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020" activeTab="0"/>
  </bookViews>
  <sheets>
    <sheet name="行政事業レビューシート" sheetId="1" r:id="rId1"/>
    <sheet name="入力規則等" sheetId="2" r:id="rId2"/>
  </sheets>
  <externalReferences>
    <externalReference r:id="rId5"/>
    <externalReference r:id="rId6"/>
  </externalReferences>
  <definedNames>
    <definedName name="_xlnm.Print_Area" localSheetId="0">'行政事業レビューシート'!$A$1:$AX$214</definedName>
    <definedName name="T行政事業レビュー推進チームの所見">'[2]入力規則等'!$AC$2:$AC$6</definedName>
    <definedName name="T事業番号">'[1]入力規則等'!$U$2:$U$4</definedName>
    <definedName name="T所見を踏まえた改善点">'[2]入力規則等'!$AE$2:$AE$6</definedName>
  </definedNames>
  <calcPr fullCalcOnLoad="1"/>
</workbook>
</file>

<file path=xl/sharedStrings.xml><?xml version="1.0" encoding="utf-8"?>
<sst xmlns="http://schemas.openxmlformats.org/spreadsheetml/2006/main" count="596" uniqueCount="427">
  <si>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</si>
  <si>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</si>
  <si>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</si>
  <si>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</si>
  <si>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</si>
  <si>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</si>
  <si>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</si>
  <si>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</si>
  <si>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</si>
  <si>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</si>
  <si>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</si>
  <si>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</si>
  <si>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</si>
  <si>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</si>
  <si>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</si>
  <si>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</si>
  <si>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</si>
  <si>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</si>
  <si>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</si>
  <si>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</si>
  <si>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</si>
  <si>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</si>
  <si>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</si>
  <si>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</si>
  <si>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</si>
  <si>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</si>
  <si>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</si>
  <si>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</si>
  <si>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</si>
  <si>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</si>
  <si>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</si>
  <si>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</si>
  <si>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</si>
  <si>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</si>
  <si>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</si>
  <si>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</si>
  <si>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</si>
  <si>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</si>
  <si>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</si>
  <si>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</si>
  <si>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</si>
  <si>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</si>
  <si>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</si>
  <si>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</si>
  <si>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B.</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</si>
  <si>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</si>
  <si>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</si>
  <si>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</si>
  <si>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</si>
  <si>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</si>
  <si>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</si>
  <si>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</si>
  <si>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</si>
  <si>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</si>
  <si>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</si>
  <si>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</si>
  <si>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</si>
  <si>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</si>
  <si>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</si>
  <si>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</si>
  <si>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</si>
  <si>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</si>
  <si>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</si>
  <si>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</si>
  <si>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</si>
  <si>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</si>
  <si>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</si>
  <si>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</si>
  <si>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</si>
  <si>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</si>
  <si>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</si>
  <si>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</si>
  <si>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</si>
  <si>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</si>
  <si>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</si>
  <si>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</si>
  <si>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</si>
  <si>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</si>
  <si>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</si>
  <si>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</si>
  <si>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</si>
  <si>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</si>
  <si>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</si>
  <si>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</si>
  <si>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</si>
  <si>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</si>
  <si>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</si>
  <si>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</si>
  <si>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</si>
  <si>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</si>
  <si>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</si>
  <si>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</si>
  <si>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</si>
  <si>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</si>
  <si>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</si>
  <si>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</si>
  <si>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</si>
  <si>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</si>
  <si>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</si>
  <si>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</si>
  <si>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</si>
  <si>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</si>
  <si>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</si>
  <si>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</si>
  <si>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</si>
  <si>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</si>
  <si>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</si>
  <si>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</si>
  <si>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</si>
  <si>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</si>
  <si>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</si>
  <si>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</si>
  <si>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</si>
  <si>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</si>
  <si>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</si>
  <si>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</si>
  <si>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</si>
  <si>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</si>
  <si>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</si>
  <si>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</si>
  <si>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</si>
  <si>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</si>
  <si>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</si>
  <si>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</si>
  <si>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</si>
  <si>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</si>
  <si>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</si>
  <si>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</si>
  <si>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</si>
  <si>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</si>
  <si>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</si>
  <si>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</si>
  <si>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</si>
  <si>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</si>
  <si>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</si>
  <si>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</si>
  <si>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</si>
  <si>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</si>
  <si>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</si>
  <si>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</si>
  <si>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</si>
  <si>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</si>
  <si>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</si>
  <si>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</si>
  <si>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</si>
  <si>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</si>
  <si>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</si>
  <si>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</si>
  <si>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</si>
  <si>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</si>
  <si>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</si>
  <si>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</si>
  <si>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</si>
  <si>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</si>
  <si>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</si>
  <si>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</si>
  <si>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</si>
  <si>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</si>
  <si>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</si>
  <si>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</si>
  <si>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</si>
  <si>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</si>
  <si>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</si>
  <si>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</si>
  <si>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</si>
  <si>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</si>
  <si>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</si>
  <si>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</si>
  <si>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</si>
  <si>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</si>
  <si>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</si>
  <si>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</si>
  <si>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</si>
  <si>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</si>
  <si>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</si>
  <si>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</si>
  <si>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</si>
  <si>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</si>
  <si>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</si>
  <si>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</si>
  <si>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</si>
  <si>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</si>
  <si>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</si>
  <si>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</si>
  <si>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</si>
  <si>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</si>
  <si>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</si>
  <si>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</si>
  <si>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</si>
  <si>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</si>
  <si>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</si>
  <si>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</si>
  <si>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</si>
  <si>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</si>
  <si>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</si>
  <si>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</si>
  <si>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</si>
  <si>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</si>
  <si>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</si>
  <si>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</si>
  <si>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</si>
  <si>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</si>
  <si>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</si>
  <si>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</si>
  <si>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</si>
  <si>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</si>
  <si>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</si>
  <si>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</si>
  <si>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</si>
  <si>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</si>
  <si>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</si>
  <si>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</si>
  <si>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</si>
  <si>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</si>
  <si>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</si>
  <si>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</si>
  <si>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</si>
  <si>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</si>
  <si>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</si>
  <si>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</si>
  <si>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</si>
  <si>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</si>
  <si>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</si>
  <si>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</si>
  <si>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</si>
  <si>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</si>
  <si>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</si>
  <si>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</si>
  <si>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</si>
  <si>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</si>
  <si>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</si>
  <si>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</si>
  <si>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</si>
  <si>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</si>
  <si>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</si>
  <si>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</si>
  <si>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</si>
  <si>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</si>
  <si>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</si>
  <si>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</si>
  <si>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</si>
  <si>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</si>
  <si>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</si>
  <si>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</si>
  <si>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</si>
  <si>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</si>
  <si>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</si>
  <si>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</si>
  <si>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</si>
  <si>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</si>
  <si>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</si>
  <si>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</si>
  <si>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</si>
  <si>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</si>
  <si>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</si>
  <si>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</si>
  <si>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</si>
  <si>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</si>
  <si>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</si>
  <si>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</si>
  <si>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</si>
  <si>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</si>
  <si>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</si>
  <si>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</si>
  <si>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</si>
  <si>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</si>
  <si>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</si>
  <si>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</si>
  <si>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</si>
  <si>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</si>
  <si>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</si>
  <si>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</si>
  <si>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</si>
  <si>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</si>
  <si>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</si>
  <si>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</si>
  <si>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</si>
  <si>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</si>
  <si>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</si>
  <si>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</si>
  <si>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</si>
  <si>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</si>
  <si>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</si>
  <si>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</si>
  <si>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</si>
  <si>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</si>
  <si>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</si>
  <si>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</si>
  <si>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</si>
  <si>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</si>
  <si>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</si>
  <si>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</si>
  <si>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</si>
  <si>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</si>
  <si>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</si>
  <si>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</si>
  <si>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</si>
  <si>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</si>
  <si>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</si>
  <si>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</si>
  <si>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</si>
  <si>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</si>
  <si>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</si>
  <si>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</si>
  <si>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</si>
  <si>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</si>
  <si>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</si>
  <si>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</si>
  <si>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</si>
  <si>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　　　　　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</si>
  <si>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</si>
  <si>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</si>
  <si>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</si>
  <si>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</si>
  <si>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</si>
  <si>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</si>
  <si>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</si>
  <si>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</si>
  <si>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</si>
  <si>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</si>
  <si>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</si>
  <si>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</si>
  <si>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</si>
  <si>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</si>
  <si>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</si>
  <si>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</si>
  <si>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その他コスト削減や効率化に向けた工夫は行われているか。</t>
  </si>
  <si>
    <t>成果実績は成果目標に見合ったものとなっているか。</t>
  </si>
  <si>
    <t>果樹・茶支援対策事業のうち茶対策</t>
  </si>
  <si>
    <t>生産局</t>
  </si>
  <si>
    <t>農産部　地域作物課</t>
  </si>
  <si>
    <t>農林水産省</t>
  </si>
  <si>
    <t>地域作物課長
長井　俊彦</t>
  </si>
  <si>
    <t>・お茶の振興に関する法律(平成23年法律第21号)第４条</t>
  </si>
  <si>
    <t>・茶業及びお茶の文化の振興に関する基本方針
(平成23年農林水産大臣決定)</t>
  </si>
  <si>
    <t>－</t>
  </si>
  <si>
    <t>ｈａ</t>
  </si>
  <si>
    <t>ｈａ</t>
  </si>
  <si>
    <t>改植等実施茶生産者数</t>
  </si>
  <si>
    <t>10ａ
あたり</t>
  </si>
  <si>
    <t>１/２</t>
  </si>
  <si>
    <t>単位あたりのコストの１／２相当としているところ。</t>
  </si>
  <si>
    <t>改植等に要する経費への補助金</t>
  </si>
  <si>
    <t>推進事務費</t>
  </si>
  <si>
    <t>お茶は、日本人の生活と文化にとって不可欠であり、全国の中山間地域をはじめとする地域の農業、産業を支える重要な作物である。</t>
  </si>
  <si>
    <t>競争性等を確保するために、選定基準を定め公募制を採用している。</t>
  </si>
  <si>
    <t>主産県の改植等に要する経費を算定し、その1/2相当額を支援しており、受益者も一部の経費を負担している。</t>
  </si>
  <si>
    <t>主産県における改植等に要する経費を算出し、1/2相当額を補助している。</t>
  </si>
  <si>
    <t>改植及びそれに伴い発生する未収益期間における茶生産者の経費への負担を軽減するとの事業目的に即し、改植等を実施した面積に、生産者における経費の1/2相当額を乗じて支援額を算定するとともに、事務量については、事業実施要領に費目を定め、真に必要な経費について補助を行っている。</t>
  </si>
  <si>
    <t>△</t>
  </si>
  <si>
    <t>‐</t>
  </si>
  <si>
    <t>新0015</t>
  </si>
  <si>
    <t>0101</t>
  </si>
  <si>
    <t>0047</t>
  </si>
  <si>
    <t>本事業は、荒茶加工場単位の「茶生産者グループ」が茶園の若返りや競争力のある品種への転換のための茶樹の改植等に計画的に取り組むにあたり、未収益となる期間及び改植そのものに要する経費への支援を実施するものである。
交付単価については、支援内容ごとに以下のとおり。(補助率、定額1/2相当)
　【支援内容】
　＜改植に要する経費に対する支援＞
　 ・120千円／10ａ（異なる品種への改植等一定の要件を満たした場合：160千円／10ａ）　　　　　　　　　　　　　　　　　　　　　　　　　　　　　　　　　　　　　　　　　　　　　　　　　　　　
　＜未収益期間に対する支援＞　　　　　　　　　　　　　　　　　　　　　　　　　　　　　　　　　　　　　　　　　　　 　　　
　 ・改植をした場合・・・・・・・・・・・・・120千円／10a　　　　　　　　　　　　　　　　　　　　　　　　　　　　　　　　
　 ・棚施設を利用した栽培法へ
　　 転換した場合・・・・・・・・・・・・・・・40千円／10ａ　　　　　　　　　　　　　　　
　 ・台切りした場合・・・・・・・・・・・・・・70千円／10a</t>
  </si>
  <si>
    <t>・改植経費及び未収益期間の育成経費については、主産県における実勢経費をもとに設定。　　　
（参考）平成23年度
＜改植に要する経費＞
・改植に要する経費・・・240千円／10ａ【抜根、整地、種苗など】
＜未収益期間での経費＞
・改植・・・・・240千円／10ａ【肥料、農薬費】
・棚施設を利用した栽培法への転換・・・・・80千円／10ａ【肥料､農薬費】
・台切り・・・・・140千円／10ａ【肥料、農薬費】　　　　　　　　　　　　　　</t>
  </si>
  <si>
    <t>＜改植に要する経費に対する支援＞
・改植に要する経費・・・120千円／10ａ
＜未収益期間に対する支援＞
・改植・・・・・120千円／10ａ
・棚施設を利用した栽培法への転換・・・・・40千円／10ａ
・台切り・・・・・70千円／10ａ</t>
  </si>
  <si>
    <t>茶農家は、改植の必要性は認識しているものの、未収益期間中の経営状態の悪化等を懸念してお茶の販売環境が回復するまで、本事業の利用を控える動きがみられたところである。</t>
  </si>
  <si>
    <t>1/2相当額を支援するものであり、受益者も改植に係る費用を負担している。</t>
  </si>
  <si>
    <t>茶農家は、改植の必要性は認識しているものの、未収益期間中の経営状態の悪化等を懸念してお茶の販売環境が回復するまで、本事業の利用を控える動きがみられたところである。</t>
  </si>
  <si>
    <t>A.九州農政局</t>
  </si>
  <si>
    <t>補助金</t>
  </si>
  <si>
    <t>事業実施主体への改植等経費</t>
  </si>
  <si>
    <t>補助金</t>
  </si>
  <si>
    <t>茶生産者への改植等経費</t>
  </si>
  <si>
    <t>改植に要する経費</t>
  </si>
  <si>
    <t>九州農政局</t>
  </si>
  <si>
    <t>関東農政局</t>
  </si>
  <si>
    <t>近畿農政局</t>
  </si>
  <si>
    <t>東海農政局</t>
  </si>
  <si>
    <t>中国四国農政局</t>
  </si>
  <si>
    <t>Ｃ.</t>
  </si>
  <si>
    <t>戸</t>
  </si>
  <si>
    <t>　成果実績が成果目標に対し未達成となっていることについて、茶農家は、改植の必要性は認識しているものの、本事業を開始した平成23年度の原発事故による風評被害を起因とした荒茶価格の低下が改善しない状況となっており、未収益期間中の経営状態の悪化を懸念し、お茶の販売環境が回復するまで、本事業の利用を控える動きがみられたところ。</t>
  </si>
  <si>
    <t>平成27年度は、執行状況を踏まえて予算額について一定の圧縮を行ったところである。また、将来的に産地の中核となる茶農家へ集中的に事業活用を仕向ける観点から、担当者会議等を通じ、本事業を活用した生産性向上と高品質化に努めるよう働きかけを行っていく。</t>
  </si>
  <si>
    <t>B.静岡県経済農業協同組合連合会</t>
  </si>
  <si>
    <t>C.生産者Ａ</t>
  </si>
  <si>
    <t>静岡県経済農業協同組合連合会</t>
  </si>
  <si>
    <t>南九州市茶業振興会</t>
  </si>
  <si>
    <t>福岡八女農業協同組合茶業部会</t>
  </si>
  <si>
    <t>三重県茶業会議所</t>
  </si>
  <si>
    <t>京都府茶生産協議会</t>
  </si>
  <si>
    <t>曽於市茶業振興会</t>
  </si>
  <si>
    <t>志布志市茶業協議会</t>
  </si>
  <si>
    <t>霧島市茶業振興会</t>
  </si>
  <si>
    <t>日置市茶業振興会</t>
  </si>
  <si>
    <t>枕崎市茶業協議会</t>
  </si>
  <si>
    <t>生産者Ａ</t>
  </si>
  <si>
    <t>生産者Ｂ</t>
  </si>
  <si>
    <t>生産者Ｃ</t>
  </si>
  <si>
    <t>生産者Ｄ</t>
  </si>
  <si>
    <t>生産者Ｅ</t>
  </si>
  <si>
    <t>生産者Ｆ</t>
  </si>
  <si>
    <t>生産者Ｇ</t>
  </si>
  <si>
    <t>生産者Ｈ</t>
  </si>
  <si>
    <t>生産者Ｉ</t>
  </si>
  <si>
    <t>生産者Ｊ</t>
  </si>
  <si>
    <t>事業実施主体から提出された実施計画書の審査、補助金交付、事後確認など。</t>
  </si>
  <si>
    <t>〃</t>
  </si>
  <si>
    <t>茶生産者グループから提出された実施計画書の審査、補助金交付、事後確認など。</t>
  </si>
  <si>
    <t>改植等を行ったほ場の適切な栽培管理、事業実施主体への補助金申請、実績報告。</t>
  </si>
  <si>
    <t>１，１４２戸（茶生産者数）</t>
  </si>
  <si>
    <t>0042</t>
  </si>
  <si>
    <t>　28年度</t>
  </si>
  <si>
    <t>平成28年度に、経済樹齢を大幅に超えた茶園の解消面積を累計2,000ｈａにする。</t>
  </si>
  <si>
    <t>　お茶の価格は、平成16年までは上昇傾向であったが、その後、需要の停滞により、荒茶価格は低迷している状況である。
　また、茶園の約３割が樹齢30年以上と老園化することによる収量、品質低下の懸念や、栽培されている品種の約８割が「やぶきた」であり、摘採期の集中化、摘み遅れによる品質低下が問題となっている。
　そこで、茶園の若返りや優良品種への転換による生産性向上や高品質化を加速化するため、産地ぐるみで改植等を実施した際の改植等に要する経費への支援を行い、産地の競争力向上に向けた品種への転換を促進する。</t>
  </si>
  <si>
    <t>「お茶の振興に関する法律」を踏まえて策定された「基本方針」に、お茶の改植支援の必要性を明記しており、事業実施を行っているところである。</t>
  </si>
  <si>
    <t>近年、茶樹の老木化に伴う品質の低下や需要の減少で、お茶の価格は下落傾向にあり、国として、「お茶の振興に関する法律」に基づき、改植を支援していく必要がある。</t>
  </si>
  <si>
    <t>事業実施主体が、「茶産地生産計画」を策定し、産地ぐるみでの取組を推進することとしており、このため、事業実施主体を経由して生産者へ支出する仕組としている。事業実施主体が補助金を生産者に対して支払うために必要な経費については、事業実施要領において費目を定めており、全体の１％にすぎず、合理的なものとなっている。</t>
  </si>
  <si>
    <t>農閑期である冬春期に改植作業を集中的に行うことにより、作業期間を短縮し、コスト低減・効率化に努めている。</t>
  </si>
  <si>
    <t>整備された施設等はない。</t>
  </si>
  <si>
    <t>平成25年度行政事業レビュー公開プロセス
レビューシート番号・事業名：００４２　果樹・茶支援対策事業のうち茶対策
＜とりまとめ結果＞
　果樹・茶支援対策事業のうち茶対策の評価結果については、｢事業内容の改善｣３名、｢事業全体の抜本的改善｣３名という結果となった。この公開プロセスの結論としては、｢事業内容の改善」及び「事業全体の抜本的改善｣とする。
　その中で、主なコメントは
「事業全体の抜本的改善」を選択した委員３名からは、
・茶生産の構造的な改革につながる政策に変えるべき。基本的には、民間の自助努力を促す融資等の施策に切り替えるべき。
・人口減少等経営の持続困難性を踏まえ、25年度事業終了後は廃止すべき。仮に継続するなら、マーケットの拡大施策をセットで行われなければ効果はない。
・事業目的が不明。国が関与する意義がないのではないか。説得的な支援意義が見つからない限り廃止すべし。
といったコメントがあった。
　「事業内容の改善」を選択した委員３名からは、
・輸出品として重視されつつあるものであり、今後も持続的に発展させていくことが望ましい分野。
・マーケットへのアプローチを明確にし、これと一体で考えるべき。事業の持続性の確保は重要であり、その際、老齢農家のやる気を削ぐことのない工夫も必要。
・茶産業全体をみた政策の位置づけを踏まえて、改植後の持続性の検証が必要。
といったコメントがあった。
　本とりまとめコメントに対しては、１名の委員から、「この事業を続けていくときには、将来的に小規模農家を大規模化、効率化して、高品質で安いものを作っていくという趣旨から、効率化に関する指標を1本立てていただきたい」との追加コメントもあった。</t>
  </si>
  <si>
    <t>　</t>
  </si>
  <si>
    <t>-</t>
  </si>
  <si>
    <t>-</t>
  </si>
  <si>
    <t>本事業における26年度の執行率は、40％と低くなっている。これは、原発事故以降お茶の販売環境が厳しいことなどによるものである。また、成果実績において、「経済樹齢を大幅に超えた茶園の解消面積」が当初の目標を下回っている。更に、活動実績において、「改植等実施茶生産者数」が当初の見込みを下回っている。以上のことから、｢執行額と予算額の乖離の改善｣、「成果目標達成のための支援方策の見直し」、「活動が活性化するような支援方策の見直し」を行うべきであり、本事業は「事業内容の一部改善」とする。</t>
  </si>
  <si>
    <t>点検対象外</t>
  </si>
  <si>
    <t>縮減</t>
  </si>
  <si>
    <t>経済樹齢を大幅に超えた茶園の解消面積
（　　）は累計</t>
  </si>
  <si>
    <t>415
(658)</t>
  </si>
  <si>
    <t>333
(991)</t>
  </si>
  <si>
    <t>259
(1250)</t>
  </si>
  <si>
    <t>農業の持続的発展
⑨需要構造等の変化に対応した生産・供給体制の改革</t>
  </si>
  <si>
    <r>
      <t>原発事故により、お茶に放射性物質が検出された以降、依然としてお茶の販売環境が厳しく、荒茶価格も低下しているため、産地やお茶農家において改植の必要性を認識しているものの、改植経費の補助残負担や未収益期間中の経営状態の悪化等を懸念して、お茶の販売環境が回復するまで、本事業の利用を控える動きがみられたところ。</t>
    </r>
    <r>
      <rPr>
        <sz val="11"/>
        <rFont val="ＭＳ Ｐゴシック"/>
        <family val="3"/>
      </rPr>
      <t xml:space="preserve">
また、平成26年度においては、燃油高騰対策として、新たに茶セーフティーネット構築事業の公募を年明けに実施したことから、茶農家において、茶セーフティネット構築事業に費用を充てるため、改植事業の利用を控える動きが見られ、執行率が40.4％(H26)となったところ。</t>
    </r>
  </si>
  <si>
    <t>予算規模の見直し</t>
  </si>
  <si>
    <t>-</t>
  </si>
  <si>
    <t>予算規模の一定の圧縮を行いつつ、茶園の若返りや優良品種への転換による生産性向上や高品質化を図るために、担当者会議等を通じて本事業の積極的な推進を図り、執行率の向上に努めることとする。
　反映額：▲１００百万円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</si>
</sst>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
    <numFmt numFmtId="180" formatCode="#,##0.0_ "/>
    <numFmt numFmtId="181" formatCode="0000"/>
    <numFmt numFmtId="182" formatCode="0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ゴシック"/>
      <family val="3"/>
    </font>
    <font>
      <sz val="11"/>
      <color indexed="8"/>
      <name val="Calibri"/>
      <family val="2"/>
    </font>
    <font>
      <sz val="11"/>
      <color indexed="8"/>
      <name val="ＭＳ ゴシック"/>
      <family val="3"/>
    </font>
    <font>
      <sz val="10"/>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ゴシック"/>
      <family val="3"/>
    </font>
    <font>
      <sz val="11"/>
      <color theme="1"/>
      <name val="ＭＳ Ｐゴシック"/>
      <family val="3"/>
    </font>
    <font>
      <b/>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bottom/>
    </border>
    <border>
      <left style="medium"/>
      <right/>
      <top/>
      <bottom/>
    </border>
    <border>
      <left style="medium"/>
      <right/>
      <top style="thin"/>
      <bottom style="dashed"/>
    </border>
    <border>
      <left/>
      <right style="double"/>
      <top style="thin"/>
      <bottom style="dashed"/>
    </border>
    <border>
      <left style="double"/>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diagonalUp="1">
      <left style="thin"/>
      <right/>
      <top style="thin"/>
      <bottom style="thin"/>
      <diagonal style="thin"/>
    </border>
    <border diagonalUp="1">
      <left/>
      <right style="medium"/>
      <top style="thin"/>
      <bottom style="thin"/>
      <diagonal style="thin"/>
    </border>
    <border>
      <left style="double"/>
      <right/>
      <top style="thick"/>
      <bottom/>
    </border>
    <border>
      <left/>
      <right/>
      <top style="thick"/>
      <bottom/>
    </border>
    <border>
      <left/>
      <right style="medium"/>
      <top style="thick"/>
      <bottom/>
    </border>
    <border diagonalUp="1">
      <left/>
      <right/>
      <top style="thin"/>
      <bottom style="thick"/>
      <diagonal style="thin"/>
    </border>
    <border diagonalUp="1">
      <left/>
      <right style="medium"/>
      <top style="thin"/>
      <bottom style="thick"/>
      <diagonal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right style="medium"/>
      <top style="thin"/>
      <bottom style="medium"/>
    </border>
    <border>
      <left style="thin"/>
      <right/>
      <top style="hair"/>
      <bottom style="hair"/>
    </border>
    <border>
      <left/>
      <right/>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style="thin"/>
      <right style="thin"/>
      <top style="hair"/>
      <bottom style="hair"/>
    </border>
    <border>
      <left style="medium"/>
      <right/>
      <top style="hair"/>
      <bottom style="hair"/>
    </border>
    <border>
      <left/>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style="thin"/>
      <top style="thin"/>
      <bottom/>
    </border>
    <border>
      <left style="thin"/>
      <right style="medium"/>
      <top style="thin"/>
      <bottom/>
    </border>
    <border>
      <left style="double"/>
      <right/>
      <top style="thin"/>
      <bottom/>
    </border>
    <border>
      <left style="double"/>
      <right/>
      <top/>
      <bottom style="thin"/>
    </border>
    <border>
      <left style="medium"/>
      <right/>
      <top style="thin"/>
      <bottom/>
    </border>
    <border>
      <left/>
      <right style="medium"/>
      <top style="thin"/>
      <bottom/>
    </border>
    <border>
      <left style="medium"/>
      <right/>
      <top/>
      <bottom style="medium"/>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medium"/>
    </border>
    <border>
      <left style="thin"/>
      <right/>
      <top style="thin"/>
      <bottom style="hair"/>
    </border>
    <border>
      <left/>
      <right/>
      <top style="thin"/>
      <bottom style="hair"/>
    </border>
    <border>
      <left/>
      <right style="medium"/>
      <top style="thin"/>
      <bottom style="hair"/>
    </border>
    <border>
      <left/>
      <right style="thin"/>
      <top style="hair"/>
      <bottom style="thin"/>
    </border>
    <border>
      <left style="medium"/>
      <right/>
      <top style="hair"/>
      <bottom style="thin"/>
    </border>
    <border>
      <left style="double"/>
      <right/>
      <top style="thin"/>
      <bottom style="thin"/>
    </border>
    <border diagonalUp="1">
      <left style="thin"/>
      <right style="thin"/>
      <top style="hair"/>
      <bottom style="hair"/>
      <diagonal style="hair"/>
    </border>
    <border diagonalUp="1">
      <left style="thin"/>
      <right style="medium"/>
      <top style="hair"/>
      <bottom style="hair"/>
      <diagonal style="hair"/>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double"/>
      <right/>
      <top style="hair"/>
      <bottom style="hair"/>
    </border>
    <border>
      <left style="double"/>
      <right/>
      <top style="thin"/>
      <bottom style="hair"/>
    </border>
    <border>
      <left style="thin"/>
      <right/>
      <top style="hair"/>
      <bottom/>
    </border>
    <border>
      <left/>
      <right/>
      <top style="hair"/>
      <bottom/>
    </border>
    <border>
      <left/>
      <right style="double"/>
      <top style="thin"/>
      <bottom/>
    </border>
    <border>
      <left/>
      <right style="thin"/>
      <top style="thin"/>
      <bottom style="hair"/>
    </border>
    <border>
      <left/>
      <right style="hair"/>
      <top style="hair"/>
      <bottom style="hair"/>
    </border>
    <border>
      <left style="double"/>
      <right/>
      <top style="hair"/>
      <bottom style="thin"/>
    </border>
    <border>
      <left/>
      <right style="hair"/>
      <top style="hair"/>
      <bottom style="thin"/>
    </border>
    <border>
      <left style="hair"/>
      <right/>
      <top style="hair"/>
      <bottom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medium"/>
      <top style="thin"/>
      <bottom style="thin"/>
    </border>
    <border diagonalUp="1">
      <left/>
      <right/>
      <top style="thin"/>
      <bottom style="thin"/>
      <diagonal style="thin"/>
    </border>
    <border diagonalUp="1">
      <left/>
      <right style="thin"/>
      <top style="thin"/>
      <bottom style="thin"/>
      <diagonal style="thin"/>
    </border>
    <border>
      <left style="hair"/>
      <right/>
      <top style="hair"/>
      <bottom style="thin"/>
    </border>
    <border>
      <left style="medium"/>
      <right/>
      <top style="thin"/>
      <bottom style="thin"/>
    </border>
    <border>
      <left style="medium"/>
      <right/>
      <top style="thin"/>
      <bottom style="thick"/>
    </border>
    <border>
      <left/>
      <right/>
      <top style="thin"/>
      <bottom style="thick"/>
    </border>
    <border>
      <left/>
      <right style="medium"/>
      <top/>
      <bottom style="thin"/>
    </border>
    <border>
      <left style="dashed"/>
      <right/>
      <top style="thin"/>
      <bottom style="medium"/>
    </border>
    <border diagonalUp="1">
      <left style="thin"/>
      <right/>
      <top style="thin"/>
      <bottom style="thick"/>
      <diagonal style="thin"/>
    </border>
    <border diagonalUp="1">
      <left/>
      <right style="thin"/>
      <top style="thin"/>
      <bottom style="thick"/>
      <diagonal style="thin"/>
    </border>
    <border>
      <left style="thin"/>
      <right/>
      <top style="thin"/>
      <bottom style="dotted"/>
    </border>
    <border>
      <left/>
      <right/>
      <top style="thin"/>
      <bottom style="dotted"/>
    </border>
    <border>
      <left/>
      <right style="medium"/>
      <top style="thin"/>
      <bottom style="dotted"/>
    </border>
    <border>
      <left style="medium"/>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style="medium"/>
      <right/>
      <top style="medium"/>
      <bottom/>
    </border>
    <border>
      <left/>
      <right/>
      <top style="medium"/>
      <bottom/>
    </border>
    <border>
      <left/>
      <right style="double"/>
      <top style="medium"/>
      <bottom/>
    </border>
    <border>
      <left/>
      <right style="double"/>
      <top/>
      <bottom style="medium"/>
    </border>
    <border>
      <left/>
      <right style="dashed"/>
      <top style="thin"/>
      <bottom style="medium"/>
    </border>
    <border>
      <left style="thin"/>
      <right/>
      <top style="thin"/>
      <bottom style="thick"/>
    </border>
    <border>
      <left/>
      <right style="thin"/>
      <top style="thin"/>
      <bottom style="thick"/>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thick"/>
      <bottom/>
    </border>
    <border>
      <left/>
      <right style="double"/>
      <top style="thick"/>
      <bottom/>
    </border>
    <border>
      <left/>
      <right/>
      <top style="thin"/>
      <bottom style="dashed"/>
    </border>
    <border>
      <left style="double"/>
      <right/>
      <top style="thin"/>
      <bottom style="dashed"/>
    </border>
    <border>
      <left/>
      <right style="thin"/>
      <top style="thin"/>
      <bottom style="dashed"/>
    </border>
    <border>
      <left style="thin"/>
      <right/>
      <top/>
      <bottom style="hair"/>
    </border>
    <border>
      <left/>
      <right/>
      <top/>
      <bottom style="hair"/>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right style="medium"/>
      <top/>
      <bottom style="hair"/>
    </border>
    <border>
      <left style="double"/>
      <right/>
      <top/>
      <bottom style="hair"/>
    </border>
    <border>
      <left/>
      <right style="thin"/>
      <top/>
      <bottom style="hair"/>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style="medium"/>
      <right style="hair"/>
      <top style="hair"/>
      <bottom/>
    </border>
    <border>
      <left style="medium"/>
      <right style="hair"/>
      <top/>
      <bottom/>
    </border>
    <border>
      <left style="medium"/>
      <right style="hair"/>
      <top/>
      <bottom style="thin"/>
    </border>
    <border>
      <left style="hair"/>
      <right/>
      <top style="hair"/>
      <bottom/>
    </border>
    <border>
      <left/>
      <right style="double"/>
      <top style="hair"/>
      <bottom/>
    </border>
    <border>
      <left style="hair"/>
      <right/>
      <top/>
      <bottom/>
    </border>
    <border>
      <left style="hair"/>
      <right/>
      <top/>
      <bottom style="hair"/>
    </border>
    <border>
      <left/>
      <right style="double"/>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45">
    <xf numFmtId="0" fontId="0" fillId="0" borderId="0" xfId="0" applyAlignment="1">
      <alignment vertical="center"/>
    </xf>
    <xf numFmtId="0" fontId="9" fillId="0" borderId="10"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2" xfId="0" applyBorder="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5" fillId="34" borderId="18" xfId="0" applyFont="1" applyFill="1" applyBorder="1" applyAlignment="1">
      <alignment vertical="center"/>
    </xf>
    <xf numFmtId="0" fontId="5" fillId="34" borderId="19" xfId="0" applyFont="1" applyFill="1" applyBorder="1" applyAlignment="1">
      <alignment vertical="center"/>
    </xf>
    <xf numFmtId="0" fontId="4" fillId="0" borderId="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vertical="top"/>
      <protection/>
    </xf>
    <xf numFmtId="0" fontId="0" fillId="0" borderId="25" xfId="0" applyFont="1" applyBorder="1" applyAlignment="1">
      <alignment vertical="center"/>
    </xf>
    <xf numFmtId="0" fontId="0" fillId="0" borderId="26" xfId="0" applyFont="1" applyBorder="1" applyAlignment="1">
      <alignment vertical="center"/>
    </xf>
    <xf numFmtId="0" fontId="3" fillId="0" borderId="27" xfId="0" applyFont="1" applyBorder="1" applyAlignment="1">
      <alignment vertical="center"/>
    </xf>
    <xf numFmtId="0" fontId="3" fillId="0" borderId="0" xfId="0" applyFont="1" applyAlignment="1">
      <alignment vertical="center"/>
    </xf>
    <xf numFmtId="0" fontId="20" fillId="0" borderId="27" xfId="0" applyFont="1" applyBorder="1" applyAlignment="1">
      <alignment vertical="center"/>
    </xf>
    <xf numFmtId="0" fontId="20" fillId="0" borderId="0" xfId="0" applyFont="1" applyAlignment="1">
      <alignment vertical="center"/>
    </xf>
    <xf numFmtId="0" fontId="62" fillId="0" borderId="27" xfId="0" applyFont="1" applyBorder="1" applyAlignment="1">
      <alignment horizontal="center" vertical="center"/>
    </xf>
    <xf numFmtId="0" fontId="63" fillId="0" borderId="27" xfId="0" applyFont="1" applyBorder="1" applyAlignment="1">
      <alignment horizontal="justify" vertical="center" wrapText="1"/>
    </xf>
    <xf numFmtId="0" fontId="62" fillId="0" borderId="27" xfId="0" applyFont="1" applyBorder="1" applyAlignment="1" applyProtection="1">
      <alignment horizontal="center" vertical="center"/>
      <protection locked="0"/>
    </xf>
    <xf numFmtId="0" fontId="0" fillId="0" borderId="0" xfId="0"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pplyProtection="1">
      <alignment horizontal="center" vertical="center"/>
      <protection locked="0"/>
    </xf>
    <xf numFmtId="0" fontId="20" fillId="0" borderId="27"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63" fillId="0" borderId="27" xfId="0" applyFont="1" applyBorder="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33" borderId="27" xfId="0" applyFont="1" applyFill="1" applyBorder="1" applyAlignment="1">
      <alignment vertical="center"/>
    </xf>
    <xf numFmtId="0" fontId="0" fillId="0" borderId="27" xfId="0" applyFont="1" applyBorder="1" applyAlignment="1">
      <alignment horizontal="left" vertical="center"/>
    </xf>
    <xf numFmtId="0" fontId="0" fillId="0" borderId="27" xfId="0" applyFont="1" applyBorder="1" applyAlignment="1">
      <alignment horizontal="left" vertical="center"/>
    </xf>
    <xf numFmtId="0" fontId="0" fillId="0" borderId="27" xfId="0" applyFont="1" applyBorder="1" applyAlignment="1">
      <alignment horizontal="center" vertical="center" shrinkToFit="1"/>
    </xf>
    <xf numFmtId="177" fontId="0" fillId="0" borderId="27" xfId="0" applyNumberFormat="1" applyFont="1" applyBorder="1" applyAlignment="1">
      <alignment vertical="center" wrapText="1"/>
    </xf>
    <xf numFmtId="177" fontId="0" fillId="0" borderId="27"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6" xfId="0" applyBorder="1" applyAlignment="1" applyProtection="1">
      <alignment horizontal="center" vertical="center"/>
      <protection locked="0"/>
    </xf>
    <xf numFmtId="181" fontId="0" fillId="0" borderId="16" xfId="0" applyNumberFormat="1" applyBorder="1" applyAlignment="1" applyProtection="1">
      <alignment horizontal="center" vertical="center"/>
      <protection locked="0"/>
    </xf>
    <xf numFmtId="182" fontId="0" fillId="0" borderId="16" xfId="0" applyNumberFormat="1" applyFont="1" applyBorder="1" applyAlignment="1" applyProtection="1">
      <alignment horizontal="left" vertical="center"/>
      <protection locked="0"/>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42"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Font="1" applyFill="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177" fontId="0" fillId="0" borderId="48" xfId="0" applyNumberFormat="1" applyFont="1" applyFill="1" applyBorder="1" applyAlignment="1">
      <alignment horizontal="center" vertical="top"/>
    </xf>
    <xf numFmtId="0" fontId="0" fillId="0" borderId="49"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5" fillId="35" borderId="51" xfId="0" applyFont="1" applyFill="1" applyBorder="1" applyAlignment="1">
      <alignment horizontal="center" vertical="center" wrapText="1"/>
    </xf>
    <xf numFmtId="0" fontId="15" fillId="35" borderId="52" xfId="0" applyFont="1" applyFill="1" applyBorder="1" applyAlignment="1">
      <alignment horizontal="center" vertical="center" wrapText="1"/>
    </xf>
    <xf numFmtId="0" fontId="15" fillId="35" borderId="53" xfId="0" applyFont="1" applyFill="1" applyBorder="1" applyAlignment="1">
      <alignment horizontal="center" vertical="center" wrapText="1"/>
    </xf>
    <xf numFmtId="0" fontId="0" fillId="0" borderId="49" xfId="0" applyFont="1" applyFill="1" applyBorder="1" applyAlignment="1">
      <alignment horizontal="center" vertical="top"/>
    </xf>
    <xf numFmtId="0" fontId="0" fillId="0" borderId="43" xfId="0" applyFont="1" applyFill="1" applyBorder="1" applyAlignment="1">
      <alignment horizontal="center" vertical="top"/>
    </xf>
    <xf numFmtId="0" fontId="0" fillId="0" borderId="50" xfId="0" applyFont="1" applyFill="1" applyBorder="1" applyAlignment="1">
      <alignment horizontal="center" vertical="top"/>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5" xfId="0" applyFont="1" applyFill="1" applyBorder="1" applyAlignment="1">
      <alignment horizontal="center" vertical="center"/>
    </xf>
    <xf numFmtId="177" fontId="0" fillId="0" borderId="39" xfId="0" applyNumberFormat="1" applyFont="1" applyFill="1" applyBorder="1" applyAlignment="1">
      <alignment horizontal="center" vertical="top"/>
    </xf>
    <xf numFmtId="177" fontId="0" fillId="0" borderId="40" xfId="0" applyNumberFormat="1" applyFont="1" applyFill="1" applyBorder="1" applyAlignment="1">
      <alignment horizontal="center" vertical="top"/>
    </xf>
    <xf numFmtId="177" fontId="0" fillId="0" borderId="55" xfId="0" applyNumberFormat="1" applyFont="1" applyFill="1" applyBorder="1" applyAlignment="1">
      <alignment horizontal="center" vertical="top"/>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36" borderId="56" xfId="0" applyFont="1" applyFill="1" applyBorder="1" applyAlignment="1">
      <alignment horizontal="center" vertical="center" wrapText="1"/>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0" fillId="36" borderId="33"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35" xfId="0" applyFont="1" applyFill="1" applyBorder="1" applyAlignment="1">
      <alignment horizontal="left" vertical="center" wrapText="1"/>
    </xf>
    <xf numFmtId="0" fontId="0" fillId="36" borderId="59" xfId="0" applyFont="1"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8" xfId="0" applyFont="1" applyFill="1" applyBorder="1" applyAlignment="1">
      <alignment horizontal="left" vertical="center" wrapText="1"/>
    </xf>
    <xf numFmtId="0" fontId="0" fillId="36" borderId="28"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13" fillId="33" borderId="60"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0" fillId="35" borderId="6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1" xfId="0" applyFont="1" applyFill="1" applyBorder="1" applyAlignment="1">
      <alignment horizontal="center" vertical="center"/>
    </xf>
    <xf numFmtId="0" fontId="0" fillId="37" borderId="58" xfId="0" applyFont="1" applyFill="1" applyBorder="1" applyAlignment="1">
      <alignment horizontal="left" vertical="center" wrapText="1"/>
    </xf>
    <xf numFmtId="0" fontId="0" fillId="37" borderId="32" xfId="0" applyFont="1" applyFill="1" applyBorder="1" applyAlignment="1">
      <alignment horizontal="left" vertical="center" wrapText="1"/>
    </xf>
    <xf numFmtId="0" fontId="0" fillId="37" borderId="33"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35" xfId="0" applyFont="1" applyFill="1" applyBorder="1" applyAlignment="1">
      <alignment horizontal="left" vertical="center" wrapText="1"/>
    </xf>
    <xf numFmtId="0" fontId="0" fillId="37" borderId="59" xfId="0" applyFont="1" applyFill="1" applyBorder="1" applyAlignment="1">
      <alignment horizontal="left" vertical="center" wrapText="1"/>
    </xf>
    <xf numFmtId="0" fontId="0" fillId="37" borderId="37" xfId="0" applyFont="1" applyFill="1" applyBorder="1" applyAlignment="1">
      <alignment horizontal="left" vertical="center" wrapText="1"/>
    </xf>
    <xf numFmtId="0" fontId="0" fillId="37" borderId="38" xfId="0" applyFont="1" applyFill="1" applyBorder="1" applyAlignment="1">
      <alignment horizontal="left"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 fillId="33" borderId="65" xfId="63" applyFont="1" applyFill="1" applyBorder="1" applyAlignment="1" applyProtection="1">
      <alignment horizontal="right" vertical="center"/>
      <protection/>
    </xf>
    <xf numFmtId="0" fontId="6" fillId="33" borderId="18" xfId="63" applyFont="1" applyFill="1" applyBorder="1" applyAlignment="1" applyProtection="1">
      <alignment horizontal="right" vertical="center"/>
      <protection/>
    </xf>
    <xf numFmtId="0" fontId="16" fillId="34" borderId="18"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177" fontId="0" fillId="0" borderId="45" xfId="0" applyNumberFormat="1" applyFont="1" applyFill="1" applyBorder="1" applyAlignment="1">
      <alignment horizontal="center" vertical="top"/>
    </xf>
    <xf numFmtId="177" fontId="0" fillId="0" borderId="46" xfId="0" applyNumberFormat="1" applyFont="1" applyFill="1" applyBorder="1" applyAlignment="1">
      <alignment horizontal="center" vertical="top"/>
    </xf>
    <xf numFmtId="177"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46" xfId="0" applyFont="1" applyFill="1" applyBorder="1" applyAlignment="1">
      <alignment horizontal="center" vertical="top"/>
    </xf>
    <xf numFmtId="0" fontId="0" fillId="0" borderId="69" xfId="0" applyFont="1" applyFill="1" applyBorder="1" applyAlignment="1">
      <alignment horizontal="center" vertical="top"/>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10" fillId="0" borderId="71"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8" fillId="38" borderId="28" xfId="63" applyFont="1" applyFill="1" applyBorder="1" applyAlignment="1" applyProtection="1">
      <alignment horizontal="center" vertical="center" wrapText="1"/>
      <protection/>
    </xf>
    <xf numFmtId="0" fontId="8" fillId="38" borderId="29" xfId="63" applyFont="1" applyFill="1" applyBorder="1" applyAlignment="1" applyProtection="1">
      <alignment horizontal="center" vertical="center" wrapText="1"/>
      <protection/>
    </xf>
    <xf numFmtId="0" fontId="8" fillId="38" borderId="30" xfId="63" applyFont="1" applyFill="1" applyBorder="1" applyAlignment="1" applyProtection="1">
      <alignment horizontal="center" vertical="center" wrapText="1"/>
      <protection/>
    </xf>
    <xf numFmtId="0" fontId="10" fillId="0" borderId="28" xfId="63" applyFont="1" applyFill="1" applyBorder="1" applyAlignment="1" applyProtection="1">
      <alignment horizontal="center" vertical="center"/>
      <protection/>
    </xf>
    <xf numFmtId="0" fontId="10" fillId="0" borderId="30" xfId="63" applyFont="1" applyFill="1" applyBorder="1" applyAlignment="1" applyProtection="1">
      <alignment horizontal="center" vertical="center"/>
      <protection/>
    </xf>
    <xf numFmtId="0" fontId="0" fillId="36" borderId="2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177" fontId="0" fillId="0" borderId="72"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Fill="1" applyBorder="1" applyAlignment="1">
      <alignment vertical="center"/>
    </xf>
    <xf numFmtId="0" fontId="0" fillId="0" borderId="43" xfId="0" applyFont="1" applyBorder="1" applyAlignment="1">
      <alignment vertical="center"/>
    </xf>
    <xf numFmtId="0" fontId="0" fillId="0" borderId="50"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4"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80" xfId="0" applyFont="1" applyFill="1" applyBorder="1" applyAlignment="1">
      <alignment horizontal="left" vertical="center" wrapText="1"/>
    </xf>
    <xf numFmtId="0" fontId="0" fillId="0" borderId="67" xfId="0" applyFont="1" applyFill="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1" fillId="33" borderId="6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0" fillId="0" borderId="80" xfId="0" applyFont="1" applyFill="1" applyBorder="1" applyAlignment="1">
      <alignment horizontal="left" vertical="center"/>
    </xf>
    <xf numFmtId="0" fontId="0" fillId="0" borderId="67" xfId="0" applyFont="1" applyFill="1" applyBorder="1" applyAlignment="1">
      <alignment horizontal="left" vertical="center"/>
    </xf>
    <xf numFmtId="0" fontId="0" fillId="0" borderId="84"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left" vertical="center" wrapText="1"/>
    </xf>
    <xf numFmtId="0" fontId="18" fillId="0" borderId="79"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87" xfId="0" applyFont="1" applyFill="1" applyBorder="1" applyAlignment="1">
      <alignment horizontal="left" vertical="center"/>
    </xf>
    <xf numFmtId="0" fontId="0" fillId="0" borderId="8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Border="1" applyAlignment="1">
      <alignment horizontal="left" vertical="center"/>
    </xf>
    <xf numFmtId="0" fontId="0" fillId="0" borderId="85" xfId="0" applyFont="1" applyBorder="1" applyAlignment="1">
      <alignment horizontal="left" vertical="center"/>
    </xf>
    <xf numFmtId="0" fontId="0" fillId="0" borderId="46" xfId="0" applyFont="1" applyBorder="1" applyAlignment="1">
      <alignment horizontal="left" vertical="center"/>
    </xf>
    <xf numFmtId="0" fontId="0" fillId="0" borderId="87" xfId="0" applyFont="1" applyBorder="1" applyAlignment="1">
      <alignment horizontal="left"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28"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180" fontId="0" fillId="0" borderId="27" xfId="0" applyNumberFormat="1" applyFont="1" applyBorder="1" applyAlignment="1">
      <alignment vertical="center" wrapText="1"/>
    </xf>
    <xf numFmtId="180" fontId="0" fillId="0" borderId="27" xfId="0" applyNumberFormat="1" applyFont="1" applyBorder="1" applyAlignment="1">
      <alignment vertical="center"/>
    </xf>
    <xf numFmtId="0" fontId="0" fillId="0" borderId="27" xfId="0" applyFont="1" applyBorder="1" applyAlignment="1">
      <alignment vertical="center" shrinkToFit="1"/>
    </xf>
    <xf numFmtId="0" fontId="0" fillId="0" borderId="27" xfId="0" applyFont="1" applyBorder="1" applyAlignment="1">
      <alignment vertical="center" shrinkToFit="1"/>
    </xf>
    <xf numFmtId="0" fontId="0" fillId="0" borderId="86" xfId="0" applyFont="1" applyBorder="1" applyAlignment="1">
      <alignment horizontal="left" vertical="center"/>
    </xf>
    <xf numFmtId="0" fontId="0" fillId="0" borderId="69" xfId="0" applyFont="1" applyBorder="1" applyAlignment="1">
      <alignment horizontal="left" vertical="center"/>
    </xf>
    <xf numFmtId="0" fontId="9" fillId="0" borderId="45" xfId="0" applyFont="1" applyBorder="1" applyAlignment="1">
      <alignment horizontal="left" vertical="center" wrapText="1"/>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89" xfId="0" applyFont="1" applyBorder="1" applyAlignment="1">
      <alignment horizontal="center" vertical="center"/>
    </xf>
    <xf numFmtId="0" fontId="0" fillId="0" borderId="40" xfId="0" applyFont="1" applyBorder="1" applyAlignment="1">
      <alignment horizontal="center" vertical="center"/>
    </xf>
    <xf numFmtId="0" fontId="9"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9" xfId="0" applyFont="1" applyBorder="1" applyAlignment="1">
      <alignment horizontal="left" vertical="center"/>
    </xf>
    <xf numFmtId="0" fontId="0" fillId="0" borderId="50" xfId="0" applyFont="1" applyBorder="1" applyAlignment="1">
      <alignment horizontal="left" vertical="center"/>
    </xf>
    <xf numFmtId="0" fontId="9" fillId="0" borderId="42" xfId="0" applyFont="1" applyBorder="1" applyAlignment="1">
      <alignment horizontal="left" vertical="center" wrapText="1"/>
    </xf>
    <xf numFmtId="177" fontId="0" fillId="0" borderId="42"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50" xfId="0" applyNumberFormat="1" applyFont="1" applyBorder="1" applyAlignment="1">
      <alignment horizontal="right" vertical="center"/>
    </xf>
    <xf numFmtId="0" fontId="17" fillId="0" borderId="71"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93" xfId="0" applyFont="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93" xfId="0" applyFont="1" applyBorder="1" applyAlignment="1">
      <alignment horizontal="center" vertical="center"/>
    </xf>
    <xf numFmtId="0" fontId="0" fillId="0" borderId="80" xfId="0" applyFont="1" applyBorder="1" applyAlignment="1">
      <alignment horizontal="left" vertical="center"/>
    </xf>
    <xf numFmtId="0" fontId="0" fillId="0" borderId="67" xfId="0" applyFont="1" applyBorder="1" applyAlignment="1">
      <alignment horizontal="left" vertical="center"/>
    </xf>
    <xf numFmtId="0" fontId="0" fillId="0" borderId="84" xfId="0" applyFont="1" applyBorder="1" applyAlignment="1">
      <alignment horizontal="left" vertical="center"/>
    </xf>
    <xf numFmtId="0" fontId="9" fillId="0" borderId="66" xfId="0" applyFont="1" applyBorder="1" applyAlignment="1">
      <alignment horizontal="left" vertical="center" wrapText="1"/>
    </xf>
    <xf numFmtId="177" fontId="0" fillId="0" borderId="66" xfId="0" applyNumberFormat="1" applyFont="1" applyBorder="1" applyAlignment="1">
      <alignment horizontal="right" vertical="center"/>
    </xf>
    <xf numFmtId="177" fontId="0" fillId="0" borderId="67" xfId="0" applyNumberFormat="1" applyFont="1" applyBorder="1" applyAlignment="1">
      <alignment horizontal="right" vertical="center"/>
    </xf>
    <xf numFmtId="177" fontId="0" fillId="0" borderId="84" xfId="0" applyNumberFormat="1" applyFont="1" applyBorder="1" applyAlignment="1">
      <alignment horizontal="right" vertical="center"/>
    </xf>
    <xf numFmtId="177" fontId="0" fillId="0" borderId="68" xfId="0" applyNumberFormat="1" applyFont="1" applyBorder="1" applyAlignment="1">
      <alignment horizontal="right" vertical="center"/>
    </xf>
    <xf numFmtId="0" fontId="0" fillId="0" borderId="71" xfId="0" applyFont="1" applyBorder="1" applyAlignment="1">
      <alignment horizontal="center" vertical="center"/>
    </xf>
    <xf numFmtId="0" fontId="9" fillId="0" borderId="20"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80" xfId="0" applyFont="1" applyBorder="1" applyAlignment="1">
      <alignment horizontal="center" vertical="center"/>
    </xf>
    <xf numFmtId="0" fontId="0" fillId="0" borderId="67" xfId="0" applyFont="1" applyBorder="1" applyAlignment="1">
      <alignment horizontal="center" vertical="center"/>
    </xf>
    <xf numFmtId="0" fontId="0" fillId="0" borderId="84" xfId="0" applyFont="1" applyBorder="1" applyAlignment="1">
      <alignment horizontal="center"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4" xfId="0" applyFont="1" applyBorder="1" applyAlignment="1">
      <alignment horizontal="left" vertical="center"/>
    </xf>
    <xf numFmtId="0" fontId="0" fillId="0" borderId="96" xfId="0" applyFont="1" applyBorder="1" applyAlignment="1">
      <alignment horizontal="left" vertical="center"/>
    </xf>
    <xf numFmtId="0" fontId="0" fillId="0" borderId="88" xfId="0" applyFont="1" applyBorder="1" applyAlignment="1">
      <alignment horizontal="left" vertical="center"/>
    </xf>
    <xf numFmtId="0" fontId="0" fillId="35" borderId="29" xfId="0" applyFont="1" applyFill="1" applyBorder="1" applyAlignment="1">
      <alignment horizontal="center" vertical="center"/>
    </xf>
    <xf numFmtId="49" fontId="0" fillId="0" borderId="28"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179" fontId="0" fillId="0" borderId="36" xfId="0" applyNumberFormat="1" applyFont="1" applyBorder="1" applyAlignment="1">
      <alignment horizontal="center" vertical="center"/>
    </xf>
    <xf numFmtId="179" fontId="0" fillId="0" borderId="37" xfId="0" applyNumberFormat="1" applyFont="1" applyBorder="1" applyAlignment="1">
      <alignment horizontal="center" vertical="center"/>
    </xf>
    <xf numFmtId="179" fontId="0" fillId="0" borderId="38" xfId="0" applyNumberFormat="1" applyFont="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31" xfId="0" applyFont="1" applyFill="1" applyBorder="1" applyAlignment="1">
      <alignment horizontal="left" vertical="center"/>
    </xf>
    <xf numFmtId="0" fontId="0" fillId="0" borderId="32" xfId="0" applyFont="1" applyBorder="1" applyAlignment="1">
      <alignment horizontal="left" vertical="center"/>
    </xf>
    <xf numFmtId="0" fontId="0" fillId="0" borderId="61" xfId="0" applyFont="1" applyBorder="1" applyAlignment="1">
      <alignment horizontal="left" vertical="center"/>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100" xfId="0" applyFont="1" applyBorder="1" applyAlignment="1">
      <alignment horizontal="left" vertical="center"/>
    </xf>
    <xf numFmtId="0" fontId="64" fillId="0" borderId="101" xfId="0" applyFont="1" applyFill="1" applyBorder="1" applyAlignment="1">
      <alignment vertical="center" wrapText="1"/>
    </xf>
    <xf numFmtId="0" fontId="64" fillId="0" borderId="40" xfId="0" applyFont="1" applyFill="1" applyBorder="1" applyAlignment="1">
      <alignment vertical="center"/>
    </xf>
    <xf numFmtId="0" fontId="64" fillId="0" borderId="41" xfId="0" applyFont="1" applyFill="1" applyBorder="1" applyAlignment="1">
      <alignment vertical="center"/>
    </xf>
    <xf numFmtId="0" fontId="0" fillId="0" borderId="10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left" vertical="center" wrapText="1"/>
    </xf>
    <xf numFmtId="0" fontId="0" fillId="0" borderId="105" xfId="0" applyFill="1" applyBorder="1" applyAlignment="1">
      <alignment horizontal="left" vertical="center" wrapText="1"/>
    </xf>
    <xf numFmtId="0" fontId="0" fillId="0" borderId="106" xfId="0" applyFill="1" applyBorder="1" applyAlignment="1">
      <alignment horizontal="left" vertical="center" wrapText="1"/>
    </xf>
    <xf numFmtId="0" fontId="11" fillId="34" borderId="60"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76" xfId="0" applyFont="1" applyFill="1" applyBorder="1" applyAlignment="1">
      <alignment horizontal="center" vertical="center" wrapText="1"/>
    </xf>
    <xf numFmtId="0" fontId="11" fillId="34" borderId="77"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78" xfId="0" applyFont="1" applyFill="1" applyBorder="1" applyAlignment="1">
      <alignment horizontal="center" vertical="center" wrapText="1"/>
    </xf>
    <xf numFmtId="0" fontId="0" fillId="0" borderId="20"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4" fillId="0" borderId="20" xfId="0" applyFont="1"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177" fontId="0" fillId="0" borderId="108" xfId="0" applyNumberFormat="1" applyFont="1" applyFill="1" applyBorder="1" applyAlignment="1">
      <alignment horizontal="center" vertical="top"/>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31" xfId="0" applyFont="1" applyFill="1" applyBorder="1" applyAlignment="1">
      <alignment horizontal="left" vertical="top" wrapText="1"/>
    </xf>
    <xf numFmtId="0" fontId="0" fillId="0" borderId="32" xfId="0" applyFill="1" applyBorder="1" applyAlignment="1">
      <alignment horizontal="left" vertical="top" wrapText="1"/>
    </xf>
    <xf numFmtId="0" fontId="0" fillId="0" borderId="61" xfId="0" applyFill="1" applyBorder="1" applyAlignment="1">
      <alignment horizontal="left" vertical="top" wrapText="1"/>
    </xf>
    <xf numFmtId="0" fontId="11" fillId="33" borderId="60" xfId="0" applyFont="1" applyFill="1" applyBorder="1" applyAlignment="1">
      <alignment horizontal="center" vertical="center" wrapText="1"/>
    </xf>
    <xf numFmtId="0" fontId="0" fillId="0" borderId="32" xfId="0" applyBorder="1" applyAlignment="1">
      <alignment horizontal="center" vertical="center"/>
    </xf>
    <xf numFmtId="0" fontId="0" fillId="0" borderId="8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7" xfId="0" applyBorder="1" applyAlignment="1">
      <alignment horizontal="center" vertical="center"/>
    </xf>
    <xf numFmtId="0" fontId="0" fillId="0" borderId="78" xfId="0"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Fill="1" applyBorder="1" applyAlignment="1">
      <alignment vertical="center" wrapText="1"/>
    </xf>
    <xf numFmtId="0" fontId="0" fillId="0" borderId="29" xfId="0" applyFill="1" applyBorder="1" applyAlignment="1">
      <alignment vertical="center"/>
    </xf>
    <xf numFmtId="0" fontId="0" fillId="0" borderId="93" xfId="0"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quotePrefix="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5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78" fontId="0" fillId="0" borderId="56" xfId="42" applyNumberFormat="1" applyFont="1" applyFill="1" applyBorder="1" applyAlignment="1">
      <alignment horizontal="center" vertical="center"/>
    </xf>
    <xf numFmtId="0" fontId="9" fillId="35" borderId="27" xfId="0" applyFont="1" applyFill="1" applyBorder="1" applyAlignment="1">
      <alignment horizontal="center" vertical="center"/>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38" fontId="0" fillId="0" borderId="27" xfId="48" applyFont="1" applyBorder="1" applyAlignment="1">
      <alignment horizontal="center" vertical="center"/>
    </xf>
    <xf numFmtId="0" fontId="10"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50" xfId="0" applyBorder="1" applyAlignment="1">
      <alignment horizontal="center" vertical="center" wrapText="1"/>
    </xf>
    <xf numFmtId="177" fontId="0" fillId="0" borderId="63" xfId="0" applyNumberFormat="1" applyFont="1" applyFill="1" applyBorder="1" applyAlignment="1">
      <alignment horizontal="center" vertical="center"/>
    </xf>
    <xf numFmtId="177" fontId="0" fillId="0" borderId="64" xfId="0" applyNumberFormat="1" applyFont="1" applyFill="1" applyBorder="1" applyAlignment="1">
      <alignment horizontal="center" vertical="center"/>
    </xf>
    <xf numFmtId="0" fontId="10" fillId="33" borderId="109"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0" fillId="38" borderId="58" xfId="0" applyFont="1" applyFill="1" applyBorder="1" applyAlignment="1">
      <alignment horizontal="center" vertical="center"/>
    </xf>
    <xf numFmtId="0" fontId="0" fillId="38" borderId="32" xfId="0" applyFont="1" applyFill="1" applyBorder="1" applyAlignment="1">
      <alignment horizontal="center" vertical="center"/>
    </xf>
    <xf numFmtId="0" fontId="0" fillId="38" borderId="33" xfId="0" applyFont="1" applyFill="1" applyBorder="1" applyAlignment="1">
      <alignment horizontal="center" vertical="center"/>
    </xf>
    <xf numFmtId="0" fontId="0" fillId="38" borderId="59" xfId="0" applyFont="1" applyFill="1" applyBorder="1" applyAlignment="1">
      <alignment horizontal="center" vertical="center"/>
    </xf>
    <xf numFmtId="0" fontId="0" fillId="38" borderId="37" xfId="0" applyFont="1" applyFill="1" applyBorder="1" applyAlignment="1">
      <alignment horizontal="center" vertical="center"/>
    </xf>
    <xf numFmtId="0" fontId="0" fillId="38" borderId="38"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0"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177" fontId="0" fillId="0" borderId="110" xfId="0" applyNumberFormat="1" applyFont="1" applyFill="1" applyBorder="1" applyAlignment="1">
      <alignment horizontal="center" vertical="center"/>
    </xf>
    <xf numFmtId="177" fontId="0" fillId="0" borderId="111" xfId="0" applyNumberFormat="1" applyFont="1" applyFill="1" applyBorder="1" applyAlignment="1">
      <alignment horizontal="center" vertical="center"/>
    </xf>
    <xf numFmtId="0" fontId="0" fillId="0" borderId="27" xfId="0" applyFont="1" applyFill="1" applyBorder="1" applyAlignment="1">
      <alignment horizontal="center" vertical="center"/>
    </xf>
    <xf numFmtId="177" fontId="0" fillId="0" borderId="27" xfId="0" applyNumberFormat="1" applyFont="1" applyFill="1" applyBorder="1" applyAlignment="1">
      <alignment horizontal="center" vertical="center"/>
    </xf>
    <xf numFmtId="38" fontId="0" fillId="0" borderId="56" xfId="48" applyFont="1" applyFill="1" applyBorder="1" applyAlignment="1">
      <alignment horizontal="center" vertical="center"/>
    </xf>
    <xf numFmtId="0" fontId="0" fillId="0" borderId="56" xfId="0" applyFont="1" applyBorder="1" applyAlignment="1">
      <alignment horizontal="center" vertical="center"/>
    </xf>
    <xf numFmtId="0" fontId="64" fillId="0" borderId="27" xfId="0" applyFont="1" applyFill="1" applyBorder="1" applyAlignment="1">
      <alignment horizontal="center" vertical="center" wrapText="1"/>
    </xf>
    <xf numFmtId="0" fontId="64"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8" fontId="0" fillId="0" borderId="27" xfId="42" applyNumberFormat="1" applyFont="1" applyFill="1" applyBorder="1" applyAlignment="1">
      <alignment horizontal="center" vertical="center"/>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38" fontId="0" fillId="0" borderId="110" xfId="48" applyFont="1" applyFill="1" applyBorder="1" applyAlignment="1">
      <alignment horizontal="center" vertical="center"/>
    </xf>
    <xf numFmtId="177" fontId="0" fillId="0" borderId="112" xfId="0" applyNumberFormat="1" applyFont="1" applyFill="1" applyBorder="1" applyAlignment="1">
      <alignment horizontal="center" vertical="center"/>
    </xf>
    <xf numFmtId="177" fontId="0" fillId="0" borderId="113" xfId="0" applyNumberFormat="1" applyFill="1" applyBorder="1" applyAlignment="1">
      <alignment horizontal="center" vertical="center"/>
    </xf>
    <xf numFmtId="177" fontId="0" fillId="0" borderId="114" xfId="0" applyNumberFormat="1" applyFill="1" applyBorder="1" applyAlignment="1">
      <alignment horizontal="center" vertical="center"/>
    </xf>
    <xf numFmtId="0" fontId="11" fillId="33" borderId="60" xfId="63" applyFont="1" applyFill="1" applyBorder="1" applyAlignment="1" applyProtection="1">
      <alignment horizontal="center" vertical="center" wrapText="1" shrinkToFit="1"/>
      <protection/>
    </xf>
    <xf numFmtId="0" fontId="11" fillId="33" borderId="32" xfId="63" applyFont="1" applyFill="1" applyBorder="1" applyAlignment="1" applyProtection="1">
      <alignment horizontal="center" vertical="center" wrapText="1" shrinkToFit="1"/>
      <protection/>
    </xf>
    <xf numFmtId="0" fontId="11" fillId="0" borderId="58" xfId="63" applyFont="1" applyFill="1" applyBorder="1" applyAlignment="1" applyProtection="1">
      <alignment horizontal="center" vertical="center" wrapText="1" shrinkToFit="1"/>
      <protection/>
    </xf>
    <xf numFmtId="0" fontId="11"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7" fillId="33" borderId="31"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2" fillId="0" borderId="32" xfId="61" applyFont="1" applyFill="1" applyBorder="1" applyAlignment="1">
      <alignment horizontal="center" vertical="center" wrapText="1" shrinkToFit="1"/>
      <protection/>
    </xf>
    <xf numFmtId="0" fontId="0" fillId="0" borderId="32" xfId="0" applyFont="1" applyBorder="1" applyAlignment="1">
      <alignment horizontal="center" vertical="center" shrinkToFit="1"/>
    </xf>
    <xf numFmtId="0" fontId="0" fillId="0" borderId="61" xfId="0" applyFont="1" applyBorder="1" applyAlignment="1">
      <alignment horizontal="center" vertical="center" shrinkToFit="1"/>
    </xf>
    <xf numFmtId="0" fontId="7" fillId="33" borderId="97"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0" borderId="116" xfId="63" applyFont="1" applyFill="1" applyBorder="1" applyAlignment="1" applyProtection="1">
      <alignment horizontal="center" vertical="center" wrapText="1"/>
      <protection/>
    </xf>
    <xf numFmtId="0" fontId="7" fillId="0" borderId="63"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0" fillId="33" borderId="58"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31" xfId="63" applyFont="1" applyFill="1" applyBorder="1" applyAlignment="1" applyProtection="1">
      <alignment horizontal="center" vertical="center" wrapText="1"/>
      <protection/>
    </xf>
    <xf numFmtId="0" fontId="10" fillId="33" borderId="32"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38" fontId="0" fillId="0" borderId="108" xfId="48" applyFont="1" applyFill="1" applyBorder="1" applyAlignment="1">
      <alignment horizontal="center" vertical="center"/>
    </xf>
    <xf numFmtId="177" fontId="0" fillId="0" borderId="108" xfId="0" applyNumberFormat="1" applyFont="1" applyFill="1" applyBorder="1" applyAlignment="1">
      <alignment horizontal="center" vertical="center"/>
    </xf>
    <xf numFmtId="0" fontId="5" fillId="0" borderId="16" xfId="0" applyFont="1" applyBorder="1" applyAlignment="1">
      <alignment horizontal="center" vertical="center"/>
    </xf>
    <xf numFmtId="0" fontId="7" fillId="0" borderId="117"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7" fillId="33" borderId="118"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lignment horizontal="center" vertical="center"/>
    </xf>
    <xf numFmtId="0" fontId="0" fillId="0" borderId="119"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9" xfId="62"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7" fillId="34" borderId="27" xfId="61" applyNumberFormat="1" applyFont="1" applyFill="1" applyBorder="1" applyAlignment="1" applyProtection="1">
      <alignment horizontal="center" vertical="center" wrapText="1"/>
      <protection/>
    </xf>
    <xf numFmtId="0" fontId="7" fillId="33" borderId="118"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8" fillId="38" borderId="97" xfId="63" applyFont="1" applyFill="1" applyBorder="1" applyAlignment="1" applyProtection="1">
      <alignment horizontal="center" vertical="center" wrapText="1" shrinkToFit="1"/>
      <protection/>
    </xf>
    <xf numFmtId="0" fontId="8" fillId="38" borderId="29" xfId="63" applyFont="1" applyFill="1" applyBorder="1" applyAlignment="1" applyProtection="1">
      <alignment horizontal="center" vertical="center" wrapText="1" shrinkToFit="1"/>
      <protection/>
    </xf>
    <xf numFmtId="0" fontId="8" fillId="38" borderId="115" xfId="63" applyFont="1" applyFill="1" applyBorder="1" applyAlignment="1" applyProtection="1">
      <alignment horizontal="center" vertical="center" wrapText="1" shrinkToFit="1"/>
      <protection/>
    </xf>
    <xf numFmtId="0" fontId="0" fillId="0" borderId="79" xfId="0" applyFont="1" applyFill="1" applyBorder="1" applyAlignment="1">
      <alignment vertical="center"/>
    </xf>
    <xf numFmtId="0" fontId="0" fillId="0" borderId="43" xfId="0" applyFont="1" applyFill="1" applyBorder="1" applyAlignment="1">
      <alignment vertical="center"/>
    </xf>
    <xf numFmtId="0" fontId="0" fillId="0" borderId="71"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93" xfId="61" applyFont="1" applyFill="1" applyBorder="1" applyAlignment="1" applyProtection="1">
      <alignment horizontal="left" vertical="center" wrapText="1"/>
      <protection/>
    </xf>
    <xf numFmtId="0" fontId="7"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28" xfId="62" applyFont="1" applyFill="1" applyBorder="1" applyAlignment="1" applyProtection="1">
      <alignment horizontal="center" vertical="center" wrapText="1" shrinkToFit="1"/>
      <protection/>
    </xf>
    <xf numFmtId="0" fontId="10" fillId="0" borderId="29" xfId="62" applyFont="1" applyFill="1" applyBorder="1" applyAlignment="1" applyProtection="1">
      <alignment horizontal="center" vertical="center" shrinkToFit="1"/>
      <protection/>
    </xf>
    <xf numFmtId="0" fontId="10" fillId="0" borderId="93" xfId="62" applyFont="1" applyFill="1" applyBorder="1" applyAlignment="1" applyProtection="1">
      <alignment horizontal="center" vertical="center" shrinkToFit="1"/>
      <protection/>
    </xf>
    <xf numFmtId="0" fontId="7" fillId="33" borderId="51" xfId="63" applyFont="1" applyFill="1" applyBorder="1" applyAlignment="1" applyProtection="1">
      <alignment horizontal="center" vertical="center"/>
      <protection/>
    </xf>
    <xf numFmtId="0" fontId="7" fillId="33" borderId="52" xfId="63" applyFont="1" applyFill="1" applyBorder="1" applyAlignment="1" applyProtection="1">
      <alignment horizontal="center" vertical="center"/>
      <protection/>
    </xf>
    <xf numFmtId="0" fontId="11" fillId="33" borderId="97"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71" xfId="61" applyFont="1" applyFill="1" applyBorder="1" applyAlignment="1" applyProtection="1">
      <alignment horizontal="left" vertical="center" wrapText="1" shrinkToFit="1"/>
      <protection/>
    </xf>
    <xf numFmtId="0" fontId="0" fillId="0" borderId="29" xfId="0" applyFont="1" applyBorder="1" applyAlignment="1">
      <alignment horizontal="left" vertical="center"/>
    </xf>
    <xf numFmtId="0" fontId="0" fillId="0" borderId="66"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1" xfId="0" applyFont="1" applyFill="1" applyBorder="1" applyAlignment="1">
      <alignment vertical="center"/>
    </xf>
    <xf numFmtId="0" fontId="0" fillId="0" borderId="79" xfId="0" applyFont="1" applyFill="1" applyBorder="1" applyAlignment="1">
      <alignment vertical="center" wrapText="1"/>
    </xf>
    <xf numFmtId="0" fontId="0" fillId="0" borderId="43" xfId="0" applyFont="1" applyFill="1" applyBorder="1" applyAlignment="1">
      <alignment vertical="center" wrapText="1"/>
    </xf>
    <xf numFmtId="0" fontId="0" fillId="0" borderId="86" xfId="0" applyFont="1" applyFill="1" applyBorder="1" applyAlignment="1">
      <alignment vertical="center" wrapText="1"/>
    </xf>
    <xf numFmtId="0" fontId="0" fillId="0" borderId="46" xfId="0" applyFont="1" applyFill="1" applyBorder="1" applyAlignment="1">
      <alignment vertical="center" wrapText="1"/>
    </xf>
    <xf numFmtId="0" fontId="0" fillId="0" borderId="69" xfId="0" applyFont="1" applyFill="1" applyBorder="1" applyAlignment="1">
      <alignment vertical="center" wrapText="1"/>
    </xf>
    <xf numFmtId="0" fontId="0" fillId="0" borderId="80" xfId="0" applyFont="1" applyFill="1" applyBorder="1" applyAlignment="1">
      <alignment vertical="center"/>
    </xf>
    <xf numFmtId="0" fontId="0" fillId="0" borderId="67" xfId="0" applyFont="1" applyBorder="1" applyAlignment="1">
      <alignment vertical="center"/>
    </xf>
    <xf numFmtId="0" fontId="0" fillId="33" borderId="27" xfId="0"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0" fillId="37" borderId="54" xfId="0" applyFont="1" applyFill="1" applyBorder="1" applyAlignment="1" applyProtection="1">
      <alignment horizontal="left" vertical="center" wrapText="1"/>
      <protection locked="0"/>
    </xf>
    <xf numFmtId="0" fontId="0" fillId="37" borderId="40" xfId="0" applyFont="1" applyFill="1" applyBorder="1" applyAlignment="1" applyProtection="1">
      <alignment horizontal="left" vertical="center" wrapText="1"/>
      <protection locked="0"/>
    </xf>
    <xf numFmtId="0" fontId="0" fillId="37" borderId="41" xfId="0" applyFont="1" applyFill="1" applyBorder="1" applyAlignment="1" applyProtection="1">
      <alignment horizontal="left" vertical="center" wrapText="1"/>
      <protection locked="0"/>
    </xf>
    <xf numFmtId="0" fontId="0" fillId="0" borderId="80" xfId="0" applyFont="1" applyBorder="1" applyAlignment="1">
      <alignment horizontal="left" vertical="center"/>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5"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18" fillId="0" borderId="79"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8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65" fillId="0" borderId="54" xfId="0" applyFont="1" applyFill="1" applyBorder="1" applyAlignment="1">
      <alignment vertical="center" textRotation="255"/>
    </xf>
    <xf numFmtId="0" fontId="64" fillId="0" borderId="40" xfId="0" applyFont="1" applyFill="1" applyBorder="1" applyAlignment="1">
      <alignment vertical="center" textRotation="255"/>
    </xf>
    <xf numFmtId="0" fontId="64" fillId="0" borderId="126" xfId="0" applyFont="1" applyFill="1" applyBorder="1" applyAlignment="1">
      <alignment vertical="center" textRotation="255"/>
    </xf>
    <xf numFmtId="0" fontId="0" fillId="37" borderId="28" xfId="0" applyFont="1" applyFill="1" applyBorder="1" applyAlignment="1">
      <alignment horizontal="left" vertical="center"/>
    </xf>
    <xf numFmtId="0" fontId="0" fillId="37" borderId="29" xfId="0" applyFont="1" applyFill="1" applyBorder="1" applyAlignment="1">
      <alignment horizontal="left" vertical="center"/>
    </xf>
    <xf numFmtId="0" fontId="0" fillId="37" borderId="30" xfId="0" applyFont="1" applyFill="1" applyBorder="1" applyAlignment="1">
      <alignment horizontal="left" vertical="center"/>
    </xf>
    <xf numFmtId="49" fontId="0" fillId="0" borderId="127" xfId="0" applyNumberFormat="1" applyFont="1" applyBorder="1" applyAlignment="1">
      <alignment horizontal="left" vertical="center"/>
    </xf>
    <xf numFmtId="49" fontId="0" fillId="0" borderId="99" xfId="0" applyNumberFormat="1" applyFont="1" applyBorder="1" applyAlignment="1">
      <alignment horizontal="left" vertical="center"/>
    </xf>
    <xf numFmtId="49" fontId="0" fillId="0" borderId="128" xfId="0" applyNumberFormat="1" applyFont="1" applyBorder="1" applyAlignment="1">
      <alignment horizontal="left" vertical="center"/>
    </xf>
    <xf numFmtId="0" fontId="11" fillId="34" borderId="60" xfId="0" applyFont="1" applyFill="1" applyBorder="1" applyAlignment="1">
      <alignment horizontal="center" vertical="center" textRotation="255" wrapText="1"/>
    </xf>
    <xf numFmtId="0" fontId="0" fillId="34" borderId="83" xfId="0" applyFont="1" applyFill="1" applyBorder="1" applyAlignment="1">
      <alignment horizontal="center" vertical="center" textRotation="255" wrapText="1"/>
    </xf>
    <xf numFmtId="0" fontId="0" fillId="34" borderId="12" xfId="0" applyFont="1" applyFill="1" applyBorder="1" applyAlignment="1">
      <alignment horizontal="center" vertical="center" textRotation="255" wrapText="1"/>
    </xf>
    <xf numFmtId="0" fontId="0" fillId="34" borderId="76" xfId="0" applyFont="1" applyFill="1" applyBorder="1" applyAlignment="1">
      <alignment horizontal="center" vertical="center" textRotation="255" wrapText="1"/>
    </xf>
    <xf numFmtId="0" fontId="0" fillId="34" borderId="77" xfId="0" applyFont="1" applyFill="1" applyBorder="1" applyAlignment="1">
      <alignment horizontal="center" vertical="center" textRotation="255" wrapText="1"/>
    </xf>
    <xf numFmtId="0" fontId="0" fillId="34" borderId="78" xfId="0" applyFont="1" applyFill="1" applyBorder="1" applyAlignment="1">
      <alignment horizontal="center" vertical="center" textRotation="255" wrapText="1"/>
    </xf>
    <xf numFmtId="0" fontId="15" fillId="33" borderId="77"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100" xfId="0" applyFont="1" applyFill="1" applyBorder="1" applyAlignment="1">
      <alignment horizontal="center" vertical="center" wrapText="1"/>
    </xf>
    <xf numFmtId="0" fontId="15" fillId="35" borderId="51" xfId="0" applyFont="1" applyFill="1" applyBorder="1" applyAlignment="1">
      <alignment horizontal="center" vertical="center"/>
    </xf>
    <xf numFmtId="0" fontId="15" fillId="35" borderId="52" xfId="0" applyFont="1" applyFill="1" applyBorder="1" applyAlignment="1">
      <alignment horizontal="center" vertical="center"/>
    </xf>
    <xf numFmtId="0" fontId="15" fillId="35" borderId="53" xfId="0" applyFont="1" applyFill="1" applyBorder="1" applyAlignment="1">
      <alignment horizontal="center" vertical="center"/>
    </xf>
    <xf numFmtId="0" fontId="0" fillId="0" borderId="27" xfId="0" applyFont="1" applyBorder="1" applyAlignment="1">
      <alignment horizontal="left" vertical="center" shrinkToFit="1"/>
    </xf>
    <xf numFmtId="0" fontId="0" fillId="0" borderId="27" xfId="0" applyFont="1" applyBorder="1" applyAlignment="1">
      <alignment horizontal="left" vertical="center" shrinkToFit="1"/>
    </xf>
    <xf numFmtId="0" fontId="0" fillId="37" borderId="28" xfId="0" applyFont="1" applyFill="1" applyBorder="1" applyAlignment="1">
      <alignment horizontal="left" vertical="center"/>
    </xf>
    <xf numFmtId="0" fontId="11" fillId="33" borderId="83"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25" xfId="0" applyBorder="1" applyAlignment="1">
      <alignment horizontal="center" vertical="center" textRotation="255"/>
    </xf>
    <xf numFmtId="0" fontId="0" fillId="0" borderId="58"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7" fillId="0" borderId="117" xfId="0" applyFont="1" applyFill="1" applyBorder="1" applyAlignment="1">
      <alignment horizontal="center" vertical="center"/>
    </xf>
    <xf numFmtId="0" fontId="17" fillId="0" borderId="52" xfId="0" applyFont="1" applyBorder="1" applyAlignment="1">
      <alignment horizontal="center" vertical="center"/>
    </xf>
    <xf numFmtId="0" fontId="17" fillId="0" borderId="119" xfId="0" applyFont="1" applyBorder="1" applyAlignment="1">
      <alignment horizontal="center" vertical="center"/>
    </xf>
    <xf numFmtId="0" fontId="17" fillId="0" borderId="53" xfId="0" applyFont="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horizontal="left" vertical="center" wrapText="1"/>
    </xf>
    <xf numFmtId="0" fontId="0" fillId="0" borderId="130" xfId="0" applyFill="1" applyBorder="1" applyAlignment="1">
      <alignment horizontal="left" vertical="center" wrapText="1"/>
    </xf>
    <xf numFmtId="0" fontId="0" fillId="0" borderId="133" xfId="0"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7" fillId="33" borderId="134"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135"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54" xfId="0" applyFont="1" applyFill="1" applyBorder="1" applyAlignment="1" applyProtection="1">
      <alignment horizontal="center" vertical="center" textRotation="255" wrapText="1"/>
      <protection locked="0"/>
    </xf>
    <xf numFmtId="0" fontId="0" fillId="0" borderId="40"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0" fillId="0" borderId="59"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1" xfId="0" applyFont="1" applyBorder="1" applyAlignment="1">
      <alignment horizontal="center" vertical="center"/>
    </xf>
    <xf numFmtId="0" fontId="0" fillId="0" borderId="121" xfId="0" applyFont="1" applyBorder="1" applyAlignment="1">
      <alignment horizontal="center" vertical="center"/>
    </xf>
    <xf numFmtId="0" fontId="0" fillId="0" borderId="13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vertical="center" wrapText="1"/>
    </xf>
    <xf numFmtId="0" fontId="0" fillId="0" borderId="140" xfId="0" applyFont="1" applyBorder="1" applyAlignment="1">
      <alignment vertical="center" wrapText="1"/>
    </xf>
    <xf numFmtId="0" fontId="0" fillId="0" borderId="147" xfId="0" applyFont="1" applyBorder="1" applyAlignment="1">
      <alignmen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00" xfId="0" applyFont="1" applyFill="1" applyBorder="1" applyAlignment="1">
      <alignment horizontal="center" vertical="center"/>
    </xf>
    <xf numFmtId="0" fontId="0" fillId="36" borderId="148" xfId="0" applyFont="1" applyFill="1" applyBorder="1" applyAlignment="1">
      <alignment horizontal="center" vertical="center"/>
    </xf>
    <xf numFmtId="0" fontId="0" fillId="36" borderId="149" xfId="0" applyFont="1" applyFill="1" applyBorder="1" applyAlignment="1">
      <alignment horizontal="center" vertical="center"/>
    </xf>
    <xf numFmtId="0" fontId="0" fillId="36" borderId="150" xfId="0" applyFont="1" applyFill="1" applyBorder="1" applyAlignment="1">
      <alignment horizontal="center" vertical="center"/>
    </xf>
    <xf numFmtId="178" fontId="0" fillId="0" borderId="56" xfId="0" applyNumberFormat="1"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27" xfId="0" applyFont="1" applyFill="1" applyBorder="1" applyAlignment="1">
      <alignment horizontal="center" vertical="center" wrapText="1" shrinkToFit="1"/>
    </xf>
    <xf numFmtId="0" fontId="0" fillId="36" borderId="148" xfId="0" applyFont="1" applyFill="1" applyBorder="1" applyAlignment="1">
      <alignment horizontal="center" vertical="center" wrapText="1" shrinkToFit="1"/>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100"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2" fillId="0" borderId="28" xfId="61" applyFont="1" applyFill="1" applyBorder="1" applyAlignment="1">
      <alignment horizontal="left" vertical="center" wrapText="1" shrinkToFit="1"/>
      <protection/>
    </xf>
    <xf numFmtId="0" fontId="2" fillId="0" borderId="29" xfId="61" applyFont="1" applyFill="1" applyBorder="1" applyAlignment="1">
      <alignment horizontal="left" vertical="center" wrapText="1" shrinkToFit="1"/>
      <protection/>
    </xf>
    <xf numFmtId="0" fontId="2" fillId="0" borderId="93" xfId="61" applyFont="1" applyFill="1" applyBorder="1" applyAlignment="1">
      <alignment horizontal="left" vertical="center" wrapText="1" shrinkToFit="1"/>
      <protection/>
    </xf>
    <xf numFmtId="0" fontId="0" fillId="36" borderId="33"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7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30" xfId="63" applyFont="1" applyFill="1" applyBorder="1" applyAlignment="1" applyProtection="1">
      <alignment horizontal="left" vertical="center" wrapText="1" shrinkToFit="1"/>
      <protection/>
    </xf>
    <xf numFmtId="0" fontId="11" fillId="34" borderId="97" xfId="63" applyFont="1" applyFill="1" applyBorder="1" applyAlignment="1" applyProtection="1">
      <alignment horizontal="center" vertical="center" wrapText="1" shrinkToFit="1"/>
      <protection/>
    </xf>
    <xf numFmtId="0" fontId="11" fillId="34" borderId="29" xfId="63" applyFont="1" applyFill="1" applyBorder="1" applyAlignment="1" applyProtection="1">
      <alignment horizontal="center" vertical="center" wrapText="1" shrinkToFit="1"/>
      <protection/>
    </xf>
    <xf numFmtId="0" fontId="11" fillId="34" borderId="115" xfId="63" applyFont="1" applyFill="1" applyBorder="1" applyAlignment="1" applyProtection="1">
      <alignment horizontal="center" vertical="center" wrapText="1" shrinkToFit="1"/>
      <protection/>
    </xf>
    <xf numFmtId="0" fontId="0" fillId="0" borderId="7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0" fillId="0" borderId="7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11" fillId="33" borderId="151"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52" xfId="0" applyFont="1" applyFill="1" applyBorder="1" applyAlignment="1">
      <alignment horizontal="center" vertical="center"/>
    </xf>
    <xf numFmtId="0" fontId="11" fillId="33" borderId="151" xfId="0" applyFont="1" applyFill="1" applyBorder="1" applyAlignment="1">
      <alignment horizontal="center" vertical="center"/>
    </xf>
    <xf numFmtId="0" fontId="11" fillId="33" borderId="153"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54" xfId="0" applyFont="1" applyFill="1" applyBorder="1" applyAlignment="1">
      <alignment horizontal="center" vertical="center"/>
    </xf>
    <xf numFmtId="0" fontId="11" fillId="33" borderId="155"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56" xfId="0" applyFont="1" applyFill="1" applyBorder="1" applyAlignment="1">
      <alignment horizontal="center" vertical="center"/>
    </xf>
    <xf numFmtId="0" fontId="0" fillId="34" borderId="56" xfId="0" applyFont="1" applyFill="1" applyBorder="1" applyAlignment="1">
      <alignment horizontal="center" vertical="center" wrapText="1"/>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95" xfId="0" applyFont="1" applyFill="1" applyBorder="1" applyAlignment="1">
      <alignment horizontal="center" vertical="center"/>
    </xf>
    <xf numFmtId="0" fontId="64" fillId="0" borderId="32"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0" fillId="0" borderId="27" xfId="0" applyFont="1" applyBorder="1" applyAlignment="1">
      <alignment horizontal="center" vertical="center" shrinkToFit="1"/>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21" fillId="36" borderId="157" xfId="0" applyFont="1" applyFill="1" applyBorder="1" applyAlignment="1">
      <alignment horizontal="center" vertical="center" wrapText="1"/>
    </xf>
    <xf numFmtId="0" fontId="21" fillId="36" borderId="158" xfId="0" applyFont="1" applyFill="1" applyBorder="1" applyAlignment="1">
      <alignment horizontal="center" vertical="center" wrapText="1"/>
    </xf>
    <xf numFmtId="0" fontId="21" fillId="36" borderId="159" xfId="0" applyFont="1" applyFill="1" applyBorder="1" applyAlignment="1">
      <alignment horizontal="center" vertical="center" wrapText="1"/>
    </xf>
    <xf numFmtId="0" fontId="11" fillId="36" borderId="160"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161" xfId="0" applyFont="1" applyFill="1" applyBorder="1" applyAlignment="1">
      <alignment horizontal="center" vertical="center" wrapText="1"/>
    </xf>
    <xf numFmtId="0" fontId="11" fillId="36" borderId="16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163" xfId="0" applyFont="1" applyFill="1" applyBorder="1" applyAlignment="1">
      <alignment horizontal="center" vertical="center" wrapText="1"/>
    </xf>
    <xf numFmtId="0" fontId="11" fillId="36" borderId="140" xfId="0" applyFont="1" applyFill="1" applyBorder="1" applyAlignment="1">
      <alignment horizontal="center" vertical="center" wrapText="1"/>
    </xf>
    <xf numFmtId="0" fontId="11" fillId="36" borderId="16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36" borderId="58" xfId="0" applyFont="1" applyFill="1" applyBorder="1" applyAlignment="1">
      <alignment horizontal="center" vertical="center" wrapText="1" shrinkToFit="1"/>
    </xf>
    <xf numFmtId="0" fontId="0" fillId="36" borderId="32" xfId="0" applyFont="1" applyFill="1" applyBorder="1" applyAlignment="1">
      <alignment horizontal="center" vertical="center" wrapText="1" shrinkToFit="1"/>
    </xf>
    <xf numFmtId="0" fontId="0" fillId="36" borderId="10" xfId="0" applyFont="1" applyFill="1" applyBorder="1" applyAlignment="1">
      <alignment horizontal="center" vertical="center" wrapText="1" shrinkToFit="1"/>
    </xf>
    <xf numFmtId="0" fontId="0" fillId="36" borderId="0" xfId="0" applyFont="1" applyFill="1" applyBorder="1" applyAlignment="1">
      <alignment horizontal="center" vertical="center" wrapText="1" shrinkToFit="1"/>
    </xf>
    <xf numFmtId="0" fontId="0" fillId="36" borderId="59" xfId="0" applyFont="1" applyFill="1" applyBorder="1" applyAlignment="1">
      <alignment horizontal="center" vertical="center" wrapText="1" shrinkToFit="1"/>
    </xf>
    <xf numFmtId="0" fontId="0" fillId="36" borderId="37" xfId="0" applyFont="1" applyFill="1" applyBorder="1" applyAlignment="1">
      <alignment horizontal="center" vertical="center" wrapText="1" shrinkToFit="1"/>
    </xf>
    <xf numFmtId="0" fontId="0" fillId="36" borderId="32" xfId="0" applyFont="1" applyFill="1" applyBorder="1" applyAlignment="1">
      <alignment horizontal="left" vertical="center" wrapText="1"/>
    </xf>
    <xf numFmtId="0" fontId="0" fillId="36" borderId="32" xfId="0" applyFont="1" applyFill="1" applyBorder="1" applyAlignment="1">
      <alignment horizontal="left" vertical="center"/>
    </xf>
    <xf numFmtId="0" fontId="0" fillId="36" borderId="33" xfId="0" applyFont="1" applyFill="1" applyBorder="1" applyAlignment="1">
      <alignment horizontal="left" vertical="center"/>
    </xf>
    <xf numFmtId="0" fontId="0" fillId="36" borderId="0" xfId="0" applyFont="1" applyFill="1" applyBorder="1" applyAlignment="1">
      <alignment horizontal="left" vertical="center"/>
    </xf>
    <xf numFmtId="0" fontId="0" fillId="36" borderId="35" xfId="0" applyFont="1" applyFill="1" applyBorder="1" applyAlignment="1">
      <alignment horizontal="left" vertical="center"/>
    </xf>
    <xf numFmtId="0" fontId="0" fillId="36" borderId="37" xfId="0" applyFont="1" applyFill="1" applyBorder="1" applyAlignment="1">
      <alignment horizontal="left" vertical="center"/>
    </xf>
    <xf numFmtId="0" fontId="0" fillId="36" borderId="38" xfId="0" applyFont="1" applyFill="1" applyBorder="1" applyAlignment="1">
      <alignment horizontal="left" vertical="center"/>
    </xf>
    <xf numFmtId="0" fontId="0" fillId="36" borderId="28" xfId="0" applyFont="1" applyFill="1" applyBorder="1" applyAlignment="1">
      <alignment horizontal="center" vertical="center"/>
    </xf>
    <xf numFmtId="0" fontId="0" fillId="37" borderId="32" xfId="0" applyFont="1" applyFill="1" applyBorder="1" applyAlignment="1">
      <alignment horizontal="left" vertical="center" wrapText="1"/>
    </xf>
    <xf numFmtId="0" fontId="14" fillId="33" borderId="28" xfId="0" applyFont="1" applyFill="1" applyBorder="1" applyAlignment="1">
      <alignment horizontal="center" vertical="center" shrinkToFit="1"/>
    </xf>
    <xf numFmtId="0" fontId="0" fillId="0" borderId="31"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9</xdr:row>
      <xdr:rowOff>409575</xdr:rowOff>
    </xdr:from>
    <xdr:to>
      <xdr:col>48</xdr:col>
      <xdr:colOff>19050</xdr:colOff>
      <xdr:row>9</xdr:row>
      <xdr:rowOff>2162175</xdr:rowOff>
    </xdr:to>
    <xdr:grpSp>
      <xdr:nvGrpSpPr>
        <xdr:cNvPr id="1" name="グループ化 38"/>
        <xdr:cNvGrpSpPr>
          <a:grpSpLocks/>
        </xdr:cNvGrpSpPr>
      </xdr:nvGrpSpPr>
      <xdr:grpSpPr>
        <a:xfrm>
          <a:off x="6972300" y="4295775"/>
          <a:ext cx="2647950" cy="1752600"/>
          <a:chOff x="2627784" y="1772816"/>
          <a:chExt cx="2664296" cy="1728192"/>
        </a:xfrm>
        <a:solidFill>
          <a:srgbClr val="FFFFFF"/>
        </a:solidFill>
      </xdr:grpSpPr>
      <xdr:sp>
        <xdr:nvSpPr>
          <xdr:cNvPr id="2" name="角丸四角形 3"/>
          <xdr:cNvSpPr>
            <a:spLocks/>
          </xdr:cNvSpPr>
        </xdr:nvSpPr>
        <xdr:spPr>
          <a:xfrm>
            <a:off x="2627784" y="3068960"/>
            <a:ext cx="795292" cy="432048"/>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茶生産者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グループ</a:t>
            </a:r>
          </a:p>
        </xdr:txBody>
      </xdr:sp>
      <xdr:sp>
        <xdr:nvSpPr>
          <xdr:cNvPr id="3" name="正方形/長方形 4"/>
          <xdr:cNvSpPr>
            <a:spLocks/>
          </xdr:cNvSpPr>
        </xdr:nvSpPr>
        <xdr:spPr>
          <a:xfrm>
            <a:off x="3346478" y="2420888"/>
            <a:ext cx="1150310" cy="366377"/>
          </a:xfrm>
          <a:prstGeom prst="rect">
            <a:avLst/>
          </a:prstGeom>
          <a:no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事業実施主体</a:t>
            </a:r>
          </a:p>
        </xdr:txBody>
      </xdr:sp>
      <xdr:sp>
        <xdr:nvSpPr>
          <xdr:cNvPr id="4" name="直線コネクタ 5"/>
          <xdr:cNvSpPr>
            <a:spLocks/>
          </xdr:cNvSpPr>
        </xdr:nvSpPr>
        <xdr:spPr>
          <a:xfrm flipH="1">
            <a:off x="3020768" y="2787265"/>
            <a:ext cx="901198" cy="28169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flipH="1">
            <a:off x="3778094" y="2787265"/>
            <a:ext cx="143872" cy="432048"/>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7"/>
          <xdr:cNvSpPr>
            <a:spLocks/>
          </xdr:cNvSpPr>
        </xdr:nvSpPr>
        <xdr:spPr>
          <a:xfrm>
            <a:off x="3921300" y="2787265"/>
            <a:ext cx="718694" cy="28169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角丸四角形 8"/>
          <xdr:cNvSpPr>
            <a:spLocks/>
          </xdr:cNvSpPr>
        </xdr:nvSpPr>
        <xdr:spPr>
          <a:xfrm>
            <a:off x="3566948" y="3068960"/>
            <a:ext cx="785967" cy="432048"/>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茶生産者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グループ</a:t>
            </a:r>
          </a:p>
        </xdr:txBody>
      </xdr:sp>
      <xdr:sp>
        <xdr:nvSpPr>
          <xdr:cNvPr id="8" name="角丸四角形 9"/>
          <xdr:cNvSpPr>
            <a:spLocks/>
          </xdr:cNvSpPr>
        </xdr:nvSpPr>
        <xdr:spPr>
          <a:xfrm>
            <a:off x="4496788" y="3068960"/>
            <a:ext cx="795292" cy="432048"/>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茶生産者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グループ</a:t>
            </a:r>
          </a:p>
        </xdr:txBody>
      </xdr:sp>
      <xdr:sp>
        <xdr:nvSpPr>
          <xdr:cNvPr id="9" name="正方形/長方形 10"/>
          <xdr:cNvSpPr>
            <a:spLocks/>
          </xdr:cNvSpPr>
        </xdr:nvSpPr>
        <xdr:spPr>
          <a:xfrm>
            <a:off x="3346478" y="1772816"/>
            <a:ext cx="1150310" cy="366377"/>
          </a:xfrm>
          <a:prstGeom prst="rect">
            <a:avLst/>
          </a:prstGeom>
          <a:no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a:t>
            </a:r>
          </a:p>
        </xdr:txBody>
      </xdr:sp>
      <xdr:sp>
        <xdr:nvSpPr>
          <xdr:cNvPr id="10" name="直線コネクタ 11"/>
          <xdr:cNvSpPr>
            <a:spLocks/>
          </xdr:cNvSpPr>
        </xdr:nvSpPr>
        <xdr:spPr>
          <a:xfrm>
            <a:off x="3921300" y="2139193"/>
            <a:ext cx="0" cy="28169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76200</xdr:colOff>
      <xdr:row>84</xdr:row>
      <xdr:rowOff>133350</xdr:rowOff>
    </xdr:from>
    <xdr:to>
      <xdr:col>43</xdr:col>
      <xdr:colOff>9525</xdr:colOff>
      <xdr:row>101</xdr:row>
      <xdr:rowOff>533400</xdr:rowOff>
    </xdr:to>
    <xdr:grpSp>
      <xdr:nvGrpSpPr>
        <xdr:cNvPr id="11" name="グループ化 2"/>
        <xdr:cNvGrpSpPr>
          <a:grpSpLocks/>
        </xdr:cNvGrpSpPr>
      </xdr:nvGrpSpPr>
      <xdr:grpSpPr>
        <a:xfrm>
          <a:off x="3276600" y="39995475"/>
          <a:ext cx="5334000" cy="6743700"/>
          <a:chOff x="3914775" y="30803851"/>
          <a:chExt cx="4441825" cy="6200775"/>
        </a:xfrm>
        <a:solidFill>
          <a:srgbClr val="FFFFFF"/>
        </a:solidFill>
      </xdr:grpSpPr>
      <xdr:sp>
        <xdr:nvSpPr>
          <xdr:cNvPr id="12" name="正方形/長方形 17"/>
          <xdr:cNvSpPr>
            <a:spLocks/>
          </xdr:cNvSpPr>
        </xdr:nvSpPr>
        <xdr:spPr>
          <a:xfrm>
            <a:off x="3914775" y="30803851"/>
            <a:ext cx="3442414" cy="954919"/>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テキスト ボックス 18"/>
          <xdr:cNvSpPr txBox="1">
            <a:spLocks noChangeArrowheads="1"/>
          </xdr:cNvSpPr>
        </xdr:nvSpPr>
        <xdr:spPr>
          <a:xfrm>
            <a:off x="4533299" y="31022428"/>
            <a:ext cx="2299755" cy="61232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（４８４百万円）</a:t>
            </a:r>
          </a:p>
        </xdr:txBody>
      </xdr:sp>
      <xdr:sp>
        <xdr:nvSpPr>
          <xdr:cNvPr id="14" name="正方形/長方形 19"/>
          <xdr:cNvSpPr>
            <a:spLocks/>
          </xdr:cNvSpPr>
        </xdr:nvSpPr>
        <xdr:spPr>
          <a:xfrm>
            <a:off x="3922548" y="34088712"/>
            <a:ext cx="3457961" cy="91926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テキスト ボックス 20"/>
          <xdr:cNvSpPr txBox="1">
            <a:spLocks noChangeArrowheads="1"/>
          </xdr:cNvSpPr>
        </xdr:nvSpPr>
        <xdr:spPr>
          <a:xfrm>
            <a:off x="4184616" y="34211177"/>
            <a:ext cx="2982685" cy="753394"/>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Ｂ．　農業者団体等（４９件）</a:t>
            </a:r>
            <a:r>
              <a:rPr lang="en-US" cap="none" sz="1100" b="0" i="0" u="none" baseline="0">
                <a:solidFill>
                  <a:srgbClr val="000000"/>
                </a:solidFill>
                <a:latin typeface="ＭＳ Ｐゴシック"/>
                <a:ea typeface="ＭＳ Ｐゴシック"/>
                <a:cs typeface="ＭＳ Ｐゴシック"/>
              </a:rPr>
              <a:t>＜事業実施主体＞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（４８４百万円）</a:t>
            </a:r>
            <a:r>
              <a:rPr lang="en-US" cap="none" sz="1100" b="0" i="0" u="none" baseline="0">
                <a:solidFill>
                  <a:srgbClr val="000000"/>
                </a:solidFill>
                <a:latin typeface="Calibri"/>
                <a:ea typeface="Calibri"/>
                <a:cs typeface="Calibri"/>
              </a:rPr>
              <a:t>
</a:t>
            </a:r>
          </a:p>
        </xdr:txBody>
      </xdr:sp>
      <xdr:sp>
        <xdr:nvSpPr>
          <xdr:cNvPr id="16" name="直線矢印コネクタ 21"/>
          <xdr:cNvSpPr>
            <a:spLocks/>
          </xdr:cNvSpPr>
        </xdr:nvSpPr>
        <xdr:spPr>
          <a:xfrm>
            <a:off x="5691505" y="31837830"/>
            <a:ext cx="0" cy="51621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22"/>
          <xdr:cNvSpPr>
            <a:spLocks/>
          </xdr:cNvSpPr>
        </xdr:nvSpPr>
        <xdr:spPr>
          <a:xfrm>
            <a:off x="5691505" y="35087036"/>
            <a:ext cx="0" cy="5689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正方形/長方形 23"/>
          <xdr:cNvSpPr>
            <a:spLocks/>
          </xdr:cNvSpPr>
        </xdr:nvSpPr>
        <xdr:spPr>
          <a:xfrm>
            <a:off x="3930321" y="35716415"/>
            <a:ext cx="3457961" cy="892912"/>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テキスト ボックス 24"/>
          <xdr:cNvSpPr txBox="1">
            <a:spLocks noChangeArrowheads="1"/>
          </xdr:cNvSpPr>
        </xdr:nvSpPr>
        <xdr:spPr>
          <a:xfrm>
            <a:off x="4366731" y="36706989"/>
            <a:ext cx="3077074" cy="29763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改植、台切り、棚施設栽培法への転換</a:t>
            </a:r>
            <a:r>
              <a:rPr lang="en-US" cap="none" sz="1100" b="0" i="0" u="none" baseline="0">
                <a:solidFill>
                  <a:srgbClr val="000000"/>
                </a:solidFill>
                <a:latin typeface="ＭＳ Ｐゴシック"/>
                <a:ea typeface="ＭＳ Ｐゴシック"/>
                <a:cs typeface="ＭＳ Ｐゴシック"/>
              </a:rPr>
              <a:t>】</a:t>
            </a:r>
          </a:p>
        </xdr:txBody>
      </xdr:sp>
      <xdr:sp>
        <xdr:nvSpPr>
          <xdr:cNvPr id="20" name="正方形/長方形 25"/>
          <xdr:cNvSpPr>
            <a:spLocks/>
          </xdr:cNvSpPr>
        </xdr:nvSpPr>
        <xdr:spPr>
          <a:xfrm>
            <a:off x="3914775" y="32433105"/>
            <a:ext cx="3442414" cy="945618"/>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テキスト ボックス 26"/>
          <xdr:cNvSpPr txBox="1">
            <a:spLocks noChangeArrowheads="1"/>
          </xdr:cNvSpPr>
        </xdr:nvSpPr>
        <xdr:spPr>
          <a:xfrm>
            <a:off x="4557729" y="32634630"/>
            <a:ext cx="2291982" cy="61232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Ａ．５</a:t>
            </a:r>
            <a:r>
              <a:rPr lang="en-US" cap="none" sz="1100" b="0" i="0" u="none" baseline="0">
                <a:solidFill>
                  <a:srgbClr val="000000"/>
                </a:solidFill>
                <a:latin typeface="ＭＳ Ｐゴシック"/>
                <a:ea typeface="ＭＳ Ｐゴシック"/>
                <a:cs typeface="ＭＳ Ｐゴシック"/>
              </a:rPr>
              <a:t>農政局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（４８４百万円）</a:t>
            </a:r>
          </a:p>
        </xdr:txBody>
      </xdr:sp>
      <xdr:sp>
        <xdr:nvSpPr>
          <xdr:cNvPr id="22" name="テキスト ボックス 27"/>
          <xdr:cNvSpPr txBox="1">
            <a:spLocks noChangeArrowheads="1"/>
          </xdr:cNvSpPr>
        </xdr:nvSpPr>
        <xdr:spPr>
          <a:xfrm>
            <a:off x="3970298" y="35840430"/>
            <a:ext cx="3346915" cy="736342"/>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　茶生産者（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１，１４２戸</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＜茶生産者グループに所属＞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（４８２百万円）</a:t>
            </a:r>
            <a:r>
              <a:rPr lang="en-US" cap="none" sz="1100" b="0" i="0" u="none" baseline="0">
                <a:solidFill>
                  <a:srgbClr val="000000"/>
                </a:solidFill>
                <a:latin typeface="Calibri"/>
                <a:ea typeface="Calibri"/>
                <a:cs typeface="Calibri"/>
              </a:rPr>
              <a:t>
</a:t>
            </a:r>
          </a:p>
        </xdr:txBody>
      </xdr:sp>
      <xdr:sp>
        <xdr:nvSpPr>
          <xdr:cNvPr id="23" name="直線矢印コネクタ 28"/>
          <xdr:cNvSpPr>
            <a:spLocks/>
          </xdr:cNvSpPr>
        </xdr:nvSpPr>
        <xdr:spPr>
          <a:xfrm>
            <a:off x="5691505" y="33457783"/>
            <a:ext cx="0" cy="55186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テキスト ボックス 29"/>
          <xdr:cNvSpPr txBox="1">
            <a:spLocks noChangeArrowheads="1"/>
          </xdr:cNvSpPr>
        </xdr:nvSpPr>
        <xdr:spPr>
          <a:xfrm>
            <a:off x="4144639" y="33431429"/>
            <a:ext cx="3085958" cy="29763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事業執行の調整、交付決定等の事務</a:t>
            </a:r>
            <a:r>
              <a:rPr lang="en-US" cap="none" sz="1100" b="0" i="0" u="none" baseline="0">
                <a:solidFill>
                  <a:srgbClr val="000000"/>
                </a:solidFill>
                <a:latin typeface="ＭＳ Ｐゴシック"/>
                <a:ea typeface="ＭＳ Ｐゴシック"/>
                <a:cs typeface="ＭＳ Ｐゴシック"/>
              </a:rPr>
              <a:t>】</a:t>
            </a:r>
          </a:p>
        </xdr:txBody>
      </xdr:sp>
      <xdr:sp>
        <xdr:nvSpPr>
          <xdr:cNvPr id="25" name="テキスト ボックス 30"/>
          <xdr:cNvSpPr txBox="1">
            <a:spLocks noChangeArrowheads="1"/>
          </xdr:cNvSpPr>
        </xdr:nvSpPr>
        <xdr:spPr>
          <a:xfrm>
            <a:off x="5984665" y="33719765"/>
            <a:ext cx="2371935" cy="25423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＜公募・補助＞４９／５１件</a:t>
            </a:r>
            <a:r>
              <a:rPr lang="en-US" cap="none" sz="1100" b="0" i="0" u="none" baseline="0">
                <a:solidFill>
                  <a:srgbClr val="000000"/>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7744;&#30000;&#20316;&#26989;&#12501;&#12449;&#12452;&#12523;\&#12524;&#12499;&#12517;&#12540;&#38306;&#20418;\27&#12524;&#12499;&#12517;&#12540;&#38306;&#20418;\27&#12524;&#12499;&#12517;&#12540;&#12471;&#12540;&#12488;\&#29983;&#29987;&#23616;\&#20013;&#38291;&#20844;&#34920;&#29256;\0046%20&#36786;&#26519;&#27700;&#29987;&#30465;&#65288;&#29987;&#22320;&#20877;&#29983;&#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ouichi_yano\AppData\Local\Temp\Temp1_&#12524;&#12499;&#12517;&#12540;&#12471;&#12540;&#12488;&#26368;&#32066;&#30906;&#35469;&#65288;&#29983;&#29987;&#23616;&#65297;&#65289;.zip\&#12524;&#12499;&#12517;&#12540;&#12471;&#12540;&#12488;&#26368;&#32066;&#30906;&#35469;&#65288;&#29983;&#29987;&#23616;&#65297;&#65289;\260028_nousu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紙1"/>
      <sheetName val="別紙2"/>
      <sheetName val="別紙3"/>
    </sheetNames>
    <sheetDataSet>
      <sheetData sheetId="1">
        <row r="2">
          <cell r="U2" t="str">
            <v>　</v>
          </cell>
        </row>
        <row r="3">
          <cell r="U3" t="str">
            <v>新27</v>
          </cell>
        </row>
        <row r="4">
          <cell r="U4" t="str">
            <v>新28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s>
    <sheetDataSet>
      <sheetData sheetId="1">
        <row r="2">
          <cell r="AC2" t="str">
            <v>廃止</v>
          </cell>
          <cell r="AE2" t="str">
            <v>廃止</v>
          </cell>
        </row>
        <row r="3">
          <cell r="AC3" t="str">
            <v>事業全体の
抜本的な改善</v>
          </cell>
          <cell r="AE3" t="str">
            <v>縮減</v>
          </cell>
        </row>
        <row r="4">
          <cell r="AC4" t="str">
            <v>事業内容の
一部改善</v>
          </cell>
          <cell r="AE4" t="str">
            <v>執行等改善</v>
          </cell>
        </row>
        <row r="5">
          <cell r="AC5" t="str">
            <v>終了予定</v>
          </cell>
          <cell r="AE5" t="str">
            <v>予定通り終了</v>
          </cell>
        </row>
        <row r="6">
          <cell r="AC6" t="str">
            <v>現状通り</v>
          </cell>
          <cell r="AE6" t="str">
            <v>現状通り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L191"/>
  <sheetViews>
    <sheetView tabSelected="1" view="pageBreakPreview" zoomScaleNormal="75" zoomScaleSheetLayoutView="100" zoomScalePageLayoutView="6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25"/>
      <c r="AQ1" s="25"/>
      <c r="AR1" s="25"/>
      <c r="AS1" s="25"/>
      <c r="AT1" s="25"/>
      <c r="AU1" s="25"/>
      <c r="AV1" s="25"/>
      <c r="AW1" s="5"/>
    </row>
    <row r="2" spans="36:50" ht="21.75" customHeight="1" thickBot="1">
      <c r="AJ2" s="477" t="s">
        <v>0</v>
      </c>
      <c r="AK2" s="477"/>
      <c r="AL2" s="477"/>
      <c r="AM2" s="477"/>
      <c r="AN2" s="477"/>
      <c r="AO2" s="477"/>
      <c r="AP2" s="477"/>
      <c r="AQ2" s="60" t="s">
        <v>412</v>
      </c>
      <c r="AR2" s="60"/>
      <c r="AS2" s="49">
        <f>IF(OR(AQ2="　",AQ2=""),"","-")</f>
      </c>
      <c r="AT2" s="61">
        <v>135</v>
      </c>
      <c r="AU2" s="61"/>
      <c r="AV2" s="50">
        <f>IF(AW2="","","-")</f>
      </c>
      <c r="AW2" s="62"/>
      <c r="AX2" s="62"/>
    </row>
    <row r="3" spans="1:50" ht="21" customHeight="1" thickBot="1">
      <c r="A3" s="147" t="s">
        <v>220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23" t="s">
        <v>94</v>
      </c>
      <c r="AJ3" s="149" t="s">
        <v>331</v>
      </c>
      <c r="AK3" s="149"/>
      <c r="AL3" s="149"/>
      <c r="AM3" s="149"/>
      <c r="AN3" s="149"/>
      <c r="AO3" s="149"/>
      <c r="AP3" s="149"/>
      <c r="AQ3" s="149"/>
      <c r="AR3" s="149"/>
      <c r="AS3" s="149"/>
      <c r="AT3" s="149"/>
      <c r="AU3" s="149"/>
      <c r="AV3" s="149"/>
      <c r="AW3" s="149"/>
      <c r="AX3" s="24" t="s">
        <v>95</v>
      </c>
    </row>
    <row r="4" spans="1:50" ht="24.75" customHeight="1">
      <c r="A4" s="509" t="s">
        <v>36</v>
      </c>
      <c r="B4" s="510"/>
      <c r="C4" s="510"/>
      <c r="D4" s="510"/>
      <c r="E4" s="510"/>
      <c r="F4" s="510"/>
      <c r="G4" s="478" t="s">
        <v>328</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329</v>
      </c>
      <c r="AF4" s="483"/>
      <c r="AG4" s="483"/>
      <c r="AH4" s="483"/>
      <c r="AI4" s="483"/>
      <c r="AJ4" s="483"/>
      <c r="AK4" s="483"/>
      <c r="AL4" s="483"/>
      <c r="AM4" s="483"/>
      <c r="AN4" s="483"/>
      <c r="AO4" s="483"/>
      <c r="AP4" s="484"/>
      <c r="AQ4" s="492" t="s">
        <v>2</v>
      </c>
      <c r="AR4" s="481"/>
      <c r="AS4" s="481"/>
      <c r="AT4" s="481"/>
      <c r="AU4" s="481"/>
      <c r="AV4" s="481"/>
      <c r="AW4" s="481"/>
      <c r="AX4" s="493"/>
    </row>
    <row r="5" spans="1:50" ht="30" customHeight="1">
      <c r="A5" s="494" t="s">
        <v>97</v>
      </c>
      <c r="B5" s="495"/>
      <c r="C5" s="495"/>
      <c r="D5" s="495"/>
      <c r="E5" s="495"/>
      <c r="F5" s="496"/>
      <c r="G5" s="161" t="s">
        <v>216</v>
      </c>
      <c r="H5" s="162"/>
      <c r="I5" s="162"/>
      <c r="J5" s="162"/>
      <c r="K5" s="162"/>
      <c r="L5" s="162"/>
      <c r="M5" s="163" t="s">
        <v>96</v>
      </c>
      <c r="N5" s="164"/>
      <c r="O5" s="164"/>
      <c r="P5" s="164"/>
      <c r="Q5" s="164"/>
      <c r="R5" s="165"/>
      <c r="S5" s="166" t="s">
        <v>105</v>
      </c>
      <c r="T5" s="162"/>
      <c r="U5" s="162"/>
      <c r="V5" s="162"/>
      <c r="W5" s="162"/>
      <c r="X5" s="167"/>
      <c r="Y5" s="502" t="s">
        <v>3</v>
      </c>
      <c r="Z5" s="503"/>
      <c r="AA5" s="503"/>
      <c r="AB5" s="503"/>
      <c r="AC5" s="503"/>
      <c r="AD5" s="504"/>
      <c r="AE5" s="505" t="s">
        <v>330</v>
      </c>
      <c r="AF5" s="503"/>
      <c r="AG5" s="503"/>
      <c r="AH5" s="503"/>
      <c r="AI5" s="503"/>
      <c r="AJ5" s="503"/>
      <c r="AK5" s="503"/>
      <c r="AL5" s="503"/>
      <c r="AM5" s="503"/>
      <c r="AN5" s="503"/>
      <c r="AO5" s="503"/>
      <c r="AP5" s="504"/>
      <c r="AQ5" s="506" t="s">
        <v>332</v>
      </c>
      <c r="AR5" s="507"/>
      <c r="AS5" s="507"/>
      <c r="AT5" s="507"/>
      <c r="AU5" s="507"/>
      <c r="AV5" s="507"/>
      <c r="AW5" s="507"/>
      <c r="AX5" s="508"/>
    </row>
    <row r="6" spans="1:50" ht="30" customHeight="1">
      <c r="A6" s="511" t="s">
        <v>4</v>
      </c>
      <c r="B6" s="512"/>
      <c r="C6" s="512"/>
      <c r="D6" s="512"/>
      <c r="E6" s="512"/>
      <c r="F6" s="512"/>
      <c r="G6" s="513" t="str">
        <f>'入力規則等'!G39&amp;'入力規則等'!G40&amp;'入力規則等'!G41&amp;'入力規則等'!G42&amp;'入力規則等'!G43</f>
        <v>一般会計</v>
      </c>
      <c r="H6" s="514"/>
      <c r="I6" s="514"/>
      <c r="J6" s="514"/>
      <c r="K6" s="514"/>
      <c r="L6" s="514"/>
      <c r="M6" s="514"/>
      <c r="N6" s="514"/>
      <c r="O6" s="514"/>
      <c r="P6" s="514"/>
      <c r="Q6" s="514"/>
      <c r="R6" s="514"/>
      <c r="S6" s="514"/>
      <c r="T6" s="514"/>
      <c r="U6" s="514"/>
      <c r="V6" s="514"/>
      <c r="W6" s="514"/>
      <c r="X6" s="514"/>
      <c r="Y6" s="485" t="s">
        <v>63</v>
      </c>
      <c r="Z6" s="486"/>
      <c r="AA6" s="486"/>
      <c r="AB6" s="486"/>
      <c r="AC6" s="486"/>
      <c r="AD6" s="487"/>
      <c r="AE6" s="488" t="s">
        <v>422</v>
      </c>
      <c r="AF6" s="488"/>
      <c r="AG6" s="488"/>
      <c r="AH6" s="488"/>
      <c r="AI6" s="488"/>
      <c r="AJ6" s="488"/>
      <c r="AK6" s="488"/>
      <c r="AL6" s="488"/>
      <c r="AM6" s="488"/>
      <c r="AN6" s="488"/>
      <c r="AO6" s="488"/>
      <c r="AP6" s="488"/>
      <c r="AQ6" s="489"/>
      <c r="AR6" s="489"/>
      <c r="AS6" s="489"/>
      <c r="AT6" s="489"/>
      <c r="AU6" s="489"/>
      <c r="AV6" s="489"/>
      <c r="AW6" s="489"/>
      <c r="AX6" s="490"/>
    </row>
    <row r="7" spans="1:50" ht="39.75" customHeight="1">
      <c r="A7" s="439" t="s">
        <v>31</v>
      </c>
      <c r="B7" s="440"/>
      <c r="C7" s="440"/>
      <c r="D7" s="440"/>
      <c r="E7" s="440"/>
      <c r="F7" s="440"/>
      <c r="G7" s="441" t="s">
        <v>333</v>
      </c>
      <c r="H7" s="442"/>
      <c r="I7" s="442"/>
      <c r="J7" s="442"/>
      <c r="K7" s="442"/>
      <c r="L7" s="442"/>
      <c r="M7" s="442"/>
      <c r="N7" s="442"/>
      <c r="O7" s="442"/>
      <c r="P7" s="442"/>
      <c r="Q7" s="442"/>
      <c r="R7" s="442"/>
      <c r="S7" s="442"/>
      <c r="T7" s="442"/>
      <c r="U7" s="442"/>
      <c r="V7" s="443"/>
      <c r="W7" s="443"/>
      <c r="X7" s="443"/>
      <c r="Y7" s="444" t="s">
        <v>5</v>
      </c>
      <c r="Z7" s="269"/>
      <c r="AA7" s="269"/>
      <c r="AB7" s="269"/>
      <c r="AC7" s="269"/>
      <c r="AD7" s="445"/>
      <c r="AE7" s="446" t="s">
        <v>334</v>
      </c>
      <c r="AF7" s="447"/>
      <c r="AG7" s="447"/>
      <c r="AH7" s="447"/>
      <c r="AI7" s="447"/>
      <c r="AJ7" s="447"/>
      <c r="AK7" s="447"/>
      <c r="AL7" s="447"/>
      <c r="AM7" s="447"/>
      <c r="AN7" s="447"/>
      <c r="AO7" s="447"/>
      <c r="AP7" s="447"/>
      <c r="AQ7" s="447"/>
      <c r="AR7" s="447"/>
      <c r="AS7" s="447"/>
      <c r="AT7" s="447"/>
      <c r="AU7" s="447"/>
      <c r="AV7" s="447"/>
      <c r="AW7" s="447"/>
      <c r="AX7" s="448"/>
    </row>
    <row r="8" spans="1:50" ht="39.75" customHeight="1">
      <c r="A8" s="675" t="s">
        <v>314</v>
      </c>
      <c r="B8" s="676"/>
      <c r="C8" s="676"/>
      <c r="D8" s="676"/>
      <c r="E8" s="676"/>
      <c r="F8" s="677"/>
      <c r="G8" s="672" t="str">
        <f>'入力規則等'!D27&amp;'入力規則等'!D28&amp;'入力規則等'!D29</f>
        <v>地方創生</v>
      </c>
      <c r="H8" s="673"/>
      <c r="I8" s="673"/>
      <c r="J8" s="673"/>
      <c r="K8" s="673"/>
      <c r="L8" s="673"/>
      <c r="M8" s="673"/>
      <c r="N8" s="673"/>
      <c r="O8" s="673"/>
      <c r="P8" s="673"/>
      <c r="Q8" s="673"/>
      <c r="R8" s="673"/>
      <c r="S8" s="673"/>
      <c r="T8" s="673"/>
      <c r="U8" s="673"/>
      <c r="V8" s="673"/>
      <c r="W8" s="673"/>
      <c r="X8" s="674"/>
      <c r="Y8" s="491" t="s">
        <v>85</v>
      </c>
      <c r="Z8" s="491"/>
      <c r="AA8" s="491"/>
      <c r="AB8" s="491"/>
      <c r="AC8" s="491"/>
      <c r="AD8" s="491"/>
      <c r="AE8" s="667" t="str">
        <f>'入力規則等'!J13</f>
        <v>食糧安定供給関係</v>
      </c>
      <c r="AF8" s="668"/>
      <c r="AG8" s="668"/>
      <c r="AH8" s="668"/>
      <c r="AI8" s="668"/>
      <c r="AJ8" s="668"/>
      <c r="AK8" s="668"/>
      <c r="AL8" s="668"/>
      <c r="AM8" s="668"/>
      <c r="AN8" s="668"/>
      <c r="AO8" s="668"/>
      <c r="AP8" s="668"/>
      <c r="AQ8" s="668"/>
      <c r="AR8" s="668"/>
      <c r="AS8" s="668"/>
      <c r="AT8" s="668"/>
      <c r="AU8" s="668"/>
      <c r="AV8" s="668"/>
      <c r="AW8" s="668"/>
      <c r="AX8" s="669"/>
    </row>
    <row r="9" spans="1:50" ht="75.75" customHeight="1">
      <c r="A9" s="449" t="s">
        <v>32</v>
      </c>
      <c r="B9" s="450"/>
      <c r="C9" s="450"/>
      <c r="D9" s="450"/>
      <c r="E9" s="450"/>
      <c r="F9" s="450"/>
      <c r="G9" s="678" t="s">
        <v>405</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80"/>
    </row>
    <row r="10" spans="1:50" ht="183" customHeight="1">
      <c r="A10" s="449" t="s">
        <v>42</v>
      </c>
      <c r="B10" s="450"/>
      <c r="C10" s="450"/>
      <c r="D10" s="450"/>
      <c r="E10" s="450"/>
      <c r="F10" s="450"/>
      <c r="G10" s="681" t="s">
        <v>354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9.25" customHeight="1">
      <c r="A11" s="449" t="s">
        <v>6</v>
      </c>
      <c r="B11" s="450"/>
      <c r="C11" s="450"/>
      <c r="D11" s="450"/>
      <c r="E11" s="450"/>
      <c r="F11" s="451"/>
      <c r="G11" s="499" t="str">
        <f>'入力規則等'!M10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452" t="s">
        <v>33</v>
      </c>
      <c r="B12" s="453"/>
      <c r="C12" s="453"/>
      <c r="D12" s="453"/>
      <c r="E12" s="453"/>
      <c r="F12" s="454"/>
      <c r="G12" s="461"/>
      <c r="H12" s="462"/>
      <c r="I12" s="462"/>
      <c r="J12" s="462"/>
      <c r="K12" s="462"/>
      <c r="L12" s="462"/>
      <c r="M12" s="462"/>
      <c r="N12" s="462"/>
      <c r="O12" s="462"/>
      <c r="P12" s="174" t="s">
        <v>75</v>
      </c>
      <c r="Q12" s="66"/>
      <c r="R12" s="66"/>
      <c r="S12" s="66"/>
      <c r="T12" s="66"/>
      <c r="U12" s="66"/>
      <c r="V12" s="175"/>
      <c r="W12" s="174" t="s">
        <v>76</v>
      </c>
      <c r="X12" s="66"/>
      <c r="Y12" s="66"/>
      <c r="Z12" s="66"/>
      <c r="AA12" s="66"/>
      <c r="AB12" s="66"/>
      <c r="AC12" s="175"/>
      <c r="AD12" s="174" t="s">
        <v>77</v>
      </c>
      <c r="AE12" s="66"/>
      <c r="AF12" s="66"/>
      <c r="AG12" s="66"/>
      <c r="AH12" s="66"/>
      <c r="AI12" s="66"/>
      <c r="AJ12" s="175"/>
      <c r="AK12" s="174" t="s">
        <v>78</v>
      </c>
      <c r="AL12" s="66"/>
      <c r="AM12" s="66"/>
      <c r="AN12" s="66"/>
      <c r="AO12" s="66"/>
      <c r="AP12" s="66"/>
      <c r="AQ12" s="175"/>
      <c r="AR12" s="174" t="s">
        <v>79</v>
      </c>
      <c r="AS12" s="66"/>
      <c r="AT12" s="66"/>
      <c r="AU12" s="66"/>
      <c r="AV12" s="66"/>
      <c r="AW12" s="66"/>
      <c r="AX12" s="465"/>
    </row>
    <row r="13" spans="1:50" ht="21" customHeight="1">
      <c r="A13" s="455"/>
      <c r="B13" s="456"/>
      <c r="C13" s="456"/>
      <c r="D13" s="456"/>
      <c r="E13" s="456"/>
      <c r="F13" s="457"/>
      <c r="G13" s="466" t="s">
        <v>7</v>
      </c>
      <c r="H13" s="467"/>
      <c r="I13" s="472" t="s">
        <v>8</v>
      </c>
      <c r="J13" s="473"/>
      <c r="K13" s="473"/>
      <c r="L13" s="473"/>
      <c r="M13" s="473"/>
      <c r="N13" s="473"/>
      <c r="O13" s="474"/>
      <c r="P13" s="475">
        <v>1500</v>
      </c>
      <c r="Q13" s="475"/>
      <c r="R13" s="475"/>
      <c r="S13" s="475"/>
      <c r="T13" s="475"/>
      <c r="U13" s="475"/>
      <c r="V13" s="475"/>
      <c r="W13" s="475">
        <v>1500</v>
      </c>
      <c r="X13" s="475"/>
      <c r="Y13" s="475"/>
      <c r="Z13" s="475"/>
      <c r="AA13" s="475"/>
      <c r="AB13" s="475"/>
      <c r="AC13" s="475"/>
      <c r="AD13" s="475">
        <v>1200</v>
      </c>
      <c r="AE13" s="475"/>
      <c r="AF13" s="475"/>
      <c r="AG13" s="475"/>
      <c r="AH13" s="475"/>
      <c r="AI13" s="475"/>
      <c r="AJ13" s="475"/>
      <c r="AK13" s="476">
        <v>800</v>
      </c>
      <c r="AL13" s="476"/>
      <c r="AM13" s="476"/>
      <c r="AN13" s="476"/>
      <c r="AO13" s="476"/>
      <c r="AP13" s="476"/>
      <c r="AQ13" s="476"/>
      <c r="AR13" s="476">
        <v>700</v>
      </c>
      <c r="AS13" s="476"/>
      <c r="AT13" s="476"/>
      <c r="AU13" s="476"/>
      <c r="AV13" s="476"/>
      <c r="AW13" s="476"/>
      <c r="AX13" s="476"/>
    </row>
    <row r="14" spans="1:50" ht="21" customHeight="1">
      <c r="A14" s="455"/>
      <c r="B14" s="456"/>
      <c r="C14" s="456"/>
      <c r="D14" s="456"/>
      <c r="E14" s="456"/>
      <c r="F14" s="457"/>
      <c r="G14" s="468"/>
      <c r="H14" s="469"/>
      <c r="I14" s="396" t="s">
        <v>9</v>
      </c>
      <c r="J14" s="463"/>
      <c r="K14" s="463"/>
      <c r="L14" s="463"/>
      <c r="M14" s="463"/>
      <c r="N14" s="463"/>
      <c r="O14" s="464"/>
      <c r="P14" s="169" t="s">
        <v>335</v>
      </c>
      <c r="Q14" s="170"/>
      <c r="R14" s="170"/>
      <c r="S14" s="170"/>
      <c r="T14" s="170"/>
      <c r="U14" s="170"/>
      <c r="V14" s="171"/>
      <c r="W14" s="169" t="s">
        <v>335</v>
      </c>
      <c r="X14" s="170"/>
      <c r="Y14" s="170"/>
      <c r="Z14" s="170"/>
      <c r="AA14" s="170"/>
      <c r="AB14" s="170"/>
      <c r="AC14" s="171"/>
      <c r="AD14" s="169" t="s">
        <v>335</v>
      </c>
      <c r="AE14" s="170"/>
      <c r="AF14" s="170"/>
      <c r="AG14" s="170"/>
      <c r="AH14" s="170"/>
      <c r="AI14" s="170"/>
      <c r="AJ14" s="171"/>
      <c r="AK14" s="169" t="s">
        <v>335</v>
      </c>
      <c r="AL14" s="170"/>
      <c r="AM14" s="170"/>
      <c r="AN14" s="170"/>
      <c r="AO14" s="170"/>
      <c r="AP14" s="170"/>
      <c r="AQ14" s="171"/>
      <c r="AR14" s="172"/>
      <c r="AS14" s="172"/>
      <c r="AT14" s="172"/>
      <c r="AU14" s="172"/>
      <c r="AV14" s="172"/>
      <c r="AW14" s="172"/>
      <c r="AX14" s="173"/>
    </row>
    <row r="15" spans="1:50" ht="21" customHeight="1">
      <c r="A15" s="455"/>
      <c r="B15" s="456"/>
      <c r="C15" s="456"/>
      <c r="D15" s="456"/>
      <c r="E15" s="456"/>
      <c r="F15" s="457"/>
      <c r="G15" s="468"/>
      <c r="H15" s="469"/>
      <c r="I15" s="396" t="s">
        <v>68</v>
      </c>
      <c r="J15" s="397"/>
      <c r="K15" s="397"/>
      <c r="L15" s="397"/>
      <c r="M15" s="397"/>
      <c r="N15" s="397"/>
      <c r="O15" s="398"/>
      <c r="P15" s="169" t="s">
        <v>335</v>
      </c>
      <c r="Q15" s="170"/>
      <c r="R15" s="170"/>
      <c r="S15" s="170"/>
      <c r="T15" s="170"/>
      <c r="U15" s="170"/>
      <c r="V15" s="171"/>
      <c r="W15" s="169" t="s">
        <v>335</v>
      </c>
      <c r="X15" s="170"/>
      <c r="Y15" s="170"/>
      <c r="Z15" s="170"/>
      <c r="AA15" s="170"/>
      <c r="AB15" s="170"/>
      <c r="AC15" s="171"/>
      <c r="AD15" s="169" t="s">
        <v>335</v>
      </c>
      <c r="AE15" s="170"/>
      <c r="AF15" s="170"/>
      <c r="AG15" s="170"/>
      <c r="AH15" s="170"/>
      <c r="AI15" s="170"/>
      <c r="AJ15" s="171"/>
      <c r="AK15" s="169" t="s">
        <v>335</v>
      </c>
      <c r="AL15" s="170"/>
      <c r="AM15" s="170"/>
      <c r="AN15" s="170"/>
      <c r="AO15" s="170"/>
      <c r="AP15" s="170"/>
      <c r="AQ15" s="171"/>
      <c r="AR15" s="527" t="s">
        <v>425</v>
      </c>
      <c r="AS15" s="528"/>
      <c r="AT15" s="528"/>
      <c r="AU15" s="528"/>
      <c r="AV15" s="528"/>
      <c r="AW15" s="528"/>
      <c r="AX15" s="529"/>
    </row>
    <row r="16" spans="1:50" ht="21" customHeight="1">
      <c r="A16" s="455"/>
      <c r="B16" s="456"/>
      <c r="C16" s="456"/>
      <c r="D16" s="456"/>
      <c r="E16" s="456"/>
      <c r="F16" s="457"/>
      <c r="G16" s="468"/>
      <c r="H16" s="469"/>
      <c r="I16" s="396" t="s">
        <v>69</v>
      </c>
      <c r="J16" s="397"/>
      <c r="K16" s="397"/>
      <c r="L16" s="397"/>
      <c r="M16" s="397"/>
      <c r="N16" s="397"/>
      <c r="O16" s="398"/>
      <c r="P16" s="169" t="s">
        <v>335</v>
      </c>
      <c r="Q16" s="170"/>
      <c r="R16" s="170"/>
      <c r="S16" s="170"/>
      <c r="T16" s="170"/>
      <c r="U16" s="170"/>
      <c r="V16" s="171"/>
      <c r="W16" s="169" t="s">
        <v>335</v>
      </c>
      <c r="X16" s="170"/>
      <c r="Y16" s="170"/>
      <c r="Z16" s="170"/>
      <c r="AA16" s="170"/>
      <c r="AB16" s="170"/>
      <c r="AC16" s="171"/>
      <c r="AD16" s="169" t="s">
        <v>335</v>
      </c>
      <c r="AE16" s="170"/>
      <c r="AF16" s="170"/>
      <c r="AG16" s="170"/>
      <c r="AH16" s="170"/>
      <c r="AI16" s="170"/>
      <c r="AJ16" s="171"/>
      <c r="AK16" s="169" t="s">
        <v>335</v>
      </c>
      <c r="AL16" s="170"/>
      <c r="AM16" s="170"/>
      <c r="AN16" s="170"/>
      <c r="AO16" s="170"/>
      <c r="AP16" s="170"/>
      <c r="AQ16" s="171"/>
      <c r="AR16" s="436"/>
      <c r="AS16" s="437"/>
      <c r="AT16" s="437"/>
      <c r="AU16" s="437"/>
      <c r="AV16" s="437"/>
      <c r="AW16" s="437"/>
      <c r="AX16" s="438"/>
    </row>
    <row r="17" spans="1:50" ht="24.75" customHeight="1">
      <c r="A17" s="455"/>
      <c r="B17" s="456"/>
      <c r="C17" s="456"/>
      <c r="D17" s="456"/>
      <c r="E17" s="456"/>
      <c r="F17" s="457"/>
      <c r="G17" s="468"/>
      <c r="H17" s="469"/>
      <c r="I17" s="396" t="s">
        <v>67</v>
      </c>
      <c r="J17" s="463"/>
      <c r="K17" s="463"/>
      <c r="L17" s="463"/>
      <c r="M17" s="463"/>
      <c r="N17" s="463"/>
      <c r="O17" s="464"/>
      <c r="P17" s="169" t="s">
        <v>335</v>
      </c>
      <c r="Q17" s="170"/>
      <c r="R17" s="170"/>
      <c r="S17" s="170"/>
      <c r="T17" s="170"/>
      <c r="U17" s="170"/>
      <c r="V17" s="171"/>
      <c r="W17" s="169" t="s">
        <v>335</v>
      </c>
      <c r="X17" s="170"/>
      <c r="Y17" s="170"/>
      <c r="Z17" s="170"/>
      <c r="AA17" s="170"/>
      <c r="AB17" s="170"/>
      <c r="AC17" s="171"/>
      <c r="AD17" s="169" t="s">
        <v>335</v>
      </c>
      <c r="AE17" s="170"/>
      <c r="AF17" s="170"/>
      <c r="AG17" s="170"/>
      <c r="AH17" s="170"/>
      <c r="AI17" s="170"/>
      <c r="AJ17" s="171"/>
      <c r="AK17" s="169" t="s">
        <v>335</v>
      </c>
      <c r="AL17" s="170"/>
      <c r="AM17" s="170"/>
      <c r="AN17" s="170"/>
      <c r="AO17" s="170"/>
      <c r="AP17" s="170"/>
      <c r="AQ17" s="171"/>
      <c r="AR17" s="172"/>
      <c r="AS17" s="172"/>
      <c r="AT17" s="172"/>
      <c r="AU17" s="172"/>
      <c r="AV17" s="172"/>
      <c r="AW17" s="172"/>
      <c r="AX17" s="173"/>
    </row>
    <row r="18" spans="1:50" ht="24.75" customHeight="1">
      <c r="A18" s="455"/>
      <c r="B18" s="456"/>
      <c r="C18" s="456"/>
      <c r="D18" s="456"/>
      <c r="E18" s="456"/>
      <c r="F18" s="457"/>
      <c r="G18" s="470"/>
      <c r="H18" s="471"/>
      <c r="I18" s="432" t="s">
        <v>24</v>
      </c>
      <c r="J18" s="433"/>
      <c r="K18" s="433"/>
      <c r="L18" s="433"/>
      <c r="M18" s="433"/>
      <c r="N18" s="433"/>
      <c r="O18" s="434"/>
      <c r="P18" s="435">
        <f>SUM(P13:V17)</f>
        <v>1500</v>
      </c>
      <c r="Q18" s="435"/>
      <c r="R18" s="435"/>
      <c r="S18" s="435"/>
      <c r="T18" s="435"/>
      <c r="U18" s="435"/>
      <c r="V18" s="435"/>
      <c r="W18" s="435">
        <f>SUM(W13:AC17)</f>
        <v>1500</v>
      </c>
      <c r="X18" s="435"/>
      <c r="Y18" s="435"/>
      <c r="Z18" s="435"/>
      <c r="AA18" s="435"/>
      <c r="AB18" s="435"/>
      <c r="AC18" s="435"/>
      <c r="AD18" s="435">
        <f>SUM(AD13:AJ17)</f>
        <v>1200</v>
      </c>
      <c r="AE18" s="435"/>
      <c r="AF18" s="435"/>
      <c r="AG18" s="435"/>
      <c r="AH18" s="435"/>
      <c r="AI18" s="435"/>
      <c r="AJ18" s="435"/>
      <c r="AK18" s="420">
        <f>SUM(AK13:AQ17)</f>
        <v>800</v>
      </c>
      <c r="AL18" s="420"/>
      <c r="AM18" s="420"/>
      <c r="AN18" s="420"/>
      <c r="AO18" s="420"/>
      <c r="AP18" s="420"/>
      <c r="AQ18" s="420"/>
      <c r="AR18" s="420">
        <f>SUM(AR13:AX17)</f>
        <v>700</v>
      </c>
      <c r="AS18" s="420"/>
      <c r="AT18" s="420"/>
      <c r="AU18" s="420"/>
      <c r="AV18" s="420"/>
      <c r="AW18" s="420"/>
      <c r="AX18" s="421"/>
    </row>
    <row r="19" spans="1:50" ht="24.75" customHeight="1">
      <c r="A19" s="455"/>
      <c r="B19" s="456"/>
      <c r="C19" s="456"/>
      <c r="D19" s="456"/>
      <c r="E19" s="456"/>
      <c r="F19" s="457"/>
      <c r="G19" s="401" t="s">
        <v>10</v>
      </c>
      <c r="H19" s="402"/>
      <c r="I19" s="402"/>
      <c r="J19" s="402"/>
      <c r="K19" s="402"/>
      <c r="L19" s="402"/>
      <c r="M19" s="402"/>
      <c r="N19" s="402"/>
      <c r="O19" s="402"/>
      <c r="P19" s="422">
        <v>769</v>
      </c>
      <c r="Q19" s="422"/>
      <c r="R19" s="422"/>
      <c r="S19" s="422"/>
      <c r="T19" s="422"/>
      <c r="U19" s="422"/>
      <c r="V19" s="422"/>
      <c r="W19" s="422">
        <v>623</v>
      </c>
      <c r="X19" s="422"/>
      <c r="Y19" s="422"/>
      <c r="Z19" s="422"/>
      <c r="AA19" s="422"/>
      <c r="AB19" s="422"/>
      <c r="AC19" s="422"/>
      <c r="AD19" s="423">
        <v>484.4</v>
      </c>
      <c r="AE19" s="423"/>
      <c r="AF19" s="423"/>
      <c r="AG19" s="423"/>
      <c r="AH19" s="423"/>
      <c r="AI19" s="423"/>
      <c r="AJ19" s="423"/>
      <c r="AK19" s="399"/>
      <c r="AL19" s="399"/>
      <c r="AM19" s="399"/>
      <c r="AN19" s="399"/>
      <c r="AO19" s="399"/>
      <c r="AP19" s="399"/>
      <c r="AQ19" s="399"/>
      <c r="AR19" s="399"/>
      <c r="AS19" s="399"/>
      <c r="AT19" s="399"/>
      <c r="AU19" s="399"/>
      <c r="AV19" s="399"/>
      <c r="AW19" s="399"/>
      <c r="AX19" s="400"/>
    </row>
    <row r="20" spans="1:50" ht="24.75" customHeight="1">
      <c r="A20" s="458"/>
      <c r="B20" s="459"/>
      <c r="C20" s="459"/>
      <c r="D20" s="459"/>
      <c r="E20" s="459"/>
      <c r="F20" s="460"/>
      <c r="G20" s="401" t="s">
        <v>11</v>
      </c>
      <c r="H20" s="402"/>
      <c r="I20" s="402"/>
      <c r="J20" s="402"/>
      <c r="K20" s="402"/>
      <c r="L20" s="402"/>
      <c r="M20" s="402"/>
      <c r="N20" s="402"/>
      <c r="O20" s="402"/>
      <c r="P20" s="431">
        <f>+P19/P18</f>
        <v>0.5126666666666667</v>
      </c>
      <c r="Q20" s="431"/>
      <c r="R20" s="431"/>
      <c r="S20" s="431"/>
      <c r="T20" s="431"/>
      <c r="U20" s="431"/>
      <c r="V20" s="431"/>
      <c r="W20" s="431">
        <f>+W19/W18</f>
        <v>0.41533333333333333</v>
      </c>
      <c r="X20" s="431"/>
      <c r="Y20" s="431"/>
      <c r="Z20" s="431"/>
      <c r="AA20" s="431"/>
      <c r="AB20" s="431"/>
      <c r="AC20" s="431"/>
      <c r="AD20" s="431">
        <f>+AD19/AD18</f>
        <v>0.4036666666666667</v>
      </c>
      <c r="AE20" s="431"/>
      <c r="AF20" s="431"/>
      <c r="AG20" s="431"/>
      <c r="AH20" s="431"/>
      <c r="AI20" s="431"/>
      <c r="AJ20" s="431"/>
      <c r="AK20" s="399"/>
      <c r="AL20" s="399"/>
      <c r="AM20" s="399"/>
      <c r="AN20" s="399"/>
      <c r="AO20" s="399"/>
      <c r="AP20" s="399"/>
      <c r="AQ20" s="399"/>
      <c r="AR20" s="399"/>
      <c r="AS20" s="399"/>
      <c r="AT20" s="399"/>
      <c r="AU20" s="399"/>
      <c r="AV20" s="399"/>
      <c r="AW20" s="399"/>
      <c r="AX20" s="400"/>
    </row>
    <row r="21" spans="1:50" ht="18.75" customHeight="1">
      <c r="A21" s="684" t="s">
        <v>13</v>
      </c>
      <c r="B21" s="685"/>
      <c r="C21" s="685"/>
      <c r="D21" s="685"/>
      <c r="E21" s="685"/>
      <c r="F21" s="686"/>
      <c r="G21" s="403" t="s">
        <v>324</v>
      </c>
      <c r="H21" s="404"/>
      <c r="I21" s="404"/>
      <c r="J21" s="404"/>
      <c r="K21" s="404"/>
      <c r="L21" s="404"/>
      <c r="M21" s="404"/>
      <c r="N21" s="404"/>
      <c r="O21" s="405"/>
      <c r="P21" s="409" t="s">
        <v>87</v>
      </c>
      <c r="Q21" s="404"/>
      <c r="R21" s="404"/>
      <c r="S21" s="404"/>
      <c r="T21" s="404"/>
      <c r="U21" s="404"/>
      <c r="V21" s="404"/>
      <c r="W21" s="404"/>
      <c r="X21" s="405"/>
      <c r="Y21" s="343"/>
      <c r="Z21" s="287"/>
      <c r="AA21" s="288"/>
      <c r="AB21" s="411" t="s">
        <v>12</v>
      </c>
      <c r="AC21" s="412"/>
      <c r="AD21" s="413"/>
      <c r="AE21" s="633" t="s">
        <v>75</v>
      </c>
      <c r="AF21" s="634"/>
      <c r="AG21" s="634"/>
      <c r="AH21" s="634"/>
      <c r="AI21" s="635"/>
      <c r="AJ21" s="633" t="s">
        <v>76</v>
      </c>
      <c r="AK21" s="634"/>
      <c r="AL21" s="634"/>
      <c r="AM21" s="634"/>
      <c r="AN21" s="635"/>
      <c r="AO21" s="633" t="s">
        <v>77</v>
      </c>
      <c r="AP21" s="634"/>
      <c r="AQ21" s="634"/>
      <c r="AR21" s="634"/>
      <c r="AS21" s="635"/>
      <c r="AT21" s="694" t="s">
        <v>308</v>
      </c>
      <c r="AU21" s="695"/>
      <c r="AV21" s="695"/>
      <c r="AW21" s="695"/>
      <c r="AX21" s="696"/>
    </row>
    <row r="22" spans="1:50" ht="18.75" customHeight="1">
      <c r="A22" s="684"/>
      <c r="B22" s="685"/>
      <c r="C22" s="685"/>
      <c r="D22" s="685"/>
      <c r="E22" s="685"/>
      <c r="F22" s="686"/>
      <c r="G22" s="406"/>
      <c r="H22" s="407"/>
      <c r="I22" s="407"/>
      <c r="J22" s="407"/>
      <c r="K22" s="407"/>
      <c r="L22" s="407"/>
      <c r="M22" s="407"/>
      <c r="N22" s="407"/>
      <c r="O22" s="408"/>
      <c r="P22" s="410"/>
      <c r="Q22" s="407"/>
      <c r="R22" s="407"/>
      <c r="S22" s="407"/>
      <c r="T22" s="407"/>
      <c r="U22" s="407"/>
      <c r="V22" s="407"/>
      <c r="W22" s="407"/>
      <c r="X22" s="408"/>
      <c r="Y22" s="417"/>
      <c r="Z22" s="418"/>
      <c r="AA22" s="419"/>
      <c r="AB22" s="414"/>
      <c r="AC22" s="415"/>
      <c r="AD22" s="416"/>
      <c r="AE22" s="636"/>
      <c r="AF22" s="637"/>
      <c r="AG22" s="637"/>
      <c r="AH22" s="637"/>
      <c r="AI22" s="638"/>
      <c r="AJ22" s="636"/>
      <c r="AK22" s="637"/>
      <c r="AL22" s="637"/>
      <c r="AM22" s="637"/>
      <c r="AN22" s="638"/>
      <c r="AO22" s="636"/>
      <c r="AP22" s="637"/>
      <c r="AQ22" s="637"/>
      <c r="AR22" s="637"/>
      <c r="AS22" s="638"/>
      <c r="AT22" s="639" t="s">
        <v>403</v>
      </c>
      <c r="AU22" s="640"/>
      <c r="AV22" s="640"/>
      <c r="AW22" s="640"/>
      <c r="AX22" s="641"/>
    </row>
    <row r="23" spans="1:50" ht="28.5" customHeight="1">
      <c r="A23" s="687"/>
      <c r="B23" s="685"/>
      <c r="C23" s="685"/>
      <c r="D23" s="685"/>
      <c r="E23" s="685"/>
      <c r="F23" s="686"/>
      <c r="G23" s="136" t="s">
        <v>404</v>
      </c>
      <c r="H23" s="137"/>
      <c r="I23" s="137"/>
      <c r="J23" s="137"/>
      <c r="K23" s="137"/>
      <c r="L23" s="137"/>
      <c r="M23" s="137"/>
      <c r="N23" s="137"/>
      <c r="O23" s="138"/>
      <c r="P23" s="702" t="s">
        <v>418</v>
      </c>
      <c r="Q23" s="702"/>
      <c r="R23" s="702"/>
      <c r="S23" s="702"/>
      <c r="T23" s="702"/>
      <c r="U23" s="702"/>
      <c r="V23" s="702"/>
      <c r="W23" s="702"/>
      <c r="X23" s="703"/>
      <c r="Y23" s="428" t="s">
        <v>14</v>
      </c>
      <c r="Z23" s="429"/>
      <c r="AA23" s="430"/>
      <c r="AB23" s="708" t="s">
        <v>336</v>
      </c>
      <c r="AC23" s="54"/>
      <c r="AD23" s="54"/>
      <c r="AE23" s="426" t="s">
        <v>419</v>
      </c>
      <c r="AF23" s="427"/>
      <c r="AG23" s="427"/>
      <c r="AH23" s="427"/>
      <c r="AI23" s="427"/>
      <c r="AJ23" s="426" t="s">
        <v>420</v>
      </c>
      <c r="AK23" s="427"/>
      <c r="AL23" s="427"/>
      <c r="AM23" s="427"/>
      <c r="AN23" s="427"/>
      <c r="AO23" s="426" t="s">
        <v>421</v>
      </c>
      <c r="AP23" s="427"/>
      <c r="AQ23" s="427"/>
      <c r="AR23" s="427"/>
      <c r="AS23" s="427"/>
      <c r="AT23" s="145"/>
      <c r="AU23" s="145"/>
      <c r="AV23" s="145"/>
      <c r="AW23" s="145"/>
      <c r="AX23" s="146"/>
    </row>
    <row r="24" spans="1:50" ht="28.5" customHeight="1">
      <c r="A24" s="688"/>
      <c r="B24" s="689"/>
      <c r="C24" s="689"/>
      <c r="D24" s="689"/>
      <c r="E24" s="689"/>
      <c r="F24" s="690"/>
      <c r="G24" s="139"/>
      <c r="H24" s="140"/>
      <c r="I24" s="140"/>
      <c r="J24" s="140"/>
      <c r="K24" s="140"/>
      <c r="L24" s="140"/>
      <c r="M24" s="140"/>
      <c r="N24" s="140"/>
      <c r="O24" s="141"/>
      <c r="P24" s="704"/>
      <c r="Q24" s="704"/>
      <c r="R24" s="704"/>
      <c r="S24" s="704"/>
      <c r="T24" s="704"/>
      <c r="U24" s="704"/>
      <c r="V24" s="704"/>
      <c r="W24" s="704"/>
      <c r="X24" s="705"/>
      <c r="Y24" s="174" t="s">
        <v>71</v>
      </c>
      <c r="Z24" s="66"/>
      <c r="AA24" s="175"/>
      <c r="AB24" s="709" t="s">
        <v>337</v>
      </c>
      <c r="AC24" s="710"/>
      <c r="AD24" s="710"/>
      <c r="AE24" s="424">
        <v>2000</v>
      </c>
      <c r="AF24" s="424"/>
      <c r="AG24" s="424"/>
      <c r="AH24" s="424"/>
      <c r="AI24" s="424"/>
      <c r="AJ24" s="424">
        <v>2000</v>
      </c>
      <c r="AK24" s="424"/>
      <c r="AL24" s="424"/>
      <c r="AM24" s="424"/>
      <c r="AN24" s="424"/>
      <c r="AO24" s="424">
        <v>2000</v>
      </c>
      <c r="AP24" s="424"/>
      <c r="AQ24" s="424"/>
      <c r="AR24" s="424"/>
      <c r="AS24" s="424"/>
      <c r="AT24" s="424">
        <v>2000</v>
      </c>
      <c r="AU24" s="424"/>
      <c r="AV24" s="424"/>
      <c r="AW24" s="424"/>
      <c r="AX24" s="424"/>
    </row>
    <row r="25" spans="1:50" ht="28.5" customHeight="1">
      <c r="A25" s="691"/>
      <c r="B25" s="692"/>
      <c r="C25" s="692"/>
      <c r="D25" s="692"/>
      <c r="E25" s="692"/>
      <c r="F25" s="693"/>
      <c r="G25" s="142"/>
      <c r="H25" s="143"/>
      <c r="I25" s="143"/>
      <c r="J25" s="143"/>
      <c r="K25" s="143"/>
      <c r="L25" s="143"/>
      <c r="M25" s="143"/>
      <c r="N25" s="143"/>
      <c r="O25" s="144"/>
      <c r="P25" s="706"/>
      <c r="Q25" s="706"/>
      <c r="R25" s="706"/>
      <c r="S25" s="706"/>
      <c r="T25" s="706"/>
      <c r="U25" s="706"/>
      <c r="V25" s="706"/>
      <c r="W25" s="706"/>
      <c r="X25" s="707"/>
      <c r="Y25" s="65" t="s">
        <v>15</v>
      </c>
      <c r="Z25" s="66"/>
      <c r="AA25" s="175"/>
      <c r="AB25" s="425" t="s">
        <v>16</v>
      </c>
      <c r="AC25" s="425"/>
      <c r="AD25" s="425"/>
      <c r="AE25" s="384">
        <v>0.329</v>
      </c>
      <c r="AF25" s="384"/>
      <c r="AG25" s="384"/>
      <c r="AH25" s="384"/>
      <c r="AI25" s="384"/>
      <c r="AJ25" s="384">
        <v>0.496</v>
      </c>
      <c r="AK25" s="384"/>
      <c r="AL25" s="384"/>
      <c r="AM25" s="384"/>
      <c r="AN25" s="384"/>
      <c r="AO25" s="645">
        <v>0.625</v>
      </c>
      <c r="AP25" s="645"/>
      <c r="AQ25" s="645"/>
      <c r="AR25" s="645"/>
      <c r="AS25" s="645"/>
      <c r="AT25" s="646"/>
      <c r="AU25" s="646"/>
      <c r="AV25" s="646"/>
      <c r="AW25" s="646"/>
      <c r="AX25" s="647"/>
    </row>
    <row r="26" spans="1:50" ht="18.75" customHeight="1" hidden="1">
      <c r="A26" s="714" t="s">
        <v>325</v>
      </c>
      <c r="B26" s="717" t="s">
        <v>322</v>
      </c>
      <c r="C26" s="718"/>
      <c r="D26" s="718"/>
      <c r="E26" s="718"/>
      <c r="F26" s="719"/>
      <c r="G26" s="697" t="s">
        <v>316</v>
      </c>
      <c r="H26" s="653"/>
      <c r="I26" s="653"/>
      <c r="J26" s="653"/>
      <c r="K26" s="653"/>
      <c r="L26" s="653"/>
      <c r="M26" s="653"/>
      <c r="N26" s="653"/>
      <c r="O26" s="653"/>
      <c r="P26" s="653"/>
      <c r="Q26" s="653"/>
      <c r="R26" s="653"/>
      <c r="S26" s="653"/>
      <c r="T26" s="653"/>
      <c r="U26" s="653"/>
      <c r="V26" s="653"/>
      <c r="W26" s="653"/>
      <c r="X26" s="653"/>
      <c r="Y26" s="653"/>
      <c r="Z26" s="653"/>
      <c r="AA26" s="670"/>
      <c r="AB26" s="652" t="s">
        <v>315</v>
      </c>
      <c r="AC26" s="653"/>
      <c r="AD26" s="653"/>
      <c r="AE26" s="653"/>
      <c r="AF26" s="653"/>
      <c r="AG26" s="653"/>
      <c r="AH26" s="653"/>
      <c r="AI26" s="653"/>
      <c r="AJ26" s="653"/>
      <c r="AK26" s="653"/>
      <c r="AL26" s="653"/>
      <c r="AM26" s="653"/>
      <c r="AN26" s="653"/>
      <c r="AO26" s="653"/>
      <c r="AP26" s="653"/>
      <c r="AQ26" s="653"/>
      <c r="AR26" s="653"/>
      <c r="AS26" s="653"/>
      <c r="AT26" s="653"/>
      <c r="AU26" s="653"/>
      <c r="AV26" s="653"/>
      <c r="AW26" s="653"/>
      <c r="AX26" s="654"/>
    </row>
    <row r="27" spans="1:50" ht="18.75" customHeight="1" hidden="1">
      <c r="A27" s="715"/>
      <c r="B27" s="720"/>
      <c r="C27" s="721"/>
      <c r="D27" s="721"/>
      <c r="E27" s="721"/>
      <c r="F27" s="722"/>
      <c r="G27" s="698"/>
      <c r="H27" s="656"/>
      <c r="I27" s="656"/>
      <c r="J27" s="656"/>
      <c r="K27" s="656"/>
      <c r="L27" s="656"/>
      <c r="M27" s="656"/>
      <c r="N27" s="656"/>
      <c r="O27" s="656"/>
      <c r="P27" s="656"/>
      <c r="Q27" s="656"/>
      <c r="R27" s="656"/>
      <c r="S27" s="656"/>
      <c r="T27" s="656"/>
      <c r="U27" s="656"/>
      <c r="V27" s="656"/>
      <c r="W27" s="656"/>
      <c r="X27" s="656"/>
      <c r="Y27" s="656"/>
      <c r="Z27" s="656"/>
      <c r="AA27" s="671"/>
      <c r="AB27" s="655"/>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row>
    <row r="28" spans="1:50" ht="22.5" customHeight="1" hidden="1">
      <c r="A28" s="715"/>
      <c r="B28" s="720"/>
      <c r="C28" s="721"/>
      <c r="D28" s="721"/>
      <c r="E28" s="721"/>
      <c r="F28" s="722"/>
      <c r="G28" s="728"/>
      <c r="H28" s="729"/>
      <c r="I28" s="729"/>
      <c r="J28" s="729"/>
      <c r="K28" s="729"/>
      <c r="L28" s="729"/>
      <c r="M28" s="729"/>
      <c r="N28" s="729"/>
      <c r="O28" s="729"/>
      <c r="P28" s="729"/>
      <c r="Q28" s="729"/>
      <c r="R28" s="729"/>
      <c r="S28" s="729"/>
      <c r="T28" s="729"/>
      <c r="U28" s="729"/>
      <c r="V28" s="729"/>
      <c r="W28" s="729"/>
      <c r="X28" s="729"/>
      <c r="Y28" s="729"/>
      <c r="Z28" s="729"/>
      <c r="AA28" s="729"/>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1"/>
    </row>
    <row r="29" spans="1:50" ht="22.5" customHeight="1" hidden="1">
      <c r="A29" s="715"/>
      <c r="B29" s="720"/>
      <c r="C29" s="721"/>
      <c r="D29" s="721"/>
      <c r="E29" s="721"/>
      <c r="F29" s="722"/>
      <c r="G29" s="730"/>
      <c r="H29" s="731"/>
      <c r="I29" s="731"/>
      <c r="J29" s="731"/>
      <c r="K29" s="731"/>
      <c r="L29" s="731"/>
      <c r="M29" s="731"/>
      <c r="N29" s="731"/>
      <c r="O29" s="731"/>
      <c r="P29" s="731"/>
      <c r="Q29" s="731"/>
      <c r="R29" s="731"/>
      <c r="S29" s="731"/>
      <c r="T29" s="731"/>
      <c r="U29" s="731"/>
      <c r="V29" s="731"/>
      <c r="W29" s="731"/>
      <c r="X29" s="731"/>
      <c r="Y29" s="731"/>
      <c r="Z29" s="731"/>
      <c r="AA29" s="731"/>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1"/>
    </row>
    <row r="30" spans="1:50" ht="22.5" customHeight="1" hidden="1">
      <c r="A30" s="715"/>
      <c r="B30" s="723"/>
      <c r="C30" s="724"/>
      <c r="D30" s="724"/>
      <c r="E30" s="724"/>
      <c r="F30" s="725"/>
      <c r="G30" s="732"/>
      <c r="H30" s="733"/>
      <c r="I30" s="733"/>
      <c r="J30" s="733"/>
      <c r="K30" s="733"/>
      <c r="L30" s="733"/>
      <c r="M30" s="733"/>
      <c r="N30" s="733"/>
      <c r="O30" s="733"/>
      <c r="P30" s="733"/>
      <c r="Q30" s="733"/>
      <c r="R30" s="733"/>
      <c r="S30" s="733"/>
      <c r="T30" s="733"/>
      <c r="U30" s="733"/>
      <c r="V30" s="733"/>
      <c r="W30" s="733"/>
      <c r="X30" s="733"/>
      <c r="Y30" s="733"/>
      <c r="Z30" s="733"/>
      <c r="AA30" s="733"/>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1"/>
    </row>
    <row r="31" spans="1:50" ht="18.75" customHeight="1" hidden="1">
      <c r="A31" s="715"/>
      <c r="B31" s="721" t="s">
        <v>323</v>
      </c>
      <c r="C31" s="721"/>
      <c r="D31" s="721"/>
      <c r="E31" s="721"/>
      <c r="F31" s="722"/>
      <c r="G31" s="697" t="s">
        <v>89</v>
      </c>
      <c r="H31" s="653"/>
      <c r="I31" s="653"/>
      <c r="J31" s="653"/>
      <c r="K31" s="653"/>
      <c r="L31" s="653"/>
      <c r="M31" s="653"/>
      <c r="N31" s="653"/>
      <c r="O31" s="670"/>
      <c r="P31" s="652" t="s">
        <v>93</v>
      </c>
      <c r="Q31" s="653"/>
      <c r="R31" s="653"/>
      <c r="S31" s="653"/>
      <c r="T31" s="653"/>
      <c r="U31" s="653"/>
      <c r="V31" s="653"/>
      <c r="W31" s="653"/>
      <c r="X31" s="670"/>
      <c r="Y31" s="699"/>
      <c r="Z31" s="700"/>
      <c r="AA31" s="701"/>
      <c r="AB31" s="661" t="s">
        <v>12</v>
      </c>
      <c r="AC31" s="662"/>
      <c r="AD31" s="663"/>
      <c r="AE31" s="652" t="s">
        <v>75</v>
      </c>
      <c r="AF31" s="653"/>
      <c r="AG31" s="653"/>
      <c r="AH31" s="653"/>
      <c r="AI31" s="670"/>
      <c r="AJ31" s="652" t="s">
        <v>76</v>
      </c>
      <c r="AK31" s="653"/>
      <c r="AL31" s="653"/>
      <c r="AM31" s="653"/>
      <c r="AN31" s="670"/>
      <c r="AO31" s="652" t="s">
        <v>77</v>
      </c>
      <c r="AP31" s="653"/>
      <c r="AQ31" s="653"/>
      <c r="AR31" s="653"/>
      <c r="AS31" s="670"/>
      <c r="AT31" s="107" t="s">
        <v>308</v>
      </c>
      <c r="AU31" s="108"/>
      <c r="AV31" s="108"/>
      <c r="AW31" s="108"/>
      <c r="AX31" s="109"/>
    </row>
    <row r="32" spans="1:50" ht="18.75" customHeight="1" hidden="1">
      <c r="A32" s="715"/>
      <c r="B32" s="721"/>
      <c r="C32" s="721"/>
      <c r="D32" s="721"/>
      <c r="E32" s="721"/>
      <c r="F32" s="722"/>
      <c r="G32" s="698"/>
      <c r="H32" s="656"/>
      <c r="I32" s="656"/>
      <c r="J32" s="656"/>
      <c r="K32" s="656"/>
      <c r="L32" s="656"/>
      <c r="M32" s="656"/>
      <c r="N32" s="656"/>
      <c r="O32" s="671"/>
      <c r="P32" s="655"/>
      <c r="Q32" s="656"/>
      <c r="R32" s="656"/>
      <c r="S32" s="656"/>
      <c r="T32" s="656"/>
      <c r="U32" s="656"/>
      <c r="V32" s="656"/>
      <c r="W32" s="656"/>
      <c r="X32" s="671"/>
      <c r="Y32" s="417"/>
      <c r="Z32" s="418"/>
      <c r="AA32" s="419"/>
      <c r="AB32" s="664"/>
      <c r="AC32" s="665"/>
      <c r="AD32" s="666"/>
      <c r="AE32" s="655"/>
      <c r="AF32" s="656"/>
      <c r="AG32" s="656"/>
      <c r="AH32" s="656"/>
      <c r="AI32" s="671"/>
      <c r="AJ32" s="655"/>
      <c r="AK32" s="656"/>
      <c r="AL32" s="656"/>
      <c r="AM32" s="656"/>
      <c r="AN32" s="671"/>
      <c r="AO32" s="655"/>
      <c r="AP32" s="656"/>
      <c r="AQ32" s="656"/>
      <c r="AR32" s="656"/>
      <c r="AS32" s="671"/>
      <c r="AT32" s="658" t="s">
        <v>309</v>
      </c>
      <c r="AU32" s="659"/>
      <c r="AV32" s="659"/>
      <c r="AW32" s="659"/>
      <c r="AX32" s="660"/>
    </row>
    <row r="33" spans="1:50" ht="22.5" customHeight="1" hidden="1">
      <c r="A33" s="715"/>
      <c r="B33" s="721"/>
      <c r="C33" s="721"/>
      <c r="D33" s="721"/>
      <c r="E33" s="721"/>
      <c r="F33" s="722"/>
      <c r="G33" s="110"/>
      <c r="H33" s="111"/>
      <c r="I33" s="111"/>
      <c r="J33" s="111"/>
      <c r="K33" s="111"/>
      <c r="L33" s="111"/>
      <c r="M33" s="111"/>
      <c r="N33" s="111"/>
      <c r="O33" s="112"/>
      <c r="P33" s="734"/>
      <c r="Q33" s="735"/>
      <c r="R33" s="735"/>
      <c r="S33" s="735"/>
      <c r="T33" s="735"/>
      <c r="U33" s="735"/>
      <c r="V33" s="735"/>
      <c r="W33" s="735"/>
      <c r="X33" s="736"/>
      <c r="Y33" s="119" t="s">
        <v>90</v>
      </c>
      <c r="Z33" s="120"/>
      <c r="AA33" s="121"/>
      <c r="AB33" s="122"/>
      <c r="AC33" s="122"/>
      <c r="AD33" s="122"/>
      <c r="AE33" s="168"/>
      <c r="AF33" s="168"/>
      <c r="AG33" s="168"/>
      <c r="AH33" s="168"/>
      <c r="AI33" s="168"/>
      <c r="AJ33" s="168"/>
      <c r="AK33" s="168"/>
      <c r="AL33" s="168"/>
      <c r="AM33" s="168"/>
      <c r="AN33" s="168"/>
      <c r="AO33" s="168"/>
      <c r="AP33" s="168"/>
      <c r="AQ33" s="168"/>
      <c r="AR33" s="168"/>
      <c r="AS33" s="168"/>
      <c r="AT33" s="648"/>
      <c r="AU33" s="648"/>
      <c r="AV33" s="648"/>
      <c r="AW33" s="648"/>
      <c r="AX33" s="649"/>
    </row>
    <row r="34" spans="1:50" ht="22.5" customHeight="1" hidden="1">
      <c r="A34" s="715"/>
      <c r="B34" s="721"/>
      <c r="C34" s="721"/>
      <c r="D34" s="721"/>
      <c r="E34" s="721"/>
      <c r="F34" s="722"/>
      <c r="G34" s="113"/>
      <c r="H34" s="114"/>
      <c r="I34" s="114"/>
      <c r="J34" s="114"/>
      <c r="K34" s="114"/>
      <c r="L34" s="114"/>
      <c r="M34" s="114"/>
      <c r="N34" s="114"/>
      <c r="O34" s="115"/>
      <c r="P34" s="737"/>
      <c r="Q34" s="737"/>
      <c r="R34" s="737"/>
      <c r="S34" s="737"/>
      <c r="T34" s="737"/>
      <c r="U34" s="737"/>
      <c r="V34" s="737"/>
      <c r="W34" s="737"/>
      <c r="X34" s="738"/>
      <c r="Y34" s="741" t="s">
        <v>71</v>
      </c>
      <c r="Z34" s="712"/>
      <c r="AA34" s="713"/>
      <c r="AB34" s="108"/>
      <c r="AC34" s="108"/>
      <c r="AD34" s="108"/>
      <c r="AE34" s="108"/>
      <c r="AF34" s="108"/>
      <c r="AG34" s="108"/>
      <c r="AH34" s="108"/>
      <c r="AI34" s="108"/>
      <c r="AJ34" s="108"/>
      <c r="AK34" s="108"/>
      <c r="AL34" s="108"/>
      <c r="AM34" s="108"/>
      <c r="AN34" s="108"/>
      <c r="AO34" s="108"/>
      <c r="AP34" s="108"/>
      <c r="AQ34" s="108"/>
      <c r="AR34" s="108"/>
      <c r="AS34" s="108"/>
      <c r="AT34" s="168"/>
      <c r="AU34" s="168"/>
      <c r="AV34" s="168"/>
      <c r="AW34" s="168"/>
      <c r="AX34" s="642"/>
    </row>
    <row r="35" spans="1:50" ht="22.5" customHeight="1" hidden="1">
      <c r="A35" s="716"/>
      <c r="B35" s="726"/>
      <c r="C35" s="726"/>
      <c r="D35" s="726"/>
      <c r="E35" s="726"/>
      <c r="F35" s="727"/>
      <c r="G35" s="116"/>
      <c r="H35" s="117"/>
      <c r="I35" s="117"/>
      <c r="J35" s="117"/>
      <c r="K35" s="117"/>
      <c r="L35" s="117"/>
      <c r="M35" s="117"/>
      <c r="N35" s="117"/>
      <c r="O35" s="118"/>
      <c r="P35" s="739"/>
      <c r="Q35" s="739"/>
      <c r="R35" s="739"/>
      <c r="S35" s="739"/>
      <c r="T35" s="739"/>
      <c r="U35" s="739"/>
      <c r="V35" s="739"/>
      <c r="W35" s="739"/>
      <c r="X35" s="740"/>
      <c r="Y35" s="711" t="s">
        <v>15</v>
      </c>
      <c r="Z35" s="712"/>
      <c r="AA35" s="713"/>
      <c r="AB35" s="108" t="s">
        <v>16</v>
      </c>
      <c r="AC35" s="108"/>
      <c r="AD35" s="108"/>
      <c r="AE35" s="108"/>
      <c r="AF35" s="108"/>
      <c r="AG35" s="108"/>
      <c r="AH35" s="108"/>
      <c r="AI35" s="108"/>
      <c r="AJ35" s="108"/>
      <c r="AK35" s="108"/>
      <c r="AL35" s="108"/>
      <c r="AM35" s="108"/>
      <c r="AN35" s="108"/>
      <c r="AO35" s="108"/>
      <c r="AP35" s="108"/>
      <c r="AQ35" s="108"/>
      <c r="AR35" s="108"/>
      <c r="AS35" s="108"/>
      <c r="AT35" s="643"/>
      <c r="AU35" s="643"/>
      <c r="AV35" s="643"/>
      <c r="AW35" s="643"/>
      <c r="AX35" s="644"/>
    </row>
    <row r="36" spans="1:50" ht="31.5" customHeight="1">
      <c r="A36" s="334" t="s">
        <v>92</v>
      </c>
      <c r="B36" s="335"/>
      <c r="C36" s="335"/>
      <c r="D36" s="335"/>
      <c r="E36" s="335"/>
      <c r="F36" s="336"/>
      <c r="G36" s="393" t="s">
        <v>88</v>
      </c>
      <c r="H36" s="393"/>
      <c r="I36" s="393"/>
      <c r="J36" s="393"/>
      <c r="K36" s="393"/>
      <c r="L36" s="393"/>
      <c r="M36" s="393"/>
      <c r="N36" s="393"/>
      <c r="O36" s="393"/>
      <c r="P36" s="393"/>
      <c r="Q36" s="393"/>
      <c r="R36" s="393"/>
      <c r="S36" s="393"/>
      <c r="T36" s="393"/>
      <c r="U36" s="393"/>
      <c r="V36" s="393"/>
      <c r="W36" s="393"/>
      <c r="X36" s="394"/>
      <c r="Y36" s="343"/>
      <c r="Z36" s="287"/>
      <c r="AA36" s="288"/>
      <c r="AB36" s="174" t="s">
        <v>12</v>
      </c>
      <c r="AC36" s="66"/>
      <c r="AD36" s="175"/>
      <c r="AE36" s="526" t="s">
        <v>75</v>
      </c>
      <c r="AF36" s="63"/>
      <c r="AG36" s="63"/>
      <c r="AH36" s="63"/>
      <c r="AI36" s="63"/>
      <c r="AJ36" s="526" t="s">
        <v>76</v>
      </c>
      <c r="AK36" s="63"/>
      <c r="AL36" s="63"/>
      <c r="AM36" s="63"/>
      <c r="AN36" s="63"/>
      <c r="AO36" s="526" t="s">
        <v>77</v>
      </c>
      <c r="AP36" s="63"/>
      <c r="AQ36" s="63"/>
      <c r="AR36" s="63"/>
      <c r="AS36" s="63"/>
      <c r="AT36" s="386" t="s">
        <v>80</v>
      </c>
      <c r="AU36" s="387"/>
      <c r="AV36" s="387"/>
      <c r="AW36" s="387"/>
      <c r="AX36" s="388"/>
    </row>
    <row r="37" spans="1:55" ht="22.5" customHeight="1">
      <c r="A37" s="337"/>
      <c r="B37" s="338"/>
      <c r="C37" s="338"/>
      <c r="D37" s="338"/>
      <c r="E37" s="338"/>
      <c r="F37" s="339"/>
      <c r="G37" s="742" t="s">
        <v>338</v>
      </c>
      <c r="H37" s="137"/>
      <c r="I37" s="137"/>
      <c r="J37" s="137"/>
      <c r="K37" s="137"/>
      <c r="L37" s="137"/>
      <c r="M37" s="137"/>
      <c r="N37" s="137"/>
      <c r="O37" s="137"/>
      <c r="P37" s="137"/>
      <c r="Q37" s="137"/>
      <c r="R37" s="137"/>
      <c r="S37" s="137"/>
      <c r="T37" s="137"/>
      <c r="U37" s="137"/>
      <c r="V37" s="137"/>
      <c r="W37" s="137"/>
      <c r="X37" s="138"/>
      <c r="Y37" s="390" t="s">
        <v>72</v>
      </c>
      <c r="Z37" s="391"/>
      <c r="AA37" s="392"/>
      <c r="AB37" s="744" t="s">
        <v>372</v>
      </c>
      <c r="AC37" s="391"/>
      <c r="AD37" s="392"/>
      <c r="AE37" s="395">
        <v>1753</v>
      </c>
      <c r="AF37" s="395"/>
      <c r="AG37" s="395"/>
      <c r="AH37" s="395"/>
      <c r="AI37" s="395"/>
      <c r="AJ37" s="395">
        <v>1510</v>
      </c>
      <c r="AK37" s="395"/>
      <c r="AL37" s="395"/>
      <c r="AM37" s="395"/>
      <c r="AN37" s="395"/>
      <c r="AO37" s="395">
        <v>1142</v>
      </c>
      <c r="AP37" s="395"/>
      <c r="AQ37" s="395"/>
      <c r="AR37" s="395"/>
      <c r="AS37" s="395"/>
      <c r="AT37" s="145"/>
      <c r="AU37" s="145"/>
      <c r="AV37" s="145"/>
      <c r="AW37" s="145"/>
      <c r="AX37" s="146"/>
      <c r="AY37" s="18"/>
      <c r="AZ37" s="18"/>
      <c r="BA37" s="18"/>
      <c r="BB37" s="18"/>
      <c r="BC37" s="18"/>
    </row>
    <row r="38" spans="1:60" ht="22.5" customHeight="1">
      <c r="A38" s="340"/>
      <c r="B38" s="341"/>
      <c r="C38" s="341"/>
      <c r="D38" s="341"/>
      <c r="E38" s="341"/>
      <c r="F38" s="342"/>
      <c r="G38" s="143"/>
      <c r="H38" s="143"/>
      <c r="I38" s="143"/>
      <c r="J38" s="143"/>
      <c r="K38" s="143"/>
      <c r="L38" s="143"/>
      <c r="M38" s="143"/>
      <c r="N38" s="143"/>
      <c r="O38" s="143"/>
      <c r="P38" s="143"/>
      <c r="Q38" s="143"/>
      <c r="R38" s="143"/>
      <c r="S38" s="143"/>
      <c r="T38" s="143"/>
      <c r="U38" s="143"/>
      <c r="V38" s="143"/>
      <c r="W38" s="143"/>
      <c r="X38" s="144"/>
      <c r="Y38" s="743" t="s">
        <v>73</v>
      </c>
      <c r="Z38" s="345"/>
      <c r="AA38" s="346"/>
      <c r="AB38" s="350" t="s">
        <v>372</v>
      </c>
      <c r="AC38" s="345"/>
      <c r="AD38" s="346"/>
      <c r="AE38" s="305">
        <v>4000</v>
      </c>
      <c r="AF38" s="306"/>
      <c r="AG38" s="306"/>
      <c r="AH38" s="306"/>
      <c r="AI38" s="307"/>
      <c r="AJ38" s="305">
        <v>4000</v>
      </c>
      <c r="AK38" s="306"/>
      <c r="AL38" s="306"/>
      <c r="AM38" s="306"/>
      <c r="AN38" s="307"/>
      <c r="AO38" s="305">
        <v>4000</v>
      </c>
      <c r="AP38" s="306"/>
      <c r="AQ38" s="306"/>
      <c r="AR38" s="306"/>
      <c r="AS38" s="307"/>
      <c r="AT38" s="305">
        <v>4000</v>
      </c>
      <c r="AU38" s="306"/>
      <c r="AV38" s="306"/>
      <c r="AW38" s="306"/>
      <c r="AX38" s="307"/>
      <c r="AY38" s="19"/>
      <c r="AZ38" s="18"/>
      <c r="BA38" s="18"/>
      <c r="BB38" s="18"/>
      <c r="BC38" s="18"/>
      <c r="BD38" s="18"/>
      <c r="BE38" s="18"/>
      <c r="BF38" s="18"/>
      <c r="BG38" s="18"/>
      <c r="BH38" s="18"/>
    </row>
    <row r="39" spans="1:50" ht="32.25" customHeight="1">
      <c r="A39" s="361" t="s">
        <v>17</v>
      </c>
      <c r="B39" s="362"/>
      <c r="C39" s="362"/>
      <c r="D39" s="362"/>
      <c r="E39" s="362"/>
      <c r="F39" s="363"/>
      <c r="G39" s="370" t="s">
        <v>18</v>
      </c>
      <c r="H39" s="66"/>
      <c r="I39" s="66"/>
      <c r="J39" s="66"/>
      <c r="K39" s="66"/>
      <c r="L39" s="66"/>
      <c r="M39" s="66"/>
      <c r="N39" s="66"/>
      <c r="O39" s="66"/>
      <c r="P39" s="66"/>
      <c r="Q39" s="66"/>
      <c r="R39" s="66"/>
      <c r="S39" s="66"/>
      <c r="T39" s="66"/>
      <c r="U39" s="66"/>
      <c r="V39" s="66"/>
      <c r="W39" s="66"/>
      <c r="X39" s="175"/>
      <c r="Y39" s="347"/>
      <c r="Z39" s="348"/>
      <c r="AA39" s="349"/>
      <c r="AB39" s="65" t="s">
        <v>12</v>
      </c>
      <c r="AC39" s="66"/>
      <c r="AD39" s="175"/>
      <c r="AE39" s="174" t="s">
        <v>75</v>
      </c>
      <c r="AF39" s="66"/>
      <c r="AG39" s="66"/>
      <c r="AH39" s="66"/>
      <c r="AI39" s="175"/>
      <c r="AJ39" s="174" t="s">
        <v>76</v>
      </c>
      <c r="AK39" s="66"/>
      <c r="AL39" s="66"/>
      <c r="AM39" s="66"/>
      <c r="AN39" s="175"/>
      <c r="AO39" s="174" t="s">
        <v>77</v>
      </c>
      <c r="AP39" s="66"/>
      <c r="AQ39" s="66"/>
      <c r="AR39" s="66"/>
      <c r="AS39" s="175"/>
      <c r="AT39" s="386" t="s">
        <v>81</v>
      </c>
      <c r="AU39" s="387"/>
      <c r="AV39" s="387"/>
      <c r="AW39" s="387"/>
      <c r="AX39" s="388"/>
    </row>
    <row r="40" spans="1:50" ht="135.75" customHeight="1">
      <c r="A40" s="364"/>
      <c r="B40" s="365"/>
      <c r="C40" s="365"/>
      <c r="D40" s="365"/>
      <c r="E40" s="365"/>
      <c r="F40" s="366"/>
      <c r="G40" s="378" t="s">
        <v>355</v>
      </c>
      <c r="H40" s="379"/>
      <c r="I40" s="379"/>
      <c r="J40" s="379"/>
      <c r="K40" s="379"/>
      <c r="L40" s="379"/>
      <c r="M40" s="379"/>
      <c r="N40" s="379"/>
      <c r="O40" s="379"/>
      <c r="P40" s="379"/>
      <c r="Q40" s="379"/>
      <c r="R40" s="379"/>
      <c r="S40" s="379"/>
      <c r="T40" s="379"/>
      <c r="U40" s="379"/>
      <c r="V40" s="379"/>
      <c r="W40" s="379"/>
      <c r="X40" s="380"/>
      <c r="Y40" s="355" t="s">
        <v>17</v>
      </c>
      <c r="Z40" s="356"/>
      <c r="AA40" s="357"/>
      <c r="AB40" s="389" t="s">
        <v>339</v>
      </c>
      <c r="AC40" s="376"/>
      <c r="AD40" s="377"/>
      <c r="AE40" s="371" t="s">
        <v>356</v>
      </c>
      <c r="AF40" s="372"/>
      <c r="AG40" s="372"/>
      <c r="AH40" s="372"/>
      <c r="AI40" s="372"/>
      <c r="AJ40" s="372"/>
      <c r="AK40" s="372"/>
      <c r="AL40" s="372"/>
      <c r="AM40" s="372"/>
      <c r="AN40" s="372"/>
      <c r="AO40" s="372"/>
      <c r="AP40" s="372"/>
      <c r="AQ40" s="372"/>
      <c r="AR40" s="372"/>
      <c r="AS40" s="372"/>
      <c r="AT40" s="372"/>
      <c r="AU40" s="372"/>
      <c r="AV40" s="372"/>
      <c r="AW40" s="372"/>
      <c r="AX40" s="373"/>
    </row>
    <row r="41" spans="1:50" ht="111.75" customHeight="1">
      <c r="A41" s="367"/>
      <c r="B41" s="368"/>
      <c r="C41" s="368"/>
      <c r="D41" s="368"/>
      <c r="E41" s="368"/>
      <c r="F41" s="369"/>
      <c r="G41" s="381"/>
      <c r="H41" s="382"/>
      <c r="I41" s="382"/>
      <c r="J41" s="382"/>
      <c r="K41" s="382"/>
      <c r="L41" s="382"/>
      <c r="M41" s="382"/>
      <c r="N41" s="382"/>
      <c r="O41" s="382"/>
      <c r="P41" s="382"/>
      <c r="Q41" s="382"/>
      <c r="R41" s="382"/>
      <c r="S41" s="382"/>
      <c r="T41" s="382"/>
      <c r="U41" s="382"/>
      <c r="V41" s="382"/>
      <c r="W41" s="382"/>
      <c r="X41" s="383"/>
      <c r="Y41" s="344" t="s">
        <v>66</v>
      </c>
      <c r="Z41" s="345"/>
      <c r="AA41" s="346"/>
      <c r="AB41" s="375" t="s">
        <v>340</v>
      </c>
      <c r="AC41" s="376"/>
      <c r="AD41" s="377"/>
      <c r="AE41" s="374" t="s">
        <v>341</v>
      </c>
      <c r="AF41" s="372"/>
      <c r="AG41" s="372"/>
      <c r="AH41" s="372"/>
      <c r="AI41" s="372"/>
      <c r="AJ41" s="372"/>
      <c r="AK41" s="372"/>
      <c r="AL41" s="372"/>
      <c r="AM41" s="372"/>
      <c r="AN41" s="372"/>
      <c r="AO41" s="372"/>
      <c r="AP41" s="372"/>
      <c r="AQ41" s="372"/>
      <c r="AR41" s="372"/>
      <c r="AS41" s="372"/>
      <c r="AT41" s="372"/>
      <c r="AU41" s="372"/>
      <c r="AV41" s="372"/>
      <c r="AW41" s="372"/>
      <c r="AX41" s="373"/>
    </row>
    <row r="42" spans="1:50" ht="22.5" customHeight="1">
      <c r="A42" s="123" t="s">
        <v>83</v>
      </c>
      <c r="B42" s="124"/>
      <c r="C42" s="129" t="s">
        <v>21</v>
      </c>
      <c r="D42" s="130"/>
      <c r="E42" s="130"/>
      <c r="F42" s="130"/>
      <c r="G42" s="130"/>
      <c r="H42" s="130"/>
      <c r="I42" s="130"/>
      <c r="J42" s="130"/>
      <c r="K42" s="131"/>
      <c r="L42" s="385" t="s">
        <v>82</v>
      </c>
      <c r="M42" s="385"/>
      <c r="N42" s="385"/>
      <c r="O42" s="385"/>
      <c r="P42" s="385"/>
      <c r="Q42" s="385"/>
      <c r="R42" s="132" t="s">
        <v>79</v>
      </c>
      <c r="S42" s="133"/>
      <c r="T42" s="133"/>
      <c r="U42" s="133"/>
      <c r="V42" s="133"/>
      <c r="W42" s="133"/>
      <c r="X42" s="134" t="s">
        <v>35</v>
      </c>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5"/>
    </row>
    <row r="43" spans="1:50" ht="22.5" customHeight="1">
      <c r="A43" s="125"/>
      <c r="B43" s="126"/>
      <c r="C43" s="351" t="s">
        <v>342</v>
      </c>
      <c r="D43" s="352"/>
      <c r="E43" s="352"/>
      <c r="F43" s="352"/>
      <c r="G43" s="352"/>
      <c r="H43" s="352"/>
      <c r="I43" s="352"/>
      <c r="J43" s="352"/>
      <c r="K43" s="353"/>
      <c r="L43" s="354">
        <v>784</v>
      </c>
      <c r="M43" s="354"/>
      <c r="N43" s="354"/>
      <c r="O43" s="354"/>
      <c r="P43" s="354"/>
      <c r="Q43" s="354"/>
      <c r="R43" s="354">
        <v>685</v>
      </c>
      <c r="S43" s="354"/>
      <c r="T43" s="354"/>
      <c r="U43" s="354"/>
      <c r="V43" s="354"/>
      <c r="W43" s="354"/>
      <c r="X43" s="358" t="s">
        <v>424</v>
      </c>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0" ht="22.5" customHeight="1">
      <c r="A44" s="125"/>
      <c r="B44" s="126"/>
      <c r="C44" s="89" t="s">
        <v>343</v>
      </c>
      <c r="D44" s="90"/>
      <c r="E44" s="90"/>
      <c r="F44" s="90"/>
      <c r="G44" s="90"/>
      <c r="H44" s="90"/>
      <c r="I44" s="90"/>
      <c r="J44" s="90"/>
      <c r="K44" s="91"/>
      <c r="L44" s="88">
        <v>16</v>
      </c>
      <c r="M44" s="88"/>
      <c r="N44" s="88"/>
      <c r="O44" s="88"/>
      <c r="P44" s="88"/>
      <c r="Q44" s="88"/>
      <c r="R44" s="88">
        <v>15</v>
      </c>
      <c r="S44" s="88"/>
      <c r="T44" s="88"/>
      <c r="U44" s="88"/>
      <c r="V44" s="88"/>
      <c r="W44" s="88"/>
      <c r="X44" s="82" t="s">
        <v>424</v>
      </c>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60"/>
    </row>
    <row r="45" spans="1:50" ht="22.5" customHeight="1">
      <c r="A45" s="125"/>
      <c r="B45" s="126"/>
      <c r="C45" s="95"/>
      <c r="D45" s="96"/>
      <c r="E45" s="96"/>
      <c r="F45" s="96"/>
      <c r="G45" s="96"/>
      <c r="H45" s="96"/>
      <c r="I45" s="96"/>
      <c r="J45" s="96"/>
      <c r="K45" s="97"/>
      <c r="L45" s="88"/>
      <c r="M45" s="88"/>
      <c r="N45" s="88"/>
      <c r="O45" s="88"/>
      <c r="P45" s="88"/>
      <c r="Q45" s="88"/>
      <c r="R45" s="88"/>
      <c r="S45" s="88"/>
      <c r="T45" s="88"/>
      <c r="U45" s="88"/>
      <c r="V45" s="88"/>
      <c r="W45" s="88"/>
      <c r="X45" s="82"/>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4"/>
    </row>
    <row r="46" spans="1:50" ht="22.5" customHeight="1">
      <c r="A46" s="125"/>
      <c r="B46" s="126"/>
      <c r="C46" s="95"/>
      <c r="D46" s="96"/>
      <c r="E46" s="96"/>
      <c r="F46" s="96"/>
      <c r="G46" s="96"/>
      <c r="H46" s="96"/>
      <c r="I46" s="96"/>
      <c r="J46" s="96"/>
      <c r="K46" s="97"/>
      <c r="L46" s="88"/>
      <c r="M46" s="88"/>
      <c r="N46" s="88"/>
      <c r="O46" s="88"/>
      <c r="P46" s="88"/>
      <c r="Q46" s="88"/>
      <c r="R46" s="88"/>
      <c r="S46" s="88"/>
      <c r="T46" s="88"/>
      <c r="U46" s="88"/>
      <c r="V46" s="88"/>
      <c r="W46" s="88"/>
      <c r="X46" s="82"/>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row>
    <row r="47" spans="1:50" ht="22.5" customHeight="1">
      <c r="A47" s="125"/>
      <c r="B47" s="126"/>
      <c r="C47" s="95"/>
      <c r="D47" s="96"/>
      <c r="E47" s="96"/>
      <c r="F47" s="96"/>
      <c r="G47" s="96"/>
      <c r="H47" s="96"/>
      <c r="I47" s="96"/>
      <c r="J47" s="96"/>
      <c r="K47" s="97"/>
      <c r="L47" s="88"/>
      <c r="M47" s="88"/>
      <c r="N47" s="88"/>
      <c r="O47" s="88"/>
      <c r="P47" s="88"/>
      <c r="Q47" s="88"/>
      <c r="R47" s="88"/>
      <c r="S47" s="88"/>
      <c r="T47" s="88"/>
      <c r="U47" s="88"/>
      <c r="V47" s="88"/>
      <c r="W47" s="88"/>
      <c r="X47" s="82"/>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4"/>
    </row>
    <row r="48" spans="1:50" ht="22.5" customHeight="1">
      <c r="A48" s="125"/>
      <c r="B48" s="126"/>
      <c r="C48" s="156"/>
      <c r="D48" s="157"/>
      <c r="E48" s="157"/>
      <c r="F48" s="157"/>
      <c r="G48" s="157"/>
      <c r="H48" s="157"/>
      <c r="I48" s="157"/>
      <c r="J48" s="157"/>
      <c r="K48" s="158"/>
      <c r="L48" s="153"/>
      <c r="M48" s="154"/>
      <c r="N48" s="154"/>
      <c r="O48" s="154"/>
      <c r="P48" s="154"/>
      <c r="Q48" s="155"/>
      <c r="R48" s="153"/>
      <c r="S48" s="154"/>
      <c r="T48" s="154"/>
      <c r="U48" s="154"/>
      <c r="V48" s="154"/>
      <c r="W48" s="155"/>
      <c r="X48" s="85"/>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21" customHeight="1" thickBot="1">
      <c r="A49" s="127"/>
      <c r="B49" s="128"/>
      <c r="C49" s="98" t="s">
        <v>24</v>
      </c>
      <c r="D49" s="99"/>
      <c r="E49" s="99"/>
      <c r="F49" s="99"/>
      <c r="G49" s="99"/>
      <c r="H49" s="99"/>
      <c r="I49" s="99"/>
      <c r="J49" s="99"/>
      <c r="K49" s="100"/>
      <c r="L49" s="101">
        <v>800</v>
      </c>
      <c r="M49" s="102"/>
      <c r="N49" s="102"/>
      <c r="O49" s="102"/>
      <c r="P49" s="102"/>
      <c r="Q49" s="103"/>
      <c r="R49" s="101">
        <v>700</v>
      </c>
      <c r="S49" s="102"/>
      <c r="T49" s="102"/>
      <c r="U49" s="102"/>
      <c r="V49" s="102"/>
      <c r="W49" s="103"/>
      <c r="X49" s="76"/>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8"/>
    </row>
    <row r="50" spans="1:50" ht="0.75" customHeight="1" thickBot="1">
      <c r="A50" s="8"/>
      <c r="B50" s="9"/>
      <c r="C50" s="12"/>
      <c r="D50" s="12"/>
      <c r="E50" s="12"/>
      <c r="F50" s="12"/>
      <c r="G50" s="12"/>
      <c r="H50" s="12"/>
      <c r="I50" s="12"/>
      <c r="J50" s="12"/>
      <c r="K50" s="12"/>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1"/>
    </row>
    <row r="51" spans="1:50" ht="21" customHeight="1">
      <c r="A51" s="92" t="s">
        <v>64</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4"/>
    </row>
    <row r="52" spans="1:50" ht="21" customHeight="1">
      <c r="A52" s="13"/>
      <c r="B52" s="14"/>
      <c r="C52" s="610" t="s">
        <v>46</v>
      </c>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11"/>
      <c r="AD52" s="609" t="s">
        <v>50</v>
      </c>
      <c r="AE52" s="609"/>
      <c r="AF52" s="609"/>
      <c r="AG52" s="621" t="s">
        <v>45</v>
      </c>
      <c r="AH52" s="609"/>
      <c r="AI52" s="609"/>
      <c r="AJ52" s="609"/>
      <c r="AK52" s="609"/>
      <c r="AL52" s="609"/>
      <c r="AM52" s="609"/>
      <c r="AN52" s="609"/>
      <c r="AO52" s="609"/>
      <c r="AP52" s="609"/>
      <c r="AQ52" s="609"/>
      <c r="AR52" s="609"/>
      <c r="AS52" s="609"/>
      <c r="AT52" s="609"/>
      <c r="AU52" s="609"/>
      <c r="AV52" s="609"/>
      <c r="AW52" s="609"/>
      <c r="AX52" s="622"/>
    </row>
    <row r="53" spans="1:50" ht="50.25" customHeight="1">
      <c r="A53" s="176" t="s">
        <v>317</v>
      </c>
      <c r="B53" s="177"/>
      <c r="C53" s="516" t="s">
        <v>318</v>
      </c>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8"/>
      <c r="AD53" s="623" t="s">
        <v>253</v>
      </c>
      <c r="AE53" s="624"/>
      <c r="AF53" s="624"/>
      <c r="AG53" s="614" t="s">
        <v>344</v>
      </c>
      <c r="AH53" s="615"/>
      <c r="AI53" s="615"/>
      <c r="AJ53" s="615"/>
      <c r="AK53" s="615"/>
      <c r="AL53" s="615"/>
      <c r="AM53" s="615"/>
      <c r="AN53" s="615"/>
      <c r="AO53" s="615"/>
      <c r="AP53" s="615"/>
      <c r="AQ53" s="615"/>
      <c r="AR53" s="615"/>
      <c r="AS53" s="615"/>
      <c r="AT53" s="615"/>
      <c r="AU53" s="615"/>
      <c r="AV53" s="615"/>
      <c r="AW53" s="615"/>
      <c r="AX53" s="616"/>
    </row>
    <row r="54" spans="1:50" ht="50.25" customHeight="1">
      <c r="A54" s="178"/>
      <c r="B54" s="179"/>
      <c r="C54" s="519" t="s">
        <v>51</v>
      </c>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498"/>
      <c r="AD54" s="185" t="s">
        <v>253</v>
      </c>
      <c r="AE54" s="186"/>
      <c r="AF54" s="186"/>
      <c r="AG54" s="220" t="s">
        <v>407</v>
      </c>
      <c r="AH54" s="221"/>
      <c r="AI54" s="221"/>
      <c r="AJ54" s="221"/>
      <c r="AK54" s="221"/>
      <c r="AL54" s="221"/>
      <c r="AM54" s="221"/>
      <c r="AN54" s="221"/>
      <c r="AO54" s="221"/>
      <c r="AP54" s="221"/>
      <c r="AQ54" s="221"/>
      <c r="AR54" s="221"/>
      <c r="AS54" s="221"/>
      <c r="AT54" s="221"/>
      <c r="AU54" s="221"/>
      <c r="AV54" s="221"/>
      <c r="AW54" s="221"/>
      <c r="AX54" s="617"/>
    </row>
    <row r="55" spans="1:50" ht="67.5" customHeight="1">
      <c r="A55" s="180"/>
      <c r="B55" s="181"/>
      <c r="C55" s="521" t="s">
        <v>319</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3"/>
      <c r="AD55" s="631" t="s">
        <v>253</v>
      </c>
      <c r="AE55" s="632"/>
      <c r="AF55" s="632"/>
      <c r="AG55" s="618" t="s">
        <v>406</v>
      </c>
      <c r="AH55" s="619"/>
      <c r="AI55" s="619"/>
      <c r="AJ55" s="619"/>
      <c r="AK55" s="619"/>
      <c r="AL55" s="619"/>
      <c r="AM55" s="619"/>
      <c r="AN55" s="619"/>
      <c r="AO55" s="619"/>
      <c r="AP55" s="619"/>
      <c r="AQ55" s="619"/>
      <c r="AR55" s="619"/>
      <c r="AS55" s="619"/>
      <c r="AT55" s="619"/>
      <c r="AU55" s="619"/>
      <c r="AV55" s="619"/>
      <c r="AW55" s="619"/>
      <c r="AX55" s="620"/>
    </row>
    <row r="56" spans="1:50" ht="40.5" customHeight="1">
      <c r="A56" s="194" t="s">
        <v>53</v>
      </c>
      <c r="B56" s="195"/>
      <c r="C56" s="524" t="s">
        <v>55</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15" t="s">
        <v>253</v>
      </c>
      <c r="AE56" s="294"/>
      <c r="AF56" s="294"/>
      <c r="AG56" s="150" t="s">
        <v>345</v>
      </c>
      <c r="AH56" s="151"/>
      <c r="AI56" s="151"/>
      <c r="AJ56" s="151"/>
      <c r="AK56" s="151"/>
      <c r="AL56" s="151"/>
      <c r="AM56" s="151"/>
      <c r="AN56" s="151"/>
      <c r="AO56" s="151"/>
      <c r="AP56" s="151"/>
      <c r="AQ56" s="151"/>
      <c r="AR56" s="151"/>
      <c r="AS56" s="151"/>
      <c r="AT56" s="151"/>
      <c r="AU56" s="151"/>
      <c r="AV56" s="151"/>
      <c r="AW56" s="151"/>
      <c r="AX56" s="152"/>
    </row>
    <row r="57" spans="1:50" ht="36" customHeight="1">
      <c r="A57" s="196"/>
      <c r="B57" s="197"/>
      <c r="C57" s="182" t="s">
        <v>56</v>
      </c>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5" t="s">
        <v>253</v>
      </c>
      <c r="AE57" s="186"/>
      <c r="AF57" s="186"/>
      <c r="AG57" s="104" t="s">
        <v>346</v>
      </c>
      <c r="AH57" s="105"/>
      <c r="AI57" s="105"/>
      <c r="AJ57" s="105"/>
      <c r="AK57" s="105"/>
      <c r="AL57" s="105"/>
      <c r="AM57" s="105"/>
      <c r="AN57" s="105"/>
      <c r="AO57" s="105"/>
      <c r="AP57" s="105"/>
      <c r="AQ57" s="105"/>
      <c r="AR57" s="105"/>
      <c r="AS57" s="105"/>
      <c r="AT57" s="105"/>
      <c r="AU57" s="105"/>
      <c r="AV57" s="105"/>
      <c r="AW57" s="105"/>
      <c r="AX57" s="106"/>
    </row>
    <row r="58" spans="1:50" ht="37.5" customHeight="1">
      <c r="A58" s="196"/>
      <c r="B58" s="197"/>
      <c r="C58" s="497" t="s">
        <v>320</v>
      </c>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185" t="s">
        <v>253</v>
      </c>
      <c r="AE58" s="186"/>
      <c r="AF58" s="186"/>
      <c r="AG58" s="104" t="s">
        <v>347</v>
      </c>
      <c r="AH58" s="105"/>
      <c r="AI58" s="105"/>
      <c r="AJ58" s="105"/>
      <c r="AK58" s="105"/>
      <c r="AL58" s="105"/>
      <c r="AM58" s="105"/>
      <c r="AN58" s="105"/>
      <c r="AO58" s="105"/>
      <c r="AP58" s="105"/>
      <c r="AQ58" s="105"/>
      <c r="AR58" s="105"/>
      <c r="AS58" s="105"/>
      <c r="AT58" s="105"/>
      <c r="AU58" s="105"/>
      <c r="AV58" s="105"/>
      <c r="AW58" s="105"/>
      <c r="AX58" s="106"/>
    </row>
    <row r="59" spans="1:50" ht="96.75" customHeight="1">
      <c r="A59" s="196"/>
      <c r="B59" s="197"/>
      <c r="C59" s="182" t="s">
        <v>52</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5" t="s">
        <v>253</v>
      </c>
      <c r="AE59" s="186"/>
      <c r="AF59" s="186"/>
      <c r="AG59" s="104" t="s">
        <v>408</v>
      </c>
      <c r="AH59" s="105"/>
      <c r="AI59" s="105"/>
      <c r="AJ59" s="105"/>
      <c r="AK59" s="105"/>
      <c r="AL59" s="105"/>
      <c r="AM59" s="105"/>
      <c r="AN59" s="105"/>
      <c r="AO59" s="105"/>
      <c r="AP59" s="105"/>
      <c r="AQ59" s="105"/>
      <c r="AR59" s="105"/>
      <c r="AS59" s="105"/>
      <c r="AT59" s="105"/>
      <c r="AU59" s="105"/>
      <c r="AV59" s="105"/>
      <c r="AW59" s="105"/>
      <c r="AX59" s="106"/>
    </row>
    <row r="60" spans="1:50" ht="95.25" customHeight="1">
      <c r="A60" s="196"/>
      <c r="B60" s="197"/>
      <c r="C60" s="182" t="s">
        <v>57</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4"/>
      <c r="AD60" s="185" t="s">
        <v>253</v>
      </c>
      <c r="AE60" s="186"/>
      <c r="AF60" s="186"/>
      <c r="AG60" s="104" t="s">
        <v>348</v>
      </c>
      <c r="AH60" s="105"/>
      <c r="AI60" s="105"/>
      <c r="AJ60" s="105"/>
      <c r="AK60" s="105"/>
      <c r="AL60" s="105"/>
      <c r="AM60" s="105"/>
      <c r="AN60" s="105"/>
      <c r="AO60" s="105"/>
      <c r="AP60" s="105"/>
      <c r="AQ60" s="105"/>
      <c r="AR60" s="105"/>
      <c r="AS60" s="105"/>
      <c r="AT60" s="105"/>
      <c r="AU60" s="105"/>
      <c r="AV60" s="105"/>
      <c r="AW60" s="105"/>
      <c r="AX60" s="106"/>
    </row>
    <row r="61" spans="1:64" ht="183.75" customHeight="1">
      <c r="A61" s="196"/>
      <c r="B61" s="197"/>
      <c r="C61" s="182" t="s">
        <v>62</v>
      </c>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92" t="s">
        <v>349</v>
      </c>
      <c r="AE61" s="193"/>
      <c r="AF61" s="193"/>
      <c r="AG61" s="625" t="s">
        <v>423</v>
      </c>
      <c r="AH61" s="626"/>
      <c r="AI61" s="626"/>
      <c r="AJ61" s="626"/>
      <c r="AK61" s="626"/>
      <c r="AL61" s="626"/>
      <c r="AM61" s="626"/>
      <c r="AN61" s="626"/>
      <c r="AO61" s="626"/>
      <c r="AP61" s="626"/>
      <c r="AQ61" s="626"/>
      <c r="AR61" s="626"/>
      <c r="AS61" s="626"/>
      <c r="AT61" s="626"/>
      <c r="AU61" s="626"/>
      <c r="AV61" s="626"/>
      <c r="AW61" s="626"/>
      <c r="AX61" s="627"/>
      <c r="BI61" s="18"/>
      <c r="BJ61" s="18"/>
      <c r="BK61" s="18"/>
      <c r="BL61" s="18"/>
    </row>
    <row r="62" spans="1:62" ht="40.5" customHeight="1">
      <c r="A62" s="198"/>
      <c r="B62" s="199"/>
      <c r="C62" s="603" t="s">
        <v>326</v>
      </c>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c r="AD62" s="606" t="s">
        <v>253</v>
      </c>
      <c r="AE62" s="607"/>
      <c r="AF62" s="608"/>
      <c r="AG62" s="227" t="s">
        <v>409</v>
      </c>
      <c r="AH62" s="225"/>
      <c r="AI62" s="225"/>
      <c r="AJ62" s="225"/>
      <c r="AK62" s="225"/>
      <c r="AL62" s="225"/>
      <c r="AM62" s="225"/>
      <c r="AN62" s="225"/>
      <c r="AO62" s="225"/>
      <c r="AP62" s="225"/>
      <c r="AQ62" s="225"/>
      <c r="AR62" s="225"/>
      <c r="AS62" s="225"/>
      <c r="AT62" s="225"/>
      <c r="AU62" s="225"/>
      <c r="AV62" s="225"/>
      <c r="AW62" s="225"/>
      <c r="AX62" s="226"/>
      <c r="BG62" s="18"/>
      <c r="BH62" s="18"/>
      <c r="BI62" s="18"/>
      <c r="BJ62" s="18"/>
    </row>
    <row r="63" spans="1:50" ht="58.5" customHeight="1">
      <c r="A63" s="194" t="s">
        <v>54</v>
      </c>
      <c r="B63" s="195"/>
      <c r="C63" s="200" t="s">
        <v>327</v>
      </c>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2"/>
      <c r="AD63" s="203" t="s">
        <v>349</v>
      </c>
      <c r="AE63" s="204"/>
      <c r="AF63" s="205"/>
      <c r="AG63" s="150" t="s">
        <v>357</v>
      </c>
      <c r="AH63" s="151"/>
      <c r="AI63" s="151"/>
      <c r="AJ63" s="151"/>
      <c r="AK63" s="151"/>
      <c r="AL63" s="151"/>
      <c r="AM63" s="151"/>
      <c r="AN63" s="151"/>
      <c r="AO63" s="151"/>
      <c r="AP63" s="151"/>
      <c r="AQ63" s="151"/>
      <c r="AR63" s="151"/>
      <c r="AS63" s="151"/>
      <c r="AT63" s="151"/>
      <c r="AU63" s="151"/>
      <c r="AV63" s="151"/>
      <c r="AW63" s="151"/>
      <c r="AX63" s="206"/>
    </row>
    <row r="64" spans="1:50" ht="30" customHeight="1">
      <c r="A64" s="196"/>
      <c r="B64" s="197"/>
      <c r="C64" s="628" t="s">
        <v>60</v>
      </c>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30"/>
      <c r="AD64" s="612" t="s">
        <v>253</v>
      </c>
      <c r="AE64" s="613"/>
      <c r="AF64" s="613"/>
      <c r="AG64" s="220" t="s">
        <v>358</v>
      </c>
      <c r="AH64" s="221"/>
      <c r="AI64" s="221"/>
      <c r="AJ64" s="221"/>
      <c r="AK64" s="221"/>
      <c r="AL64" s="221"/>
      <c r="AM64" s="221"/>
      <c r="AN64" s="221"/>
      <c r="AO64" s="221"/>
      <c r="AP64" s="221"/>
      <c r="AQ64" s="221"/>
      <c r="AR64" s="221"/>
      <c r="AS64" s="221"/>
      <c r="AT64" s="221"/>
      <c r="AU64" s="221"/>
      <c r="AV64" s="221"/>
      <c r="AW64" s="221"/>
      <c r="AX64" s="222"/>
    </row>
    <row r="65" spans="1:50" ht="55.5" customHeight="1">
      <c r="A65" s="196"/>
      <c r="B65" s="197"/>
      <c r="C65" s="182" t="s">
        <v>58</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5" t="s">
        <v>349</v>
      </c>
      <c r="AE65" s="186"/>
      <c r="AF65" s="186"/>
      <c r="AG65" s="104" t="s">
        <v>359</v>
      </c>
      <c r="AH65" s="105"/>
      <c r="AI65" s="105"/>
      <c r="AJ65" s="105"/>
      <c r="AK65" s="105"/>
      <c r="AL65" s="105"/>
      <c r="AM65" s="105"/>
      <c r="AN65" s="105"/>
      <c r="AO65" s="105"/>
      <c r="AP65" s="105"/>
      <c r="AQ65" s="105"/>
      <c r="AR65" s="105"/>
      <c r="AS65" s="105"/>
      <c r="AT65" s="105"/>
      <c r="AU65" s="105"/>
      <c r="AV65" s="105"/>
      <c r="AW65" s="105"/>
      <c r="AX65" s="223"/>
    </row>
    <row r="66" spans="1:50" ht="18" customHeight="1">
      <c r="A66" s="198"/>
      <c r="B66" s="199"/>
      <c r="C66" s="182" t="s">
        <v>59</v>
      </c>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5" t="s">
        <v>350</v>
      </c>
      <c r="AE66" s="186"/>
      <c r="AF66" s="186"/>
      <c r="AG66" s="224" t="s">
        <v>410</v>
      </c>
      <c r="AH66" s="225"/>
      <c r="AI66" s="225"/>
      <c r="AJ66" s="225"/>
      <c r="AK66" s="225"/>
      <c r="AL66" s="225"/>
      <c r="AM66" s="225"/>
      <c r="AN66" s="225"/>
      <c r="AO66" s="225"/>
      <c r="AP66" s="225"/>
      <c r="AQ66" s="225"/>
      <c r="AR66" s="225"/>
      <c r="AS66" s="225"/>
      <c r="AT66" s="225"/>
      <c r="AU66" s="225"/>
      <c r="AV66" s="225"/>
      <c r="AW66" s="225"/>
      <c r="AX66" s="226"/>
    </row>
    <row r="67" spans="1:50" ht="33" customHeight="1">
      <c r="A67" s="560" t="s">
        <v>86</v>
      </c>
      <c r="B67" s="561"/>
      <c r="C67" s="190" t="s">
        <v>321</v>
      </c>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91"/>
      <c r="AD67" s="203" t="s">
        <v>350</v>
      </c>
      <c r="AE67" s="204"/>
      <c r="AF67" s="204"/>
      <c r="AG67" s="314"/>
      <c r="AH67" s="315"/>
      <c r="AI67" s="315"/>
      <c r="AJ67" s="315"/>
      <c r="AK67" s="315"/>
      <c r="AL67" s="315"/>
      <c r="AM67" s="315"/>
      <c r="AN67" s="315"/>
      <c r="AO67" s="315"/>
      <c r="AP67" s="315"/>
      <c r="AQ67" s="315"/>
      <c r="AR67" s="315"/>
      <c r="AS67" s="315"/>
      <c r="AT67" s="315"/>
      <c r="AU67" s="315"/>
      <c r="AV67" s="315"/>
      <c r="AW67" s="315"/>
      <c r="AX67" s="316"/>
    </row>
    <row r="68" spans="1:50" ht="15.75" customHeight="1">
      <c r="A68" s="562"/>
      <c r="B68" s="563"/>
      <c r="C68" s="546" t="s">
        <v>91</v>
      </c>
      <c r="D68" s="547"/>
      <c r="E68" s="547"/>
      <c r="F68" s="547"/>
      <c r="G68" s="547"/>
      <c r="H68" s="547"/>
      <c r="I68" s="547"/>
      <c r="J68" s="547"/>
      <c r="K68" s="547"/>
      <c r="L68" s="547"/>
      <c r="M68" s="547"/>
      <c r="N68" s="547"/>
      <c r="O68" s="548"/>
      <c r="P68" s="214" t="s">
        <v>0</v>
      </c>
      <c r="Q68" s="549"/>
      <c r="R68" s="549"/>
      <c r="S68" s="550"/>
      <c r="T68" s="213" t="s">
        <v>36</v>
      </c>
      <c r="U68" s="214"/>
      <c r="V68" s="214"/>
      <c r="W68" s="214"/>
      <c r="X68" s="214"/>
      <c r="Y68" s="214"/>
      <c r="Z68" s="214"/>
      <c r="AA68" s="214"/>
      <c r="AB68" s="214"/>
      <c r="AC68" s="214"/>
      <c r="AD68" s="214"/>
      <c r="AE68" s="214"/>
      <c r="AF68" s="215"/>
      <c r="AG68" s="317"/>
      <c r="AH68" s="318"/>
      <c r="AI68" s="318"/>
      <c r="AJ68" s="318"/>
      <c r="AK68" s="318"/>
      <c r="AL68" s="318"/>
      <c r="AM68" s="318"/>
      <c r="AN68" s="318"/>
      <c r="AO68" s="318"/>
      <c r="AP68" s="318"/>
      <c r="AQ68" s="318"/>
      <c r="AR68" s="318"/>
      <c r="AS68" s="318"/>
      <c r="AT68" s="318"/>
      <c r="AU68" s="318"/>
      <c r="AV68" s="318"/>
      <c r="AW68" s="318"/>
      <c r="AX68" s="319"/>
    </row>
    <row r="69" spans="1:50" ht="26.25" customHeight="1">
      <c r="A69" s="562"/>
      <c r="B69" s="563"/>
      <c r="C69" s="207"/>
      <c r="D69" s="208"/>
      <c r="E69" s="208"/>
      <c r="F69" s="208"/>
      <c r="G69" s="208"/>
      <c r="H69" s="208"/>
      <c r="I69" s="208"/>
      <c r="J69" s="208"/>
      <c r="K69" s="208"/>
      <c r="L69" s="208"/>
      <c r="M69" s="208"/>
      <c r="N69" s="208"/>
      <c r="O69" s="209"/>
      <c r="P69" s="216"/>
      <c r="Q69" s="216"/>
      <c r="R69" s="216"/>
      <c r="S69" s="217"/>
      <c r="T69" s="300"/>
      <c r="U69" s="216"/>
      <c r="V69" s="216"/>
      <c r="W69" s="216"/>
      <c r="X69" s="216"/>
      <c r="Y69" s="216"/>
      <c r="Z69" s="216"/>
      <c r="AA69" s="216"/>
      <c r="AB69" s="216"/>
      <c r="AC69" s="216"/>
      <c r="AD69" s="216"/>
      <c r="AE69" s="216"/>
      <c r="AF69" s="258"/>
      <c r="AG69" s="317"/>
      <c r="AH69" s="318"/>
      <c r="AI69" s="318"/>
      <c r="AJ69" s="318"/>
      <c r="AK69" s="318"/>
      <c r="AL69" s="318"/>
      <c r="AM69" s="318"/>
      <c r="AN69" s="318"/>
      <c r="AO69" s="318"/>
      <c r="AP69" s="318"/>
      <c r="AQ69" s="318"/>
      <c r="AR69" s="318"/>
      <c r="AS69" s="318"/>
      <c r="AT69" s="318"/>
      <c r="AU69" s="318"/>
      <c r="AV69" s="318"/>
      <c r="AW69" s="318"/>
      <c r="AX69" s="319"/>
    </row>
    <row r="70" spans="1:50" ht="26.25" customHeight="1">
      <c r="A70" s="564"/>
      <c r="B70" s="565"/>
      <c r="C70" s="210"/>
      <c r="D70" s="211"/>
      <c r="E70" s="211"/>
      <c r="F70" s="211"/>
      <c r="G70" s="211"/>
      <c r="H70" s="211"/>
      <c r="I70" s="211"/>
      <c r="J70" s="211"/>
      <c r="K70" s="211"/>
      <c r="L70" s="211"/>
      <c r="M70" s="211"/>
      <c r="N70" s="211"/>
      <c r="O70" s="212"/>
      <c r="P70" s="218"/>
      <c r="Q70" s="218"/>
      <c r="R70" s="218"/>
      <c r="S70" s="219"/>
      <c r="T70" s="299"/>
      <c r="U70" s="218"/>
      <c r="V70" s="218"/>
      <c r="W70" s="218"/>
      <c r="X70" s="218"/>
      <c r="Y70" s="218"/>
      <c r="Z70" s="218"/>
      <c r="AA70" s="218"/>
      <c r="AB70" s="218"/>
      <c r="AC70" s="218"/>
      <c r="AD70" s="218"/>
      <c r="AE70" s="218"/>
      <c r="AF70" s="243"/>
      <c r="AG70" s="320"/>
      <c r="AH70" s="321"/>
      <c r="AI70" s="321"/>
      <c r="AJ70" s="321"/>
      <c r="AK70" s="321"/>
      <c r="AL70" s="321"/>
      <c r="AM70" s="321"/>
      <c r="AN70" s="321"/>
      <c r="AO70" s="321"/>
      <c r="AP70" s="321"/>
      <c r="AQ70" s="321"/>
      <c r="AR70" s="321"/>
      <c r="AS70" s="321"/>
      <c r="AT70" s="321"/>
      <c r="AU70" s="321"/>
      <c r="AV70" s="321"/>
      <c r="AW70" s="321"/>
      <c r="AX70" s="322"/>
    </row>
    <row r="71" spans="1:50" ht="57" customHeight="1">
      <c r="A71" s="194" t="s">
        <v>65</v>
      </c>
      <c r="B71" s="575"/>
      <c r="C71" s="578" t="s">
        <v>70</v>
      </c>
      <c r="D71" s="579"/>
      <c r="E71" s="579"/>
      <c r="F71" s="580"/>
      <c r="G71" s="331" t="s">
        <v>373</v>
      </c>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3"/>
    </row>
    <row r="72" spans="1:50" ht="66.75" customHeight="1" thickBot="1">
      <c r="A72" s="576"/>
      <c r="B72" s="577"/>
      <c r="C72" s="585" t="s">
        <v>74</v>
      </c>
      <c r="D72" s="586"/>
      <c r="E72" s="586"/>
      <c r="F72" s="587"/>
      <c r="G72" s="588" t="s">
        <v>374</v>
      </c>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90"/>
    </row>
    <row r="73" spans="1:50" ht="21" customHeight="1">
      <c r="A73" s="311" t="s">
        <v>47</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3"/>
    </row>
    <row r="74" spans="1:50" ht="60" customHeight="1" thickBot="1">
      <c r="A74" s="187" t="s">
        <v>416</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9"/>
    </row>
    <row r="75" spans="1:50" ht="21" customHeight="1">
      <c r="A75" s="566" t="s">
        <v>48</v>
      </c>
      <c r="B75" s="567"/>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7"/>
      <c r="AL75" s="567"/>
      <c r="AM75" s="567"/>
      <c r="AN75" s="567"/>
      <c r="AO75" s="567"/>
      <c r="AP75" s="567"/>
      <c r="AQ75" s="567"/>
      <c r="AR75" s="567"/>
      <c r="AS75" s="567"/>
      <c r="AT75" s="567"/>
      <c r="AU75" s="567"/>
      <c r="AV75" s="567"/>
      <c r="AW75" s="567"/>
      <c r="AX75" s="568"/>
    </row>
    <row r="76" spans="1:50" ht="70.5" customHeight="1" thickBot="1">
      <c r="A76" s="600" t="s">
        <v>312</v>
      </c>
      <c r="B76" s="601"/>
      <c r="C76" s="601"/>
      <c r="D76" s="601"/>
      <c r="E76" s="602"/>
      <c r="F76" s="591" t="s">
        <v>415</v>
      </c>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3"/>
    </row>
    <row r="77" spans="1:50" ht="21" customHeight="1">
      <c r="A77" s="566" t="s">
        <v>61</v>
      </c>
      <c r="B77" s="567"/>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row>
    <row r="78" spans="1:50" ht="59.25" customHeight="1" thickBot="1">
      <c r="A78" s="551" t="s">
        <v>417</v>
      </c>
      <c r="B78" s="552"/>
      <c r="C78" s="552"/>
      <c r="D78" s="552"/>
      <c r="E78" s="553"/>
      <c r="F78" s="323" t="s">
        <v>426</v>
      </c>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5"/>
    </row>
    <row r="79" spans="1:50" ht="21" customHeight="1">
      <c r="A79" s="569" t="s">
        <v>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570"/>
      <c r="AP79" s="570"/>
      <c r="AQ79" s="570"/>
      <c r="AR79" s="570"/>
      <c r="AS79" s="570"/>
      <c r="AT79" s="570"/>
      <c r="AU79" s="570"/>
      <c r="AV79" s="570"/>
      <c r="AW79" s="570"/>
      <c r="AX79" s="571"/>
    </row>
    <row r="80" spans="1:50" ht="275.25" customHeight="1" thickBot="1">
      <c r="A80" s="530" t="s">
        <v>411</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2"/>
    </row>
    <row r="81" spans="1:50" ht="19.5" customHeight="1">
      <c r="A81" s="543" t="s">
        <v>43</v>
      </c>
      <c r="B81" s="544"/>
      <c r="C81" s="544"/>
      <c r="D81" s="544"/>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5"/>
    </row>
    <row r="82" spans="1:50" ht="19.5" customHeight="1">
      <c r="A82" s="308" t="s">
        <v>228</v>
      </c>
      <c r="B82" s="301"/>
      <c r="C82" s="301"/>
      <c r="D82" s="301"/>
      <c r="E82" s="301"/>
      <c r="F82" s="301"/>
      <c r="G82" s="554"/>
      <c r="H82" s="555"/>
      <c r="I82" s="555"/>
      <c r="J82" s="555"/>
      <c r="K82" s="555"/>
      <c r="L82" s="555"/>
      <c r="M82" s="555"/>
      <c r="N82" s="555"/>
      <c r="O82" s="555"/>
      <c r="P82" s="556"/>
      <c r="Q82" s="301" t="s">
        <v>229</v>
      </c>
      <c r="R82" s="301"/>
      <c r="S82" s="301"/>
      <c r="T82" s="301"/>
      <c r="U82" s="301"/>
      <c r="V82" s="301"/>
      <c r="W82" s="574" t="s">
        <v>351</v>
      </c>
      <c r="X82" s="555"/>
      <c r="Y82" s="555"/>
      <c r="Z82" s="555"/>
      <c r="AA82" s="555"/>
      <c r="AB82" s="555"/>
      <c r="AC82" s="555"/>
      <c r="AD82" s="555"/>
      <c r="AE82" s="555"/>
      <c r="AF82" s="556"/>
      <c r="AG82" s="301" t="s">
        <v>230</v>
      </c>
      <c r="AH82" s="301"/>
      <c r="AI82" s="301"/>
      <c r="AJ82" s="301"/>
      <c r="AK82" s="301"/>
      <c r="AL82" s="301"/>
      <c r="AM82" s="302" t="s">
        <v>352</v>
      </c>
      <c r="AN82" s="303"/>
      <c r="AO82" s="303"/>
      <c r="AP82" s="303"/>
      <c r="AQ82" s="303"/>
      <c r="AR82" s="303"/>
      <c r="AS82" s="303"/>
      <c r="AT82" s="303"/>
      <c r="AU82" s="303"/>
      <c r="AV82" s="304"/>
      <c r="AW82" s="26"/>
      <c r="AX82" s="27"/>
    </row>
    <row r="83" spans="1:50" ht="19.5" customHeight="1" thickBot="1">
      <c r="A83" s="309" t="s">
        <v>231</v>
      </c>
      <c r="B83" s="310"/>
      <c r="C83" s="310"/>
      <c r="D83" s="310"/>
      <c r="E83" s="310"/>
      <c r="F83" s="310"/>
      <c r="G83" s="557" t="s">
        <v>353</v>
      </c>
      <c r="H83" s="558"/>
      <c r="I83" s="558"/>
      <c r="J83" s="558"/>
      <c r="K83" s="558"/>
      <c r="L83" s="558"/>
      <c r="M83" s="558"/>
      <c r="N83" s="558"/>
      <c r="O83" s="558"/>
      <c r="P83" s="559"/>
      <c r="Q83" s="310" t="s">
        <v>232</v>
      </c>
      <c r="R83" s="310"/>
      <c r="S83" s="310"/>
      <c r="T83" s="310"/>
      <c r="U83" s="310"/>
      <c r="V83" s="310"/>
      <c r="W83" s="557" t="s">
        <v>402</v>
      </c>
      <c r="X83" s="558"/>
      <c r="Y83" s="558"/>
      <c r="Z83" s="558"/>
      <c r="AA83" s="558"/>
      <c r="AB83" s="558"/>
      <c r="AC83" s="558"/>
      <c r="AD83" s="558"/>
      <c r="AE83" s="558"/>
      <c r="AF83" s="559"/>
      <c r="AG83" s="326"/>
      <c r="AH83" s="327"/>
      <c r="AI83" s="327"/>
      <c r="AJ83" s="327"/>
      <c r="AK83" s="327"/>
      <c r="AL83" s="327"/>
      <c r="AM83" s="328"/>
      <c r="AN83" s="329"/>
      <c r="AO83" s="329"/>
      <c r="AP83" s="329"/>
      <c r="AQ83" s="329"/>
      <c r="AR83" s="329"/>
      <c r="AS83" s="329"/>
      <c r="AT83" s="329"/>
      <c r="AU83" s="329"/>
      <c r="AV83" s="330"/>
      <c r="AW83" s="31"/>
      <c r="AX83" s="32"/>
    </row>
    <row r="84" spans="1:50" ht="23.25" customHeight="1" thickTop="1">
      <c r="A84" s="594" t="s">
        <v>34</v>
      </c>
      <c r="B84" s="595"/>
      <c r="C84" s="595"/>
      <c r="D84" s="595"/>
      <c r="E84" s="595"/>
      <c r="F84" s="596"/>
      <c r="G84" s="28" t="s">
        <v>84</v>
      </c>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8.25" customHeight="1">
      <c r="A85" s="455"/>
      <c r="B85" s="456"/>
      <c r="C85" s="456"/>
      <c r="D85" s="456"/>
      <c r="E85" s="456"/>
      <c r="F85" s="457"/>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customHeight="1" hidden="1">
      <c r="A86" s="455"/>
      <c r="B86" s="456"/>
      <c r="C86" s="456"/>
      <c r="D86" s="456"/>
      <c r="E86" s="456"/>
      <c r="F86" s="457"/>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1.75" customHeight="1" hidden="1">
      <c r="A87" s="455"/>
      <c r="B87" s="456"/>
      <c r="C87" s="456"/>
      <c r="D87" s="456"/>
      <c r="E87" s="456"/>
      <c r="F87" s="457"/>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1.75" customHeight="1" hidden="1">
      <c r="A88" s="455"/>
      <c r="B88" s="456"/>
      <c r="C88" s="456"/>
      <c r="D88" s="456"/>
      <c r="E88" s="456"/>
      <c r="F88" s="457"/>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1.75" customHeight="1" hidden="1">
      <c r="A89" s="455"/>
      <c r="B89" s="456"/>
      <c r="C89" s="456"/>
      <c r="D89" s="456"/>
      <c r="E89" s="456"/>
      <c r="F89" s="457"/>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1.75" customHeight="1" hidden="1">
      <c r="A90" s="455"/>
      <c r="B90" s="456"/>
      <c r="C90" s="456"/>
      <c r="D90" s="456"/>
      <c r="E90" s="456"/>
      <c r="F90" s="457"/>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1.75" customHeight="1" hidden="1">
      <c r="A91" s="455"/>
      <c r="B91" s="456"/>
      <c r="C91" s="456"/>
      <c r="D91" s="456"/>
      <c r="E91" s="456"/>
      <c r="F91" s="457"/>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1.75" customHeight="1" hidden="1">
      <c r="A92" s="455"/>
      <c r="B92" s="456"/>
      <c r="C92" s="456"/>
      <c r="D92" s="456"/>
      <c r="E92" s="456"/>
      <c r="F92" s="457"/>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c r="A93" s="455"/>
      <c r="B93" s="456"/>
      <c r="C93" s="456"/>
      <c r="D93" s="456"/>
      <c r="E93" s="456"/>
      <c r="F93" s="45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455"/>
      <c r="B94" s="456"/>
      <c r="C94" s="456"/>
      <c r="D94" s="456"/>
      <c r="E94" s="456"/>
      <c r="F94" s="457"/>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455"/>
      <c r="B95" s="456"/>
      <c r="C95" s="456"/>
      <c r="D95" s="456"/>
      <c r="E95" s="456"/>
      <c r="F95" s="45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455"/>
      <c r="B96" s="456"/>
      <c r="C96" s="456"/>
      <c r="D96" s="456"/>
      <c r="E96" s="456"/>
      <c r="F96" s="457"/>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455"/>
      <c r="B97" s="456"/>
      <c r="C97" s="456"/>
      <c r="D97" s="456"/>
      <c r="E97" s="456"/>
      <c r="F97" s="457"/>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455"/>
      <c r="B98" s="456"/>
      <c r="C98" s="456"/>
      <c r="D98" s="456"/>
      <c r="E98" s="456"/>
      <c r="F98" s="457"/>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455"/>
      <c r="B99" s="456"/>
      <c r="C99" s="456"/>
      <c r="D99" s="456"/>
      <c r="E99" s="456"/>
      <c r="F99" s="457"/>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455"/>
      <c r="B100" s="456"/>
      <c r="C100" s="456"/>
      <c r="D100" s="456"/>
      <c r="E100" s="456"/>
      <c r="F100" s="457"/>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455"/>
      <c r="B101" s="456"/>
      <c r="C101" s="456"/>
      <c r="D101" s="456"/>
      <c r="E101" s="456"/>
      <c r="F101" s="457"/>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455"/>
      <c r="B102" s="456"/>
      <c r="C102" s="456"/>
      <c r="D102" s="456"/>
      <c r="E102" s="456"/>
      <c r="F102" s="457"/>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 customHeight="1">
      <c r="A103" s="455"/>
      <c r="B103" s="456"/>
      <c r="C103" s="456"/>
      <c r="D103" s="456"/>
      <c r="E103" s="456"/>
      <c r="F103" s="457"/>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18" customHeight="1">
      <c r="A104" s="455"/>
      <c r="B104" s="456"/>
      <c r="C104" s="456"/>
      <c r="D104" s="456"/>
      <c r="E104" s="456"/>
      <c r="F104" s="457"/>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7.75" customHeight="1" thickBot="1">
      <c r="A105" s="597"/>
      <c r="B105" s="598"/>
      <c r="C105" s="598"/>
      <c r="D105" s="598"/>
      <c r="E105" s="598"/>
      <c r="F105" s="59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customHeight="1">
      <c r="A106" s="534" t="s">
        <v>40</v>
      </c>
      <c r="B106" s="535"/>
      <c r="C106" s="535"/>
      <c r="D106" s="535"/>
      <c r="E106" s="535"/>
      <c r="F106" s="536"/>
      <c r="G106" s="581" t="s">
        <v>360</v>
      </c>
      <c r="H106" s="582"/>
      <c r="I106" s="582"/>
      <c r="J106" s="582"/>
      <c r="K106" s="582"/>
      <c r="L106" s="582"/>
      <c r="M106" s="582"/>
      <c r="N106" s="582"/>
      <c r="O106" s="582"/>
      <c r="P106" s="582"/>
      <c r="Q106" s="582"/>
      <c r="R106" s="582"/>
      <c r="S106" s="582"/>
      <c r="T106" s="582"/>
      <c r="U106" s="582"/>
      <c r="V106" s="582"/>
      <c r="W106" s="582"/>
      <c r="X106" s="582"/>
      <c r="Y106" s="582"/>
      <c r="Z106" s="582"/>
      <c r="AA106" s="582"/>
      <c r="AB106" s="583"/>
      <c r="AC106" s="581" t="s">
        <v>20</v>
      </c>
      <c r="AD106" s="582"/>
      <c r="AE106" s="582"/>
      <c r="AF106" s="582"/>
      <c r="AG106" s="582"/>
      <c r="AH106" s="582"/>
      <c r="AI106" s="582"/>
      <c r="AJ106" s="582"/>
      <c r="AK106" s="582"/>
      <c r="AL106" s="582"/>
      <c r="AM106" s="582"/>
      <c r="AN106" s="582"/>
      <c r="AO106" s="582"/>
      <c r="AP106" s="582"/>
      <c r="AQ106" s="582"/>
      <c r="AR106" s="582"/>
      <c r="AS106" s="582"/>
      <c r="AT106" s="582"/>
      <c r="AU106" s="582"/>
      <c r="AV106" s="582"/>
      <c r="AW106" s="582"/>
      <c r="AX106" s="584"/>
    </row>
    <row r="107" spans="1:50" ht="24.75" customHeight="1">
      <c r="A107" s="537"/>
      <c r="B107" s="538"/>
      <c r="C107" s="538"/>
      <c r="D107" s="538"/>
      <c r="E107" s="538"/>
      <c r="F107" s="539"/>
      <c r="G107" s="268" t="s">
        <v>21</v>
      </c>
      <c r="H107" s="269"/>
      <c r="I107" s="269"/>
      <c r="J107" s="269"/>
      <c r="K107" s="269"/>
      <c r="L107" s="270" t="s">
        <v>22</v>
      </c>
      <c r="M107" s="271"/>
      <c r="N107" s="271"/>
      <c r="O107" s="271"/>
      <c r="P107" s="271"/>
      <c r="Q107" s="271"/>
      <c r="R107" s="271"/>
      <c r="S107" s="271"/>
      <c r="T107" s="271"/>
      <c r="U107" s="271"/>
      <c r="V107" s="271"/>
      <c r="W107" s="271"/>
      <c r="X107" s="272"/>
      <c r="Y107" s="273" t="s">
        <v>23</v>
      </c>
      <c r="Z107" s="274"/>
      <c r="AA107" s="274"/>
      <c r="AB107" s="275"/>
      <c r="AC107" s="268" t="s">
        <v>21</v>
      </c>
      <c r="AD107" s="269"/>
      <c r="AE107" s="269"/>
      <c r="AF107" s="269"/>
      <c r="AG107" s="269"/>
      <c r="AH107" s="270" t="s">
        <v>22</v>
      </c>
      <c r="AI107" s="271"/>
      <c r="AJ107" s="271"/>
      <c r="AK107" s="271"/>
      <c r="AL107" s="271"/>
      <c r="AM107" s="271"/>
      <c r="AN107" s="271"/>
      <c r="AO107" s="271"/>
      <c r="AP107" s="271"/>
      <c r="AQ107" s="271"/>
      <c r="AR107" s="271"/>
      <c r="AS107" s="271"/>
      <c r="AT107" s="272"/>
      <c r="AU107" s="273" t="s">
        <v>23</v>
      </c>
      <c r="AV107" s="274"/>
      <c r="AW107" s="274"/>
      <c r="AX107" s="276"/>
    </row>
    <row r="108" spans="1:50" ht="24.75" customHeight="1">
      <c r="A108" s="537"/>
      <c r="B108" s="538"/>
      <c r="C108" s="538"/>
      <c r="D108" s="538"/>
      <c r="E108" s="538"/>
      <c r="F108" s="539"/>
      <c r="G108" s="533" t="s">
        <v>361</v>
      </c>
      <c r="H108" s="278"/>
      <c r="I108" s="278"/>
      <c r="J108" s="278"/>
      <c r="K108" s="279"/>
      <c r="L108" s="280" t="s">
        <v>362</v>
      </c>
      <c r="M108" s="278"/>
      <c r="N108" s="278"/>
      <c r="O108" s="278"/>
      <c r="P108" s="278"/>
      <c r="Q108" s="278"/>
      <c r="R108" s="278"/>
      <c r="S108" s="278"/>
      <c r="T108" s="278"/>
      <c r="U108" s="278"/>
      <c r="V108" s="278"/>
      <c r="W108" s="278"/>
      <c r="X108" s="279"/>
      <c r="Y108" s="281">
        <v>292</v>
      </c>
      <c r="Z108" s="282"/>
      <c r="AA108" s="282"/>
      <c r="AB108" s="283"/>
      <c r="AC108" s="277"/>
      <c r="AD108" s="278"/>
      <c r="AE108" s="278"/>
      <c r="AF108" s="278"/>
      <c r="AG108" s="279"/>
      <c r="AH108" s="280"/>
      <c r="AI108" s="278"/>
      <c r="AJ108" s="278"/>
      <c r="AK108" s="278"/>
      <c r="AL108" s="278"/>
      <c r="AM108" s="278"/>
      <c r="AN108" s="278"/>
      <c r="AO108" s="278"/>
      <c r="AP108" s="278"/>
      <c r="AQ108" s="278"/>
      <c r="AR108" s="278"/>
      <c r="AS108" s="278"/>
      <c r="AT108" s="279"/>
      <c r="AU108" s="281"/>
      <c r="AV108" s="282"/>
      <c r="AW108" s="282"/>
      <c r="AX108" s="284"/>
    </row>
    <row r="109" spans="1:50" ht="24.75" customHeight="1">
      <c r="A109" s="537"/>
      <c r="B109" s="538"/>
      <c r="C109" s="538"/>
      <c r="D109" s="538"/>
      <c r="E109" s="538"/>
      <c r="F109" s="539"/>
      <c r="G109" s="257"/>
      <c r="H109" s="216"/>
      <c r="I109" s="216"/>
      <c r="J109" s="216"/>
      <c r="K109" s="258"/>
      <c r="L109" s="259"/>
      <c r="M109" s="216"/>
      <c r="N109" s="216"/>
      <c r="O109" s="216"/>
      <c r="P109" s="216"/>
      <c r="Q109" s="216"/>
      <c r="R109" s="216"/>
      <c r="S109" s="216"/>
      <c r="T109" s="216"/>
      <c r="U109" s="216"/>
      <c r="V109" s="216"/>
      <c r="W109" s="216"/>
      <c r="X109" s="258"/>
      <c r="Y109" s="260"/>
      <c r="Z109" s="261"/>
      <c r="AA109" s="261"/>
      <c r="AB109" s="263"/>
      <c r="AC109" s="257"/>
      <c r="AD109" s="216"/>
      <c r="AE109" s="216"/>
      <c r="AF109" s="216"/>
      <c r="AG109" s="258"/>
      <c r="AH109" s="259"/>
      <c r="AI109" s="216"/>
      <c r="AJ109" s="216"/>
      <c r="AK109" s="216"/>
      <c r="AL109" s="216"/>
      <c r="AM109" s="216"/>
      <c r="AN109" s="216"/>
      <c r="AO109" s="216"/>
      <c r="AP109" s="216"/>
      <c r="AQ109" s="216"/>
      <c r="AR109" s="216"/>
      <c r="AS109" s="216"/>
      <c r="AT109" s="258"/>
      <c r="AU109" s="260"/>
      <c r="AV109" s="261"/>
      <c r="AW109" s="261"/>
      <c r="AX109" s="262"/>
    </row>
    <row r="110" spans="1:50" ht="24.75" customHeight="1">
      <c r="A110" s="537"/>
      <c r="B110" s="538"/>
      <c r="C110" s="538"/>
      <c r="D110" s="538"/>
      <c r="E110" s="538"/>
      <c r="F110" s="539"/>
      <c r="G110" s="257"/>
      <c r="H110" s="216"/>
      <c r="I110" s="216"/>
      <c r="J110" s="216"/>
      <c r="K110" s="258"/>
      <c r="L110" s="259"/>
      <c r="M110" s="216"/>
      <c r="N110" s="216"/>
      <c r="O110" s="216"/>
      <c r="P110" s="216"/>
      <c r="Q110" s="216"/>
      <c r="R110" s="216"/>
      <c r="S110" s="216"/>
      <c r="T110" s="216"/>
      <c r="U110" s="216"/>
      <c r="V110" s="216"/>
      <c r="W110" s="216"/>
      <c r="X110" s="258"/>
      <c r="Y110" s="260"/>
      <c r="Z110" s="261"/>
      <c r="AA110" s="261"/>
      <c r="AB110" s="263"/>
      <c r="AC110" s="257"/>
      <c r="AD110" s="216"/>
      <c r="AE110" s="216"/>
      <c r="AF110" s="216"/>
      <c r="AG110" s="258"/>
      <c r="AH110" s="259"/>
      <c r="AI110" s="216"/>
      <c r="AJ110" s="216"/>
      <c r="AK110" s="216"/>
      <c r="AL110" s="216"/>
      <c r="AM110" s="216"/>
      <c r="AN110" s="216"/>
      <c r="AO110" s="216"/>
      <c r="AP110" s="216"/>
      <c r="AQ110" s="216"/>
      <c r="AR110" s="216"/>
      <c r="AS110" s="216"/>
      <c r="AT110" s="258"/>
      <c r="AU110" s="260"/>
      <c r="AV110" s="261"/>
      <c r="AW110" s="261"/>
      <c r="AX110" s="262"/>
    </row>
    <row r="111" spans="1:50" ht="24.75" customHeight="1">
      <c r="A111" s="537"/>
      <c r="B111" s="538"/>
      <c r="C111" s="538"/>
      <c r="D111" s="538"/>
      <c r="E111" s="538"/>
      <c r="F111" s="539"/>
      <c r="G111" s="257"/>
      <c r="H111" s="216"/>
      <c r="I111" s="216"/>
      <c r="J111" s="216"/>
      <c r="K111" s="258"/>
      <c r="L111" s="259"/>
      <c r="M111" s="216"/>
      <c r="N111" s="216"/>
      <c r="O111" s="216"/>
      <c r="P111" s="216"/>
      <c r="Q111" s="216"/>
      <c r="R111" s="216"/>
      <c r="S111" s="216"/>
      <c r="T111" s="216"/>
      <c r="U111" s="216"/>
      <c r="V111" s="216"/>
      <c r="W111" s="216"/>
      <c r="X111" s="258"/>
      <c r="Y111" s="260"/>
      <c r="Z111" s="261"/>
      <c r="AA111" s="261"/>
      <c r="AB111" s="263"/>
      <c r="AC111" s="257"/>
      <c r="AD111" s="216"/>
      <c r="AE111" s="216"/>
      <c r="AF111" s="216"/>
      <c r="AG111" s="258"/>
      <c r="AH111" s="259"/>
      <c r="AI111" s="216"/>
      <c r="AJ111" s="216"/>
      <c r="AK111" s="216"/>
      <c r="AL111" s="216"/>
      <c r="AM111" s="216"/>
      <c r="AN111" s="216"/>
      <c r="AO111" s="216"/>
      <c r="AP111" s="216"/>
      <c r="AQ111" s="216"/>
      <c r="AR111" s="216"/>
      <c r="AS111" s="216"/>
      <c r="AT111" s="258"/>
      <c r="AU111" s="260"/>
      <c r="AV111" s="261"/>
      <c r="AW111" s="261"/>
      <c r="AX111" s="262"/>
    </row>
    <row r="112" spans="1:50" ht="24.75" customHeight="1">
      <c r="A112" s="537"/>
      <c r="B112" s="538"/>
      <c r="C112" s="538"/>
      <c r="D112" s="538"/>
      <c r="E112" s="538"/>
      <c r="F112" s="539"/>
      <c r="G112" s="257"/>
      <c r="H112" s="216"/>
      <c r="I112" s="216"/>
      <c r="J112" s="216"/>
      <c r="K112" s="258"/>
      <c r="L112" s="259"/>
      <c r="M112" s="216"/>
      <c r="N112" s="216"/>
      <c r="O112" s="216"/>
      <c r="P112" s="216"/>
      <c r="Q112" s="216"/>
      <c r="R112" s="216"/>
      <c r="S112" s="216"/>
      <c r="T112" s="216"/>
      <c r="U112" s="216"/>
      <c r="V112" s="216"/>
      <c r="W112" s="216"/>
      <c r="X112" s="258"/>
      <c r="Y112" s="260"/>
      <c r="Z112" s="261"/>
      <c r="AA112" s="261"/>
      <c r="AB112" s="261"/>
      <c r="AC112" s="257"/>
      <c r="AD112" s="216"/>
      <c r="AE112" s="216"/>
      <c r="AF112" s="216"/>
      <c r="AG112" s="258"/>
      <c r="AH112" s="259"/>
      <c r="AI112" s="216"/>
      <c r="AJ112" s="216"/>
      <c r="AK112" s="216"/>
      <c r="AL112" s="216"/>
      <c r="AM112" s="216"/>
      <c r="AN112" s="216"/>
      <c r="AO112" s="216"/>
      <c r="AP112" s="216"/>
      <c r="AQ112" s="216"/>
      <c r="AR112" s="216"/>
      <c r="AS112" s="216"/>
      <c r="AT112" s="258"/>
      <c r="AU112" s="260"/>
      <c r="AV112" s="261"/>
      <c r="AW112" s="261"/>
      <c r="AX112" s="262"/>
    </row>
    <row r="113" spans="1:50" ht="24.75" customHeight="1">
      <c r="A113" s="537"/>
      <c r="B113" s="538"/>
      <c r="C113" s="538"/>
      <c r="D113" s="538"/>
      <c r="E113" s="538"/>
      <c r="F113" s="539"/>
      <c r="G113" s="257"/>
      <c r="H113" s="216"/>
      <c r="I113" s="216"/>
      <c r="J113" s="216"/>
      <c r="K113" s="258"/>
      <c r="L113" s="259"/>
      <c r="M113" s="216"/>
      <c r="N113" s="216"/>
      <c r="O113" s="216"/>
      <c r="P113" s="216"/>
      <c r="Q113" s="216"/>
      <c r="R113" s="216"/>
      <c r="S113" s="216"/>
      <c r="T113" s="216"/>
      <c r="U113" s="216"/>
      <c r="V113" s="216"/>
      <c r="W113" s="216"/>
      <c r="X113" s="258"/>
      <c r="Y113" s="260"/>
      <c r="Z113" s="261"/>
      <c r="AA113" s="261"/>
      <c r="AB113" s="261"/>
      <c r="AC113" s="257"/>
      <c r="AD113" s="216"/>
      <c r="AE113" s="216"/>
      <c r="AF113" s="216"/>
      <c r="AG113" s="258"/>
      <c r="AH113" s="259"/>
      <c r="AI113" s="216"/>
      <c r="AJ113" s="216"/>
      <c r="AK113" s="216"/>
      <c r="AL113" s="216"/>
      <c r="AM113" s="216"/>
      <c r="AN113" s="216"/>
      <c r="AO113" s="216"/>
      <c r="AP113" s="216"/>
      <c r="AQ113" s="216"/>
      <c r="AR113" s="216"/>
      <c r="AS113" s="216"/>
      <c r="AT113" s="258"/>
      <c r="AU113" s="260"/>
      <c r="AV113" s="261"/>
      <c r="AW113" s="261"/>
      <c r="AX113" s="262"/>
    </row>
    <row r="114" spans="1:50" ht="24.75" customHeight="1">
      <c r="A114" s="537"/>
      <c r="B114" s="538"/>
      <c r="C114" s="538"/>
      <c r="D114" s="538"/>
      <c r="E114" s="538"/>
      <c r="F114" s="539"/>
      <c r="G114" s="257"/>
      <c r="H114" s="216"/>
      <c r="I114" s="216"/>
      <c r="J114" s="216"/>
      <c r="K114" s="258"/>
      <c r="L114" s="259"/>
      <c r="M114" s="216"/>
      <c r="N114" s="216"/>
      <c r="O114" s="216"/>
      <c r="P114" s="216"/>
      <c r="Q114" s="216"/>
      <c r="R114" s="216"/>
      <c r="S114" s="216"/>
      <c r="T114" s="216"/>
      <c r="U114" s="216"/>
      <c r="V114" s="216"/>
      <c r="W114" s="216"/>
      <c r="X114" s="258"/>
      <c r="Y114" s="260"/>
      <c r="Z114" s="261"/>
      <c r="AA114" s="261"/>
      <c r="AB114" s="261"/>
      <c r="AC114" s="257"/>
      <c r="AD114" s="216"/>
      <c r="AE114" s="216"/>
      <c r="AF114" s="216"/>
      <c r="AG114" s="258"/>
      <c r="AH114" s="259"/>
      <c r="AI114" s="216"/>
      <c r="AJ114" s="216"/>
      <c r="AK114" s="216"/>
      <c r="AL114" s="216"/>
      <c r="AM114" s="216"/>
      <c r="AN114" s="216"/>
      <c r="AO114" s="216"/>
      <c r="AP114" s="216"/>
      <c r="AQ114" s="216"/>
      <c r="AR114" s="216"/>
      <c r="AS114" s="216"/>
      <c r="AT114" s="258"/>
      <c r="AU114" s="260"/>
      <c r="AV114" s="261"/>
      <c r="AW114" s="261"/>
      <c r="AX114" s="262"/>
    </row>
    <row r="115" spans="1:50" ht="24.75" customHeight="1">
      <c r="A115" s="537"/>
      <c r="B115" s="538"/>
      <c r="C115" s="538"/>
      <c r="D115" s="538"/>
      <c r="E115" s="538"/>
      <c r="F115" s="539"/>
      <c r="G115" s="242"/>
      <c r="H115" s="218"/>
      <c r="I115" s="218"/>
      <c r="J115" s="218"/>
      <c r="K115" s="243"/>
      <c r="L115" s="244"/>
      <c r="M115" s="218"/>
      <c r="N115" s="218"/>
      <c r="O115" s="218"/>
      <c r="P115" s="218"/>
      <c r="Q115" s="218"/>
      <c r="R115" s="218"/>
      <c r="S115" s="218"/>
      <c r="T115" s="218"/>
      <c r="U115" s="218"/>
      <c r="V115" s="218"/>
      <c r="W115" s="218"/>
      <c r="X115" s="243"/>
      <c r="Y115" s="245"/>
      <c r="Z115" s="246"/>
      <c r="AA115" s="246"/>
      <c r="AB115" s="246"/>
      <c r="AC115" s="242"/>
      <c r="AD115" s="218"/>
      <c r="AE115" s="218"/>
      <c r="AF115" s="218"/>
      <c r="AG115" s="243"/>
      <c r="AH115" s="244"/>
      <c r="AI115" s="218"/>
      <c r="AJ115" s="218"/>
      <c r="AK115" s="218"/>
      <c r="AL115" s="218"/>
      <c r="AM115" s="218"/>
      <c r="AN115" s="218"/>
      <c r="AO115" s="218"/>
      <c r="AP115" s="218"/>
      <c r="AQ115" s="218"/>
      <c r="AR115" s="218"/>
      <c r="AS115" s="218"/>
      <c r="AT115" s="243"/>
      <c r="AU115" s="245"/>
      <c r="AV115" s="246"/>
      <c r="AW115" s="246"/>
      <c r="AX115" s="247"/>
    </row>
    <row r="116" spans="1:50" ht="24.75" customHeight="1">
      <c r="A116" s="537"/>
      <c r="B116" s="538"/>
      <c r="C116" s="538"/>
      <c r="D116" s="538"/>
      <c r="E116" s="538"/>
      <c r="F116" s="539"/>
      <c r="G116" s="285" t="s">
        <v>24</v>
      </c>
      <c r="H116" s="271"/>
      <c r="I116" s="271"/>
      <c r="J116" s="271"/>
      <c r="K116" s="271"/>
      <c r="L116" s="286"/>
      <c r="M116" s="287"/>
      <c r="N116" s="287"/>
      <c r="O116" s="287"/>
      <c r="P116" s="287"/>
      <c r="Q116" s="287"/>
      <c r="R116" s="287"/>
      <c r="S116" s="287"/>
      <c r="T116" s="287"/>
      <c r="U116" s="287"/>
      <c r="V116" s="287"/>
      <c r="W116" s="287"/>
      <c r="X116" s="288"/>
      <c r="Y116" s="289">
        <f>SUM(Y108:AB115)</f>
        <v>292</v>
      </c>
      <c r="Z116" s="290"/>
      <c r="AA116" s="290"/>
      <c r="AB116" s="291"/>
      <c r="AC116" s="285" t="s">
        <v>24</v>
      </c>
      <c r="AD116" s="271"/>
      <c r="AE116" s="271"/>
      <c r="AF116" s="271"/>
      <c r="AG116" s="271"/>
      <c r="AH116" s="286"/>
      <c r="AI116" s="287"/>
      <c r="AJ116" s="287"/>
      <c r="AK116" s="287"/>
      <c r="AL116" s="287"/>
      <c r="AM116" s="287"/>
      <c r="AN116" s="287"/>
      <c r="AO116" s="287"/>
      <c r="AP116" s="287"/>
      <c r="AQ116" s="287"/>
      <c r="AR116" s="287"/>
      <c r="AS116" s="287"/>
      <c r="AT116" s="288"/>
      <c r="AU116" s="289">
        <f>SUM(AU108:AX115)</f>
        <v>0</v>
      </c>
      <c r="AV116" s="290"/>
      <c r="AW116" s="290"/>
      <c r="AX116" s="292"/>
    </row>
    <row r="117" spans="1:50" ht="30" customHeight="1">
      <c r="A117" s="537"/>
      <c r="B117" s="538"/>
      <c r="C117" s="538"/>
      <c r="D117" s="538"/>
      <c r="E117" s="538"/>
      <c r="F117" s="539"/>
      <c r="G117" s="264" t="s">
        <v>375</v>
      </c>
      <c r="H117" s="265"/>
      <c r="I117" s="265"/>
      <c r="J117" s="265"/>
      <c r="K117" s="265"/>
      <c r="L117" s="265"/>
      <c r="M117" s="265"/>
      <c r="N117" s="265"/>
      <c r="O117" s="265"/>
      <c r="P117" s="265"/>
      <c r="Q117" s="265"/>
      <c r="R117" s="265"/>
      <c r="S117" s="265"/>
      <c r="T117" s="265"/>
      <c r="U117" s="265"/>
      <c r="V117" s="265"/>
      <c r="W117" s="265"/>
      <c r="X117" s="265"/>
      <c r="Y117" s="265"/>
      <c r="Z117" s="265"/>
      <c r="AA117" s="265"/>
      <c r="AB117" s="266"/>
      <c r="AC117" s="264" t="s">
        <v>25</v>
      </c>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7"/>
    </row>
    <row r="118" spans="1:50" ht="25.5" customHeight="1">
      <c r="A118" s="537"/>
      <c r="B118" s="538"/>
      <c r="C118" s="538"/>
      <c r="D118" s="538"/>
      <c r="E118" s="538"/>
      <c r="F118" s="539"/>
      <c r="G118" s="268" t="s">
        <v>21</v>
      </c>
      <c r="H118" s="269"/>
      <c r="I118" s="269"/>
      <c r="J118" s="269"/>
      <c r="K118" s="269"/>
      <c r="L118" s="270" t="s">
        <v>22</v>
      </c>
      <c r="M118" s="271"/>
      <c r="N118" s="271"/>
      <c r="O118" s="271"/>
      <c r="P118" s="271"/>
      <c r="Q118" s="271"/>
      <c r="R118" s="271"/>
      <c r="S118" s="271"/>
      <c r="T118" s="271"/>
      <c r="U118" s="271"/>
      <c r="V118" s="271"/>
      <c r="W118" s="271"/>
      <c r="X118" s="272"/>
      <c r="Y118" s="273" t="s">
        <v>23</v>
      </c>
      <c r="Z118" s="274"/>
      <c r="AA118" s="274"/>
      <c r="AB118" s="275"/>
      <c r="AC118" s="268" t="s">
        <v>21</v>
      </c>
      <c r="AD118" s="269"/>
      <c r="AE118" s="269"/>
      <c r="AF118" s="269"/>
      <c r="AG118" s="269"/>
      <c r="AH118" s="270" t="s">
        <v>22</v>
      </c>
      <c r="AI118" s="271"/>
      <c r="AJ118" s="271"/>
      <c r="AK118" s="271"/>
      <c r="AL118" s="271"/>
      <c r="AM118" s="271"/>
      <c r="AN118" s="271"/>
      <c r="AO118" s="271"/>
      <c r="AP118" s="271"/>
      <c r="AQ118" s="271"/>
      <c r="AR118" s="271"/>
      <c r="AS118" s="271"/>
      <c r="AT118" s="272"/>
      <c r="AU118" s="273" t="s">
        <v>23</v>
      </c>
      <c r="AV118" s="274"/>
      <c r="AW118" s="274"/>
      <c r="AX118" s="276"/>
    </row>
    <row r="119" spans="1:50" ht="24.75" customHeight="1">
      <c r="A119" s="537"/>
      <c r="B119" s="538"/>
      <c r="C119" s="538"/>
      <c r="D119" s="538"/>
      <c r="E119" s="538"/>
      <c r="F119" s="539"/>
      <c r="G119" s="293" t="s">
        <v>363</v>
      </c>
      <c r="H119" s="294"/>
      <c r="I119" s="294"/>
      <c r="J119" s="294"/>
      <c r="K119" s="295"/>
      <c r="L119" s="296" t="s">
        <v>364</v>
      </c>
      <c r="M119" s="297"/>
      <c r="N119" s="297"/>
      <c r="O119" s="297"/>
      <c r="P119" s="297"/>
      <c r="Q119" s="297"/>
      <c r="R119" s="297"/>
      <c r="S119" s="297"/>
      <c r="T119" s="297"/>
      <c r="U119" s="297"/>
      <c r="V119" s="297"/>
      <c r="W119" s="297"/>
      <c r="X119" s="298"/>
      <c r="Y119" s="281">
        <v>94</v>
      </c>
      <c r="Z119" s="282"/>
      <c r="AA119" s="282"/>
      <c r="AB119" s="283"/>
      <c r="AC119" s="277"/>
      <c r="AD119" s="278"/>
      <c r="AE119" s="278"/>
      <c r="AF119" s="278"/>
      <c r="AG119" s="279"/>
      <c r="AH119" s="280"/>
      <c r="AI119" s="278"/>
      <c r="AJ119" s="278"/>
      <c r="AK119" s="278"/>
      <c r="AL119" s="278"/>
      <c r="AM119" s="278"/>
      <c r="AN119" s="278"/>
      <c r="AO119" s="278"/>
      <c r="AP119" s="278"/>
      <c r="AQ119" s="278"/>
      <c r="AR119" s="278"/>
      <c r="AS119" s="278"/>
      <c r="AT119" s="279"/>
      <c r="AU119" s="281"/>
      <c r="AV119" s="282"/>
      <c r="AW119" s="282"/>
      <c r="AX119" s="284"/>
    </row>
    <row r="120" spans="1:50" ht="24.75" customHeight="1">
      <c r="A120" s="537"/>
      <c r="B120" s="538"/>
      <c r="C120" s="538"/>
      <c r="D120" s="538"/>
      <c r="E120" s="538"/>
      <c r="F120" s="539"/>
      <c r="G120" s="257"/>
      <c r="H120" s="216"/>
      <c r="I120" s="216"/>
      <c r="J120" s="216"/>
      <c r="K120" s="258"/>
      <c r="L120" s="259"/>
      <c r="M120" s="216"/>
      <c r="N120" s="216"/>
      <c r="O120" s="216"/>
      <c r="P120" s="216"/>
      <c r="Q120" s="216"/>
      <c r="R120" s="216"/>
      <c r="S120" s="216"/>
      <c r="T120" s="216"/>
      <c r="U120" s="216"/>
      <c r="V120" s="216"/>
      <c r="W120" s="216"/>
      <c r="X120" s="258"/>
      <c r="Y120" s="260"/>
      <c r="Z120" s="261"/>
      <c r="AA120" s="261"/>
      <c r="AB120" s="263"/>
      <c r="AC120" s="257"/>
      <c r="AD120" s="216"/>
      <c r="AE120" s="216"/>
      <c r="AF120" s="216"/>
      <c r="AG120" s="258"/>
      <c r="AH120" s="259"/>
      <c r="AI120" s="216"/>
      <c r="AJ120" s="216"/>
      <c r="AK120" s="216"/>
      <c r="AL120" s="216"/>
      <c r="AM120" s="216"/>
      <c r="AN120" s="216"/>
      <c r="AO120" s="216"/>
      <c r="AP120" s="216"/>
      <c r="AQ120" s="216"/>
      <c r="AR120" s="216"/>
      <c r="AS120" s="216"/>
      <c r="AT120" s="258"/>
      <c r="AU120" s="260"/>
      <c r="AV120" s="261"/>
      <c r="AW120" s="261"/>
      <c r="AX120" s="262"/>
    </row>
    <row r="121" spans="1:50" ht="24.75" customHeight="1">
      <c r="A121" s="537"/>
      <c r="B121" s="538"/>
      <c r="C121" s="538"/>
      <c r="D121" s="538"/>
      <c r="E121" s="538"/>
      <c r="F121" s="539"/>
      <c r="G121" s="257"/>
      <c r="H121" s="216"/>
      <c r="I121" s="216"/>
      <c r="J121" s="216"/>
      <c r="K121" s="258"/>
      <c r="L121" s="259"/>
      <c r="M121" s="216"/>
      <c r="N121" s="216"/>
      <c r="O121" s="216"/>
      <c r="P121" s="216"/>
      <c r="Q121" s="216"/>
      <c r="R121" s="216"/>
      <c r="S121" s="216"/>
      <c r="T121" s="216"/>
      <c r="U121" s="216"/>
      <c r="V121" s="216"/>
      <c r="W121" s="216"/>
      <c r="X121" s="258"/>
      <c r="Y121" s="260"/>
      <c r="Z121" s="261"/>
      <c r="AA121" s="261"/>
      <c r="AB121" s="263"/>
      <c r="AC121" s="257"/>
      <c r="AD121" s="216"/>
      <c r="AE121" s="216"/>
      <c r="AF121" s="216"/>
      <c r="AG121" s="258"/>
      <c r="AH121" s="259"/>
      <c r="AI121" s="216"/>
      <c r="AJ121" s="216"/>
      <c r="AK121" s="216"/>
      <c r="AL121" s="216"/>
      <c r="AM121" s="216"/>
      <c r="AN121" s="216"/>
      <c r="AO121" s="216"/>
      <c r="AP121" s="216"/>
      <c r="AQ121" s="216"/>
      <c r="AR121" s="216"/>
      <c r="AS121" s="216"/>
      <c r="AT121" s="258"/>
      <c r="AU121" s="260"/>
      <c r="AV121" s="261"/>
      <c r="AW121" s="261"/>
      <c r="AX121" s="262"/>
    </row>
    <row r="122" spans="1:50" ht="24.75" customHeight="1">
      <c r="A122" s="537"/>
      <c r="B122" s="538"/>
      <c r="C122" s="538"/>
      <c r="D122" s="538"/>
      <c r="E122" s="538"/>
      <c r="F122" s="539"/>
      <c r="G122" s="257"/>
      <c r="H122" s="216"/>
      <c r="I122" s="216"/>
      <c r="J122" s="216"/>
      <c r="K122" s="258"/>
      <c r="L122" s="259"/>
      <c r="M122" s="216"/>
      <c r="N122" s="216"/>
      <c r="O122" s="216"/>
      <c r="P122" s="216"/>
      <c r="Q122" s="216"/>
      <c r="R122" s="216"/>
      <c r="S122" s="216"/>
      <c r="T122" s="216"/>
      <c r="U122" s="216"/>
      <c r="V122" s="216"/>
      <c r="W122" s="216"/>
      <c r="X122" s="258"/>
      <c r="Y122" s="260"/>
      <c r="Z122" s="261"/>
      <c r="AA122" s="261"/>
      <c r="AB122" s="263"/>
      <c r="AC122" s="257"/>
      <c r="AD122" s="216"/>
      <c r="AE122" s="216"/>
      <c r="AF122" s="216"/>
      <c r="AG122" s="258"/>
      <c r="AH122" s="259"/>
      <c r="AI122" s="216"/>
      <c r="AJ122" s="216"/>
      <c r="AK122" s="216"/>
      <c r="AL122" s="216"/>
      <c r="AM122" s="216"/>
      <c r="AN122" s="216"/>
      <c r="AO122" s="216"/>
      <c r="AP122" s="216"/>
      <c r="AQ122" s="216"/>
      <c r="AR122" s="216"/>
      <c r="AS122" s="216"/>
      <c r="AT122" s="258"/>
      <c r="AU122" s="260"/>
      <c r="AV122" s="261"/>
      <c r="AW122" s="261"/>
      <c r="AX122" s="262"/>
    </row>
    <row r="123" spans="1:50" ht="24.75" customHeight="1">
      <c r="A123" s="537"/>
      <c r="B123" s="538"/>
      <c r="C123" s="538"/>
      <c r="D123" s="538"/>
      <c r="E123" s="538"/>
      <c r="F123" s="539"/>
      <c r="G123" s="257"/>
      <c r="H123" s="216"/>
      <c r="I123" s="216"/>
      <c r="J123" s="216"/>
      <c r="K123" s="258"/>
      <c r="L123" s="259"/>
      <c r="M123" s="216"/>
      <c r="N123" s="216"/>
      <c r="O123" s="216"/>
      <c r="P123" s="216"/>
      <c r="Q123" s="216"/>
      <c r="R123" s="216"/>
      <c r="S123" s="216"/>
      <c r="T123" s="216"/>
      <c r="U123" s="216"/>
      <c r="V123" s="216"/>
      <c r="W123" s="216"/>
      <c r="X123" s="258"/>
      <c r="Y123" s="260"/>
      <c r="Z123" s="261"/>
      <c r="AA123" s="261"/>
      <c r="AB123" s="261"/>
      <c r="AC123" s="257"/>
      <c r="AD123" s="216"/>
      <c r="AE123" s="216"/>
      <c r="AF123" s="216"/>
      <c r="AG123" s="258"/>
      <c r="AH123" s="259"/>
      <c r="AI123" s="216"/>
      <c r="AJ123" s="216"/>
      <c r="AK123" s="216"/>
      <c r="AL123" s="216"/>
      <c r="AM123" s="216"/>
      <c r="AN123" s="216"/>
      <c r="AO123" s="216"/>
      <c r="AP123" s="216"/>
      <c r="AQ123" s="216"/>
      <c r="AR123" s="216"/>
      <c r="AS123" s="216"/>
      <c r="AT123" s="258"/>
      <c r="AU123" s="260"/>
      <c r="AV123" s="261"/>
      <c r="AW123" s="261"/>
      <c r="AX123" s="262"/>
    </row>
    <row r="124" spans="1:50" ht="24.75" customHeight="1">
      <c r="A124" s="537"/>
      <c r="B124" s="538"/>
      <c r="C124" s="538"/>
      <c r="D124" s="538"/>
      <c r="E124" s="538"/>
      <c r="F124" s="539"/>
      <c r="G124" s="257"/>
      <c r="H124" s="216"/>
      <c r="I124" s="216"/>
      <c r="J124" s="216"/>
      <c r="K124" s="258"/>
      <c r="L124" s="259"/>
      <c r="M124" s="216"/>
      <c r="N124" s="216"/>
      <c r="O124" s="216"/>
      <c r="P124" s="216"/>
      <c r="Q124" s="216"/>
      <c r="R124" s="216"/>
      <c r="S124" s="216"/>
      <c r="T124" s="216"/>
      <c r="U124" s="216"/>
      <c r="V124" s="216"/>
      <c r="W124" s="216"/>
      <c r="X124" s="258"/>
      <c r="Y124" s="260"/>
      <c r="Z124" s="261"/>
      <c r="AA124" s="261"/>
      <c r="AB124" s="261"/>
      <c r="AC124" s="257"/>
      <c r="AD124" s="216"/>
      <c r="AE124" s="216"/>
      <c r="AF124" s="216"/>
      <c r="AG124" s="258"/>
      <c r="AH124" s="259"/>
      <c r="AI124" s="216"/>
      <c r="AJ124" s="216"/>
      <c r="AK124" s="216"/>
      <c r="AL124" s="216"/>
      <c r="AM124" s="216"/>
      <c r="AN124" s="216"/>
      <c r="AO124" s="216"/>
      <c r="AP124" s="216"/>
      <c r="AQ124" s="216"/>
      <c r="AR124" s="216"/>
      <c r="AS124" s="216"/>
      <c r="AT124" s="258"/>
      <c r="AU124" s="260"/>
      <c r="AV124" s="261"/>
      <c r="AW124" s="261"/>
      <c r="AX124" s="262"/>
    </row>
    <row r="125" spans="1:50" ht="24.75" customHeight="1">
      <c r="A125" s="537"/>
      <c r="B125" s="538"/>
      <c r="C125" s="538"/>
      <c r="D125" s="538"/>
      <c r="E125" s="538"/>
      <c r="F125" s="539"/>
      <c r="G125" s="257"/>
      <c r="H125" s="216"/>
      <c r="I125" s="216"/>
      <c r="J125" s="216"/>
      <c r="K125" s="258"/>
      <c r="L125" s="259"/>
      <c r="M125" s="216"/>
      <c r="N125" s="216"/>
      <c r="O125" s="216"/>
      <c r="P125" s="216"/>
      <c r="Q125" s="216"/>
      <c r="R125" s="216"/>
      <c r="S125" s="216"/>
      <c r="T125" s="216"/>
      <c r="U125" s="216"/>
      <c r="V125" s="216"/>
      <c r="W125" s="216"/>
      <c r="X125" s="258"/>
      <c r="Y125" s="260"/>
      <c r="Z125" s="261"/>
      <c r="AA125" s="261"/>
      <c r="AB125" s="261"/>
      <c r="AC125" s="257"/>
      <c r="AD125" s="216"/>
      <c r="AE125" s="216"/>
      <c r="AF125" s="216"/>
      <c r="AG125" s="258"/>
      <c r="AH125" s="259"/>
      <c r="AI125" s="216"/>
      <c r="AJ125" s="216"/>
      <c r="AK125" s="216"/>
      <c r="AL125" s="216"/>
      <c r="AM125" s="216"/>
      <c r="AN125" s="216"/>
      <c r="AO125" s="216"/>
      <c r="AP125" s="216"/>
      <c r="AQ125" s="216"/>
      <c r="AR125" s="216"/>
      <c r="AS125" s="216"/>
      <c r="AT125" s="258"/>
      <c r="AU125" s="260"/>
      <c r="AV125" s="261"/>
      <c r="AW125" s="261"/>
      <c r="AX125" s="262"/>
    </row>
    <row r="126" spans="1:50" ht="24.75" customHeight="1">
      <c r="A126" s="537"/>
      <c r="B126" s="538"/>
      <c r="C126" s="538"/>
      <c r="D126" s="538"/>
      <c r="E126" s="538"/>
      <c r="F126" s="539"/>
      <c r="G126" s="242"/>
      <c r="H126" s="218"/>
      <c r="I126" s="218"/>
      <c r="J126" s="218"/>
      <c r="K126" s="243"/>
      <c r="L126" s="244"/>
      <c r="M126" s="218"/>
      <c r="N126" s="218"/>
      <c r="O126" s="218"/>
      <c r="P126" s="218"/>
      <c r="Q126" s="218"/>
      <c r="R126" s="218"/>
      <c r="S126" s="218"/>
      <c r="T126" s="218"/>
      <c r="U126" s="218"/>
      <c r="V126" s="218"/>
      <c r="W126" s="218"/>
      <c r="X126" s="243"/>
      <c r="Y126" s="245"/>
      <c r="Z126" s="246"/>
      <c r="AA126" s="246"/>
      <c r="AB126" s="246"/>
      <c r="AC126" s="242"/>
      <c r="AD126" s="218"/>
      <c r="AE126" s="218"/>
      <c r="AF126" s="218"/>
      <c r="AG126" s="243"/>
      <c r="AH126" s="244"/>
      <c r="AI126" s="218"/>
      <c r="AJ126" s="218"/>
      <c r="AK126" s="218"/>
      <c r="AL126" s="218"/>
      <c r="AM126" s="218"/>
      <c r="AN126" s="218"/>
      <c r="AO126" s="218"/>
      <c r="AP126" s="218"/>
      <c r="AQ126" s="218"/>
      <c r="AR126" s="218"/>
      <c r="AS126" s="218"/>
      <c r="AT126" s="243"/>
      <c r="AU126" s="245"/>
      <c r="AV126" s="246"/>
      <c r="AW126" s="246"/>
      <c r="AX126" s="247"/>
    </row>
    <row r="127" spans="1:50" ht="24.75" customHeight="1">
      <c r="A127" s="537"/>
      <c r="B127" s="538"/>
      <c r="C127" s="538"/>
      <c r="D127" s="538"/>
      <c r="E127" s="538"/>
      <c r="F127" s="539"/>
      <c r="G127" s="285" t="s">
        <v>24</v>
      </c>
      <c r="H127" s="271"/>
      <c r="I127" s="271"/>
      <c r="J127" s="271"/>
      <c r="K127" s="271"/>
      <c r="L127" s="286"/>
      <c r="M127" s="287"/>
      <c r="N127" s="287"/>
      <c r="O127" s="287"/>
      <c r="P127" s="287"/>
      <c r="Q127" s="287"/>
      <c r="R127" s="287"/>
      <c r="S127" s="287"/>
      <c r="T127" s="287"/>
      <c r="U127" s="287"/>
      <c r="V127" s="287"/>
      <c r="W127" s="287"/>
      <c r="X127" s="288"/>
      <c r="Y127" s="289">
        <f>SUM(Y119:AB126)</f>
        <v>94</v>
      </c>
      <c r="Z127" s="290"/>
      <c r="AA127" s="290"/>
      <c r="AB127" s="291"/>
      <c r="AC127" s="285" t="s">
        <v>24</v>
      </c>
      <c r="AD127" s="271"/>
      <c r="AE127" s="271"/>
      <c r="AF127" s="271"/>
      <c r="AG127" s="271"/>
      <c r="AH127" s="286"/>
      <c r="AI127" s="287"/>
      <c r="AJ127" s="287"/>
      <c r="AK127" s="287"/>
      <c r="AL127" s="287"/>
      <c r="AM127" s="287"/>
      <c r="AN127" s="287"/>
      <c r="AO127" s="287"/>
      <c r="AP127" s="287"/>
      <c r="AQ127" s="287"/>
      <c r="AR127" s="287"/>
      <c r="AS127" s="287"/>
      <c r="AT127" s="288"/>
      <c r="AU127" s="289">
        <f>SUM(AU119:AX126)</f>
        <v>0</v>
      </c>
      <c r="AV127" s="290"/>
      <c r="AW127" s="290"/>
      <c r="AX127" s="292"/>
    </row>
    <row r="128" spans="1:50" ht="30" customHeight="1">
      <c r="A128" s="537"/>
      <c r="B128" s="538"/>
      <c r="C128" s="538"/>
      <c r="D128" s="538"/>
      <c r="E128" s="538"/>
      <c r="F128" s="539"/>
      <c r="G128" s="264" t="s">
        <v>376</v>
      </c>
      <c r="H128" s="265"/>
      <c r="I128" s="265"/>
      <c r="J128" s="265"/>
      <c r="K128" s="265"/>
      <c r="L128" s="265"/>
      <c r="M128" s="265"/>
      <c r="N128" s="265"/>
      <c r="O128" s="265"/>
      <c r="P128" s="265"/>
      <c r="Q128" s="265"/>
      <c r="R128" s="265"/>
      <c r="S128" s="265"/>
      <c r="T128" s="265"/>
      <c r="U128" s="265"/>
      <c r="V128" s="265"/>
      <c r="W128" s="265"/>
      <c r="X128" s="265"/>
      <c r="Y128" s="265"/>
      <c r="Z128" s="265"/>
      <c r="AA128" s="265"/>
      <c r="AB128" s="266"/>
      <c r="AC128" s="264" t="s">
        <v>26</v>
      </c>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7"/>
    </row>
    <row r="129" spans="1:50" ht="24.75" customHeight="1">
      <c r="A129" s="537"/>
      <c r="B129" s="538"/>
      <c r="C129" s="538"/>
      <c r="D129" s="538"/>
      <c r="E129" s="538"/>
      <c r="F129" s="539"/>
      <c r="G129" s="268" t="s">
        <v>21</v>
      </c>
      <c r="H129" s="269"/>
      <c r="I129" s="269"/>
      <c r="J129" s="269"/>
      <c r="K129" s="269"/>
      <c r="L129" s="270" t="s">
        <v>22</v>
      </c>
      <c r="M129" s="271"/>
      <c r="N129" s="271"/>
      <c r="O129" s="271"/>
      <c r="P129" s="271"/>
      <c r="Q129" s="271"/>
      <c r="R129" s="271"/>
      <c r="S129" s="271"/>
      <c r="T129" s="271"/>
      <c r="U129" s="271"/>
      <c r="V129" s="271"/>
      <c r="W129" s="271"/>
      <c r="X129" s="272"/>
      <c r="Y129" s="273" t="s">
        <v>23</v>
      </c>
      <c r="Z129" s="274"/>
      <c r="AA129" s="274"/>
      <c r="AB129" s="275"/>
      <c r="AC129" s="268" t="s">
        <v>21</v>
      </c>
      <c r="AD129" s="269"/>
      <c r="AE129" s="269"/>
      <c r="AF129" s="269"/>
      <c r="AG129" s="269"/>
      <c r="AH129" s="270" t="s">
        <v>22</v>
      </c>
      <c r="AI129" s="271"/>
      <c r="AJ129" s="271"/>
      <c r="AK129" s="271"/>
      <c r="AL129" s="271"/>
      <c r="AM129" s="271"/>
      <c r="AN129" s="271"/>
      <c r="AO129" s="271"/>
      <c r="AP129" s="271"/>
      <c r="AQ129" s="271"/>
      <c r="AR129" s="271"/>
      <c r="AS129" s="271"/>
      <c r="AT129" s="272"/>
      <c r="AU129" s="273" t="s">
        <v>23</v>
      </c>
      <c r="AV129" s="274"/>
      <c r="AW129" s="274"/>
      <c r="AX129" s="276"/>
    </row>
    <row r="130" spans="1:50" ht="24.75" customHeight="1">
      <c r="A130" s="537"/>
      <c r="B130" s="538"/>
      <c r="C130" s="538"/>
      <c r="D130" s="538"/>
      <c r="E130" s="538"/>
      <c r="F130" s="539"/>
      <c r="G130" s="293" t="s">
        <v>363</v>
      </c>
      <c r="H130" s="294"/>
      <c r="I130" s="294"/>
      <c r="J130" s="294"/>
      <c r="K130" s="295"/>
      <c r="L130" s="296" t="s">
        <v>365</v>
      </c>
      <c r="M130" s="297"/>
      <c r="N130" s="297"/>
      <c r="O130" s="297"/>
      <c r="P130" s="297"/>
      <c r="Q130" s="297"/>
      <c r="R130" s="297"/>
      <c r="S130" s="297"/>
      <c r="T130" s="297"/>
      <c r="U130" s="297"/>
      <c r="V130" s="297"/>
      <c r="W130" s="297"/>
      <c r="X130" s="298"/>
      <c r="Y130" s="281">
        <v>6</v>
      </c>
      <c r="Z130" s="282"/>
      <c r="AA130" s="282"/>
      <c r="AB130" s="283"/>
      <c r="AC130" s="277"/>
      <c r="AD130" s="278"/>
      <c r="AE130" s="278"/>
      <c r="AF130" s="278"/>
      <c r="AG130" s="279"/>
      <c r="AH130" s="280"/>
      <c r="AI130" s="278"/>
      <c r="AJ130" s="278"/>
      <c r="AK130" s="278"/>
      <c r="AL130" s="278"/>
      <c r="AM130" s="278"/>
      <c r="AN130" s="278"/>
      <c r="AO130" s="278"/>
      <c r="AP130" s="278"/>
      <c r="AQ130" s="278"/>
      <c r="AR130" s="278"/>
      <c r="AS130" s="278"/>
      <c r="AT130" s="279"/>
      <c r="AU130" s="281"/>
      <c r="AV130" s="282"/>
      <c r="AW130" s="282"/>
      <c r="AX130" s="284"/>
    </row>
    <row r="131" spans="1:50" ht="24.75" customHeight="1">
      <c r="A131" s="537"/>
      <c r="B131" s="538"/>
      <c r="C131" s="538"/>
      <c r="D131" s="538"/>
      <c r="E131" s="538"/>
      <c r="F131" s="539"/>
      <c r="G131" s="257"/>
      <c r="H131" s="216"/>
      <c r="I131" s="216"/>
      <c r="J131" s="216"/>
      <c r="K131" s="258"/>
      <c r="L131" s="259"/>
      <c r="M131" s="216"/>
      <c r="N131" s="216"/>
      <c r="O131" s="216"/>
      <c r="P131" s="216"/>
      <c r="Q131" s="216"/>
      <c r="R131" s="216"/>
      <c r="S131" s="216"/>
      <c r="T131" s="216"/>
      <c r="U131" s="216"/>
      <c r="V131" s="216"/>
      <c r="W131" s="216"/>
      <c r="X131" s="258"/>
      <c r="Y131" s="260"/>
      <c r="Z131" s="261"/>
      <c r="AA131" s="261"/>
      <c r="AB131" s="263"/>
      <c r="AC131" s="257"/>
      <c r="AD131" s="216"/>
      <c r="AE131" s="216"/>
      <c r="AF131" s="216"/>
      <c r="AG131" s="258"/>
      <c r="AH131" s="259"/>
      <c r="AI131" s="216"/>
      <c r="AJ131" s="216"/>
      <c r="AK131" s="216"/>
      <c r="AL131" s="216"/>
      <c r="AM131" s="216"/>
      <c r="AN131" s="216"/>
      <c r="AO131" s="216"/>
      <c r="AP131" s="216"/>
      <c r="AQ131" s="216"/>
      <c r="AR131" s="216"/>
      <c r="AS131" s="216"/>
      <c r="AT131" s="258"/>
      <c r="AU131" s="260"/>
      <c r="AV131" s="261"/>
      <c r="AW131" s="261"/>
      <c r="AX131" s="262"/>
    </row>
    <row r="132" spans="1:50" ht="24.75" customHeight="1">
      <c r="A132" s="537"/>
      <c r="B132" s="538"/>
      <c r="C132" s="538"/>
      <c r="D132" s="538"/>
      <c r="E132" s="538"/>
      <c r="F132" s="539"/>
      <c r="G132" s="257"/>
      <c r="H132" s="216"/>
      <c r="I132" s="216"/>
      <c r="J132" s="216"/>
      <c r="K132" s="258"/>
      <c r="L132" s="259"/>
      <c r="M132" s="216"/>
      <c r="N132" s="216"/>
      <c r="O132" s="216"/>
      <c r="P132" s="216"/>
      <c r="Q132" s="216"/>
      <c r="R132" s="216"/>
      <c r="S132" s="216"/>
      <c r="T132" s="216"/>
      <c r="U132" s="216"/>
      <c r="V132" s="216"/>
      <c r="W132" s="216"/>
      <c r="X132" s="258"/>
      <c r="Y132" s="260"/>
      <c r="Z132" s="261"/>
      <c r="AA132" s="261"/>
      <c r="AB132" s="263"/>
      <c r="AC132" s="257"/>
      <c r="AD132" s="216"/>
      <c r="AE132" s="216"/>
      <c r="AF132" s="216"/>
      <c r="AG132" s="258"/>
      <c r="AH132" s="259"/>
      <c r="AI132" s="216"/>
      <c r="AJ132" s="216"/>
      <c r="AK132" s="216"/>
      <c r="AL132" s="216"/>
      <c r="AM132" s="216"/>
      <c r="AN132" s="216"/>
      <c r="AO132" s="216"/>
      <c r="AP132" s="216"/>
      <c r="AQ132" s="216"/>
      <c r="AR132" s="216"/>
      <c r="AS132" s="216"/>
      <c r="AT132" s="258"/>
      <c r="AU132" s="260"/>
      <c r="AV132" s="261"/>
      <c r="AW132" s="261"/>
      <c r="AX132" s="262"/>
    </row>
    <row r="133" spans="1:50" ht="24.75" customHeight="1">
      <c r="A133" s="537"/>
      <c r="B133" s="538"/>
      <c r="C133" s="538"/>
      <c r="D133" s="538"/>
      <c r="E133" s="538"/>
      <c r="F133" s="539"/>
      <c r="G133" s="257"/>
      <c r="H133" s="216"/>
      <c r="I133" s="216"/>
      <c r="J133" s="216"/>
      <c r="K133" s="258"/>
      <c r="L133" s="259"/>
      <c r="M133" s="216"/>
      <c r="N133" s="216"/>
      <c r="O133" s="216"/>
      <c r="P133" s="216"/>
      <c r="Q133" s="216"/>
      <c r="R133" s="216"/>
      <c r="S133" s="216"/>
      <c r="T133" s="216"/>
      <c r="U133" s="216"/>
      <c r="V133" s="216"/>
      <c r="W133" s="216"/>
      <c r="X133" s="258"/>
      <c r="Y133" s="260"/>
      <c r="Z133" s="261"/>
      <c r="AA133" s="261"/>
      <c r="AB133" s="263"/>
      <c r="AC133" s="257"/>
      <c r="AD133" s="216"/>
      <c r="AE133" s="216"/>
      <c r="AF133" s="216"/>
      <c r="AG133" s="258"/>
      <c r="AH133" s="259"/>
      <c r="AI133" s="216"/>
      <c r="AJ133" s="216"/>
      <c r="AK133" s="216"/>
      <c r="AL133" s="216"/>
      <c r="AM133" s="216"/>
      <c r="AN133" s="216"/>
      <c r="AO133" s="216"/>
      <c r="AP133" s="216"/>
      <c r="AQ133" s="216"/>
      <c r="AR133" s="216"/>
      <c r="AS133" s="216"/>
      <c r="AT133" s="258"/>
      <c r="AU133" s="260"/>
      <c r="AV133" s="261"/>
      <c r="AW133" s="261"/>
      <c r="AX133" s="262"/>
    </row>
    <row r="134" spans="1:50" ht="24.75" customHeight="1">
      <c r="A134" s="537"/>
      <c r="B134" s="538"/>
      <c r="C134" s="538"/>
      <c r="D134" s="538"/>
      <c r="E134" s="538"/>
      <c r="F134" s="539"/>
      <c r="G134" s="257"/>
      <c r="H134" s="216"/>
      <c r="I134" s="216"/>
      <c r="J134" s="216"/>
      <c r="K134" s="258"/>
      <c r="L134" s="259"/>
      <c r="M134" s="216"/>
      <c r="N134" s="216"/>
      <c r="O134" s="216"/>
      <c r="P134" s="216"/>
      <c r="Q134" s="216"/>
      <c r="R134" s="216"/>
      <c r="S134" s="216"/>
      <c r="T134" s="216"/>
      <c r="U134" s="216"/>
      <c r="V134" s="216"/>
      <c r="W134" s="216"/>
      <c r="X134" s="258"/>
      <c r="Y134" s="260"/>
      <c r="Z134" s="261"/>
      <c r="AA134" s="261"/>
      <c r="AB134" s="261"/>
      <c r="AC134" s="257"/>
      <c r="AD134" s="216"/>
      <c r="AE134" s="216"/>
      <c r="AF134" s="216"/>
      <c r="AG134" s="258"/>
      <c r="AH134" s="259"/>
      <c r="AI134" s="216"/>
      <c r="AJ134" s="216"/>
      <c r="AK134" s="216"/>
      <c r="AL134" s="216"/>
      <c r="AM134" s="216"/>
      <c r="AN134" s="216"/>
      <c r="AO134" s="216"/>
      <c r="AP134" s="216"/>
      <c r="AQ134" s="216"/>
      <c r="AR134" s="216"/>
      <c r="AS134" s="216"/>
      <c r="AT134" s="258"/>
      <c r="AU134" s="260"/>
      <c r="AV134" s="261"/>
      <c r="AW134" s="261"/>
      <c r="AX134" s="262"/>
    </row>
    <row r="135" spans="1:50" ht="24.75" customHeight="1">
      <c r="A135" s="537"/>
      <c r="B135" s="538"/>
      <c r="C135" s="538"/>
      <c r="D135" s="538"/>
      <c r="E135" s="538"/>
      <c r="F135" s="539"/>
      <c r="G135" s="257"/>
      <c r="H135" s="216"/>
      <c r="I135" s="216"/>
      <c r="J135" s="216"/>
      <c r="K135" s="258"/>
      <c r="L135" s="259"/>
      <c r="M135" s="216"/>
      <c r="N135" s="216"/>
      <c r="O135" s="216"/>
      <c r="P135" s="216"/>
      <c r="Q135" s="216"/>
      <c r="R135" s="216"/>
      <c r="S135" s="216"/>
      <c r="T135" s="216"/>
      <c r="U135" s="216"/>
      <c r="V135" s="216"/>
      <c r="W135" s="216"/>
      <c r="X135" s="258"/>
      <c r="Y135" s="260"/>
      <c r="Z135" s="261"/>
      <c r="AA135" s="261"/>
      <c r="AB135" s="261"/>
      <c r="AC135" s="257"/>
      <c r="AD135" s="216"/>
      <c r="AE135" s="216"/>
      <c r="AF135" s="216"/>
      <c r="AG135" s="258"/>
      <c r="AH135" s="259"/>
      <c r="AI135" s="216"/>
      <c r="AJ135" s="216"/>
      <c r="AK135" s="216"/>
      <c r="AL135" s="216"/>
      <c r="AM135" s="216"/>
      <c r="AN135" s="216"/>
      <c r="AO135" s="216"/>
      <c r="AP135" s="216"/>
      <c r="AQ135" s="216"/>
      <c r="AR135" s="216"/>
      <c r="AS135" s="216"/>
      <c r="AT135" s="258"/>
      <c r="AU135" s="260"/>
      <c r="AV135" s="261"/>
      <c r="AW135" s="261"/>
      <c r="AX135" s="262"/>
    </row>
    <row r="136" spans="1:50" ht="24.75" customHeight="1">
      <c r="A136" s="537"/>
      <c r="B136" s="538"/>
      <c r="C136" s="538"/>
      <c r="D136" s="538"/>
      <c r="E136" s="538"/>
      <c r="F136" s="539"/>
      <c r="G136" s="257"/>
      <c r="H136" s="216"/>
      <c r="I136" s="216"/>
      <c r="J136" s="216"/>
      <c r="K136" s="258"/>
      <c r="L136" s="259"/>
      <c r="M136" s="216"/>
      <c r="N136" s="216"/>
      <c r="O136" s="216"/>
      <c r="P136" s="216"/>
      <c r="Q136" s="216"/>
      <c r="R136" s="216"/>
      <c r="S136" s="216"/>
      <c r="T136" s="216"/>
      <c r="U136" s="216"/>
      <c r="V136" s="216"/>
      <c r="W136" s="216"/>
      <c r="X136" s="258"/>
      <c r="Y136" s="260"/>
      <c r="Z136" s="261"/>
      <c r="AA136" s="261"/>
      <c r="AB136" s="261"/>
      <c r="AC136" s="257"/>
      <c r="AD136" s="216"/>
      <c r="AE136" s="216"/>
      <c r="AF136" s="216"/>
      <c r="AG136" s="258"/>
      <c r="AH136" s="259"/>
      <c r="AI136" s="216"/>
      <c r="AJ136" s="216"/>
      <c r="AK136" s="216"/>
      <c r="AL136" s="216"/>
      <c r="AM136" s="216"/>
      <c r="AN136" s="216"/>
      <c r="AO136" s="216"/>
      <c r="AP136" s="216"/>
      <c r="AQ136" s="216"/>
      <c r="AR136" s="216"/>
      <c r="AS136" s="216"/>
      <c r="AT136" s="258"/>
      <c r="AU136" s="260"/>
      <c r="AV136" s="261"/>
      <c r="AW136" s="261"/>
      <c r="AX136" s="262"/>
    </row>
    <row r="137" spans="1:50" ht="24.75" customHeight="1">
      <c r="A137" s="537"/>
      <c r="B137" s="538"/>
      <c r="C137" s="538"/>
      <c r="D137" s="538"/>
      <c r="E137" s="538"/>
      <c r="F137" s="539"/>
      <c r="G137" s="242"/>
      <c r="H137" s="218"/>
      <c r="I137" s="218"/>
      <c r="J137" s="218"/>
      <c r="K137" s="243"/>
      <c r="L137" s="244"/>
      <c r="M137" s="218"/>
      <c r="N137" s="218"/>
      <c r="O137" s="218"/>
      <c r="P137" s="218"/>
      <c r="Q137" s="218"/>
      <c r="R137" s="218"/>
      <c r="S137" s="218"/>
      <c r="T137" s="218"/>
      <c r="U137" s="218"/>
      <c r="V137" s="218"/>
      <c r="W137" s="218"/>
      <c r="X137" s="243"/>
      <c r="Y137" s="245"/>
      <c r="Z137" s="246"/>
      <c r="AA137" s="246"/>
      <c r="AB137" s="246"/>
      <c r="AC137" s="242"/>
      <c r="AD137" s="218"/>
      <c r="AE137" s="218"/>
      <c r="AF137" s="218"/>
      <c r="AG137" s="243"/>
      <c r="AH137" s="244"/>
      <c r="AI137" s="218"/>
      <c r="AJ137" s="218"/>
      <c r="AK137" s="218"/>
      <c r="AL137" s="218"/>
      <c r="AM137" s="218"/>
      <c r="AN137" s="218"/>
      <c r="AO137" s="218"/>
      <c r="AP137" s="218"/>
      <c r="AQ137" s="218"/>
      <c r="AR137" s="218"/>
      <c r="AS137" s="218"/>
      <c r="AT137" s="243"/>
      <c r="AU137" s="245"/>
      <c r="AV137" s="246"/>
      <c r="AW137" s="246"/>
      <c r="AX137" s="247"/>
    </row>
    <row r="138" spans="1:50" ht="24.75" customHeight="1">
      <c r="A138" s="537"/>
      <c r="B138" s="538"/>
      <c r="C138" s="538"/>
      <c r="D138" s="538"/>
      <c r="E138" s="538"/>
      <c r="F138" s="539"/>
      <c r="G138" s="285" t="s">
        <v>24</v>
      </c>
      <c r="H138" s="271"/>
      <c r="I138" s="271"/>
      <c r="J138" s="271"/>
      <c r="K138" s="271"/>
      <c r="L138" s="286"/>
      <c r="M138" s="287"/>
      <c r="N138" s="287"/>
      <c r="O138" s="287"/>
      <c r="P138" s="287"/>
      <c r="Q138" s="287"/>
      <c r="R138" s="287"/>
      <c r="S138" s="287"/>
      <c r="T138" s="287"/>
      <c r="U138" s="287"/>
      <c r="V138" s="287"/>
      <c r="W138" s="287"/>
      <c r="X138" s="288"/>
      <c r="Y138" s="289">
        <f>SUM(Y130:AB137)</f>
        <v>6</v>
      </c>
      <c r="Z138" s="290"/>
      <c r="AA138" s="290"/>
      <c r="AB138" s="291"/>
      <c r="AC138" s="285" t="s">
        <v>24</v>
      </c>
      <c r="AD138" s="271"/>
      <c r="AE138" s="271"/>
      <c r="AF138" s="271"/>
      <c r="AG138" s="271"/>
      <c r="AH138" s="286"/>
      <c r="AI138" s="287"/>
      <c r="AJ138" s="287"/>
      <c r="AK138" s="287"/>
      <c r="AL138" s="287"/>
      <c r="AM138" s="287"/>
      <c r="AN138" s="287"/>
      <c r="AO138" s="287"/>
      <c r="AP138" s="287"/>
      <c r="AQ138" s="287"/>
      <c r="AR138" s="287"/>
      <c r="AS138" s="287"/>
      <c r="AT138" s="288"/>
      <c r="AU138" s="289">
        <f>SUM(AU130:AX137)</f>
        <v>0</v>
      </c>
      <c r="AV138" s="290"/>
      <c r="AW138" s="290"/>
      <c r="AX138" s="292"/>
    </row>
    <row r="139" spans="1:50" ht="30" customHeight="1">
      <c r="A139" s="537"/>
      <c r="B139" s="538"/>
      <c r="C139" s="538"/>
      <c r="D139" s="538"/>
      <c r="E139" s="538"/>
      <c r="F139" s="539"/>
      <c r="G139" s="264" t="s">
        <v>27</v>
      </c>
      <c r="H139" s="265"/>
      <c r="I139" s="265"/>
      <c r="J139" s="265"/>
      <c r="K139" s="265"/>
      <c r="L139" s="265"/>
      <c r="M139" s="265"/>
      <c r="N139" s="265"/>
      <c r="O139" s="265"/>
      <c r="P139" s="265"/>
      <c r="Q139" s="265"/>
      <c r="R139" s="265"/>
      <c r="S139" s="265"/>
      <c r="T139" s="265"/>
      <c r="U139" s="265"/>
      <c r="V139" s="265"/>
      <c r="W139" s="265"/>
      <c r="X139" s="265"/>
      <c r="Y139" s="265"/>
      <c r="Z139" s="265"/>
      <c r="AA139" s="265"/>
      <c r="AB139" s="266"/>
      <c r="AC139" s="264" t="s">
        <v>28</v>
      </c>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7"/>
    </row>
    <row r="140" spans="1:50" ht="24.75" customHeight="1">
      <c r="A140" s="537"/>
      <c r="B140" s="538"/>
      <c r="C140" s="538"/>
      <c r="D140" s="538"/>
      <c r="E140" s="538"/>
      <c r="F140" s="539"/>
      <c r="G140" s="268" t="s">
        <v>21</v>
      </c>
      <c r="H140" s="269"/>
      <c r="I140" s="269"/>
      <c r="J140" s="269"/>
      <c r="K140" s="269"/>
      <c r="L140" s="270" t="s">
        <v>22</v>
      </c>
      <c r="M140" s="271"/>
      <c r="N140" s="271"/>
      <c r="O140" s="271"/>
      <c r="P140" s="271"/>
      <c r="Q140" s="271"/>
      <c r="R140" s="271"/>
      <c r="S140" s="271"/>
      <c r="T140" s="271"/>
      <c r="U140" s="271"/>
      <c r="V140" s="271"/>
      <c r="W140" s="271"/>
      <c r="X140" s="272"/>
      <c r="Y140" s="273" t="s">
        <v>23</v>
      </c>
      <c r="Z140" s="274"/>
      <c r="AA140" s="274"/>
      <c r="AB140" s="275"/>
      <c r="AC140" s="268" t="s">
        <v>21</v>
      </c>
      <c r="AD140" s="269"/>
      <c r="AE140" s="269"/>
      <c r="AF140" s="269"/>
      <c r="AG140" s="269"/>
      <c r="AH140" s="270" t="s">
        <v>22</v>
      </c>
      <c r="AI140" s="271"/>
      <c r="AJ140" s="271"/>
      <c r="AK140" s="271"/>
      <c r="AL140" s="271"/>
      <c r="AM140" s="271"/>
      <c r="AN140" s="271"/>
      <c r="AO140" s="271"/>
      <c r="AP140" s="271"/>
      <c r="AQ140" s="271"/>
      <c r="AR140" s="271"/>
      <c r="AS140" s="271"/>
      <c r="AT140" s="272"/>
      <c r="AU140" s="273" t="s">
        <v>23</v>
      </c>
      <c r="AV140" s="274"/>
      <c r="AW140" s="274"/>
      <c r="AX140" s="276"/>
    </row>
    <row r="141" spans="1:50" ht="24.75" customHeight="1">
      <c r="A141" s="537"/>
      <c r="B141" s="538"/>
      <c r="C141" s="538"/>
      <c r="D141" s="538"/>
      <c r="E141" s="538"/>
      <c r="F141" s="539"/>
      <c r="G141" s="277"/>
      <c r="H141" s="278"/>
      <c r="I141" s="278"/>
      <c r="J141" s="278"/>
      <c r="K141" s="279"/>
      <c r="L141" s="280"/>
      <c r="M141" s="278"/>
      <c r="N141" s="278"/>
      <c r="O141" s="278"/>
      <c r="P141" s="278"/>
      <c r="Q141" s="278"/>
      <c r="R141" s="278"/>
      <c r="S141" s="278"/>
      <c r="T141" s="278"/>
      <c r="U141" s="278"/>
      <c r="V141" s="278"/>
      <c r="W141" s="278"/>
      <c r="X141" s="279"/>
      <c r="Y141" s="281"/>
      <c r="Z141" s="282"/>
      <c r="AA141" s="282"/>
      <c r="AB141" s="283"/>
      <c r="AC141" s="277"/>
      <c r="AD141" s="278"/>
      <c r="AE141" s="278"/>
      <c r="AF141" s="278"/>
      <c r="AG141" s="279"/>
      <c r="AH141" s="280"/>
      <c r="AI141" s="278"/>
      <c r="AJ141" s="278"/>
      <c r="AK141" s="278"/>
      <c r="AL141" s="278"/>
      <c r="AM141" s="278"/>
      <c r="AN141" s="278"/>
      <c r="AO141" s="278"/>
      <c r="AP141" s="278"/>
      <c r="AQ141" s="278"/>
      <c r="AR141" s="278"/>
      <c r="AS141" s="278"/>
      <c r="AT141" s="279"/>
      <c r="AU141" s="281"/>
      <c r="AV141" s="282"/>
      <c r="AW141" s="282"/>
      <c r="AX141" s="284"/>
    </row>
    <row r="142" spans="1:50" ht="24.75" customHeight="1">
      <c r="A142" s="537"/>
      <c r="B142" s="538"/>
      <c r="C142" s="538"/>
      <c r="D142" s="538"/>
      <c r="E142" s="538"/>
      <c r="F142" s="539"/>
      <c r="G142" s="257"/>
      <c r="H142" s="216"/>
      <c r="I142" s="216"/>
      <c r="J142" s="216"/>
      <c r="K142" s="258"/>
      <c r="L142" s="259"/>
      <c r="M142" s="216"/>
      <c r="N142" s="216"/>
      <c r="O142" s="216"/>
      <c r="P142" s="216"/>
      <c r="Q142" s="216"/>
      <c r="R142" s="216"/>
      <c r="S142" s="216"/>
      <c r="T142" s="216"/>
      <c r="U142" s="216"/>
      <c r="V142" s="216"/>
      <c r="W142" s="216"/>
      <c r="X142" s="258"/>
      <c r="Y142" s="260"/>
      <c r="Z142" s="261"/>
      <c r="AA142" s="261"/>
      <c r="AB142" s="263"/>
      <c r="AC142" s="257"/>
      <c r="AD142" s="216"/>
      <c r="AE142" s="216"/>
      <c r="AF142" s="216"/>
      <c r="AG142" s="258"/>
      <c r="AH142" s="259"/>
      <c r="AI142" s="216"/>
      <c r="AJ142" s="216"/>
      <c r="AK142" s="216"/>
      <c r="AL142" s="216"/>
      <c r="AM142" s="216"/>
      <c r="AN142" s="216"/>
      <c r="AO142" s="216"/>
      <c r="AP142" s="216"/>
      <c r="AQ142" s="216"/>
      <c r="AR142" s="216"/>
      <c r="AS142" s="216"/>
      <c r="AT142" s="258"/>
      <c r="AU142" s="260"/>
      <c r="AV142" s="261"/>
      <c r="AW142" s="261"/>
      <c r="AX142" s="262"/>
    </row>
    <row r="143" spans="1:50" ht="24.75" customHeight="1">
      <c r="A143" s="537"/>
      <c r="B143" s="538"/>
      <c r="C143" s="538"/>
      <c r="D143" s="538"/>
      <c r="E143" s="538"/>
      <c r="F143" s="539"/>
      <c r="G143" s="257"/>
      <c r="H143" s="216"/>
      <c r="I143" s="216"/>
      <c r="J143" s="216"/>
      <c r="K143" s="258"/>
      <c r="L143" s="259"/>
      <c r="M143" s="216"/>
      <c r="N143" s="216"/>
      <c r="O143" s="216"/>
      <c r="P143" s="216"/>
      <c r="Q143" s="216"/>
      <c r="R143" s="216"/>
      <c r="S143" s="216"/>
      <c r="T143" s="216"/>
      <c r="U143" s="216"/>
      <c r="V143" s="216"/>
      <c r="W143" s="216"/>
      <c r="X143" s="258"/>
      <c r="Y143" s="260"/>
      <c r="Z143" s="261"/>
      <c r="AA143" s="261"/>
      <c r="AB143" s="263"/>
      <c r="AC143" s="257"/>
      <c r="AD143" s="216"/>
      <c r="AE143" s="216"/>
      <c r="AF143" s="216"/>
      <c r="AG143" s="258"/>
      <c r="AH143" s="259"/>
      <c r="AI143" s="216"/>
      <c r="AJ143" s="216"/>
      <c r="AK143" s="216"/>
      <c r="AL143" s="216"/>
      <c r="AM143" s="216"/>
      <c r="AN143" s="216"/>
      <c r="AO143" s="216"/>
      <c r="AP143" s="216"/>
      <c r="AQ143" s="216"/>
      <c r="AR143" s="216"/>
      <c r="AS143" s="216"/>
      <c r="AT143" s="258"/>
      <c r="AU143" s="260"/>
      <c r="AV143" s="261"/>
      <c r="AW143" s="261"/>
      <c r="AX143" s="262"/>
    </row>
    <row r="144" spans="1:50" ht="24.75" customHeight="1">
      <c r="A144" s="537"/>
      <c r="B144" s="538"/>
      <c r="C144" s="538"/>
      <c r="D144" s="538"/>
      <c r="E144" s="538"/>
      <c r="F144" s="539"/>
      <c r="G144" s="257"/>
      <c r="H144" s="216"/>
      <c r="I144" s="216"/>
      <c r="J144" s="216"/>
      <c r="K144" s="258"/>
      <c r="L144" s="259"/>
      <c r="M144" s="216"/>
      <c r="N144" s="216"/>
      <c r="O144" s="216"/>
      <c r="P144" s="216"/>
      <c r="Q144" s="216"/>
      <c r="R144" s="216"/>
      <c r="S144" s="216"/>
      <c r="T144" s="216"/>
      <c r="U144" s="216"/>
      <c r="V144" s="216"/>
      <c r="W144" s="216"/>
      <c r="X144" s="258"/>
      <c r="Y144" s="260"/>
      <c r="Z144" s="261"/>
      <c r="AA144" s="261"/>
      <c r="AB144" s="263"/>
      <c r="AC144" s="257"/>
      <c r="AD144" s="216"/>
      <c r="AE144" s="216"/>
      <c r="AF144" s="216"/>
      <c r="AG144" s="258"/>
      <c r="AH144" s="259"/>
      <c r="AI144" s="216"/>
      <c r="AJ144" s="216"/>
      <c r="AK144" s="216"/>
      <c r="AL144" s="216"/>
      <c r="AM144" s="216"/>
      <c r="AN144" s="216"/>
      <c r="AO144" s="216"/>
      <c r="AP144" s="216"/>
      <c r="AQ144" s="216"/>
      <c r="AR144" s="216"/>
      <c r="AS144" s="216"/>
      <c r="AT144" s="258"/>
      <c r="AU144" s="260"/>
      <c r="AV144" s="261"/>
      <c r="AW144" s="261"/>
      <c r="AX144" s="262"/>
    </row>
    <row r="145" spans="1:50" ht="24.75" customHeight="1">
      <c r="A145" s="537"/>
      <c r="B145" s="538"/>
      <c r="C145" s="538"/>
      <c r="D145" s="538"/>
      <c r="E145" s="538"/>
      <c r="F145" s="539"/>
      <c r="G145" s="257"/>
      <c r="H145" s="216"/>
      <c r="I145" s="216"/>
      <c r="J145" s="216"/>
      <c r="K145" s="258"/>
      <c r="L145" s="259"/>
      <c r="M145" s="216"/>
      <c r="N145" s="216"/>
      <c r="O145" s="216"/>
      <c r="P145" s="216"/>
      <c r="Q145" s="216"/>
      <c r="R145" s="216"/>
      <c r="S145" s="216"/>
      <c r="T145" s="216"/>
      <c r="U145" s="216"/>
      <c r="V145" s="216"/>
      <c r="W145" s="216"/>
      <c r="X145" s="258"/>
      <c r="Y145" s="260"/>
      <c r="Z145" s="261"/>
      <c r="AA145" s="261"/>
      <c r="AB145" s="261"/>
      <c r="AC145" s="257"/>
      <c r="AD145" s="216"/>
      <c r="AE145" s="216"/>
      <c r="AF145" s="216"/>
      <c r="AG145" s="258"/>
      <c r="AH145" s="259"/>
      <c r="AI145" s="216"/>
      <c r="AJ145" s="216"/>
      <c r="AK145" s="216"/>
      <c r="AL145" s="216"/>
      <c r="AM145" s="216"/>
      <c r="AN145" s="216"/>
      <c r="AO145" s="216"/>
      <c r="AP145" s="216"/>
      <c r="AQ145" s="216"/>
      <c r="AR145" s="216"/>
      <c r="AS145" s="216"/>
      <c r="AT145" s="258"/>
      <c r="AU145" s="260"/>
      <c r="AV145" s="261"/>
      <c r="AW145" s="261"/>
      <c r="AX145" s="262"/>
    </row>
    <row r="146" spans="1:50" ht="24.75" customHeight="1">
      <c r="A146" s="537"/>
      <c r="B146" s="538"/>
      <c r="C146" s="538"/>
      <c r="D146" s="538"/>
      <c r="E146" s="538"/>
      <c r="F146" s="539"/>
      <c r="G146" s="257"/>
      <c r="H146" s="216"/>
      <c r="I146" s="216"/>
      <c r="J146" s="216"/>
      <c r="K146" s="258"/>
      <c r="L146" s="259"/>
      <c r="M146" s="216"/>
      <c r="N146" s="216"/>
      <c r="O146" s="216"/>
      <c r="P146" s="216"/>
      <c r="Q146" s="216"/>
      <c r="R146" s="216"/>
      <c r="S146" s="216"/>
      <c r="T146" s="216"/>
      <c r="U146" s="216"/>
      <c r="V146" s="216"/>
      <c r="W146" s="216"/>
      <c r="X146" s="258"/>
      <c r="Y146" s="260"/>
      <c r="Z146" s="261"/>
      <c r="AA146" s="261"/>
      <c r="AB146" s="261"/>
      <c r="AC146" s="257"/>
      <c r="AD146" s="216"/>
      <c r="AE146" s="216"/>
      <c r="AF146" s="216"/>
      <c r="AG146" s="258"/>
      <c r="AH146" s="259"/>
      <c r="AI146" s="216"/>
      <c r="AJ146" s="216"/>
      <c r="AK146" s="216"/>
      <c r="AL146" s="216"/>
      <c r="AM146" s="216"/>
      <c r="AN146" s="216"/>
      <c r="AO146" s="216"/>
      <c r="AP146" s="216"/>
      <c r="AQ146" s="216"/>
      <c r="AR146" s="216"/>
      <c r="AS146" s="216"/>
      <c r="AT146" s="258"/>
      <c r="AU146" s="260"/>
      <c r="AV146" s="261"/>
      <c r="AW146" s="261"/>
      <c r="AX146" s="262"/>
    </row>
    <row r="147" spans="1:50" ht="24.75" customHeight="1">
      <c r="A147" s="537"/>
      <c r="B147" s="538"/>
      <c r="C147" s="538"/>
      <c r="D147" s="538"/>
      <c r="E147" s="538"/>
      <c r="F147" s="539"/>
      <c r="G147" s="257"/>
      <c r="H147" s="216"/>
      <c r="I147" s="216"/>
      <c r="J147" s="216"/>
      <c r="K147" s="258"/>
      <c r="L147" s="259"/>
      <c r="M147" s="216"/>
      <c r="N147" s="216"/>
      <c r="O147" s="216"/>
      <c r="P147" s="216"/>
      <c r="Q147" s="216"/>
      <c r="R147" s="216"/>
      <c r="S147" s="216"/>
      <c r="T147" s="216"/>
      <c r="U147" s="216"/>
      <c r="V147" s="216"/>
      <c r="W147" s="216"/>
      <c r="X147" s="258"/>
      <c r="Y147" s="260"/>
      <c r="Z147" s="261"/>
      <c r="AA147" s="261"/>
      <c r="AB147" s="261"/>
      <c r="AC147" s="257"/>
      <c r="AD147" s="216"/>
      <c r="AE147" s="216"/>
      <c r="AF147" s="216"/>
      <c r="AG147" s="258"/>
      <c r="AH147" s="259"/>
      <c r="AI147" s="216"/>
      <c r="AJ147" s="216"/>
      <c r="AK147" s="216"/>
      <c r="AL147" s="216"/>
      <c r="AM147" s="216"/>
      <c r="AN147" s="216"/>
      <c r="AO147" s="216"/>
      <c r="AP147" s="216"/>
      <c r="AQ147" s="216"/>
      <c r="AR147" s="216"/>
      <c r="AS147" s="216"/>
      <c r="AT147" s="258"/>
      <c r="AU147" s="260"/>
      <c r="AV147" s="261"/>
      <c r="AW147" s="261"/>
      <c r="AX147" s="262"/>
    </row>
    <row r="148" spans="1:50" ht="24.75" customHeight="1">
      <c r="A148" s="537"/>
      <c r="B148" s="538"/>
      <c r="C148" s="538"/>
      <c r="D148" s="538"/>
      <c r="E148" s="538"/>
      <c r="F148" s="539"/>
      <c r="G148" s="242"/>
      <c r="H148" s="218"/>
      <c r="I148" s="218"/>
      <c r="J148" s="218"/>
      <c r="K148" s="243"/>
      <c r="L148" s="244"/>
      <c r="M148" s="218"/>
      <c r="N148" s="218"/>
      <c r="O148" s="218"/>
      <c r="P148" s="218"/>
      <c r="Q148" s="218"/>
      <c r="R148" s="218"/>
      <c r="S148" s="218"/>
      <c r="T148" s="218"/>
      <c r="U148" s="218"/>
      <c r="V148" s="218"/>
      <c r="W148" s="218"/>
      <c r="X148" s="243"/>
      <c r="Y148" s="245"/>
      <c r="Z148" s="246"/>
      <c r="AA148" s="246"/>
      <c r="AB148" s="246"/>
      <c r="AC148" s="242"/>
      <c r="AD148" s="218"/>
      <c r="AE148" s="218"/>
      <c r="AF148" s="218"/>
      <c r="AG148" s="243"/>
      <c r="AH148" s="244"/>
      <c r="AI148" s="218"/>
      <c r="AJ148" s="218"/>
      <c r="AK148" s="218"/>
      <c r="AL148" s="218"/>
      <c r="AM148" s="218"/>
      <c r="AN148" s="218"/>
      <c r="AO148" s="218"/>
      <c r="AP148" s="218"/>
      <c r="AQ148" s="218"/>
      <c r="AR148" s="218"/>
      <c r="AS148" s="218"/>
      <c r="AT148" s="243"/>
      <c r="AU148" s="245"/>
      <c r="AV148" s="246"/>
      <c r="AW148" s="246"/>
      <c r="AX148" s="247"/>
    </row>
    <row r="149" spans="1:50" ht="24.75" customHeight="1" thickBot="1">
      <c r="A149" s="540"/>
      <c r="B149" s="541"/>
      <c r="C149" s="541"/>
      <c r="D149" s="541"/>
      <c r="E149" s="541"/>
      <c r="F149" s="542"/>
      <c r="G149" s="248" t="s">
        <v>24</v>
      </c>
      <c r="H149" s="249"/>
      <c r="I149" s="249"/>
      <c r="J149" s="249"/>
      <c r="K149" s="249"/>
      <c r="L149" s="250"/>
      <c r="M149" s="251"/>
      <c r="N149" s="251"/>
      <c r="O149" s="251"/>
      <c r="P149" s="251"/>
      <c r="Q149" s="251"/>
      <c r="R149" s="251"/>
      <c r="S149" s="251"/>
      <c r="T149" s="251"/>
      <c r="U149" s="251"/>
      <c r="V149" s="251"/>
      <c r="W149" s="251"/>
      <c r="X149" s="252"/>
      <c r="Y149" s="253">
        <f>SUM(Y141:AB148)</f>
        <v>0</v>
      </c>
      <c r="Z149" s="254"/>
      <c r="AA149" s="254"/>
      <c r="AB149" s="255"/>
      <c r="AC149" s="248" t="s">
        <v>24</v>
      </c>
      <c r="AD149" s="249"/>
      <c r="AE149" s="249"/>
      <c r="AF149" s="249"/>
      <c r="AG149" s="249"/>
      <c r="AH149" s="250"/>
      <c r="AI149" s="251"/>
      <c r="AJ149" s="251"/>
      <c r="AK149" s="251"/>
      <c r="AL149" s="251"/>
      <c r="AM149" s="251"/>
      <c r="AN149" s="251"/>
      <c r="AO149" s="251"/>
      <c r="AP149" s="251"/>
      <c r="AQ149" s="251"/>
      <c r="AR149" s="251"/>
      <c r="AS149" s="251"/>
      <c r="AT149" s="252"/>
      <c r="AU149" s="253">
        <f>SUM(AU141:AX148)</f>
        <v>0</v>
      </c>
      <c r="AV149" s="254"/>
      <c r="AW149" s="254"/>
      <c r="AX149" s="256"/>
    </row>
    <row r="150" spans="1:50" ht="24.75" customHeight="1">
      <c r="A150" s="7"/>
      <c r="B150" s="7"/>
      <c r="C150" s="7"/>
      <c r="D150" s="7"/>
      <c r="E150" s="7"/>
      <c r="F150" s="7"/>
      <c r="G150" s="15"/>
      <c r="H150" s="15"/>
      <c r="I150" s="15"/>
      <c r="J150" s="15"/>
      <c r="K150" s="15"/>
      <c r="L150" s="6"/>
      <c r="M150" s="15"/>
      <c r="N150" s="15"/>
      <c r="O150" s="15"/>
      <c r="P150" s="15"/>
      <c r="Q150" s="15"/>
      <c r="R150" s="15"/>
      <c r="S150" s="15"/>
      <c r="T150" s="15"/>
      <c r="U150" s="15"/>
      <c r="V150" s="15"/>
      <c r="W150" s="15"/>
      <c r="X150" s="15"/>
      <c r="Y150" s="16"/>
      <c r="Z150" s="16"/>
      <c r="AA150" s="16"/>
      <c r="AB150" s="16"/>
      <c r="AC150" s="15"/>
      <c r="AD150" s="15"/>
      <c r="AE150" s="15"/>
      <c r="AF150" s="15"/>
      <c r="AG150" s="15"/>
      <c r="AH150" s="6"/>
      <c r="AI150" s="15"/>
      <c r="AJ150" s="15"/>
      <c r="AK150" s="15"/>
      <c r="AL150" s="15"/>
      <c r="AM150" s="15"/>
      <c r="AN150" s="15"/>
      <c r="AO150" s="15"/>
      <c r="AP150" s="15"/>
      <c r="AQ150" s="15"/>
      <c r="AR150" s="15"/>
      <c r="AS150" s="15"/>
      <c r="AT150" s="15"/>
      <c r="AU150" s="16"/>
      <c r="AV150" s="16"/>
      <c r="AW150" s="16"/>
      <c r="AX150" s="16"/>
    </row>
    <row r="151" spans="1:50" ht="13.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3.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4.25">
      <c r="A153" s="17"/>
      <c r="B153" s="4" t="s">
        <v>41</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3.5">
      <c r="A154" s="17"/>
      <c r="B154" s="17" t="s">
        <v>19</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34.5" customHeight="1">
      <c r="A155" s="51"/>
      <c r="B155" s="51"/>
      <c r="C155" s="63" t="s">
        <v>37</v>
      </c>
      <c r="D155" s="63"/>
      <c r="E155" s="63"/>
      <c r="F155" s="63"/>
      <c r="G155" s="63"/>
      <c r="H155" s="63"/>
      <c r="I155" s="63"/>
      <c r="J155" s="63"/>
      <c r="K155" s="63"/>
      <c r="L155" s="63"/>
      <c r="M155" s="63" t="s">
        <v>38</v>
      </c>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4" t="s">
        <v>39</v>
      </c>
      <c r="AL155" s="63"/>
      <c r="AM155" s="63"/>
      <c r="AN155" s="63"/>
      <c r="AO155" s="63"/>
      <c r="AP155" s="63"/>
      <c r="AQ155" s="63" t="s">
        <v>29</v>
      </c>
      <c r="AR155" s="63"/>
      <c r="AS155" s="63"/>
      <c r="AT155" s="63"/>
      <c r="AU155" s="65" t="s">
        <v>30</v>
      </c>
      <c r="AV155" s="66"/>
      <c r="AW155" s="66"/>
      <c r="AX155" s="59"/>
    </row>
    <row r="156" spans="1:50" ht="24" customHeight="1">
      <c r="A156" s="51">
        <v>1</v>
      </c>
      <c r="B156" s="51">
        <v>1</v>
      </c>
      <c r="C156" s="52" t="s">
        <v>366</v>
      </c>
      <c r="D156" s="53"/>
      <c r="E156" s="53"/>
      <c r="F156" s="53"/>
      <c r="G156" s="53"/>
      <c r="H156" s="53"/>
      <c r="I156" s="53"/>
      <c r="J156" s="53"/>
      <c r="K156" s="53"/>
      <c r="L156" s="53"/>
      <c r="M156" s="240" t="s">
        <v>397</v>
      </c>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55">
        <v>292</v>
      </c>
      <c r="AL156" s="56"/>
      <c r="AM156" s="56"/>
      <c r="AN156" s="56"/>
      <c r="AO156" s="56"/>
      <c r="AP156" s="56"/>
      <c r="AQ156" s="233" t="s">
        <v>413</v>
      </c>
      <c r="AR156" s="234"/>
      <c r="AS156" s="234"/>
      <c r="AT156" s="234"/>
      <c r="AU156" s="230" t="s">
        <v>413</v>
      </c>
      <c r="AV156" s="231"/>
      <c r="AW156" s="231"/>
      <c r="AX156" s="232"/>
    </row>
    <row r="157" spans="1:50" ht="24" customHeight="1">
      <c r="A157" s="51">
        <v>2</v>
      </c>
      <c r="B157" s="51">
        <v>1</v>
      </c>
      <c r="C157" s="235" t="s">
        <v>367</v>
      </c>
      <c r="D157" s="236"/>
      <c r="E157" s="236"/>
      <c r="F157" s="236"/>
      <c r="G157" s="236"/>
      <c r="H157" s="236"/>
      <c r="I157" s="236"/>
      <c r="J157" s="236"/>
      <c r="K157" s="236"/>
      <c r="L157" s="237"/>
      <c r="M157" s="54" t="s">
        <v>398</v>
      </c>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5">
        <v>108</v>
      </c>
      <c r="AL157" s="56"/>
      <c r="AM157" s="56"/>
      <c r="AN157" s="56"/>
      <c r="AO157" s="56"/>
      <c r="AP157" s="56"/>
      <c r="AQ157" s="233" t="s">
        <v>413</v>
      </c>
      <c r="AR157" s="234"/>
      <c r="AS157" s="234"/>
      <c r="AT157" s="234"/>
      <c r="AU157" s="230" t="s">
        <v>413</v>
      </c>
      <c r="AV157" s="231"/>
      <c r="AW157" s="231"/>
      <c r="AX157" s="232"/>
    </row>
    <row r="158" spans="1:50" ht="24" customHeight="1">
      <c r="A158" s="51">
        <v>3</v>
      </c>
      <c r="B158" s="51">
        <v>1</v>
      </c>
      <c r="C158" s="235" t="s">
        <v>368</v>
      </c>
      <c r="D158" s="236"/>
      <c r="E158" s="236"/>
      <c r="F158" s="236"/>
      <c r="G158" s="236"/>
      <c r="H158" s="236"/>
      <c r="I158" s="236"/>
      <c r="J158" s="236"/>
      <c r="K158" s="236"/>
      <c r="L158" s="237"/>
      <c r="M158" s="54" t="s">
        <v>398</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5">
        <v>44</v>
      </c>
      <c r="AL158" s="56"/>
      <c r="AM158" s="56"/>
      <c r="AN158" s="56"/>
      <c r="AO158" s="56"/>
      <c r="AP158" s="56"/>
      <c r="AQ158" s="233" t="s">
        <v>413</v>
      </c>
      <c r="AR158" s="234"/>
      <c r="AS158" s="234"/>
      <c r="AT158" s="234"/>
      <c r="AU158" s="230" t="s">
        <v>413</v>
      </c>
      <c r="AV158" s="231"/>
      <c r="AW158" s="231"/>
      <c r="AX158" s="232"/>
    </row>
    <row r="159" spans="1:50" ht="24" customHeight="1">
      <c r="A159" s="51">
        <v>4</v>
      </c>
      <c r="B159" s="51">
        <v>1</v>
      </c>
      <c r="C159" s="235" t="s">
        <v>369</v>
      </c>
      <c r="D159" s="236"/>
      <c r="E159" s="236"/>
      <c r="F159" s="236"/>
      <c r="G159" s="236"/>
      <c r="H159" s="236"/>
      <c r="I159" s="236"/>
      <c r="J159" s="236"/>
      <c r="K159" s="236"/>
      <c r="L159" s="237"/>
      <c r="M159" s="54" t="s">
        <v>398</v>
      </c>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5">
        <v>40</v>
      </c>
      <c r="AL159" s="56"/>
      <c r="AM159" s="56"/>
      <c r="AN159" s="56"/>
      <c r="AO159" s="56"/>
      <c r="AP159" s="56"/>
      <c r="AQ159" s="233" t="s">
        <v>413</v>
      </c>
      <c r="AR159" s="234"/>
      <c r="AS159" s="234"/>
      <c r="AT159" s="234"/>
      <c r="AU159" s="230" t="s">
        <v>413</v>
      </c>
      <c r="AV159" s="231"/>
      <c r="AW159" s="231"/>
      <c r="AX159" s="232"/>
    </row>
    <row r="160" spans="1:50" ht="24" customHeight="1">
      <c r="A160" s="51">
        <v>5</v>
      </c>
      <c r="B160" s="51">
        <v>1</v>
      </c>
      <c r="C160" s="235" t="s">
        <v>370</v>
      </c>
      <c r="D160" s="236"/>
      <c r="E160" s="236"/>
      <c r="F160" s="236"/>
      <c r="G160" s="236"/>
      <c r="H160" s="236"/>
      <c r="I160" s="236"/>
      <c r="J160" s="236"/>
      <c r="K160" s="236"/>
      <c r="L160" s="237"/>
      <c r="M160" s="54" t="s">
        <v>398</v>
      </c>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238">
        <v>0.2</v>
      </c>
      <c r="AL160" s="239"/>
      <c r="AM160" s="239"/>
      <c r="AN160" s="239"/>
      <c r="AO160" s="239"/>
      <c r="AP160" s="239"/>
      <c r="AQ160" s="233" t="s">
        <v>413</v>
      </c>
      <c r="AR160" s="234"/>
      <c r="AS160" s="234"/>
      <c r="AT160" s="234"/>
      <c r="AU160" s="230" t="s">
        <v>413</v>
      </c>
      <c r="AV160" s="231"/>
      <c r="AW160" s="231"/>
      <c r="AX160" s="232"/>
    </row>
    <row r="161" spans="1:50" ht="24" customHeight="1">
      <c r="A161" s="51">
        <v>6</v>
      </c>
      <c r="B161" s="51">
        <v>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5"/>
      <c r="AL161" s="56"/>
      <c r="AM161" s="56"/>
      <c r="AN161" s="56"/>
      <c r="AO161" s="56"/>
      <c r="AP161" s="56"/>
      <c r="AQ161" s="229"/>
      <c r="AR161" s="229"/>
      <c r="AS161" s="229"/>
      <c r="AT161" s="229"/>
      <c r="AU161" s="228"/>
      <c r="AV161" s="58"/>
      <c r="AW161" s="58"/>
      <c r="AX161" s="59"/>
    </row>
    <row r="162" spans="1:50" ht="24" customHeight="1">
      <c r="A162" s="51">
        <v>7</v>
      </c>
      <c r="B162" s="51">
        <v>1</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5"/>
      <c r="AL162" s="56"/>
      <c r="AM162" s="56"/>
      <c r="AN162" s="56"/>
      <c r="AO162" s="56"/>
      <c r="AP162" s="56"/>
      <c r="AQ162" s="229"/>
      <c r="AR162" s="229"/>
      <c r="AS162" s="229"/>
      <c r="AT162" s="229"/>
      <c r="AU162" s="228"/>
      <c r="AV162" s="58"/>
      <c r="AW162" s="58"/>
      <c r="AX162" s="59"/>
    </row>
    <row r="163" spans="1:50" ht="24" customHeight="1">
      <c r="A163" s="51">
        <v>8</v>
      </c>
      <c r="B163" s="51">
        <v>1</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5"/>
      <c r="AL163" s="56"/>
      <c r="AM163" s="56"/>
      <c r="AN163" s="56"/>
      <c r="AO163" s="56"/>
      <c r="AP163" s="56"/>
      <c r="AQ163" s="229"/>
      <c r="AR163" s="229"/>
      <c r="AS163" s="229"/>
      <c r="AT163" s="229"/>
      <c r="AU163" s="228"/>
      <c r="AV163" s="58"/>
      <c r="AW163" s="58"/>
      <c r="AX163" s="59"/>
    </row>
    <row r="164" spans="1:50" ht="24" customHeight="1">
      <c r="A164" s="51">
        <v>9</v>
      </c>
      <c r="B164" s="51">
        <v>1</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5"/>
      <c r="AL164" s="56"/>
      <c r="AM164" s="56"/>
      <c r="AN164" s="56"/>
      <c r="AO164" s="56"/>
      <c r="AP164" s="56"/>
      <c r="AQ164" s="229"/>
      <c r="AR164" s="229"/>
      <c r="AS164" s="229"/>
      <c r="AT164" s="229"/>
      <c r="AU164" s="228"/>
      <c r="AV164" s="58"/>
      <c r="AW164" s="58"/>
      <c r="AX164" s="59"/>
    </row>
    <row r="165" spans="1:50" ht="24" customHeight="1">
      <c r="A165" s="51">
        <v>10</v>
      </c>
      <c r="B165" s="51">
        <v>1</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5"/>
      <c r="AL165" s="56"/>
      <c r="AM165" s="56"/>
      <c r="AN165" s="56"/>
      <c r="AO165" s="56"/>
      <c r="AP165" s="56"/>
      <c r="AQ165" s="229"/>
      <c r="AR165" s="229"/>
      <c r="AS165" s="229"/>
      <c r="AT165" s="229"/>
      <c r="AU165" s="228"/>
      <c r="AV165" s="58"/>
      <c r="AW165" s="58"/>
      <c r="AX165" s="59"/>
    </row>
    <row r="166" spans="1:50" ht="13.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c r="A167" s="17"/>
      <c r="B167" s="17" t="s">
        <v>44</v>
      </c>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34.5" customHeight="1">
      <c r="A168" s="51"/>
      <c r="B168" s="51"/>
      <c r="C168" s="63" t="s">
        <v>37</v>
      </c>
      <c r="D168" s="63"/>
      <c r="E168" s="63"/>
      <c r="F168" s="63"/>
      <c r="G168" s="63"/>
      <c r="H168" s="63"/>
      <c r="I168" s="63"/>
      <c r="J168" s="63"/>
      <c r="K168" s="63"/>
      <c r="L168" s="63"/>
      <c r="M168" s="63" t="s">
        <v>38</v>
      </c>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4" t="s">
        <v>39</v>
      </c>
      <c r="AL168" s="63"/>
      <c r="AM168" s="63"/>
      <c r="AN168" s="63"/>
      <c r="AO168" s="63"/>
      <c r="AP168" s="63"/>
      <c r="AQ168" s="63" t="s">
        <v>29</v>
      </c>
      <c r="AR168" s="63"/>
      <c r="AS168" s="63"/>
      <c r="AT168" s="63"/>
      <c r="AU168" s="65" t="s">
        <v>30</v>
      </c>
      <c r="AV168" s="66"/>
      <c r="AW168" s="66"/>
      <c r="AX168" s="59"/>
    </row>
    <row r="169" spans="1:50" ht="24" customHeight="1">
      <c r="A169" s="51">
        <v>1</v>
      </c>
      <c r="B169" s="51">
        <v>1</v>
      </c>
      <c r="C169" s="79" t="s">
        <v>377</v>
      </c>
      <c r="D169" s="80"/>
      <c r="E169" s="80"/>
      <c r="F169" s="80"/>
      <c r="G169" s="80"/>
      <c r="H169" s="80"/>
      <c r="I169" s="80"/>
      <c r="J169" s="80"/>
      <c r="K169" s="80"/>
      <c r="L169" s="81"/>
      <c r="M169" s="240" t="s">
        <v>399</v>
      </c>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55">
        <v>94</v>
      </c>
      <c r="AL169" s="56"/>
      <c r="AM169" s="56"/>
      <c r="AN169" s="56"/>
      <c r="AO169" s="56"/>
      <c r="AP169" s="56"/>
      <c r="AQ169" s="233" t="s">
        <v>413</v>
      </c>
      <c r="AR169" s="234"/>
      <c r="AS169" s="234"/>
      <c r="AT169" s="234"/>
      <c r="AU169" s="230" t="s">
        <v>414</v>
      </c>
      <c r="AV169" s="231"/>
      <c r="AW169" s="231"/>
      <c r="AX169" s="232"/>
    </row>
    <row r="170" spans="1:50" ht="24" customHeight="1">
      <c r="A170" s="51">
        <v>2</v>
      </c>
      <c r="B170" s="51">
        <v>1</v>
      </c>
      <c r="C170" s="572" t="s">
        <v>378</v>
      </c>
      <c r="D170" s="573"/>
      <c r="E170" s="573"/>
      <c r="F170" s="573"/>
      <c r="G170" s="573"/>
      <c r="H170" s="573"/>
      <c r="I170" s="573"/>
      <c r="J170" s="573"/>
      <c r="K170" s="573"/>
      <c r="L170" s="573"/>
      <c r="M170" s="54" t="s">
        <v>398</v>
      </c>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5">
        <v>61</v>
      </c>
      <c r="AL170" s="56"/>
      <c r="AM170" s="56"/>
      <c r="AN170" s="56"/>
      <c r="AO170" s="56"/>
      <c r="AP170" s="56"/>
      <c r="AQ170" s="233" t="s">
        <v>413</v>
      </c>
      <c r="AR170" s="234"/>
      <c r="AS170" s="234"/>
      <c r="AT170" s="234"/>
      <c r="AU170" s="230" t="s">
        <v>414</v>
      </c>
      <c r="AV170" s="231"/>
      <c r="AW170" s="231"/>
      <c r="AX170" s="232"/>
    </row>
    <row r="171" spans="1:50" ht="24" customHeight="1">
      <c r="A171" s="51">
        <v>3</v>
      </c>
      <c r="B171" s="51">
        <v>1</v>
      </c>
      <c r="C171" s="572" t="s">
        <v>379</v>
      </c>
      <c r="D171" s="573"/>
      <c r="E171" s="573"/>
      <c r="F171" s="573"/>
      <c r="G171" s="573"/>
      <c r="H171" s="573"/>
      <c r="I171" s="573"/>
      <c r="J171" s="573"/>
      <c r="K171" s="573"/>
      <c r="L171" s="573"/>
      <c r="M171" s="54" t="s">
        <v>398</v>
      </c>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5">
        <v>39</v>
      </c>
      <c r="AL171" s="56"/>
      <c r="AM171" s="56"/>
      <c r="AN171" s="56"/>
      <c r="AO171" s="56"/>
      <c r="AP171" s="56"/>
      <c r="AQ171" s="233" t="s">
        <v>413</v>
      </c>
      <c r="AR171" s="234"/>
      <c r="AS171" s="234"/>
      <c r="AT171" s="234"/>
      <c r="AU171" s="230" t="s">
        <v>414</v>
      </c>
      <c r="AV171" s="231"/>
      <c r="AW171" s="231"/>
      <c r="AX171" s="232"/>
    </row>
    <row r="172" spans="1:50" ht="24" customHeight="1">
      <c r="A172" s="51">
        <v>4</v>
      </c>
      <c r="B172" s="51">
        <v>1</v>
      </c>
      <c r="C172" s="572" t="s">
        <v>380</v>
      </c>
      <c r="D172" s="573"/>
      <c r="E172" s="573"/>
      <c r="F172" s="573"/>
      <c r="G172" s="573"/>
      <c r="H172" s="573"/>
      <c r="I172" s="573"/>
      <c r="J172" s="573"/>
      <c r="K172" s="573"/>
      <c r="L172" s="573"/>
      <c r="M172" s="54" t="s">
        <v>398</v>
      </c>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5">
        <v>33</v>
      </c>
      <c r="AL172" s="56"/>
      <c r="AM172" s="56"/>
      <c r="AN172" s="56"/>
      <c r="AO172" s="56"/>
      <c r="AP172" s="56"/>
      <c r="AQ172" s="233" t="s">
        <v>413</v>
      </c>
      <c r="AR172" s="234"/>
      <c r="AS172" s="234"/>
      <c r="AT172" s="234"/>
      <c r="AU172" s="230" t="s">
        <v>414</v>
      </c>
      <c r="AV172" s="231"/>
      <c r="AW172" s="231"/>
      <c r="AX172" s="232"/>
    </row>
    <row r="173" spans="1:50" ht="24" customHeight="1">
      <c r="A173" s="51">
        <v>5</v>
      </c>
      <c r="B173" s="51">
        <v>1</v>
      </c>
      <c r="C173" s="572" t="s">
        <v>381</v>
      </c>
      <c r="D173" s="573"/>
      <c r="E173" s="573"/>
      <c r="F173" s="573"/>
      <c r="G173" s="573"/>
      <c r="H173" s="573"/>
      <c r="I173" s="573"/>
      <c r="J173" s="573"/>
      <c r="K173" s="573"/>
      <c r="L173" s="573"/>
      <c r="M173" s="54" t="s">
        <v>398</v>
      </c>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5">
        <v>27</v>
      </c>
      <c r="AL173" s="56"/>
      <c r="AM173" s="56"/>
      <c r="AN173" s="56"/>
      <c r="AO173" s="56"/>
      <c r="AP173" s="56"/>
      <c r="AQ173" s="233" t="s">
        <v>413</v>
      </c>
      <c r="AR173" s="234"/>
      <c r="AS173" s="234"/>
      <c r="AT173" s="234"/>
      <c r="AU173" s="230" t="s">
        <v>414</v>
      </c>
      <c r="AV173" s="231"/>
      <c r="AW173" s="231"/>
      <c r="AX173" s="232"/>
    </row>
    <row r="174" spans="1:50" ht="24" customHeight="1">
      <c r="A174" s="51">
        <v>6</v>
      </c>
      <c r="B174" s="51">
        <v>1</v>
      </c>
      <c r="C174" s="572" t="s">
        <v>382</v>
      </c>
      <c r="D174" s="573"/>
      <c r="E174" s="573"/>
      <c r="F174" s="573"/>
      <c r="G174" s="573"/>
      <c r="H174" s="573"/>
      <c r="I174" s="573"/>
      <c r="J174" s="573"/>
      <c r="K174" s="573"/>
      <c r="L174" s="573"/>
      <c r="M174" s="54" t="s">
        <v>398</v>
      </c>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5">
        <v>21</v>
      </c>
      <c r="AL174" s="56"/>
      <c r="AM174" s="56"/>
      <c r="AN174" s="56"/>
      <c r="AO174" s="56"/>
      <c r="AP174" s="56"/>
      <c r="AQ174" s="233" t="s">
        <v>413</v>
      </c>
      <c r="AR174" s="234"/>
      <c r="AS174" s="234"/>
      <c r="AT174" s="234"/>
      <c r="AU174" s="230" t="s">
        <v>414</v>
      </c>
      <c r="AV174" s="231"/>
      <c r="AW174" s="231"/>
      <c r="AX174" s="232"/>
    </row>
    <row r="175" spans="1:50" ht="24" customHeight="1">
      <c r="A175" s="51">
        <v>7</v>
      </c>
      <c r="B175" s="51">
        <v>1</v>
      </c>
      <c r="C175" s="572" t="s">
        <v>383</v>
      </c>
      <c r="D175" s="573"/>
      <c r="E175" s="573"/>
      <c r="F175" s="573"/>
      <c r="G175" s="573"/>
      <c r="H175" s="573"/>
      <c r="I175" s="573"/>
      <c r="J175" s="573"/>
      <c r="K175" s="573"/>
      <c r="L175" s="573"/>
      <c r="M175" s="54" t="s">
        <v>398</v>
      </c>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5">
        <v>19</v>
      </c>
      <c r="AL175" s="56"/>
      <c r="AM175" s="56"/>
      <c r="AN175" s="56"/>
      <c r="AO175" s="56"/>
      <c r="AP175" s="56"/>
      <c r="AQ175" s="233" t="s">
        <v>413</v>
      </c>
      <c r="AR175" s="234"/>
      <c r="AS175" s="234"/>
      <c r="AT175" s="234"/>
      <c r="AU175" s="230" t="s">
        <v>414</v>
      </c>
      <c r="AV175" s="231"/>
      <c r="AW175" s="231"/>
      <c r="AX175" s="232"/>
    </row>
    <row r="176" spans="1:50" ht="24" customHeight="1">
      <c r="A176" s="51">
        <v>8</v>
      </c>
      <c r="B176" s="51">
        <v>1</v>
      </c>
      <c r="C176" s="572" t="s">
        <v>384</v>
      </c>
      <c r="D176" s="573"/>
      <c r="E176" s="573"/>
      <c r="F176" s="573"/>
      <c r="G176" s="573"/>
      <c r="H176" s="573"/>
      <c r="I176" s="573"/>
      <c r="J176" s="573"/>
      <c r="K176" s="573"/>
      <c r="L176" s="573"/>
      <c r="M176" s="54" t="s">
        <v>398</v>
      </c>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5">
        <v>18</v>
      </c>
      <c r="AL176" s="56"/>
      <c r="AM176" s="56"/>
      <c r="AN176" s="56"/>
      <c r="AO176" s="56"/>
      <c r="AP176" s="56"/>
      <c r="AQ176" s="233" t="s">
        <v>413</v>
      </c>
      <c r="AR176" s="234"/>
      <c r="AS176" s="234"/>
      <c r="AT176" s="234"/>
      <c r="AU176" s="230" t="s">
        <v>414</v>
      </c>
      <c r="AV176" s="231"/>
      <c r="AW176" s="231"/>
      <c r="AX176" s="232"/>
    </row>
    <row r="177" spans="1:50" ht="24" customHeight="1">
      <c r="A177" s="51">
        <v>9</v>
      </c>
      <c r="B177" s="51">
        <v>1</v>
      </c>
      <c r="C177" s="572" t="s">
        <v>385</v>
      </c>
      <c r="D177" s="573"/>
      <c r="E177" s="573"/>
      <c r="F177" s="573"/>
      <c r="G177" s="573"/>
      <c r="H177" s="573"/>
      <c r="I177" s="573"/>
      <c r="J177" s="573"/>
      <c r="K177" s="573"/>
      <c r="L177" s="573"/>
      <c r="M177" s="54" t="s">
        <v>398</v>
      </c>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5">
        <v>17</v>
      </c>
      <c r="AL177" s="56"/>
      <c r="AM177" s="56"/>
      <c r="AN177" s="56"/>
      <c r="AO177" s="56"/>
      <c r="AP177" s="56"/>
      <c r="AQ177" s="233" t="s">
        <v>413</v>
      </c>
      <c r="AR177" s="234"/>
      <c r="AS177" s="234"/>
      <c r="AT177" s="234"/>
      <c r="AU177" s="230" t="s">
        <v>414</v>
      </c>
      <c r="AV177" s="231"/>
      <c r="AW177" s="231"/>
      <c r="AX177" s="232"/>
    </row>
    <row r="178" spans="1:50" ht="24" customHeight="1">
      <c r="A178" s="51">
        <v>10</v>
      </c>
      <c r="B178" s="51">
        <v>1</v>
      </c>
      <c r="C178" s="572" t="s">
        <v>386</v>
      </c>
      <c r="D178" s="573"/>
      <c r="E178" s="573"/>
      <c r="F178" s="573"/>
      <c r="G178" s="573"/>
      <c r="H178" s="573"/>
      <c r="I178" s="573"/>
      <c r="J178" s="573"/>
      <c r="K178" s="573"/>
      <c r="L178" s="573"/>
      <c r="M178" s="54" t="s">
        <v>398</v>
      </c>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5">
        <v>13</v>
      </c>
      <c r="AL178" s="56"/>
      <c r="AM178" s="56"/>
      <c r="AN178" s="56"/>
      <c r="AO178" s="56"/>
      <c r="AP178" s="56"/>
      <c r="AQ178" s="233" t="s">
        <v>413</v>
      </c>
      <c r="AR178" s="234"/>
      <c r="AS178" s="234"/>
      <c r="AT178" s="234"/>
      <c r="AU178" s="230" t="s">
        <v>414</v>
      </c>
      <c r="AV178" s="231"/>
      <c r="AW178" s="231"/>
      <c r="AX178" s="232"/>
    </row>
    <row r="179" spans="1:50" ht="13.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3.5">
      <c r="A180" s="17"/>
      <c r="B180" s="48" t="s">
        <v>371</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34.5" customHeight="1">
      <c r="A181" s="51"/>
      <c r="B181" s="51"/>
      <c r="C181" s="63" t="s">
        <v>37</v>
      </c>
      <c r="D181" s="63"/>
      <c r="E181" s="63"/>
      <c r="F181" s="63"/>
      <c r="G181" s="63"/>
      <c r="H181" s="63"/>
      <c r="I181" s="63"/>
      <c r="J181" s="63"/>
      <c r="K181" s="63"/>
      <c r="L181" s="63"/>
      <c r="M181" s="63" t="s">
        <v>38</v>
      </c>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4" t="s">
        <v>39</v>
      </c>
      <c r="AL181" s="63"/>
      <c r="AM181" s="63"/>
      <c r="AN181" s="63"/>
      <c r="AO181" s="63"/>
      <c r="AP181" s="63"/>
      <c r="AQ181" s="63" t="s">
        <v>29</v>
      </c>
      <c r="AR181" s="63"/>
      <c r="AS181" s="63"/>
      <c r="AT181" s="63"/>
      <c r="AU181" s="65" t="s">
        <v>30</v>
      </c>
      <c r="AV181" s="66"/>
      <c r="AW181" s="66"/>
      <c r="AX181" s="59"/>
    </row>
    <row r="182" spans="1:50" ht="24" customHeight="1">
      <c r="A182" s="51">
        <v>1</v>
      </c>
      <c r="B182" s="51">
        <v>1</v>
      </c>
      <c r="C182" s="52" t="s">
        <v>387</v>
      </c>
      <c r="D182" s="53"/>
      <c r="E182" s="53"/>
      <c r="F182" s="53"/>
      <c r="G182" s="53"/>
      <c r="H182" s="53"/>
      <c r="I182" s="53"/>
      <c r="J182" s="53"/>
      <c r="K182" s="53"/>
      <c r="L182" s="53"/>
      <c r="M182" s="79" t="s">
        <v>400</v>
      </c>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1"/>
      <c r="AK182" s="55">
        <v>6</v>
      </c>
      <c r="AL182" s="56"/>
      <c r="AM182" s="56"/>
      <c r="AN182" s="56"/>
      <c r="AO182" s="56"/>
      <c r="AP182" s="56"/>
      <c r="AQ182" s="67" t="s">
        <v>401</v>
      </c>
      <c r="AR182" s="68"/>
      <c r="AS182" s="68"/>
      <c r="AT182" s="69"/>
      <c r="AU182" s="57" t="s">
        <v>413</v>
      </c>
      <c r="AV182" s="58"/>
      <c r="AW182" s="58"/>
      <c r="AX182" s="59"/>
    </row>
    <row r="183" spans="1:50" ht="24" customHeight="1">
      <c r="A183" s="51">
        <v>2</v>
      </c>
      <c r="B183" s="51">
        <v>1</v>
      </c>
      <c r="C183" s="52" t="s">
        <v>388</v>
      </c>
      <c r="D183" s="53"/>
      <c r="E183" s="53"/>
      <c r="F183" s="53"/>
      <c r="G183" s="53"/>
      <c r="H183" s="53"/>
      <c r="I183" s="53"/>
      <c r="J183" s="53"/>
      <c r="K183" s="53"/>
      <c r="L183" s="53"/>
      <c r="M183" s="54" t="s">
        <v>398</v>
      </c>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5">
        <v>4</v>
      </c>
      <c r="AL183" s="56"/>
      <c r="AM183" s="56"/>
      <c r="AN183" s="56"/>
      <c r="AO183" s="56"/>
      <c r="AP183" s="56"/>
      <c r="AQ183" s="70"/>
      <c r="AR183" s="71"/>
      <c r="AS183" s="71"/>
      <c r="AT183" s="72"/>
      <c r="AU183" s="57" t="s">
        <v>413</v>
      </c>
      <c r="AV183" s="58"/>
      <c r="AW183" s="58"/>
      <c r="AX183" s="59"/>
    </row>
    <row r="184" spans="1:50" ht="24" customHeight="1">
      <c r="A184" s="51">
        <v>3</v>
      </c>
      <c r="B184" s="51">
        <v>1</v>
      </c>
      <c r="C184" s="52" t="s">
        <v>389</v>
      </c>
      <c r="D184" s="53"/>
      <c r="E184" s="53"/>
      <c r="F184" s="53"/>
      <c r="G184" s="53"/>
      <c r="H184" s="53"/>
      <c r="I184" s="53"/>
      <c r="J184" s="53"/>
      <c r="K184" s="53"/>
      <c r="L184" s="53"/>
      <c r="M184" s="54" t="s">
        <v>398</v>
      </c>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5">
        <v>4</v>
      </c>
      <c r="AL184" s="56"/>
      <c r="AM184" s="56"/>
      <c r="AN184" s="56"/>
      <c r="AO184" s="56"/>
      <c r="AP184" s="56"/>
      <c r="AQ184" s="70"/>
      <c r="AR184" s="71"/>
      <c r="AS184" s="71"/>
      <c r="AT184" s="72"/>
      <c r="AU184" s="57" t="s">
        <v>413</v>
      </c>
      <c r="AV184" s="58"/>
      <c r="AW184" s="58"/>
      <c r="AX184" s="59"/>
    </row>
    <row r="185" spans="1:50" ht="24" customHeight="1">
      <c r="A185" s="51">
        <v>4</v>
      </c>
      <c r="B185" s="51">
        <v>1</v>
      </c>
      <c r="C185" s="52" t="s">
        <v>390</v>
      </c>
      <c r="D185" s="53"/>
      <c r="E185" s="53"/>
      <c r="F185" s="53"/>
      <c r="G185" s="53"/>
      <c r="H185" s="53"/>
      <c r="I185" s="53"/>
      <c r="J185" s="53"/>
      <c r="K185" s="53"/>
      <c r="L185" s="53"/>
      <c r="M185" s="54" t="s">
        <v>398</v>
      </c>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5">
        <v>4</v>
      </c>
      <c r="AL185" s="56"/>
      <c r="AM185" s="56"/>
      <c r="AN185" s="56"/>
      <c r="AO185" s="56"/>
      <c r="AP185" s="56"/>
      <c r="AQ185" s="70"/>
      <c r="AR185" s="71"/>
      <c r="AS185" s="71"/>
      <c r="AT185" s="72"/>
      <c r="AU185" s="57" t="s">
        <v>413</v>
      </c>
      <c r="AV185" s="58"/>
      <c r="AW185" s="58"/>
      <c r="AX185" s="59"/>
    </row>
    <row r="186" spans="1:50" ht="24" customHeight="1">
      <c r="A186" s="51">
        <v>5</v>
      </c>
      <c r="B186" s="51">
        <v>1</v>
      </c>
      <c r="C186" s="52" t="s">
        <v>391</v>
      </c>
      <c r="D186" s="53"/>
      <c r="E186" s="53"/>
      <c r="F186" s="53"/>
      <c r="G186" s="53"/>
      <c r="H186" s="53"/>
      <c r="I186" s="53"/>
      <c r="J186" s="53"/>
      <c r="K186" s="53"/>
      <c r="L186" s="53"/>
      <c r="M186" s="54" t="s">
        <v>398</v>
      </c>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5">
        <v>3</v>
      </c>
      <c r="AL186" s="56"/>
      <c r="AM186" s="56"/>
      <c r="AN186" s="56"/>
      <c r="AO186" s="56"/>
      <c r="AP186" s="56"/>
      <c r="AQ186" s="70"/>
      <c r="AR186" s="71"/>
      <c r="AS186" s="71"/>
      <c r="AT186" s="72"/>
      <c r="AU186" s="57" t="s">
        <v>413</v>
      </c>
      <c r="AV186" s="58"/>
      <c r="AW186" s="58"/>
      <c r="AX186" s="59"/>
    </row>
    <row r="187" spans="1:50" ht="24" customHeight="1">
      <c r="A187" s="51">
        <v>6</v>
      </c>
      <c r="B187" s="51">
        <v>1</v>
      </c>
      <c r="C187" s="52" t="s">
        <v>392</v>
      </c>
      <c r="D187" s="53"/>
      <c r="E187" s="53"/>
      <c r="F187" s="53"/>
      <c r="G187" s="53"/>
      <c r="H187" s="53"/>
      <c r="I187" s="53"/>
      <c r="J187" s="53"/>
      <c r="K187" s="53"/>
      <c r="L187" s="53"/>
      <c r="M187" s="54" t="s">
        <v>398</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5">
        <v>3</v>
      </c>
      <c r="AL187" s="56"/>
      <c r="AM187" s="56"/>
      <c r="AN187" s="56"/>
      <c r="AO187" s="56"/>
      <c r="AP187" s="56"/>
      <c r="AQ187" s="70"/>
      <c r="AR187" s="71"/>
      <c r="AS187" s="71"/>
      <c r="AT187" s="72"/>
      <c r="AU187" s="57" t="s">
        <v>413</v>
      </c>
      <c r="AV187" s="58"/>
      <c r="AW187" s="58"/>
      <c r="AX187" s="59"/>
    </row>
    <row r="188" spans="1:50" ht="24" customHeight="1">
      <c r="A188" s="51">
        <v>7</v>
      </c>
      <c r="B188" s="51">
        <v>1</v>
      </c>
      <c r="C188" s="52" t="s">
        <v>393</v>
      </c>
      <c r="D188" s="53"/>
      <c r="E188" s="53"/>
      <c r="F188" s="53"/>
      <c r="G188" s="53"/>
      <c r="H188" s="53"/>
      <c r="I188" s="53"/>
      <c r="J188" s="53"/>
      <c r="K188" s="53"/>
      <c r="L188" s="53"/>
      <c r="M188" s="54" t="s">
        <v>398</v>
      </c>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5">
        <v>3</v>
      </c>
      <c r="AL188" s="56"/>
      <c r="AM188" s="56"/>
      <c r="AN188" s="56"/>
      <c r="AO188" s="56"/>
      <c r="AP188" s="56"/>
      <c r="AQ188" s="70"/>
      <c r="AR188" s="71"/>
      <c r="AS188" s="71"/>
      <c r="AT188" s="72"/>
      <c r="AU188" s="57" t="s">
        <v>413</v>
      </c>
      <c r="AV188" s="58"/>
      <c r="AW188" s="58"/>
      <c r="AX188" s="59"/>
    </row>
    <row r="189" spans="1:50" ht="24" customHeight="1">
      <c r="A189" s="51">
        <v>8</v>
      </c>
      <c r="B189" s="51">
        <v>1</v>
      </c>
      <c r="C189" s="52" t="s">
        <v>394</v>
      </c>
      <c r="D189" s="53"/>
      <c r="E189" s="53"/>
      <c r="F189" s="53"/>
      <c r="G189" s="53"/>
      <c r="H189" s="53"/>
      <c r="I189" s="53"/>
      <c r="J189" s="53"/>
      <c r="K189" s="53"/>
      <c r="L189" s="53"/>
      <c r="M189" s="54" t="s">
        <v>398</v>
      </c>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5">
        <v>3</v>
      </c>
      <c r="AL189" s="56"/>
      <c r="AM189" s="56"/>
      <c r="AN189" s="56"/>
      <c r="AO189" s="56"/>
      <c r="AP189" s="56"/>
      <c r="AQ189" s="70"/>
      <c r="AR189" s="71"/>
      <c r="AS189" s="71"/>
      <c r="AT189" s="72"/>
      <c r="AU189" s="57" t="s">
        <v>413</v>
      </c>
      <c r="AV189" s="58"/>
      <c r="AW189" s="58"/>
      <c r="AX189" s="59"/>
    </row>
    <row r="190" spans="1:50" ht="24" customHeight="1">
      <c r="A190" s="51">
        <v>9</v>
      </c>
      <c r="B190" s="51">
        <v>1</v>
      </c>
      <c r="C190" s="52" t="s">
        <v>395</v>
      </c>
      <c r="D190" s="53"/>
      <c r="E190" s="53"/>
      <c r="F190" s="53"/>
      <c r="G190" s="53"/>
      <c r="H190" s="53"/>
      <c r="I190" s="53"/>
      <c r="J190" s="53"/>
      <c r="K190" s="53"/>
      <c r="L190" s="53"/>
      <c r="M190" s="54" t="s">
        <v>398</v>
      </c>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5">
        <v>3</v>
      </c>
      <c r="AL190" s="56"/>
      <c r="AM190" s="56"/>
      <c r="AN190" s="56"/>
      <c r="AO190" s="56"/>
      <c r="AP190" s="56"/>
      <c r="AQ190" s="70"/>
      <c r="AR190" s="71"/>
      <c r="AS190" s="71"/>
      <c r="AT190" s="72"/>
      <c r="AU190" s="57" t="s">
        <v>413</v>
      </c>
      <c r="AV190" s="58"/>
      <c r="AW190" s="58"/>
      <c r="AX190" s="59"/>
    </row>
    <row r="191" spans="1:50" ht="24" customHeight="1">
      <c r="A191" s="51">
        <v>10</v>
      </c>
      <c r="B191" s="51">
        <v>1</v>
      </c>
      <c r="C191" s="52" t="s">
        <v>396</v>
      </c>
      <c r="D191" s="53"/>
      <c r="E191" s="53"/>
      <c r="F191" s="53"/>
      <c r="G191" s="53"/>
      <c r="H191" s="53"/>
      <c r="I191" s="53"/>
      <c r="J191" s="53"/>
      <c r="K191" s="53"/>
      <c r="L191" s="53"/>
      <c r="M191" s="54" t="s">
        <v>398</v>
      </c>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5">
        <v>2</v>
      </c>
      <c r="AL191" s="56"/>
      <c r="AM191" s="56"/>
      <c r="AN191" s="56"/>
      <c r="AO191" s="56"/>
      <c r="AP191" s="56"/>
      <c r="AQ191" s="73"/>
      <c r="AR191" s="74"/>
      <c r="AS191" s="74"/>
      <c r="AT191" s="75"/>
      <c r="AU191" s="57" t="s">
        <v>413</v>
      </c>
      <c r="AV191" s="58"/>
      <c r="AW191" s="58"/>
      <c r="AX191" s="59"/>
    </row>
  </sheetData>
  <sheetProtection/>
  <mergeCells count="756">
    <mergeCell ref="AJ35:AN35"/>
    <mergeCell ref="P33:X35"/>
    <mergeCell ref="AB34:AD34"/>
    <mergeCell ref="AE38:AI38"/>
    <mergeCell ref="AJ38:AN38"/>
    <mergeCell ref="Y34:AA34"/>
    <mergeCell ref="AB36:AD36"/>
    <mergeCell ref="G37:X38"/>
    <mergeCell ref="Y38:AA38"/>
    <mergeCell ref="AB37:AD37"/>
    <mergeCell ref="Y35:AA35"/>
    <mergeCell ref="AB35:AD35"/>
    <mergeCell ref="AE35:AI35"/>
    <mergeCell ref="A26:A35"/>
    <mergeCell ref="B26:F30"/>
    <mergeCell ref="B31:F35"/>
    <mergeCell ref="AE34:AI34"/>
    <mergeCell ref="G28:AA30"/>
    <mergeCell ref="G26:AA27"/>
    <mergeCell ref="A21:F25"/>
    <mergeCell ref="AT21:AX21"/>
    <mergeCell ref="G31:O32"/>
    <mergeCell ref="P31:X32"/>
    <mergeCell ref="Y31:AA32"/>
    <mergeCell ref="AE24:AI24"/>
    <mergeCell ref="P23:X25"/>
    <mergeCell ref="AB23:AD23"/>
    <mergeCell ref="AB24:AD24"/>
    <mergeCell ref="AJ23:AN23"/>
    <mergeCell ref="G8:X8"/>
    <mergeCell ref="A8:F8"/>
    <mergeCell ref="A9:F9"/>
    <mergeCell ref="G9:AX9"/>
    <mergeCell ref="I15:O15"/>
    <mergeCell ref="P15:V15"/>
    <mergeCell ref="W15:AC15"/>
    <mergeCell ref="AR14:AX14"/>
    <mergeCell ref="A10:F10"/>
    <mergeCell ref="G10:AX10"/>
    <mergeCell ref="AJ36:AN36"/>
    <mergeCell ref="AT32:AX32"/>
    <mergeCell ref="AB31:AD32"/>
    <mergeCell ref="AE8:AX8"/>
    <mergeCell ref="AE31:AI32"/>
    <mergeCell ref="AJ31:AN32"/>
    <mergeCell ref="AO31:AS32"/>
    <mergeCell ref="AJ34:AN34"/>
    <mergeCell ref="AO34:AS34"/>
    <mergeCell ref="AJ24:AN24"/>
    <mergeCell ref="AT36:AX36"/>
    <mergeCell ref="AT24:AX24"/>
    <mergeCell ref="AT35:AX35"/>
    <mergeCell ref="AO25:AS25"/>
    <mergeCell ref="AT25:AX25"/>
    <mergeCell ref="AT33:AX33"/>
    <mergeCell ref="AO35:AS35"/>
    <mergeCell ref="AB28:AX30"/>
    <mergeCell ref="AB26:AX27"/>
    <mergeCell ref="AE36:AI36"/>
    <mergeCell ref="AG61:AX61"/>
    <mergeCell ref="AG58:AX58"/>
    <mergeCell ref="C64:AC64"/>
    <mergeCell ref="AD55:AF55"/>
    <mergeCell ref="AO21:AS22"/>
    <mergeCell ref="AT22:AX22"/>
    <mergeCell ref="AT34:AX34"/>
    <mergeCell ref="AE21:AI22"/>
    <mergeCell ref="AJ21:AN22"/>
    <mergeCell ref="AE23:AI23"/>
    <mergeCell ref="AD58:AF58"/>
    <mergeCell ref="AG53:AX53"/>
    <mergeCell ref="AG54:AX54"/>
    <mergeCell ref="AG55:AX55"/>
    <mergeCell ref="AG52:AX52"/>
    <mergeCell ref="AD57:AF57"/>
    <mergeCell ref="AD53:AF53"/>
    <mergeCell ref="A56:B62"/>
    <mergeCell ref="C62:AC62"/>
    <mergeCell ref="AD62:AF62"/>
    <mergeCell ref="C66:AC66"/>
    <mergeCell ref="AD52:AF52"/>
    <mergeCell ref="C52:AC52"/>
    <mergeCell ref="AD65:AF65"/>
    <mergeCell ref="AD66:AF66"/>
    <mergeCell ref="C65:AC65"/>
    <mergeCell ref="AD64:AF64"/>
    <mergeCell ref="AC109:AG109"/>
    <mergeCell ref="AH109:AT109"/>
    <mergeCell ref="AU109:AX109"/>
    <mergeCell ref="F76:AX76"/>
    <mergeCell ref="AU107:AX107"/>
    <mergeCell ref="A84:F105"/>
    <mergeCell ref="G107:K107"/>
    <mergeCell ref="L107:X107"/>
    <mergeCell ref="A76:E76"/>
    <mergeCell ref="AH107:AT107"/>
    <mergeCell ref="C72:F72"/>
    <mergeCell ref="G72:AX72"/>
    <mergeCell ref="AH108:AT108"/>
    <mergeCell ref="A75:AX75"/>
    <mergeCell ref="G110:K110"/>
    <mergeCell ref="L110:X110"/>
    <mergeCell ref="AU108:AX108"/>
    <mergeCell ref="G109:K109"/>
    <mergeCell ref="L109:X109"/>
    <mergeCell ref="Y109:AB109"/>
    <mergeCell ref="A169:B169"/>
    <mergeCell ref="C169:L169"/>
    <mergeCell ref="AQ169:AT169"/>
    <mergeCell ref="A71:B72"/>
    <mergeCell ref="Y108:AB108"/>
    <mergeCell ref="AC108:AG108"/>
    <mergeCell ref="C71:F71"/>
    <mergeCell ref="G106:AB106"/>
    <mergeCell ref="AC106:AX106"/>
    <mergeCell ref="Y107:AB107"/>
    <mergeCell ref="A177:B177"/>
    <mergeCell ref="C177:L177"/>
    <mergeCell ref="M177:AJ177"/>
    <mergeCell ref="AK177:AP177"/>
    <mergeCell ref="A170:B170"/>
    <mergeCell ref="C170:L170"/>
    <mergeCell ref="M171:AJ171"/>
    <mergeCell ref="M173:AJ173"/>
    <mergeCell ref="A172:B172"/>
    <mergeCell ref="AK171:AP171"/>
    <mergeCell ref="A176:B176"/>
    <mergeCell ref="A175:B175"/>
    <mergeCell ref="C175:L175"/>
    <mergeCell ref="C174:L174"/>
    <mergeCell ref="AK174:AP174"/>
    <mergeCell ref="M170:AJ170"/>
    <mergeCell ref="AK170:AP170"/>
    <mergeCell ref="A173:B173"/>
    <mergeCell ref="C173:L173"/>
    <mergeCell ref="A171:B171"/>
    <mergeCell ref="AQ172:AT172"/>
    <mergeCell ref="W82:AF82"/>
    <mergeCell ref="W83:AF83"/>
    <mergeCell ref="AQ177:AT177"/>
    <mergeCell ref="M169:AJ169"/>
    <mergeCell ref="AU173:AX173"/>
    <mergeCell ref="AQ176:AT176"/>
    <mergeCell ref="AQ171:AT171"/>
    <mergeCell ref="AU172:AX172"/>
    <mergeCell ref="AQ173:AT173"/>
    <mergeCell ref="A178:B178"/>
    <mergeCell ref="C178:L178"/>
    <mergeCell ref="M178:AJ178"/>
    <mergeCell ref="C171:L171"/>
    <mergeCell ref="AK175:AP175"/>
    <mergeCell ref="AK172:AP172"/>
    <mergeCell ref="AK173:AP173"/>
    <mergeCell ref="M174:AJ174"/>
    <mergeCell ref="C172:L172"/>
    <mergeCell ref="M172:AJ172"/>
    <mergeCell ref="AK178:AP178"/>
    <mergeCell ref="A79:AX79"/>
    <mergeCell ref="AQ175:AT175"/>
    <mergeCell ref="AQ174:AT174"/>
    <mergeCell ref="M175:AJ175"/>
    <mergeCell ref="A174:B174"/>
    <mergeCell ref="AQ178:AT178"/>
    <mergeCell ref="C176:L176"/>
    <mergeCell ref="M176:AJ176"/>
    <mergeCell ref="AK176:AP176"/>
    <mergeCell ref="A168:B168"/>
    <mergeCell ref="C68:O68"/>
    <mergeCell ref="P68:S68"/>
    <mergeCell ref="A78:E78"/>
    <mergeCell ref="G82:P82"/>
    <mergeCell ref="G83:P83"/>
    <mergeCell ref="Q82:V82"/>
    <mergeCell ref="Q83:V83"/>
    <mergeCell ref="A67:B70"/>
    <mergeCell ref="A77:AX77"/>
    <mergeCell ref="C57:AC57"/>
    <mergeCell ref="C168:L168"/>
    <mergeCell ref="M168:AJ168"/>
    <mergeCell ref="A80:AX80"/>
    <mergeCell ref="G108:K108"/>
    <mergeCell ref="L108:X108"/>
    <mergeCell ref="AK168:AP168"/>
    <mergeCell ref="AQ168:AT168"/>
    <mergeCell ref="A106:F149"/>
    <mergeCell ref="A81:AX81"/>
    <mergeCell ref="AK14:AQ14"/>
    <mergeCell ref="AD56:AF56"/>
    <mergeCell ref="C53:AC53"/>
    <mergeCell ref="C54:AC54"/>
    <mergeCell ref="C55:AC55"/>
    <mergeCell ref="C56:AC56"/>
    <mergeCell ref="AO36:AS36"/>
    <mergeCell ref="AK15:AQ15"/>
    <mergeCell ref="AR15:AX15"/>
    <mergeCell ref="I14:O14"/>
    <mergeCell ref="AQ4:AX4"/>
    <mergeCell ref="A5:F5"/>
    <mergeCell ref="C58:AC58"/>
    <mergeCell ref="G11:AX11"/>
    <mergeCell ref="Y5:AD5"/>
    <mergeCell ref="AE5:AP5"/>
    <mergeCell ref="AQ5:AX5"/>
    <mergeCell ref="A4:F4"/>
    <mergeCell ref="A6:F6"/>
    <mergeCell ref="G6:X6"/>
    <mergeCell ref="AJ2:AP2"/>
    <mergeCell ref="C59:AC59"/>
    <mergeCell ref="C61:AC61"/>
    <mergeCell ref="G4:X4"/>
    <mergeCell ref="Y4:AD4"/>
    <mergeCell ref="AE4:AP4"/>
    <mergeCell ref="Y6:AD6"/>
    <mergeCell ref="AE6:AX6"/>
    <mergeCell ref="Y8:AD8"/>
    <mergeCell ref="AK12:AQ12"/>
    <mergeCell ref="I17:O17"/>
    <mergeCell ref="AR12:AX12"/>
    <mergeCell ref="G13:H18"/>
    <mergeCell ref="I13:O13"/>
    <mergeCell ref="P13:V13"/>
    <mergeCell ref="W13:AC13"/>
    <mergeCell ref="AD13:AJ13"/>
    <mergeCell ref="AK13:AQ13"/>
    <mergeCell ref="AR13:AX13"/>
    <mergeCell ref="AD16:AJ16"/>
    <mergeCell ref="P12:V12"/>
    <mergeCell ref="W12:AC12"/>
    <mergeCell ref="AD12:AJ12"/>
    <mergeCell ref="AD15:AJ15"/>
    <mergeCell ref="W16:AC16"/>
    <mergeCell ref="P19:V19"/>
    <mergeCell ref="W14:AC14"/>
    <mergeCell ref="AD14:AJ14"/>
    <mergeCell ref="W17:AC17"/>
    <mergeCell ref="AD17:AJ17"/>
    <mergeCell ref="AK16:AQ16"/>
    <mergeCell ref="AR16:AX16"/>
    <mergeCell ref="A7:F7"/>
    <mergeCell ref="G7:X7"/>
    <mergeCell ref="Y7:AD7"/>
    <mergeCell ref="AE7:AX7"/>
    <mergeCell ref="A11:F11"/>
    <mergeCell ref="P14:V14"/>
    <mergeCell ref="A12:F20"/>
    <mergeCell ref="G12:O12"/>
    <mergeCell ref="G20:O20"/>
    <mergeCell ref="P20:V20"/>
    <mergeCell ref="W20:AC20"/>
    <mergeCell ref="AD20:AJ20"/>
    <mergeCell ref="AK20:AQ20"/>
    <mergeCell ref="I18:O18"/>
    <mergeCell ref="P18:V18"/>
    <mergeCell ref="W18:AC18"/>
    <mergeCell ref="AD18:AJ18"/>
    <mergeCell ref="AK18:AQ18"/>
    <mergeCell ref="AR18:AX18"/>
    <mergeCell ref="AR19:AX19"/>
    <mergeCell ref="W19:AC19"/>
    <mergeCell ref="AD19:AJ19"/>
    <mergeCell ref="AO24:AS24"/>
    <mergeCell ref="Y25:AA25"/>
    <mergeCell ref="AB25:AD25"/>
    <mergeCell ref="AO23:AS23"/>
    <mergeCell ref="AT23:AX23"/>
    <mergeCell ref="Y23:AA23"/>
    <mergeCell ref="I16:O16"/>
    <mergeCell ref="P16:V16"/>
    <mergeCell ref="AR20:AX20"/>
    <mergeCell ref="G19:O19"/>
    <mergeCell ref="AK19:AQ19"/>
    <mergeCell ref="G21:O22"/>
    <mergeCell ref="P21:X22"/>
    <mergeCell ref="AB21:AD22"/>
    <mergeCell ref="Y21:AA22"/>
    <mergeCell ref="P17:V17"/>
    <mergeCell ref="AE25:AI25"/>
    <mergeCell ref="AJ25:AN25"/>
    <mergeCell ref="L42:Q42"/>
    <mergeCell ref="AT39:AX39"/>
    <mergeCell ref="AB40:AD40"/>
    <mergeCell ref="Y37:AA37"/>
    <mergeCell ref="G36:X36"/>
    <mergeCell ref="AE37:AI37"/>
    <mergeCell ref="AJ37:AN37"/>
    <mergeCell ref="AO37:AS37"/>
    <mergeCell ref="A39:F41"/>
    <mergeCell ref="G39:X39"/>
    <mergeCell ref="AJ39:AN39"/>
    <mergeCell ref="AE40:AX40"/>
    <mergeCell ref="AB39:AD39"/>
    <mergeCell ref="AE41:AX41"/>
    <mergeCell ref="AO39:AS39"/>
    <mergeCell ref="AE39:AI39"/>
    <mergeCell ref="AB41:AD41"/>
    <mergeCell ref="G40:X41"/>
    <mergeCell ref="A36:F38"/>
    <mergeCell ref="Y36:AA36"/>
    <mergeCell ref="Y41:AA41"/>
    <mergeCell ref="Y39:AA39"/>
    <mergeCell ref="AB38:AD38"/>
    <mergeCell ref="C43:K43"/>
    <mergeCell ref="L43:Q43"/>
    <mergeCell ref="R43:W43"/>
    <mergeCell ref="Y40:AA40"/>
    <mergeCell ref="X43:AX43"/>
    <mergeCell ref="AO38:AS38"/>
    <mergeCell ref="AT38:AX38"/>
    <mergeCell ref="A82:F82"/>
    <mergeCell ref="A83:F83"/>
    <mergeCell ref="A73:AX73"/>
    <mergeCell ref="AG67:AX70"/>
    <mergeCell ref="F78:AX78"/>
    <mergeCell ref="AG83:AL83"/>
    <mergeCell ref="AM83:AV83"/>
    <mergeCell ref="G71:AX71"/>
    <mergeCell ref="AU111:AX111"/>
    <mergeCell ref="G111:K111"/>
    <mergeCell ref="L111:X111"/>
    <mergeCell ref="T70:AF70"/>
    <mergeCell ref="AD67:AF67"/>
    <mergeCell ref="T69:AF69"/>
    <mergeCell ref="AG82:AL82"/>
    <mergeCell ref="AM82:AV82"/>
    <mergeCell ref="AU110:AX110"/>
    <mergeCell ref="AC107:AG107"/>
    <mergeCell ref="AC112:AG112"/>
    <mergeCell ref="AH112:AT112"/>
    <mergeCell ref="Y110:AB110"/>
    <mergeCell ref="AC110:AG110"/>
    <mergeCell ref="AH110:AT110"/>
    <mergeCell ref="Y111:AB111"/>
    <mergeCell ref="AC111:AG111"/>
    <mergeCell ref="AH111:AT111"/>
    <mergeCell ref="G114:K114"/>
    <mergeCell ref="L114:X114"/>
    <mergeCell ref="Y114:AB114"/>
    <mergeCell ref="AC114:AG114"/>
    <mergeCell ref="AH114:AT114"/>
    <mergeCell ref="AU114:AX114"/>
    <mergeCell ref="AU112:AX112"/>
    <mergeCell ref="G113:K113"/>
    <mergeCell ref="L113:X113"/>
    <mergeCell ref="Y113:AB113"/>
    <mergeCell ref="AC113:AG113"/>
    <mergeCell ref="AH113:AT113"/>
    <mergeCell ref="AU113:AX113"/>
    <mergeCell ref="G112:K112"/>
    <mergeCell ref="L112:X112"/>
    <mergeCell ref="Y112:AB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U155:AX155"/>
    <mergeCell ref="A156:B156"/>
    <mergeCell ref="C156:L156"/>
    <mergeCell ref="M156:AJ156"/>
    <mergeCell ref="AK156:AP156"/>
    <mergeCell ref="AQ156:AT156"/>
    <mergeCell ref="AU156:AX156"/>
    <mergeCell ref="C158:L158"/>
    <mergeCell ref="M158:AJ158"/>
    <mergeCell ref="AK158:AP158"/>
    <mergeCell ref="AQ158:AT158"/>
    <mergeCell ref="AU158:AX158"/>
    <mergeCell ref="A155:B155"/>
    <mergeCell ref="C155:L155"/>
    <mergeCell ref="M155:AJ155"/>
    <mergeCell ref="AK155:AP155"/>
    <mergeCell ref="AQ155:AT155"/>
    <mergeCell ref="AK160:AP160"/>
    <mergeCell ref="AQ160:AT160"/>
    <mergeCell ref="AU160:AX160"/>
    <mergeCell ref="A157:B157"/>
    <mergeCell ref="C157:L157"/>
    <mergeCell ref="M157:AJ157"/>
    <mergeCell ref="AK157:AP157"/>
    <mergeCell ref="AQ157:AT157"/>
    <mergeCell ref="AU157:AX157"/>
    <mergeCell ref="A158:B158"/>
    <mergeCell ref="AU161:AX161"/>
    <mergeCell ref="A159:B159"/>
    <mergeCell ref="C159:L159"/>
    <mergeCell ref="M159:AJ159"/>
    <mergeCell ref="AK159:AP159"/>
    <mergeCell ref="AQ159:AT159"/>
    <mergeCell ref="AU159:AX159"/>
    <mergeCell ref="A160:B160"/>
    <mergeCell ref="C160:L160"/>
    <mergeCell ref="M160:AJ160"/>
    <mergeCell ref="AK164:AP164"/>
    <mergeCell ref="AQ164:AT164"/>
    <mergeCell ref="AK162:AP162"/>
    <mergeCell ref="AQ162:AT162"/>
    <mergeCell ref="AU162:AX162"/>
    <mergeCell ref="A161:B161"/>
    <mergeCell ref="C161:L161"/>
    <mergeCell ref="M161:AJ161"/>
    <mergeCell ref="AK161:AP161"/>
    <mergeCell ref="AQ161:AT161"/>
    <mergeCell ref="AK165:AP165"/>
    <mergeCell ref="AQ165:AT165"/>
    <mergeCell ref="AU170:AX170"/>
    <mergeCell ref="AU171:AX171"/>
    <mergeCell ref="AU168:AX168"/>
    <mergeCell ref="AU169:AX169"/>
    <mergeCell ref="AK169:AP169"/>
    <mergeCell ref="AQ170:AT170"/>
    <mergeCell ref="AU178:AX178"/>
    <mergeCell ref="AU177:AX177"/>
    <mergeCell ref="AU176:AX176"/>
    <mergeCell ref="AU175:AX175"/>
    <mergeCell ref="AU174:AX174"/>
    <mergeCell ref="AU165:AX165"/>
    <mergeCell ref="AU164:AX164"/>
    <mergeCell ref="A163:B163"/>
    <mergeCell ref="C163:L163"/>
    <mergeCell ref="M163:AJ163"/>
    <mergeCell ref="AK163:AP163"/>
    <mergeCell ref="AQ163:AT163"/>
    <mergeCell ref="AU163:AX163"/>
    <mergeCell ref="C164:L164"/>
    <mergeCell ref="M164:AJ164"/>
    <mergeCell ref="A164:B164"/>
    <mergeCell ref="AG60:AX60"/>
    <mergeCell ref="C69:O69"/>
    <mergeCell ref="C70:O70"/>
    <mergeCell ref="T68:AF68"/>
    <mergeCell ref="P69:S69"/>
    <mergeCell ref="P70:S70"/>
    <mergeCell ref="AG64:AX64"/>
    <mergeCell ref="AG65:AX65"/>
    <mergeCell ref="AG66:AX66"/>
    <mergeCell ref="AG62:AX62"/>
    <mergeCell ref="AD60:AF60"/>
    <mergeCell ref="A74:AX74"/>
    <mergeCell ref="C67:AC67"/>
    <mergeCell ref="AD54:AF54"/>
    <mergeCell ref="AD59:AF59"/>
    <mergeCell ref="AD61:AF61"/>
    <mergeCell ref="A63:B66"/>
    <mergeCell ref="C63:AC63"/>
    <mergeCell ref="AD63:AF63"/>
    <mergeCell ref="AG63:AX63"/>
    <mergeCell ref="C45:K45"/>
    <mergeCell ref="A165:B165"/>
    <mergeCell ref="C165:L165"/>
    <mergeCell ref="M165:AJ165"/>
    <mergeCell ref="A162:B162"/>
    <mergeCell ref="C162:L162"/>
    <mergeCell ref="M162:AJ162"/>
    <mergeCell ref="A53:B55"/>
    <mergeCell ref="C60:AC60"/>
    <mergeCell ref="X45:AX45"/>
    <mergeCell ref="X44:AX44"/>
    <mergeCell ref="G5:L5"/>
    <mergeCell ref="M5:R5"/>
    <mergeCell ref="S5:X5"/>
    <mergeCell ref="AE33:AI33"/>
    <mergeCell ref="AJ33:AN33"/>
    <mergeCell ref="AO33:AS33"/>
    <mergeCell ref="AK17:AQ17"/>
    <mergeCell ref="AR17:AX17"/>
    <mergeCell ref="Y24:AA24"/>
    <mergeCell ref="G23:O25"/>
    <mergeCell ref="AT37:AX37"/>
    <mergeCell ref="A3:AH3"/>
    <mergeCell ref="AJ3:AW3"/>
    <mergeCell ref="AG56:AX56"/>
    <mergeCell ref="AG57:AX57"/>
    <mergeCell ref="R48:W48"/>
    <mergeCell ref="L48:Q48"/>
    <mergeCell ref="C48:K48"/>
    <mergeCell ref="L44:Q44"/>
    <mergeCell ref="AG59:AX59"/>
    <mergeCell ref="AT31:AX31"/>
    <mergeCell ref="G33:O35"/>
    <mergeCell ref="Y33:AA33"/>
    <mergeCell ref="AB33:AD33"/>
    <mergeCell ref="A42:B49"/>
    <mergeCell ref="C42:K42"/>
    <mergeCell ref="R42:W42"/>
    <mergeCell ref="X42:AX42"/>
    <mergeCell ref="X46:AX46"/>
    <mergeCell ref="L46:Q46"/>
    <mergeCell ref="R46:W46"/>
    <mergeCell ref="C49:K49"/>
    <mergeCell ref="L49:Q49"/>
    <mergeCell ref="R49:W49"/>
    <mergeCell ref="C46:K46"/>
    <mergeCell ref="R47:W47"/>
    <mergeCell ref="L47:Q47"/>
    <mergeCell ref="X47:AX47"/>
    <mergeCell ref="X48:AX48"/>
    <mergeCell ref="R44:W44"/>
    <mergeCell ref="A185:B185"/>
    <mergeCell ref="C185:L185"/>
    <mergeCell ref="L45:Q45"/>
    <mergeCell ref="R45:W45"/>
    <mergeCell ref="C44:K44"/>
    <mergeCell ref="A51:AX51"/>
    <mergeCell ref="C47:K47"/>
    <mergeCell ref="X49:AX49"/>
    <mergeCell ref="AU183:AX183"/>
    <mergeCell ref="A184:B184"/>
    <mergeCell ref="C184:L184"/>
    <mergeCell ref="M184:AJ184"/>
    <mergeCell ref="AK184:AP184"/>
    <mergeCell ref="AU184:AX184"/>
    <mergeCell ref="A182:B182"/>
    <mergeCell ref="C182:L182"/>
    <mergeCell ref="M182:AJ182"/>
    <mergeCell ref="AK182:AP182"/>
    <mergeCell ref="AU182:AX182"/>
    <mergeCell ref="AQ182:AT191"/>
    <mergeCell ref="A183:B183"/>
    <mergeCell ref="C183:L183"/>
    <mergeCell ref="M183:AJ183"/>
    <mergeCell ref="AK183:AP183"/>
    <mergeCell ref="AU186:AX186"/>
    <mergeCell ref="A187:B187"/>
    <mergeCell ref="C187:L187"/>
    <mergeCell ref="M190:AJ190"/>
    <mergeCell ref="AK190:AP190"/>
    <mergeCell ref="AU190:AX190"/>
    <mergeCell ref="A189:B189"/>
    <mergeCell ref="C189:L189"/>
    <mergeCell ref="A181:B181"/>
    <mergeCell ref="C181:L181"/>
    <mergeCell ref="M181:AJ181"/>
    <mergeCell ref="AK181:AP181"/>
    <mergeCell ref="AQ181:AT181"/>
    <mergeCell ref="A191:B191"/>
    <mergeCell ref="C191:L191"/>
    <mergeCell ref="M191:AJ191"/>
    <mergeCell ref="AK191:AP191"/>
    <mergeCell ref="AU191:AX191"/>
    <mergeCell ref="M187:AJ187"/>
    <mergeCell ref="AK187:AP187"/>
    <mergeCell ref="AU187:AX187"/>
    <mergeCell ref="A190:B190"/>
    <mergeCell ref="C190:L190"/>
    <mergeCell ref="M189:AJ189"/>
    <mergeCell ref="AK189:AP189"/>
    <mergeCell ref="AU189:AX189"/>
    <mergeCell ref="AQ2:AR2"/>
    <mergeCell ref="AT2:AU2"/>
    <mergeCell ref="AW2:AX2"/>
    <mergeCell ref="M185:AJ185"/>
    <mergeCell ref="AK185:AP185"/>
    <mergeCell ref="AU185:AX185"/>
    <mergeCell ref="AU181:AX181"/>
    <mergeCell ref="A188:B188"/>
    <mergeCell ref="C188:L188"/>
    <mergeCell ref="M188:AJ188"/>
    <mergeCell ref="AK188:AP188"/>
    <mergeCell ref="AU188:AX188"/>
    <mergeCell ref="M186:AJ186"/>
    <mergeCell ref="AK186:AP186"/>
    <mergeCell ref="A186:B186"/>
    <mergeCell ref="C186:L186"/>
  </mergeCells>
  <dataValidations count="3">
    <dataValidation type="list" allowBlank="1" showInputMessage="1" showErrorMessage="1" error="プルダウンリストから選択してください。" sqref="AD53:AF67">
      <formula1>"○,△,×,‐"</formula1>
    </dataValidation>
    <dataValidation type="whole" allowBlank="1" showInputMessage="1" showErrorMessage="1" imeMode="disabled" sqref="AW2:AX2">
      <formula1>0</formula1>
      <formula2>99</formula2>
    </dataValidation>
    <dataValidation type="whole" allowBlank="1" showInputMessage="1" showErrorMessage="1" sqref="AT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41" max="49" man="1"/>
    <brk id="70" max="49" man="1"/>
    <brk id="83" max="49" man="1"/>
    <brk id="105" max="49" man="1"/>
    <brk id="152" max="49" man="1"/>
  </rowBreaks>
  <drawing r:id="rId1"/>
</worksheet>
</file>

<file path=xl/worksheets/sheet2.xml><?xml version="1.0" encoding="utf-8"?>
<worksheet xmlns="http://schemas.openxmlformats.org/spreadsheetml/2006/main" xmlns:r="http://schemas.openxmlformats.org/officeDocument/2006/relationships">
  <dimension ref="A1:O98"/>
  <sheetViews>
    <sheetView zoomScalePageLayoutView="0" workbookViewId="0" topLeftCell="A1">
      <selection activeCell="F22" sqref="F22"/>
    </sheetView>
  </sheetViews>
  <sheetFormatPr defaultColWidth="9.00390625" defaultRowHeight="13.5"/>
  <cols>
    <col min="1" max="2" width="3.50390625" style="34" customWidth="1"/>
    <col min="4" max="4" width="21.75390625" style="0" customWidth="1"/>
    <col min="7" max="7" width="32.50390625" style="0" customWidth="1"/>
    <col min="8" max="8" width="10.125" style="40" customWidth="1"/>
    <col min="10" max="10" width="15.375" style="0" customWidth="1"/>
    <col min="13" max="13" width="8.375" style="0" customWidth="1"/>
    <col min="14" max="14" width="8.75390625" style="40" customWidth="1"/>
  </cols>
  <sheetData>
    <row r="1" spans="1:15" ht="13.5">
      <c r="A1" s="33" t="s">
        <v>234</v>
      </c>
      <c r="B1" s="33" t="s">
        <v>235</v>
      </c>
      <c r="C1" s="36"/>
      <c r="D1" s="37" t="s">
        <v>236</v>
      </c>
      <c r="E1" s="37" t="s">
        <v>237</v>
      </c>
      <c r="F1" s="36"/>
      <c r="G1" s="41" t="s">
        <v>4</v>
      </c>
      <c r="H1" s="41" t="s">
        <v>219</v>
      </c>
      <c r="I1" s="36"/>
      <c r="J1" s="46" t="s">
        <v>262</v>
      </c>
      <c r="K1" s="37" t="s">
        <v>237</v>
      </c>
      <c r="L1" s="36"/>
      <c r="M1" s="41" t="s">
        <v>6</v>
      </c>
      <c r="N1" s="41" t="s">
        <v>219</v>
      </c>
      <c r="O1" s="36"/>
    </row>
    <row r="2" spans="1:15" ht="13.5" customHeight="1">
      <c r="A2" s="33" t="s">
        <v>98</v>
      </c>
      <c r="B2" s="33" t="s">
        <v>99</v>
      </c>
      <c r="C2" s="36"/>
      <c r="D2" s="38" t="s">
        <v>238</v>
      </c>
      <c r="E2" s="39"/>
      <c r="F2" s="36"/>
      <c r="G2" s="35" t="s">
        <v>218</v>
      </c>
      <c r="H2" s="42" t="s">
        <v>253</v>
      </c>
      <c r="I2" s="36"/>
      <c r="J2" s="38" t="s">
        <v>263</v>
      </c>
      <c r="K2" s="39"/>
      <c r="L2" s="36"/>
      <c r="M2" s="35" t="s">
        <v>221</v>
      </c>
      <c r="N2" s="42"/>
      <c r="O2" s="36"/>
    </row>
    <row r="3" spans="1:15" ht="13.5" customHeight="1">
      <c r="A3" s="33" t="s">
        <v>100</v>
      </c>
      <c r="B3" s="33" t="s">
        <v>101</v>
      </c>
      <c r="C3" s="36"/>
      <c r="D3" s="38" t="s">
        <v>239</v>
      </c>
      <c r="E3" s="39"/>
      <c r="F3" s="36"/>
      <c r="G3" s="43" t="s">
        <v>273</v>
      </c>
      <c r="H3" s="42"/>
      <c r="I3" s="36"/>
      <c r="J3" s="38" t="s">
        <v>264</v>
      </c>
      <c r="K3" s="39"/>
      <c r="L3" s="36"/>
      <c r="M3" s="35" t="s">
        <v>222</v>
      </c>
      <c r="N3" s="42"/>
      <c r="O3" s="36"/>
    </row>
    <row r="4" spans="1:15" ht="13.5" customHeight="1">
      <c r="A4" s="33" t="s">
        <v>102</v>
      </c>
      <c r="B4" s="33" t="s">
        <v>103</v>
      </c>
      <c r="C4" s="36"/>
      <c r="D4" s="38" t="s">
        <v>240</v>
      </c>
      <c r="E4" s="39"/>
      <c r="F4" s="36"/>
      <c r="G4" s="43" t="s">
        <v>274</v>
      </c>
      <c r="H4" s="42"/>
      <c r="I4" s="36"/>
      <c r="J4" s="38" t="s">
        <v>265</v>
      </c>
      <c r="K4" s="39"/>
      <c r="L4" s="36"/>
      <c r="M4" s="35" t="s">
        <v>223</v>
      </c>
      <c r="N4" s="42" t="s">
        <v>253</v>
      </c>
      <c r="O4" s="36"/>
    </row>
    <row r="5" spans="1:15" ht="13.5" customHeight="1">
      <c r="A5" s="33" t="s">
        <v>104</v>
      </c>
      <c r="B5" s="33" t="s">
        <v>105</v>
      </c>
      <c r="C5" s="36"/>
      <c r="D5" s="38" t="s">
        <v>241</v>
      </c>
      <c r="E5" s="39"/>
      <c r="F5" s="36"/>
      <c r="G5" s="43" t="s">
        <v>275</v>
      </c>
      <c r="H5" s="42"/>
      <c r="I5" s="36"/>
      <c r="J5" s="38" t="s">
        <v>266</v>
      </c>
      <c r="K5" s="39"/>
      <c r="L5" s="36"/>
      <c r="M5" s="35" t="s">
        <v>224</v>
      </c>
      <c r="N5" s="42"/>
      <c r="O5" s="36"/>
    </row>
    <row r="6" spans="1:15" ht="13.5" customHeight="1">
      <c r="A6" s="33" t="s">
        <v>106</v>
      </c>
      <c r="B6" s="33" t="s">
        <v>107</v>
      </c>
      <c r="C6" s="36"/>
      <c r="D6" s="38" t="s">
        <v>242</v>
      </c>
      <c r="E6" s="39"/>
      <c r="F6" s="36"/>
      <c r="G6" s="43" t="s">
        <v>276</v>
      </c>
      <c r="H6" s="42"/>
      <c r="I6" s="36"/>
      <c r="J6" s="38" t="s">
        <v>267</v>
      </c>
      <c r="K6" s="39"/>
      <c r="L6" s="36"/>
      <c r="M6" s="35" t="s">
        <v>225</v>
      </c>
      <c r="N6" s="42"/>
      <c r="O6" s="36"/>
    </row>
    <row r="7" spans="1:15" ht="13.5" customHeight="1">
      <c r="A7" s="33" t="s">
        <v>108</v>
      </c>
      <c r="B7" s="33" t="s">
        <v>109</v>
      </c>
      <c r="C7" s="36"/>
      <c r="D7" s="38" t="s">
        <v>243</v>
      </c>
      <c r="E7" s="39"/>
      <c r="F7" s="36"/>
      <c r="G7" s="43" t="s">
        <v>277</v>
      </c>
      <c r="H7" s="42"/>
      <c r="I7" s="36"/>
      <c r="J7" s="38" t="s">
        <v>268</v>
      </c>
      <c r="K7" s="39"/>
      <c r="L7" s="36"/>
      <c r="M7" s="35" t="s">
        <v>226</v>
      </c>
      <c r="N7" s="42"/>
      <c r="O7" s="36"/>
    </row>
    <row r="8" spans="1:15" ht="13.5" customHeight="1">
      <c r="A8" s="33" t="s">
        <v>110</v>
      </c>
      <c r="B8" s="33" t="s">
        <v>111</v>
      </c>
      <c r="C8" s="36"/>
      <c r="D8" s="38" t="s">
        <v>244</v>
      </c>
      <c r="E8" s="39"/>
      <c r="F8" s="36"/>
      <c r="G8" s="43" t="s">
        <v>278</v>
      </c>
      <c r="H8" s="42"/>
      <c r="I8" s="36"/>
      <c r="J8" s="38" t="s">
        <v>269</v>
      </c>
      <c r="K8" s="39"/>
      <c r="L8" s="36"/>
      <c r="M8" s="35" t="s">
        <v>227</v>
      </c>
      <c r="N8" s="42"/>
      <c r="O8" s="36"/>
    </row>
    <row r="9" spans="1:15" ht="13.5" customHeight="1">
      <c r="A9" s="33" t="s">
        <v>112</v>
      </c>
      <c r="B9" s="33" t="s">
        <v>113</v>
      </c>
      <c r="C9" s="36"/>
      <c r="D9" s="38" t="s">
        <v>245</v>
      </c>
      <c r="E9" s="39"/>
      <c r="F9" s="36"/>
      <c r="G9" s="43" t="s">
        <v>279</v>
      </c>
      <c r="H9" s="42"/>
      <c r="I9" s="36"/>
      <c r="J9" s="38" t="s">
        <v>270</v>
      </c>
      <c r="K9" s="39"/>
      <c r="L9" s="36"/>
      <c r="M9" s="36"/>
      <c r="N9" s="44"/>
      <c r="O9" s="36"/>
    </row>
    <row r="10" spans="1:15" ht="13.5" customHeight="1">
      <c r="A10" s="33" t="s">
        <v>114</v>
      </c>
      <c r="B10" s="33" t="s">
        <v>115</v>
      </c>
      <c r="C10" s="36"/>
      <c r="D10" s="38" t="s">
        <v>246</v>
      </c>
      <c r="E10" s="39"/>
      <c r="F10" s="36"/>
      <c r="G10" s="43" t="s">
        <v>280</v>
      </c>
      <c r="H10" s="42"/>
      <c r="I10" s="36"/>
      <c r="J10" s="38" t="s">
        <v>271</v>
      </c>
      <c r="K10" s="39" t="s">
        <v>253</v>
      </c>
      <c r="L10" s="36"/>
      <c r="M10" s="36" t="str">
        <f>IF(N2="","",M2)&amp;IF(N2="","",IF(N3="","","、"))&amp;IF(N3="","",M3)&amp;IF(N2&amp;N3="","",IF(N4="","","、"))&amp;IF(N4="","",M4)&amp;IF(N2&amp;N3&amp;N4="","",IF(N5="","","、"))&amp;IF(N5="","",M5)&amp;IF(N2&amp;N3&amp;N4&amp;N5="","",IF(N6="","","、"))&amp;IF(N6="","",M6)&amp;IF(N2&amp;N3&amp;N4&amp;N5&amp;N6="","",IF(N7="","","、"))&amp;IF(N7="","",M7)&amp;IF(N2&amp;N3&amp;N4&amp;N5&amp;N6&amp;N7="","",IF(N8="","","、"))&amp;IF(N8="","",M8)</f>
        <v>補助</v>
      </c>
      <c r="N10" s="44"/>
      <c r="O10" s="36"/>
    </row>
    <row r="11" spans="1:15" ht="13.5" customHeight="1">
      <c r="A11" s="33" t="s">
        <v>116</v>
      </c>
      <c r="B11" s="33" t="s">
        <v>117</v>
      </c>
      <c r="C11" s="36"/>
      <c r="D11" s="38" t="s">
        <v>247</v>
      </c>
      <c r="E11" s="39"/>
      <c r="F11" s="36"/>
      <c r="G11" s="43" t="s">
        <v>281</v>
      </c>
      <c r="H11" s="42"/>
      <c r="I11" s="36"/>
      <c r="J11" s="38" t="s">
        <v>272</v>
      </c>
      <c r="K11" s="39"/>
      <c r="L11" s="36"/>
      <c r="M11" s="36"/>
      <c r="N11" s="44"/>
      <c r="O11" s="36"/>
    </row>
    <row r="12" spans="1:15" ht="13.5" customHeight="1">
      <c r="A12" s="33" t="s">
        <v>118</v>
      </c>
      <c r="B12" s="33" t="s">
        <v>119</v>
      </c>
      <c r="C12" s="36"/>
      <c r="D12" s="38" t="s">
        <v>248</v>
      </c>
      <c r="E12" s="39"/>
      <c r="F12" s="36"/>
      <c r="G12" s="43" t="s">
        <v>282</v>
      </c>
      <c r="H12" s="42"/>
      <c r="I12" s="36"/>
      <c r="J12" s="36"/>
      <c r="K12" s="36"/>
      <c r="L12" s="36"/>
      <c r="M12" s="36"/>
      <c r="N12" s="44"/>
      <c r="O12" s="36"/>
    </row>
    <row r="13" spans="1:15" ht="13.5" customHeight="1">
      <c r="A13" s="33" t="s">
        <v>120</v>
      </c>
      <c r="B13" s="33" t="s">
        <v>121</v>
      </c>
      <c r="C13" s="36"/>
      <c r="D13" s="38" t="s">
        <v>249</v>
      </c>
      <c r="E13" s="39"/>
      <c r="F13" s="36"/>
      <c r="G13" s="43" t="s">
        <v>283</v>
      </c>
      <c r="H13" s="42"/>
      <c r="I13" s="36"/>
      <c r="J13" s="36" t="str">
        <f>IF(K2="","",J2)&amp;IF(K2="","",IF(K3="","","、"))&amp;IF(K3="","",J3)&amp;IF(K2&amp;K3="","",IF(K4="","","、"))&amp;IF(K4="","",J4)&amp;IF(K2&amp;K3&amp;K4="","",IF(K5="","","、"))&amp;IF(K5="","",J5)&amp;IF(K2&amp;K3&amp;K4&amp;K5="","",IF(K6="","","、"))&amp;IF(K6="","",J6)&amp;IF(K2&amp;K3&amp;K4&amp;K5&amp;K6="","",IF(K7="","","、"))&amp;IF(K7="","",J7)&amp;IF(K2&amp;K3&amp;K4&amp;K5&amp;K6&amp;K7="","",IF(K8="","","、"))&amp;IF(K8="","",J8)&amp;IF(K2&amp;K3&amp;K4&amp;K5&amp;K6&amp;K7&amp;K8="","",IF(K9="","","、"))&amp;IF(K9="","",J9)&amp;IF(K2&amp;K3&amp;K4&amp;K5&amp;K6&amp;K7&amp;K8&amp;K9="","",IF(K10="","","、"))&amp;IF(K10="","",J10)&amp;IF(K2&amp;K3&amp;K4&amp;K5&amp;K6&amp;K7&amp;K8&amp;K9&amp;K10="","",IF(K11="","","、"))&amp;IF(K11="","",J11)</f>
        <v>食糧安定供給関係</v>
      </c>
      <c r="K13" s="36"/>
      <c r="L13" s="36"/>
      <c r="M13" s="36"/>
      <c r="N13" s="44"/>
      <c r="O13" s="36"/>
    </row>
    <row r="14" spans="1:15" ht="13.5" customHeight="1">
      <c r="A14" s="33" t="s">
        <v>122</v>
      </c>
      <c r="B14" s="33" t="s">
        <v>123</v>
      </c>
      <c r="C14" s="36"/>
      <c r="D14" s="38" t="s">
        <v>250</v>
      </c>
      <c r="E14" s="39"/>
      <c r="F14" s="36"/>
      <c r="G14" s="43" t="s">
        <v>284</v>
      </c>
      <c r="H14" s="42"/>
      <c r="I14" s="36"/>
      <c r="J14" s="36"/>
      <c r="K14" s="36"/>
      <c r="L14" s="36"/>
      <c r="M14" s="36"/>
      <c r="N14" s="44"/>
      <c r="O14" s="36"/>
    </row>
    <row r="15" spans="1:15" ht="13.5" customHeight="1">
      <c r="A15" s="33" t="s">
        <v>124</v>
      </c>
      <c r="B15" s="33" t="s">
        <v>125</v>
      </c>
      <c r="C15" s="36"/>
      <c r="D15" s="38" t="s">
        <v>251</v>
      </c>
      <c r="E15" s="39"/>
      <c r="F15" s="36"/>
      <c r="G15" s="43" t="s">
        <v>285</v>
      </c>
      <c r="H15" s="42"/>
      <c r="I15" s="36"/>
      <c r="J15" s="36"/>
      <c r="K15" s="36"/>
      <c r="L15" s="36"/>
      <c r="M15" s="36"/>
      <c r="N15" s="44"/>
      <c r="O15" s="36"/>
    </row>
    <row r="16" spans="1:15" ht="13.5" customHeight="1">
      <c r="A16" s="33" t="s">
        <v>126</v>
      </c>
      <c r="B16" s="33" t="s">
        <v>127</v>
      </c>
      <c r="C16" s="36"/>
      <c r="D16" s="38" t="s">
        <v>252</v>
      </c>
      <c r="E16" s="39"/>
      <c r="F16" s="36"/>
      <c r="G16" s="43" t="s">
        <v>286</v>
      </c>
      <c r="H16" s="42"/>
      <c r="I16" s="36"/>
      <c r="J16" s="36"/>
      <c r="K16" s="36"/>
      <c r="L16" s="36"/>
      <c r="M16" s="36"/>
      <c r="N16" s="44"/>
      <c r="O16" s="36"/>
    </row>
    <row r="17" spans="1:15" ht="13.5" customHeight="1">
      <c r="A17" s="33" t="s">
        <v>128</v>
      </c>
      <c r="B17" s="33" t="s">
        <v>129</v>
      </c>
      <c r="C17" s="36"/>
      <c r="D17" s="38" t="s">
        <v>254</v>
      </c>
      <c r="E17" s="39"/>
      <c r="F17" s="36"/>
      <c r="G17" s="43" t="s">
        <v>287</v>
      </c>
      <c r="H17" s="42"/>
      <c r="I17" s="36"/>
      <c r="J17" s="36"/>
      <c r="K17" s="36"/>
      <c r="L17" s="36"/>
      <c r="M17" s="36"/>
      <c r="N17" s="44"/>
      <c r="O17" s="36"/>
    </row>
    <row r="18" spans="1:15" ht="13.5" customHeight="1">
      <c r="A18" s="33" t="s">
        <v>130</v>
      </c>
      <c r="B18" s="33" t="s">
        <v>131</v>
      </c>
      <c r="C18" s="36"/>
      <c r="D18" s="38" t="s">
        <v>255</v>
      </c>
      <c r="E18" s="39"/>
      <c r="F18" s="36"/>
      <c r="G18" s="43" t="s">
        <v>288</v>
      </c>
      <c r="H18" s="42"/>
      <c r="I18" s="36"/>
      <c r="J18" s="36"/>
      <c r="K18" s="36"/>
      <c r="L18" s="36"/>
      <c r="M18" s="36"/>
      <c r="N18" s="44"/>
      <c r="O18" s="36"/>
    </row>
    <row r="19" spans="1:15" ht="13.5" customHeight="1">
      <c r="A19" s="33" t="s">
        <v>132</v>
      </c>
      <c r="B19" s="33" t="s">
        <v>133</v>
      </c>
      <c r="C19" s="36"/>
      <c r="D19" s="38" t="s">
        <v>256</v>
      </c>
      <c r="E19" s="39"/>
      <c r="F19" s="36"/>
      <c r="G19" s="43" t="s">
        <v>289</v>
      </c>
      <c r="H19" s="42"/>
      <c r="I19" s="36"/>
      <c r="J19" s="36"/>
      <c r="K19" s="36"/>
      <c r="L19" s="36"/>
      <c r="M19" s="36"/>
      <c r="N19" s="44"/>
      <c r="O19" s="36"/>
    </row>
    <row r="20" spans="1:15" ht="13.5" customHeight="1">
      <c r="A20" s="33" t="s">
        <v>134</v>
      </c>
      <c r="B20" s="33" t="s">
        <v>135</v>
      </c>
      <c r="C20" s="36"/>
      <c r="D20" s="38" t="s">
        <v>257</v>
      </c>
      <c r="E20" s="39"/>
      <c r="F20" s="36"/>
      <c r="G20" s="43" t="s">
        <v>290</v>
      </c>
      <c r="H20" s="42"/>
      <c r="I20" s="36"/>
      <c r="J20" s="36"/>
      <c r="K20" s="36"/>
      <c r="L20" s="36"/>
      <c r="M20" s="36"/>
      <c r="N20" s="44"/>
      <c r="O20" s="36"/>
    </row>
    <row r="21" spans="1:15" ht="13.5" customHeight="1">
      <c r="A21" s="33" t="s">
        <v>136</v>
      </c>
      <c r="B21" s="33" t="s">
        <v>137</v>
      </c>
      <c r="C21" s="36"/>
      <c r="D21" s="38" t="s">
        <v>258</v>
      </c>
      <c r="E21" s="39"/>
      <c r="F21" s="36"/>
      <c r="G21" s="43" t="s">
        <v>291</v>
      </c>
      <c r="H21" s="42"/>
      <c r="I21" s="36"/>
      <c r="J21" s="36"/>
      <c r="K21" s="36"/>
      <c r="L21" s="36"/>
      <c r="M21" s="36"/>
      <c r="N21" s="44"/>
      <c r="O21" s="36"/>
    </row>
    <row r="22" spans="1:15" ht="13.5" customHeight="1">
      <c r="A22" s="33" t="s">
        <v>138</v>
      </c>
      <c r="B22" s="33" t="s">
        <v>139</v>
      </c>
      <c r="C22" s="36"/>
      <c r="D22" s="38" t="s">
        <v>259</v>
      </c>
      <c r="E22" s="39"/>
      <c r="F22" s="36"/>
      <c r="G22" s="43" t="s">
        <v>292</v>
      </c>
      <c r="H22" s="42"/>
      <c r="I22" s="36"/>
      <c r="J22" s="36"/>
      <c r="K22" s="36"/>
      <c r="L22" s="36"/>
      <c r="M22" s="36"/>
      <c r="N22" s="44"/>
      <c r="O22" s="36"/>
    </row>
    <row r="23" spans="1:15" ht="13.5" customHeight="1">
      <c r="A23" s="33" t="s">
        <v>140</v>
      </c>
      <c r="B23" s="33" t="s">
        <v>141</v>
      </c>
      <c r="C23" s="36"/>
      <c r="D23" s="38" t="s">
        <v>260</v>
      </c>
      <c r="E23" s="39" t="s">
        <v>253</v>
      </c>
      <c r="F23" s="36"/>
      <c r="G23" s="43" t="s">
        <v>293</v>
      </c>
      <c r="H23" s="42"/>
      <c r="I23" s="36"/>
      <c r="J23" s="36"/>
      <c r="K23" s="36"/>
      <c r="L23" s="36"/>
      <c r="M23" s="36"/>
      <c r="N23" s="44"/>
      <c r="O23" s="36"/>
    </row>
    <row r="24" spans="1:15" ht="13.5" customHeight="1">
      <c r="A24" s="33" t="s">
        <v>142</v>
      </c>
      <c r="B24" s="33" t="s">
        <v>143</v>
      </c>
      <c r="C24" s="36"/>
      <c r="D24" s="38" t="s">
        <v>261</v>
      </c>
      <c r="E24" s="39"/>
      <c r="F24" s="36"/>
      <c r="G24" s="43" t="s">
        <v>294</v>
      </c>
      <c r="H24" s="42"/>
      <c r="I24" s="36"/>
      <c r="J24" s="36"/>
      <c r="K24" s="36"/>
      <c r="L24" s="36"/>
      <c r="M24" s="36"/>
      <c r="N24" s="44"/>
      <c r="O24" s="36"/>
    </row>
    <row r="25" spans="1:15" ht="13.5" customHeight="1">
      <c r="A25" s="33" t="s">
        <v>144</v>
      </c>
      <c r="B25" s="33" t="s">
        <v>145</v>
      </c>
      <c r="C25" s="36"/>
      <c r="D25" s="36"/>
      <c r="E25" s="36"/>
      <c r="F25" s="36"/>
      <c r="G25" s="43" t="s">
        <v>295</v>
      </c>
      <c r="H25" s="42"/>
      <c r="I25" s="36"/>
      <c r="J25" s="36"/>
      <c r="K25" s="36"/>
      <c r="L25" s="36"/>
      <c r="M25" s="36"/>
      <c r="N25" s="44"/>
      <c r="O25" s="36"/>
    </row>
    <row r="26" spans="1:15" ht="13.5" customHeight="1">
      <c r="A26" s="33" t="s">
        <v>146</v>
      </c>
      <c r="B26" s="33" t="s">
        <v>147</v>
      </c>
      <c r="C26" s="36"/>
      <c r="D26" s="36"/>
      <c r="E26" s="36"/>
      <c r="F26" s="36"/>
      <c r="G26" s="43" t="s">
        <v>296</v>
      </c>
      <c r="H26" s="42"/>
      <c r="I26" s="36"/>
      <c r="J26" s="36"/>
      <c r="K26" s="36"/>
      <c r="L26" s="36"/>
      <c r="M26" s="36"/>
      <c r="N26" s="44"/>
      <c r="O26" s="36"/>
    </row>
    <row r="27" spans="1:15" ht="13.5" customHeight="1">
      <c r="A27" s="33" t="s">
        <v>148</v>
      </c>
      <c r="B27" s="33" t="s">
        <v>149</v>
      </c>
      <c r="C27" s="36"/>
      <c r="D27" s="36">
        <f>IF(E2="","",D2)&amp;IF(E2="","",IF(E3="","","、"))&amp;IF(E3="","",D3)&amp;IF(E2&amp;E3="","",IF(E4="","","、"))&amp;IF(E4="","",D4)&amp;IF(E2&amp;E3&amp;E4="","",IF(E5="","","、"))&amp;IF(E5="","",D5)&amp;IF(E2&amp;E3&amp;E4&amp;E5="","",IF(E6="","","、"))&amp;IF(E6="","",D6)&amp;IF(E2&amp;E3&amp;E4&amp;E5&amp;E6="","",IF(E7="","","、"))&amp;IF(E7="","",D7)&amp;IF(E2&amp;E3&amp;E4&amp;E5&amp;E6&amp;E7="","",IF(E8="","","、"))&amp;IF(E8="","",D8)&amp;IF(E2&amp;E3&amp;E4&amp;E5&amp;E6&amp;E7&amp;E8="","",IF(E9="","","、"))&amp;IF(E9="","",D9)&amp;IF(E2&amp;E3&amp;E4&amp;E5&amp;E6&amp;E7&amp;E8&amp;E9="","",IF(E10="","","、"))&amp;IF(E10="","",D10)&amp;IF(E2&amp;E3&amp;E4&amp;E5&amp;E6&amp;E7&amp;E8&amp;E9&amp;E10="","",IF(E11="","","、"))&amp;IF(E11="","",D11)&amp;IF(E2&amp;E3&amp;E4&amp;E5&amp;E6&amp;E7&amp;E8&amp;E9&amp;E10&amp;E11="","",IF(E12="","","、"))&amp;IF(E12="","",D12)&amp;IF(E2&amp;E3&amp;E4&amp;E5&amp;E6&amp;E7&amp;E8&amp;E9&amp;E10&amp;E11&amp;E12="","",IF(E13="","","、"))&amp;IF(E13="","",D13)&amp;IF(E2&amp;E3&amp;E4&amp;E5&amp;E6&amp;E7&amp;E8&amp;E9&amp;E10&amp;E11&amp;E12&amp;E13="","",IF(E14="","","、"))&amp;IF(E14="","",D14)&amp;IF(E2&amp;E3&amp;E4&amp;E5&amp;E6&amp;E7&amp;E8&amp;E9&amp;E10&amp;E11&amp;E12&amp;E13&amp;E14="","",IF(E15="","","、"))</f>
      </c>
      <c r="E27" s="36"/>
      <c r="F27" s="36"/>
      <c r="G27" s="43" t="s">
        <v>297</v>
      </c>
      <c r="H27" s="42"/>
      <c r="I27" s="36"/>
      <c r="J27" s="36"/>
      <c r="K27" s="36"/>
      <c r="L27" s="36"/>
      <c r="M27" s="36"/>
      <c r="N27" s="44"/>
      <c r="O27" s="36"/>
    </row>
    <row r="28" spans="1:15" ht="13.5" customHeight="1">
      <c r="A28" s="33" t="s">
        <v>150</v>
      </c>
      <c r="B28" s="33" t="s">
        <v>151</v>
      </c>
      <c r="C28" s="36"/>
      <c r="D28" s="36">
        <f>IF(E15="","",D15)&amp;IF(E2&amp;E3&amp;E4&amp;E5&amp;E6&amp;E7&amp;E8&amp;E9&amp;E10&amp;E11&amp;E12&amp;E13&amp;E14&amp;E15="","",IF(E16="","","、"))&amp;IF(E16="","",D16)&amp;IF(E2&amp;E3&amp;E4&amp;E5&amp;E6&amp;E7&amp;E8&amp;E9&amp;E10&amp;E11&amp;E12&amp;E13&amp;E14&amp;E15&amp;E16="","",IF(E17="","","、"))&amp;IF(E17="","",D17)&amp;IF(E2&amp;E3&amp;E4&amp;E5&amp;E6&amp;E7&amp;E8&amp;E9&amp;E10&amp;E11&amp;E12&amp;E13&amp;E14&amp;E15&amp;E16&amp;E17="","",IF(E18="","","、"))&amp;IF(E18="","",D18)&amp;IF(E2&amp;E3&amp;E4&amp;E5&amp;E6&amp;E7&amp;E8&amp;E9&amp;E10&amp;E11&amp;E12&amp;E13&amp;E14&amp;E15&amp;E16&amp;E17&amp;E18="","",IF(E19="","","、"))&amp;IF(E19="","",D19)&amp;IF(E2&amp;E3&amp;E4&amp;E5&amp;E6&amp;E7&amp;E8&amp;E9&amp;E10&amp;E11&amp;E12&amp;E13&amp;E14&amp;E15&amp;E16&amp;E17&amp;E18&amp;E19="","",IF(E20="","","、"))&amp;IF(E20="","",D20)&amp;IF(E2&amp;E3&amp;E4&amp;E5&amp;E6&amp;E7&amp;E8&amp;E9&amp;E10&amp;E11&amp;E12&amp;E13&amp;E14&amp;E15&amp;E16&amp;E17&amp;E18&amp;E19&amp;E20="","",IF(E21="","","、"))&amp;IF(E21="","",D21)&amp;IF(E2&amp;E3&amp;E4&amp;E5&amp;E6&amp;E7&amp;E8&amp;E9&amp;E10&amp;E11&amp;E12&amp;E13&amp;E14&amp;E15&amp;E16&amp;E17&amp;E18&amp;E19&amp;E20&amp;E21="","",IF(E22="","","、"))</f>
      </c>
      <c r="E28" s="36"/>
      <c r="F28" s="36"/>
      <c r="G28" s="43" t="s">
        <v>298</v>
      </c>
      <c r="H28" s="42"/>
      <c r="I28" s="36"/>
      <c r="J28" s="36"/>
      <c r="K28" s="36"/>
      <c r="L28" s="36"/>
      <c r="M28" s="36"/>
      <c r="N28" s="44"/>
      <c r="O28" s="36"/>
    </row>
    <row r="29" spans="1:15" ht="13.5" customHeight="1">
      <c r="A29" s="33" t="s">
        <v>152</v>
      </c>
      <c r="B29" s="33" t="s">
        <v>153</v>
      </c>
      <c r="C29" s="36"/>
      <c r="D29" s="36" t="str">
        <f>IF(E22="","",D22)&amp;IF(E2&amp;E3&amp;E4&amp;E5&amp;E6&amp;E7&amp;E8&amp;E9&amp;E10&amp;E11&amp;E12&amp;E13&amp;E14&amp;E15&amp;E16&amp;E17&amp;E18&amp;E19&amp;E20&amp;E21&amp;E22="","",IF(E23="","","、"))&amp;IF(E23="","",D23)&amp;IF(E2&amp;E3&amp;E4&amp;E5&amp;E6&amp;E7&amp;E8&amp;E9&amp;E10&amp;E11&amp;E12&amp;E13&amp;E14&amp;E15&amp;E16&amp;E17&amp;E18&amp;E19&amp;E20&amp;E21&amp;E22&amp;E23="","",IF(E24="","","、"))&amp;IF(E24="","",D24)</f>
        <v>地方創生</v>
      </c>
      <c r="E29" s="36"/>
      <c r="F29" s="36"/>
      <c r="G29" s="43" t="s">
        <v>299</v>
      </c>
      <c r="H29" s="42"/>
      <c r="I29" s="36"/>
      <c r="J29" s="36"/>
      <c r="K29" s="36"/>
      <c r="L29" s="36"/>
      <c r="M29" s="36"/>
      <c r="N29" s="44"/>
      <c r="O29" s="36"/>
    </row>
    <row r="30" spans="1:15" ht="13.5" customHeight="1">
      <c r="A30" s="33" t="s">
        <v>154</v>
      </c>
      <c r="B30" s="33" t="s">
        <v>155</v>
      </c>
      <c r="C30" s="36"/>
      <c r="D30" s="36"/>
      <c r="E30" s="36"/>
      <c r="F30" s="36"/>
      <c r="G30" s="43" t="s">
        <v>300</v>
      </c>
      <c r="H30" s="42"/>
      <c r="I30" s="36"/>
      <c r="J30" s="36"/>
      <c r="K30" s="36"/>
      <c r="L30" s="36"/>
      <c r="M30" s="36"/>
      <c r="N30" s="44"/>
      <c r="O30" s="36"/>
    </row>
    <row r="31" spans="1:15" ht="13.5" customHeight="1">
      <c r="A31" s="33" t="s">
        <v>156</v>
      </c>
      <c r="B31" s="33" t="s">
        <v>157</v>
      </c>
      <c r="C31" s="36"/>
      <c r="D31" s="36"/>
      <c r="E31" s="36"/>
      <c r="F31" s="36"/>
      <c r="G31" s="43" t="s">
        <v>301</v>
      </c>
      <c r="H31" s="42"/>
      <c r="I31" s="36"/>
      <c r="J31" s="36"/>
      <c r="K31" s="36"/>
      <c r="L31" s="36"/>
      <c r="M31" s="36"/>
      <c r="N31" s="44"/>
      <c r="O31" s="36"/>
    </row>
    <row r="32" spans="1:15" ht="13.5" customHeight="1">
      <c r="A32" s="33" t="s">
        <v>158</v>
      </c>
      <c r="B32" s="33" t="s">
        <v>159</v>
      </c>
      <c r="C32" s="36"/>
      <c r="D32" s="36"/>
      <c r="E32" s="36"/>
      <c r="F32" s="36"/>
      <c r="G32" s="43" t="s">
        <v>302</v>
      </c>
      <c r="H32" s="42"/>
      <c r="I32" s="36"/>
      <c r="J32" s="36"/>
      <c r="K32" s="36"/>
      <c r="L32" s="36"/>
      <c r="M32" s="36"/>
      <c r="N32" s="44"/>
      <c r="O32" s="36"/>
    </row>
    <row r="33" spans="1:15" ht="13.5" customHeight="1">
      <c r="A33" s="33" t="s">
        <v>160</v>
      </c>
      <c r="B33" s="33" t="s">
        <v>233</v>
      </c>
      <c r="C33" s="36"/>
      <c r="D33" s="36"/>
      <c r="E33" s="36"/>
      <c r="F33" s="36"/>
      <c r="G33" s="43" t="s">
        <v>303</v>
      </c>
      <c r="H33" s="42"/>
      <c r="I33" s="36"/>
      <c r="J33" s="36"/>
      <c r="K33" s="36"/>
      <c r="L33" s="36"/>
      <c r="M33" s="36"/>
      <c r="N33" s="44"/>
      <c r="O33" s="36"/>
    </row>
    <row r="34" spans="1:15" ht="13.5" customHeight="1">
      <c r="A34" s="33" t="s">
        <v>162</v>
      </c>
      <c r="B34" s="33" t="s">
        <v>161</v>
      </c>
      <c r="C34" s="36"/>
      <c r="D34" s="36"/>
      <c r="E34" s="36"/>
      <c r="F34" s="36"/>
      <c r="G34" s="43" t="s">
        <v>304</v>
      </c>
      <c r="H34" s="42"/>
      <c r="I34" s="36"/>
      <c r="J34" s="36"/>
      <c r="K34" s="36"/>
      <c r="L34" s="36"/>
      <c r="M34" s="36"/>
      <c r="N34" s="44"/>
      <c r="O34" s="36"/>
    </row>
    <row r="35" spans="1:15" ht="13.5" customHeight="1">
      <c r="A35" s="33" t="s">
        <v>163</v>
      </c>
      <c r="C35" s="36"/>
      <c r="D35" s="36"/>
      <c r="E35" s="36"/>
      <c r="F35" s="36"/>
      <c r="G35" s="43" t="s">
        <v>305</v>
      </c>
      <c r="H35" s="42"/>
      <c r="I35" s="36"/>
      <c r="J35" s="36"/>
      <c r="K35" s="36"/>
      <c r="L35" s="36"/>
      <c r="M35" s="36"/>
      <c r="N35" s="44"/>
      <c r="O35" s="36"/>
    </row>
    <row r="36" spans="1:15" ht="13.5" customHeight="1">
      <c r="A36" s="33" t="s">
        <v>164</v>
      </c>
      <c r="C36" s="36"/>
      <c r="D36" s="36"/>
      <c r="E36" s="36"/>
      <c r="F36" s="36"/>
      <c r="G36" s="43" t="s">
        <v>306</v>
      </c>
      <c r="H36" s="42"/>
      <c r="I36" s="36"/>
      <c r="J36" s="36"/>
      <c r="K36" s="36"/>
      <c r="L36" s="36"/>
      <c r="M36" s="36"/>
      <c r="N36" s="44"/>
      <c r="O36" s="36"/>
    </row>
    <row r="37" spans="1:15" ht="13.5" customHeight="1">
      <c r="A37" s="33" t="s">
        <v>165</v>
      </c>
      <c r="C37" s="36"/>
      <c r="D37" s="36"/>
      <c r="E37" s="36"/>
      <c r="F37" s="36"/>
      <c r="G37" s="43" t="s">
        <v>307</v>
      </c>
      <c r="H37" s="42"/>
      <c r="I37" s="36"/>
      <c r="J37" s="36"/>
      <c r="K37" s="36"/>
      <c r="L37" s="36"/>
      <c r="M37" s="36"/>
      <c r="N37" s="44"/>
      <c r="O37" s="36"/>
    </row>
    <row r="38" spans="1:15" ht="13.5">
      <c r="A38" s="33" t="s">
        <v>166</v>
      </c>
      <c r="C38" s="36"/>
      <c r="D38" s="36"/>
      <c r="E38" s="36"/>
      <c r="F38" s="36"/>
      <c r="G38" s="36"/>
      <c r="H38" s="44"/>
      <c r="I38" s="36"/>
      <c r="J38" s="36"/>
      <c r="K38" s="36"/>
      <c r="L38" s="36"/>
      <c r="M38" s="36"/>
      <c r="N38" s="44"/>
      <c r="O38" s="36"/>
    </row>
    <row r="39" spans="1:15" ht="13.5">
      <c r="A39" s="33" t="s">
        <v>167</v>
      </c>
      <c r="C39" s="36"/>
      <c r="D39" s="36"/>
      <c r="E39" s="36"/>
      <c r="F39" s="36"/>
      <c r="G39" s="36" t="str">
        <f>IF(H2="","",G2)&amp;IF(H2="","",IF(H3="","","、"))&amp;IF(H3="","",G3)&amp;IF(H2&amp;H3="","",IF(H4="","","、"))&amp;IF(H4="","",G4)&amp;IF(H2&amp;H3&amp;H4="","",IF(H5="","","、"))&amp;IF(H5="","",G5)&amp;IF(H2&amp;H3&amp;H4&amp;H5="","",IF(H6="","","、"))&amp;IF(H6="","",G6)&amp;IF(H2&amp;H3&amp;H4&amp;H5&amp;H6="","",IF(H7="","","、"))&amp;IF(H7="","",G7)&amp;IF(H2&amp;H3&amp;H4&amp;H5&amp;H6&amp;H7="","",IF(H8="","","、"))&amp;IF(H8="","",G8)&amp;IF(H2&amp;H3&amp;H4&amp;H5&amp;H6&amp;H7&amp;H8="","",IF(H9="","","、"))&amp;IF(H9="","",G9)&amp;IF(H2&amp;H3&amp;H4&amp;H5&amp;H6&amp;H7&amp;H8&amp;H9="","",IF(H10="","","、"))&amp;IF(H10="","",G10)&amp;IF(H2&amp;H3&amp;H4&amp;H5&amp;H6&amp;H7&amp;H8&amp;H9&amp;H10="","",IF(H11="","","、"))&amp;IF(H11="","",G11)&amp;IF(H2&amp;H3&amp;H4&amp;H5&amp;H6&amp;H7&amp;H8&amp;H9&amp;H10&amp;H11="","",IF(H12="","","、"))&amp;IF(H12="","",G12)&amp;IF(H2&amp;H3&amp;H4&amp;H5&amp;H6&amp;H7&amp;H8&amp;H9&amp;H10&amp;H11&amp;H12="","",IF(H13="","","、"))&amp;IF(H13="","",G13)&amp;IF(H2&amp;H3&amp;H4&amp;H5&amp;H6&amp;H7&amp;H8&amp;H9&amp;H10&amp;H11&amp;H12&amp;H13="","",IF(H14="","","、"))&amp;IF(H14="","",G14)&amp;IF(H2&amp;H3&amp;H4&amp;H5&amp;H6&amp;H7&amp;H8&amp;H9&amp;H10&amp;H11&amp;H12&amp;H13&amp;H14="","",IF(H15="","","、"))</f>
        <v>一般会計</v>
      </c>
      <c r="H39" s="44"/>
      <c r="I39" s="36"/>
      <c r="J39" s="36"/>
      <c r="K39" s="36"/>
      <c r="L39" s="36"/>
      <c r="M39" s="36"/>
      <c r="N39" s="44"/>
      <c r="O39" s="36"/>
    </row>
    <row r="40" spans="1:15" ht="13.5">
      <c r="A40" s="33" t="s">
        <v>168</v>
      </c>
      <c r="C40" s="36"/>
      <c r="D40" s="36"/>
      <c r="E40" s="36"/>
      <c r="F40" s="36"/>
      <c r="G40" s="36">
        <f>IF(H15="","",G15)&amp;IF(H2&amp;H3&amp;H4&amp;H5&amp;H6&amp;H7&amp;H8&amp;H9&amp;H10&amp;H11&amp;H12&amp;H13&amp;H14&amp;H15="","",IF(H16="","","、"))&amp;IF(H16="","",G16)&amp;IF(H2&amp;H3&amp;H4&amp;H5&amp;H6&amp;H7&amp;H8&amp;H9&amp;H10&amp;H11&amp;H12&amp;H13&amp;H14&amp;H15&amp;H16="","",IF(H17="","","、"))&amp;IF(H17="","",G17)&amp;IF(H2&amp;H3&amp;H4&amp;H5&amp;H6&amp;H7&amp;H8&amp;H9&amp;H10&amp;H11&amp;H12&amp;H13&amp;H14&amp;H15&amp;H16&amp;H17="","",IF(H18="","","、"))&amp;IF(H18="","",G18)&amp;IF(H2&amp;H3&amp;H4&amp;H5&amp;H6&amp;H7&amp;H8&amp;H9&amp;H10&amp;H11&amp;H12&amp;H13&amp;H14&amp;H15&amp;H16&amp;H17&amp;H18="","",IF(H19="","","、"))&amp;IF(H19="","",G19)&amp;IF(H2&amp;H3&amp;H4&amp;H5&amp;H6&amp;H7&amp;H8&amp;H9&amp;H10&amp;H11&amp;H12&amp;H13&amp;H14&amp;H15&amp;H16&amp;H17&amp;H18&amp;H19="","",IF(H20="","","、"))&amp;IF(H20="","",G20)&amp;IF(H2&amp;H3&amp;H4&amp;H5&amp;H6&amp;H7&amp;H8&amp;H9&amp;H10&amp;H11&amp;H12&amp;H13&amp;H14&amp;H15&amp;H16&amp;H17&amp;H18&amp;H19&amp;H20="","",IF(H21="","","、"))&amp;IF(H21="","",G21)&amp;IF(H2&amp;H3&amp;H4&amp;H5&amp;H6&amp;H7&amp;H8&amp;H9&amp;H10&amp;H11&amp;H12&amp;H13&amp;H14&amp;H15&amp;H16&amp;H17&amp;H18&amp;H19&amp;H20&amp;H21="","",IF(H22="","","、"))&amp;IF(H22="","",G22)&amp;IF(H2&amp;H3&amp;H4&amp;H5&amp;H6&amp;H7&amp;H8&amp;H9&amp;H10&amp;H11&amp;H12&amp;H13&amp;H14&amp;H15&amp;H16&amp;H17&amp;H18&amp;H19&amp;H20&amp;H21&amp;H22="","",IF(H23="","","、"))</f>
      </c>
      <c r="H40" s="44"/>
      <c r="I40" s="36"/>
      <c r="J40" s="36"/>
      <c r="K40" s="36"/>
      <c r="L40" s="36"/>
      <c r="M40" s="36"/>
      <c r="N40" s="44"/>
      <c r="O40" s="36"/>
    </row>
    <row r="41" spans="1:15" ht="13.5">
      <c r="A41" s="33" t="s">
        <v>169</v>
      </c>
      <c r="C41" s="36"/>
      <c r="D41" s="36"/>
      <c r="E41" s="36"/>
      <c r="F41" s="36"/>
      <c r="G41" s="36">
        <f>IF(H23="","",G23)&amp;IF(H2&amp;H3&amp;H4&amp;H5&amp;H6&amp;H7&amp;H8&amp;H9&amp;H10&amp;H11&amp;H12&amp;H13&amp;H14&amp;H15&amp;H16&amp;H17&amp;H18&amp;H19&amp;H20&amp;H21&amp;H22&amp;H23="","",IF(H24="","","、"))&amp;IF(H24="","",G24)&amp;IF(H2&amp;H3&amp;H4&amp;H5&amp;H6&amp;H7&amp;H8&amp;H9&amp;H10&amp;H11&amp;H12&amp;H13&amp;H14&amp;H15&amp;H16&amp;H17&amp;H18&amp;H19&amp;H20&amp;H21&amp;H22&amp;H23&amp;H24="","",IF(H25="","","、"))&amp;IF(H25="","",G25)&amp;IF(H2&amp;H3&amp;H4&amp;H5&amp;H6&amp;H7&amp;H8&amp;H9&amp;H10&amp;H11&amp;H12&amp;H13&amp;H14&amp;H15&amp;H16&amp;H17&amp;H18&amp;H19&amp;H20&amp;H21&amp;H22&amp;H23&amp;H24&amp;H25="","",IF(H26="","","、"))&amp;IF(H26="","",G26)&amp;IF(H2&amp;H3&amp;H4&amp;H5&amp;H6&amp;H7&amp;H8&amp;H9&amp;H10&amp;H11&amp;H12&amp;H13&amp;H14&amp;H15&amp;H16&amp;H17&amp;H18&amp;H19&amp;H20&amp;H21&amp;H22&amp;H23&amp;H24&amp;H25&amp;H26="","",IF(H27="","","、"))&amp;IF(H27="","",G27)&amp;IF(H2&amp;H3&amp;H4&amp;H5&amp;H6&amp;H7&amp;H8&amp;H9&amp;H10&amp;H11&amp;H12&amp;H13&amp;H14&amp;H15&amp;H16&amp;H17&amp;H18&amp;H19&amp;H20&amp;H21&amp;H22&amp;H23&amp;H24&amp;H25&amp;H26&amp;H27="","",IF(H28="","","、"))&amp;IF(H28="","",G28)&amp;IF(H2&amp;H3&amp;H4&amp;H5&amp;H6&amp;H7&amp;H8&amp;H9&amp;H10&amp;H11&amp;H12&amp;H13&amp;H14&amp;H15&amp;H16&amp;H17&amp;H18&amp;H19&amp;H20&amp;H21&amp;H22&amp;H23&amp;H24&amp;H25&amp;H26&amp;H27&amp;H28="","",IF(H29="","","、"))&amp;IF(H29="","",G29)&amp;IF(H2&amp;H3&amp;H4&amp;H5&amp;H6&amp;H7&amp;H8&amp;H9&amp;H10&amp;H11&amp;H12&amp;H13&amp;H14&amp;H15&amp;H16&amp;H17&amp;H18&amp;H19&amp;H20&amp;H21&amp;H22&amp;H23&amp;H24&amp;H25&amp;H26&amp;H27&amp;H28&amp;H29="","",IF(H30="","","、"))</f>
      </c>
      <c r="H41" s="44"/>
      <c r="I41" s="36"/>
      <c r="J41" s="36"/>
      <c r="K41" s="36"/>
      <c r="L41" s="36"/>
      <c r="M41" s="36"/>
      <c r="N41" s="44"/>
      <c r="O41" s="36"/>
    </row>
    <row r="42" spans="1:15" ht="13.5">
      <c r="A42" s="33" t="s">
        <v>170</v>
      </c>
      <c r="C42" s="36"/>
      <c r="D42" s="36"/>
      <c r="E42" s="36"/>
      <c r="F42" s="36"/>
      <c r="G42" s="36">
        <f>IF(H30="","",G30)&amp;IF(H2&amp;H3&amp;H4&amp;H5&amp;H6&amp;H7&amp;H8&amp;H9&amp;H10&amp;H11&amp;H12&amp;H13&amp;H14&amp;H15&amp;H16&amp;H17&amp;H18&amp;H19&amp;H20&amp;H21&amp;H22&amp;H23&amp;H24&amp;H25&amp;H26&amp;H27&amp;H28&amp;H29&amp;H30="","",IF(H31="","","、"))&amp;IF(H31="","",G31)&amp;IF(H2&amp;H3&amp;H4&amp;H5&amp;H6&amp;H7&amp;H8&amp;H9&amp;H10&amp;H11&amp;H12&amp;H13&amp;H14&amp;H15&amp;H16&amp;H17&amp;H18&amp;H19&amp;H20&amp;H21&amp;H22&amp;H23&amp;H24&amp;H25&amp;H26&amp;H27&amp;H28&amp;H29&amp;H30&amp;H31="","",IF(H32="","","、"))&amp;IF(H32="","",G32)&amp;IF(H2&amp;H3&amp;H4&amp;H5&amp;H6&amp;H7&amp;H8&amp;H9&amp;H10&amp;H11&amp;H12&amp;H13&amp;H14&amp;H15&amp;H16&amp;H17&amp;H18&amp;H19&amp;H20&amp;H21&amp;H22&amp;H23&amp;H24&amp;H25&amp;H26&amp;H27&amp;H28&amp;H29&amp;H30&amp;H31&amp;H32="","",IF(H33="","","、"))&amp;IF(H33="","",G33)&amp;IF(H2&amp;H3&amp;H4&amp;H5&amp;H6&amp;H7&amp;H8&amp;H9&amp;H10&amp;H11&amp;H12&amp;H13&amp;H14&amp;H15&amp;H16&amp;H17&amp;H18&amp;H19&amp;H20&amp;H21&amp;H22&amp;H23&amp;H24&amp;H25&amp;H26&amp;H27&amp;H28&amp;H29&amp;H30&amp;H31&amp;H32&amp;H33="","",IF(H34="","","、"))&amp;IF(H34="","",G34)&amp;IF(H2&amp;H3&amp;H4&amp;H5&amp;H6&amp;H7&amp;H8&amp;H9&amp;H10&amp;H11&amp;H12&amp;H13&amp;H14&amp;H15&amp;H16&amp;H17&amp;H18&amp;H19&amp;H20&amp;H21&amp;H22&amp;H23&amp;H24&amp;H25&amp;H26&amp;H27&amp;H28&amp;H29&amp;H30&amp;H31&amp;H32&amp;H33&amp;H34="","",IF(H35="","","、"))</f>
      </c>
      <c r="H42" s="44"/>
      <c r="I42" s="36"/>
      <c r="J42" s="36"/>
      <c r="K42" s="36"/>
      <c r="L42" s="36"/>
      <c r="M42" s="36"/>
      <c r="N42" s="44"/>
      <c r="O42" s="36"/>
    </row>
    <row r="43" spans="1:15" ht="13.5">
      <c r="A43" s="33" t="s">
        <v>171</v>
      </c>
      <c r="C43" s="36"/>
      <c r="D43" s="36"/>
      <c r="E43" s="36"/>
      <c r="F43" s="36"/>
      <c r="G43" s="36">
        <f>IF(H35="","",G35)&amp;IF(H2&amp;H3&amp;H4&amp;H5&amp;H6&amp;H7&amp;H8&amp;H9&amp;H10&amp;H11&amp;H12&amp;H13&amp;H14&amp;H15&amp;H16&amp;H17&amp;H18&amp;H19&amp;H20&amp;H21&amp;H22&amp;H23&amp;H24&amp;H25&amp;H26&amp;H27&amp;H28&amp;H29&amp;H30&amp;H31&amp;H32&amp;H33&amp;H34&amp;H35="","",IF(H36="","","、"))&amp;IF(H36="","",G36)&amp;IF(H2&amp;H3&amp;H4&amp;H5&amp;H6&amp;H7&amp;H8&amp;H9&amp;H10&amp;H11&amp;H12&amp;H13&amp;H14&amp;H15&amp;H16&amp;H17&amp;H18&amp;H19&amp;H20&amp;H21&amp;H22&amp;H23&amp;H24&amp;H25&amp;H26&amp;H27&amp;H28&amp;H29&amp;H30&amp;H31&amp;H32&amp;H33&amp;H34&amp;H35&amp;H36="","",IF(H37="","","、"))&amp;IF(H37="","",G37)</f>
      </c>
      <c r="H43" s="44"/>
      <c r="I43" s="36"/>
      <c r="J43" s="36"/>
      <c r="K43" s="36"/>
      <c r="L43" s="36"/>
      <c r="M43" s="36"/>
      <c r="N43" s="44"/>
      <c r="O43" s="36"/>
    </row>
    <row r="44" spans="1:15" ht="13.5">
      <c r="A44" s="33" t="s">
        <v>172</v>
      </c>
      <c r="C44" s="36"/>
      <c r="D44" s="36"/>
      <c r="E44" s="36"/>
      <c r="F44" s="36"/>
      <c r="G44" s="36"/>
      <c r="H44" s="44"/>
      <c r="I44" s="36"/>
      <c r="J44" s="36"/>
      <c r="K44" s="36"/>
      <c r="L44" s="36"/>
      <c r="M44" s="36"/>
      <c r="N44" s="44"/>
      <c r="O44" s="36"/>
    </row>
    <row r="45" spans="1:15" ht="13.5">
      <c r="A45" s="33" t="s">
        <v>173</v>
      </c>
      <c r="C45" s="36"/>
      <c r="D45" s="36"/>
      <c r="E45" s="36"/>
      <c r="F45" s="36"/>
      <c r="G45" s="36"/>
      <c r="H45" s="44"/>
      <c r="I45" s="36"/>
      <c r="J45" s="36"/>
      <c r="K45" s="36"/>
      <c r="L45" s="36"/>
      <c r="M45" s="36"/>
      <c r="N45" s="44"/>
      <c r="O45" s="36"/>
    </row>
    <row r="46" spans="1:15" ht="13.5">
      <c r="A46" s="33" t="s">
        <v>174</v>
      </c>
      <c r="C46" s="36"/>
      <c r="D46" s="36"/>
      <c r="E46" s="36"/>
      <c r="F46" s="36"/>
      <c r="G46" s="36"/>
      <c r="H46" s="44"/>
      <c r="I46" s="36"/>
      <c r="J46" s="36"/>
      <c r="K46" s="36"/>
      <c r="L46" s="36"/>
      <c r="M46" s="36"/>
      <c r="N46" s="44"/>
      <c r="O46" s="36"/>
    </row>
    <row r="47" spans="1:15" ht="13.5">
      <c r="A47" s="33" t="s">
        <v>175</v>
      </c>
      <c r="C47" s="36"/>
      <c r="D47" s="36"/>
      <c r="E47" s="36"/>
      <c r="F47" s="36"/>
      <c r="G47" s="36"/>
      <c r="H47" s="44"/>
      <c r="I47" s="36"/>
      <c r="J47" s="36"/>
      <c r="K47" s="36"/>
      <c r="L47" s="36"/>
      <c r="M47" s="36"/>
      <c r="N47" s="44"/>
      <c r="O47" s="36"/>
    </row>
    <row r="48" spans="1:15" ht="13.5">
      <c r="A48" s="33" t="s">
        <v>176</v>
      </c>
      <c r="C48" s="36"/>
      <c r="D48" s="36"/>
      <c r="E48" s="36"/>
      <c r="F48" s="36"/>
      <c r="G48" s="36"/>
      <c r="H48" s="44"/>
      <c r="I48" s="36"/>
      <c r="J48" s="36"/>
      <c r="K48" s="36"/>
      <c r="L48" s="36"/>
      <c r="M48" s="36"/>
      <c r="N48" s="44"/>
      <c r="O48" s="36"/>
    </row>
    <row r="49" spans="1:15" ht="13.5">
      <c r="A49" s="33" t="s">
        <v>177</v>
      </c>
      <c r="C49" s="36"/>
      <c r="D49" s="36"/>
      <c r="E49" s="36"/>
      <c r="F49" s="36"/>
      <c r="G49" s="36"/>
      <c r="H49" s="44"/>
      <c r="I49" s="36"/>
      <c r="J49" s="36"/>
      <c r="K49" s="36"/>
      <c r="L49" s="36"/>
      <c r="M49" s="36"/>
      <c r="N49" s="44"/>
      <c r="O49" s="36"/>
    </row>
    <row r="50" spans="1:15" ht="13.5">
      <c r="A50" s="33" t="s">
        <v>178</v>
      </c>
      <c r="C50" s="36"/>
      <c r="D50" s="36"/>
      <c r="E50" s="36"/>
      <c r="F50" s="36"/>
      <c r="G50" s="36"/>
      <c r="H50" s="44"/>
      <c r="I50" s="36"/>
      <c r="J50" s="36"/>
      <c r="K50" s="36"/>
      <c r="L50" s="36"/>
      <c r="M50" s="36"/>
      <c r="N50" s="44"/>
      <c r="O50" s="36"/>
    </row>
    <row r="51" spans="1:15" ht="13.5">
      <c r="A51" s="33" t="s">
        <v>179</v>
      </c>
      <c r="C51" s="36"/>
      <c r="D51" s="36"/>
      <c r="E51" s="36"/>
      <c r="F51" s="36"/>
      <c r="G51" s="36"/>
      <c r="H51" s="44"/>
      <c r="I51" s="36"/>
      <c r="J51" s="36"/>
      <c r="K51" s="36"/>
      <c r="L51" s="36"/>
      <c r="M51" s="36"/>
      <c r="N51" s="44"/>
      <c r="O51" s="36"/>
    </row>
    <row r="52" spans="1:15" ht="13.5">
      <c r="A52" s="33" t="s">
        <v>180</v>
      </c>
      <c r="C52" s="36"/>
      <c r="D52" s="36"/>
      <c r="E52" s="36"/>
      <c r="F52" s="36"/>
      <c r="G52" s="36"/>
      <c r="H52" s="44"/>
      <c r="I52" s="36"/>
      <c r="J52" s="36"/>
      <c r="K52" s="36"/>
      <c r="L52" s="36"/>
      <c r="M52" s="36"/>
      <c r="N52" s="44"/>
      <c r="O52" s="36"/>
    </row>
    <row r="53" spans="1:15" ht="13.5">
      <c r="A53" s="33" t="s">
        <v>181</v>
      </c>
      <c r="C53" s="36"/>
      <c r="D53" s="36"/>
      <c r="E53" s="36"/>
      <c r="F53" s="36"/>
      <c r="G53" s="36"/>
      <c r="H53" s="44"/>
      <c r="I53" s="36"/>
      <c r="J53" s="36"/>
      <c r="K53" s="36"/>
      <c r="L53" s="36"/>
      <c r="M53" s="36"/>
      <c r="N53" s="44"/>
      <c r="O53" s="36"/>
    </row>
    <row r="54" spans="1:15" ht="13.5">
      <c r="A54" s="33" t="s">
        <v>182</v>
      </c>
      <c r="C54" s="36"/>
      <c r="D54" s="36"/>
      <c r="E54" s="36"/>
      <c r="F54" s="36"/>
      <c r="G54" s="36"/>
      <c r="H54" s="44"/>
      <c r="I54" s="36"/>
      <c r="J54" s="36"/>
      <c r="K54" s="36"/>
      <c r="L54" s="36"/>
      <c r="M54" s="45"/>
      <c r="N54" s="44"/>
      <c r="O54" s="36"/>
    </row>
    <row r="55" spans="1:15" ht="13.5">
      <c r="A55" s="33" t="s">
        <v>183</v>
      </c>
      <c r="C55" s="36"/>
      <c r="D55" s="36"/>
      <c r="E55" s="36"/>
      <c r="F55" s="36"/>
      <c r="G55" s="36"/>
      <c r="H55" s="44"/>
      <c r="I55" s="36"/>
      <c r="J55" s="36"/>
      <c r="K55" s="36"/>
      <c r="L55" s="36"/>
      <c r="M55" s="36"/>
      <c r="N55" s="44"/>
      <c r="O55" s="36"/>
    </row>
    <row r="56" spans="1:15" ht="13.5">
      <c r="A56" s="33" t="s">
        <v>184</v>
      </c>
      <c r="C56" s="36"/>
      <c r="D56" s="36"/>
      <c r="E56" s="36"/>
      <c r="F56" s="36"/>
      <c r="G56" s="36"/>
      <c r="H56" s="44"/>
      <c r="I56" s="36"/>
      <c r="J56" s="36"/>
      <c r="K56" s="36"/>
      <c r="L56" s="36"/>
      <c r="M56" s="36"/>
      <c r="N56" s="44"/>
      <c r="O56" s="36"/>
    </row>
    <row r="57" spans="1:15" ht="13.5">
      <c r="A57" s="33" t="s">
        <v>185</v>
      </c>
      <c r="C57" s="36"/>
      <c r="D57" s="36"/>
      <c r="E57" s="36"/>
      <c r="F57" s="36"/>
      <c r="G57" s="36"/>
      <c r="H57" s="44"/>
      <c r="I57" s="36"/>
      <c r="J57" s="36"/>
      <c r="K57" s="36"/>
      <c r="L57" s="36"/>
      <c r="M57" s="36"/>
      <c r="N57" s="44"/>
      <c r="O57" s="36"/>
    </row>
    <row r="58" spans="1:15" ht="13.5">
      <c r="A58" s="33" t="s">
        <v>186</v>
      </c>
      <c r="C58" s="36"/>
      <c r="D58" s="36"/>
      <c r="E58" s="36"/>
      <c r="F58" s="36"/>
      <c r="G58" s="36"/>
      <c r="H58" s="44"/>
      <c r="I58" s="36"/>
      <c r="J58" s="36"/>
      <c r="K58" s="36"/>
      <c r="L58" s="36"/>
      <c r="M58" s="36"/>
      <c r="N58" s="44"/>
      <c r="O58" s="36"/>
    </row>
    <row r="59" spans="1:15" ht="13.5">
      <c r="A59" s="33" t="s">
        <v>187</v>
      </c>
      <c r="C59" s="36"/>
      <c r="D59" s="36"/>
      <c r="E59" s="36"/>
      <c r="F59" s="36"/>
      <c r="G59" s="36"/>
      <c r="H59" s="44"/>
      <c r="I59" s="36"/>
      <c r="J59" s="36"/>
      <c r="K59" s="36"/>
      <c r="L59" s="36"/>
      <c r="M59" s="36"/>
      <c r="N59" s="44"/>
      <c r="O59" s="36"/>
    </row>
    <row r="60" spans="1:15" ht="13.5">
      <c r="A60" s="33" t="s">
        <v>188</v>
      </c>
      <c r="C60" s="36"/>
      <c r="D60" s="36"/>
      <c r="E60" s="36"/>
      <c r="F60" s="36"/>
      <c r="G60" s="36"/>
      <c r="H60" s="44"/>
      <c r="I60" s="36"/>
      <c r="J60" s="36"/>
      <c r="K60" s="36"/>
      <c r="L60" s="36"/>
      <c r="M60" s="36"/>
      <c r="N60" s="44"/>
      <c r="O60" s="36"/>
    </row>
    <row r="61" spans="1:15" ht="13.5">
      <c r="A61" s="33" t="s">
        <v>189</v>
      </c>
      <c r="C61" s="36"/>
      <c r="D61" s="36"/>
      <c r="E61" s="36"/>
      <c r="F61" s="36"/>
      <c r="G61" s="36"/>
      <c r="H61" s="44"/>
      <c r="I61" s="36"/>
      <c r="J61" s="36"/>
      <c r="K61" s="36"/>
      <c r="L61" s="36"/>
      <c r="M61" s="36"/>
      <c r="N61" s="44"/>
      <c r="O61" s="36"/>
    </row>
    <row r="62" spans="1:15" ht="13.5">
      <c r="A62" s="33" t="s">
        <v>190</v>
      </c>
      <c r="C62" s="36"/>
      <c r="D62" s="36"/>
      <c r="E62" s="36"/>
      <c r="F62" s="36"/>
      <c r="G62" s="36"/>
      <c r="H62" s="44"/>
      <c r="I62" s="36"/>
      <c r="J62" s="36"/>
      <c r="K62" s="36"/>
      <c r="L62" s="36"/>
      <c r="M62" s="36"/>
      <c r="N62" s="44"/>
      <c r="O62" s="36"/>
    </row>
    <row r="63" spans="1:15" ht="13.5">
      <c r="A63" s="33" t="s">
        <v>191</v>
      </c>
      <c r="C63" s="36"/>
      <c r="D63" s="36"/>
      <c r="E63" s="36"/>
      <c r="F63" s="36"/>
      <c r="G63" s="36"/>
      <c r="H63" s="44"/>
      <c r="I63" s="36"/>
      <c r="J63" s="36"/>
      <c r="K63" s="36"/>
      <c r="L63" s="36"/>
      <c r="M63" s="36"/>
      <c r="N63" s="44"/>
      <c r="O63" s="36"/>
    </row>
    <row r="64" spans="1:15" ht="13.5">
      <c r="A64" s="33" t="s">
        <v>192</v>
      </c>
      <c r="C64" s="36"/>
      <c r="D64" s="36"/>
      <c r="E64" s="36"/>
      <c r="F64" s="36"/>
      <c r="G64" s="36"/>
      <c r="H64" s="44"/>
      <c r="I64" s="36"/>
      <c r="J64" s="36"/>
      <c r="K64" s="36"/>
      <c r="L64" s="36"/>
      <c r="M64" s="36"/>
      <c r="N64" s="44"/>
      <c r="O64" s="36"/>
    </row>
    <row r="65" spans="1:15" ht="13.5">
      <c r="A65" s="33" t="s">
        <v>193</v>
      </c>
      <c r="C65" s="36"/>
      <c r="D65" s="36"/>
      <c r="E65" s="36"/>
      <c r="F65" s="36"/>
      <c r="G65" s="36"/>
      <c r="H65" s="44"/>
      <c r="I65" s="36"/>
      <c r="J65" s="36"/>
      <c r="K65" s="36"/>
      <c r="L65" s="36"/>
      <c r="M65" s="36"/>
      <c r="N65" s="44"/>
      <c r="O65" s="36"/>
    </row>
    <row r="66" spans="1:15" ht="13.5">
      <c r="A66" s="33" t="s">
        <v>194</v>
      </c>
      <c r="C66" s="36"/>
      <c r="D66" s="36"/>
      <c r="E66" s="36"/>
      <c r="F66" s="36"/>
      <c r="G66" s="36"/>
      <c r="H66" s="44"/>
      <c r="I66" s="36"/>
      <c r="J66" s="36"/>
      <c r="K66" s="36"/>
      <c r="L66" s="36"/>
      <c r="M66" s="36"/>
      <c r="N66" s="44"/>
      <c r="O66" s="36"/>
    </row>
    <row r="67" spans="1:15" ht="13.5">
      <c r="A67" s="33" t="s">
        <v>195</v>
      </c>
      <c r="C67" s="36"/>
      <c r="D67" s="36"/>
      <c r="E67" s="36"/>
      <c r="F67" s="36"/>
      <c r="G67" s="36"/>
      <c r="H67" s="44"/>
      <c r="I67" s="36"/>
      <c r="J67" s="36"/>
      <c r="K67" s="36"/>
      <c r="L67" s="36"/>
      <c r="M67" s="36"/>
      <c r="N67" s="44"/>
      <c r="O67" s="36"/>
    </row>
    <row r="68" spans="1:15" ht="13.5">
      <c r="A68" s="33" t="s">
        <v>196</v>
      </c>
      <c r="C68" s="36"/>
      <c r="D68" s="36"/>
      <c r="E68" s="36"/>
      <c r="F68" s="36"/>
      <c r="G68" s="36"/>
      <c r="H68" s="44"/>
      <c r="I68" s="36"/>
      <c r="J68" s="36"/>
      <c r="K68" s="36"/>
      <c r="L68" s="36"/>
      <c r="M68" s="36"/>
      <c r="N68" s="44"/>
      <c r="O68" s="36"/>
    </row>
    <row r="69" spans="1:15" ht="13.5">
      <c r="A69" s="33" t="s">
        <v>197</v>
      </c>
      <c r="C69" s="36"/>
      <c r="D69" s="36"/>
      <c r="E69" s="36"/>
      <c r="F69" s="36"/>
      <c r="G69" s="36"/>
      <c r="H69" s="44"/>
      <c r="I69" s="36"/>
      <c r="J69" s="36"/>
      <c r="K69" s="36"/>
      <c r="L69" s="36"/>
      <c r="M69" s="36"/>
      <c r="N69" s="44"/>
      <c r="O69" s="36"/>
    </row>
    <row r="70" ht="13.5">
      <c r="A70" s="33" t="s">
        <v>198</v>
      </c>
    </row>
    <row r="71" ht="13.5">
      <c r="A71" s="33" t="s">
        <v>199</v>
      </c>
    </row>
    <row r="72" ht="13.5">
      <c r="A72" s="33" t="s">
        <v>200</v>
      </c>
    </row>
    <row r="73" ht="13.5">
      <c r="A73" s="33" t="s">
        <v>201</v>
      </c>
    </row>
    <row r="74" ht="13.5">
      <c r="A74" s="33" t="s">
        <v>202</v>
      </c>
    </row>
    <row r="75" ht="13.5">
      <c r="A75" s="33" t="s">
        <v>203</v>
      </c>
    </row>
    <row r="76" ht="13.5">
      <c r="A76" s="33" t="s">
        <v>204</v>
      </c>
    </row>
    <row r="77" ht="13.5">
      <c r="A77" s="33" t="s">
        <v>205</v>
      </c>
    </row>
    <row r="78" ht="13.5">
      <c r="A78" s="33" t="s">
        <v>206</v>
      </c>
    </row>
    <row r="79" ht="13.5">
      <c r="A79" s="33" t="s">
        <v>207</v>
      </c>
    </row>
    <row r="80" ht="13.5">
      <c r="A80" s="33" t="s">
        <v>208</v>
      </c>
    </row>
    <row r="81" ht="13.5">
      <c r="A81" s="33" t="s">
        <v>209</v>
      </c>
    </row>
    <row r="82" ht="13.5">
      <c r="A82" s="33" t="s">
        <v>210</v>
      </c>
    </row>
    <row r="83" ht="13.5">
      <c r="A83" s="33" t="s">
        <v>211</v>
      </c>
    </row>
    <row r="84" ht="13.5">
      <c r="A84" s="33" t="s">
        <v>212</v>
      </c>
    </row>
    <row r="85" ht="13.5">
      <c r="A85" s="33" t="s">
        <v>213</v>
      </c>
    </row>
    <row r="86" ht="13.5">
      <c r="A86" s="33" t="s">
        <v>214</v>
      </c>
    </row>
    <row r="87" ht="13.5">
      <c r="A87" s="33" t="s">
        <v>215</v>
      </c>
    </row>
    <row r="88" ht="13.5">
      <c r="A88" s="33" t="s">
        <v>216</v>
      </c>
    </row>
    <row r="89" ht="13.5">
      <c r="A89" s="33" t="s">
        <v>217</v>
      </c>
    </row>
    <row r="90" ht="13.5">
      <c r="A90" s="33" t="s">
        <v>99</v>
      </c>
    </row>
    <row r="91" ht="13.5">
      <c r="A91" s="33" t="s">
        <v>101</v>
      </c>
    </row>
    <row r="92" ht="13.5">
      <c r="A92" s="33" t="s">
        <v>103</v>
      </c>
    </row>
    <row r="93" ht="13.5">
      <c r="A93" s="33" t="s">
        <v>105</v>
      </c>
    </row>
    <row r="95" spans="1:2" ht="13.5">
      <c r="A95" s="34" t="s">
        <v>310</v>
      </c>
      <c r="B95" s="34" t="s">
        <v>310</v>
      </c>
    </row>
    <row r="96" ht="36">
      <c r="A96" s="47" t="s">
        <v>311</v>
      </c>
    </row>
    <row r="97" ht="36">
      <c r="A97" s="47" t="s">
        <v>312</v>
      </c>
    </row>
    <row r="98" ht="13.5">
      <c r="A98" s="34" t="s">
        <v>313</v>
      </c>
    </row>
  </sheetData>
  <sheetProtection sheet="1"/>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2015-09-28T02:58:03Z</dcterms:modified>
  <cp:category/>
  <cp:version/>
  <cp:contentType/>
  <cp:contentStatus/>
</cp:coreProperties>
</file>