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6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<sst xmlns="http://schemas.openxmlformats.org/spreadsheetml/2006/main" count="807" uniqueCount="496">
  <si>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</si>
  <si>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</si>
  <si>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</si>
  <si>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</si>
  <si>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</si>
  <si>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</si>
  <si>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</si>
  <si>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</si>
  <si>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</si>
  <si>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</si>
  <si>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</si>
  <si>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</si>
  <si>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</si>
  <si>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</si>
  <si>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</si>
  <si>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</si>
  <si>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</si>
  <si>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</si>
  <si>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</si>
  <si>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</si>
  <si>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</si>
  <si>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</si>
  <si>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</si>
  <si>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</si>
  <si>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</si>
  <si>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</si>
  <si>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</si>
  <si>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</si>
  <si>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</si>
  <si>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</si>
  <si>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</si>
  <si>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</si>
  <si>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</si>
  <si>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</si>
  <si>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</si>
  <si>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</si>
  <si>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</si>
  <si>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</si>
  <si>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</si>
  <si>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</si>
  <si>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</si>
  <si>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</si>
  <si>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</si>
  <si>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</si>
  <si>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</si>
  <si>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</si>
  <si>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</si>
  <si>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</si>
  <si>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</si>
  <si>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</si>
  <si>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</si>
  <si>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</si>
  <si>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</si>
  <si>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</si>
  <si>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</si>
  <si>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</si>
  <si>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</si>
  <si>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</si>
  <si>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</si>
  <si>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</si>
  <si>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</si>
  <si>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</si>
  <si>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</si>
  <si>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</si>
  <si>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</si>
  <si>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</si>
  <si>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</si>
  <si>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</si>
  <si>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</si>
  <si>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</si>
  <si>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</si>
  <si>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</si>
  <si>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</si>
  <si>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</si>
  <si>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</si>
  <si>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</si>
  <si>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</si>
  <si>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</si>
  <si>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</si>
  <si>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</si>
  <si>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</si>
  <si>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</si>
  <si>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</si>
  <si>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</si>
  <si>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</si>
  <si>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</si>
  <si>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</si>
  <si>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</si>
  <si>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</si>
  <si>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</si>
  <si>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</si>
  <si>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</si>
  <si>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</si>
  <si>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</si>
  <si>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</si>
  <si>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</si>
  <si>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</si>
  <si>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</si>
  <si>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</si>
  <si>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</si>
  <si>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</si>
  <si>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</si>
  <si>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</si>
  <si>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</si>
  <si>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</si>
  <si>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</si>
  <si>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</si>
  <si>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</si>
  <si>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</si>
  <si>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</si>
  <si>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</si>
  <si>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</si>
  <si>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</si>
  <si>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</si>
  <si>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</si>
  <si>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</si>
  <si>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</si>
  <si>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</si>
  <si>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</si>
  <si>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</si>
  <si>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</si>
  <si>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</si>
  <si>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</si>
  <si>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</si>
  <si>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</si>
  <si>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</si>
  <si>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</si>
  <si>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</si>
  <si>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</si>
  <si>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</si>
  <si>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</si>
  <si>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</si>
  <si>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</si>
  <si>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</si>
  <si>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</si>
  <si>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</si>
  <si>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</si>
  <si>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</si>
  <si>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</si>
  <si>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</si>
  <si>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</si>
  <si>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</si>
  <si>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</si>
  <si>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</si>
  <si>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</si>
  <si>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</si>
  <si>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</si>
  <si>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</si>
  <si>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</si>
  <si>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</si>
  <si>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</si>
  <si>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</si>
  <si>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</si>
  <si>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</si>
  <si>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</si>
  <si>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</si>
  <si>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</si>
  <si>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</si>
  <si>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</si>
  <si>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</si>
  <si>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</si>
  <si>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</si>
  <si>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</si>
  <si>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</si>
  <si>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</si>
  <si>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</si>
  <si>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</si>
  <si>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</si>
  <si>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</si>
  <si>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</si>
  <si>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</si>
  <si>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</si>
  <si>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</si>
  <si>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</si>
  <si>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</si>
  <si>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</si>
  <si>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</si>
  <si>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</si>
  <si>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</si>
  <si>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</si>
  <si>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</si>
  <si>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</si>
  <si>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</si>
  <si>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</si>
  <si>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</si>
  <si>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</si>
  <si>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</si>
  <si>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</si>
  <si>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</si>
  <si>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</si>
  <si>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</si>
  <si>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</si>
  <si>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</si>
  <si>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</si>
  <si>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</si>
  <si>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</si>
  <si>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</si>
  <si>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</si>
  <si>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</si>
  <si>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</si>
  <si>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</si>
  <si>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</si>
  <si>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</si>
  <si>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</si>
  <si>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</si>
  <si>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</si>
  <si>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</si>
  <si>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</si>
  <si>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</si>
  <si>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</si>
  <si>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</si>
  <si>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</si>
  <si>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</si>
  <si>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</si>
  <si>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</si>
  <si>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</si>
  <si>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</si>
  <si>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</si>
  <si>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</si>
  <si>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</si>
  <si>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</si>
  <si>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</si>
  <si>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</si>
  <si>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</si>
  <si>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</si>
  <si>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</si>
  <si>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</si>
  <si>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</si>
  <si>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</si>
  <si>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</si>
  <si>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</si>
  <si>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</si>
  <si>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</si>
  <si>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</si>
  <si>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</si>
  <si>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</si>
  <si>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</si>
  <si>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</si>
  <si>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</si>
  <si>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</si>
  <si>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</si>
  <si>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</si>
  <si>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</si>
  <si>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</si>
  <si>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</si>
  <si>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</si>
  <si>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</si>
  <si>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</si>
  <si>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</si>
  <si>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</si>
  <si>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</si>
  <si>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</si>
  <si>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</si>
  <si>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</si>
  <si>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</si>
  <si>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</si>
  <si>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</si>
  <si>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</si>
  <si>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</si>
  <si>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</si>
  <si>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</si>
  <si>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</si>
  <si>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</si>
  <si>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</si>
  <si>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</si>
  <si>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</si>
  <si>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</si>
  <si>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</si>
  <si>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</si>
  <si>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</si>
  <si>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</si>
  <si>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</si>
  <si>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</si>
  <si>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</si>
  <si>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</si>
  <si>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</si>
  <si>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</si>
  <si>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</si>
  <si>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</si>
  <si>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</si>
  <si>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</si>
  <si>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</si>
  <si>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</si>
  <si>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</si>
  <si>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</si>
  <si>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</si>
  <si>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</si>
  <si>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</si>
  <si>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</si>
  <si>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</si>
  <si>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</si>
  <si>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</si>
  <si>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</si>
  <si>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</si>
  <si>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</si>
  <si>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</si>
  <si>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</si>
  <si>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</si>
  <si>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</si>
  <si>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</si>
  <si>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</si>
  <si>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</si>
  <si>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</si>
  <si>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</si>
  <si>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</si>
  <si>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</si>
  <si>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</si>
  <si>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</si>
  <si>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</si>
  <si>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</si>
  <si>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</si>
  <si>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</si>
  <si>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</si>
  <si>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</si>
  <si>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</si>
  <si>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</si>
  <si>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</si>
  <si>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</si>
  <si>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</si>
  <si>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</si>
  <si>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</si>
  <si>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</si>
  <si>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</si>
  <si>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</si>
  <si>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</si>
  <si>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</si>
  <si>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</si>
  <si>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</si>
  <si>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</si>
  <si>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</si>
  <si>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</si>
  <si>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</si>
  <si>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</si>
  <si>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</si>
  <si>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</si>
  <si>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</si>
  <si>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</si>
  <si>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</si>
  <si>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</si>
  <si>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</si>
  <si>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</si>
  <si>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</si>
  <si>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</si>
  <si>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</si>
  <si>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</si>
  <si>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</si>
  <si>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</si>
  <si>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</si>
  <si>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</si>
  <si>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</si>
  <si>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</si>
  <si>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</si>
  <si>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</si>
  <si>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</si>
  <si>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</si>
  <si>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</si>
  <si>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</si>
  <si>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</si>
  <si>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</si>
  <si>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</si>
  <si>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</si>
  <si>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</si>
  <si>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</si>
  <si>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</si>
  <si>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</si>
  <si>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</si>
  <si>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</si>
  <si>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</si>
  <si>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</si>
  <si>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</si>
  <si>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</si>
  <si>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</si>
  <si>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</si>
  <si>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</si>
  <si>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E.</t>
  </si>
  <si>
    <t>　</t>
  </si>
  <si>
    <t>食料安定供給関係</t>
  </si>
  <si>
    <t>農林水産省</t>
  </si>
  <si>
    <t>捕鯨対策</t>
  </si>
  <si>
    <t>○</t>
  </si>
  <si>
    <t>－</t>
  </si>
  <si>
    <t>水産庁</t>
  </si>
  <si>
    <t>資源管理部国際課</t>
  </si>
  <si>
    <t>国際課長　
國井　聡</t>
  </si>
  <si>
    <t>水産基本計画（平成２４年３月２３日閣議決定）</t>
  </si>
  <si>
    <t>　商業捕鯨モラトリアム（一時停止）見直しに資するため、南極海及び北西太平洋において鯨類の科学的調査等を実施し、鯨類資源の包括的評価に必要とされる鯨類資源に関する科学的データを収集する。</t>
  </si>
  <si>
    <t>①鯨類の資源評価のための鯨類目視調査及び流通監視体制確保のためのDNA分析調査等（委託）
②反捕鯨団体の妨害活動が年々過激化する中で、調査を安全に実施するための対策に対する支援等（定額）
③鯨類の捕食が漁業資源に与える影響等を把握するため、我が国沿岸域で実施する鯨類捕獲調査に必要な経費を補助(定額・1/2）
④国際司法裁判所の判決に対応するための非致死的調査（南極海餌生物調査）の実施に対する支援（定額）</t>
  </si>
  <si>
    <t>-</t>
  </si>
  <si>
    <t>日</t>
  </si>
  <si>
    <t>国際漁業連携強化・操業秩序確立事業のうち鯨類資源等持続的利用国際推進事業</t>
  </si>
  <si>
    <t>鯨資源調査等対策推進費</t>
  </si>
  <si>
    <t>鯨類捕獲調査円滑化等事業費補助金</t>
  </si>
  <si>
    <t>日本沿岸域鯨類調査事業費</t>
  </si>
  <si>
    <t>南極海生物生態系調査事業費</t>
  </si>
  <si>
    <t>平成27年度委託事業の公募において、引き続き目視調査とDNA検査事業を分割して募集を行うとともに、新たに公募期間の延長を図ったところ。</t>
  </si>
  <si>
    <t>応募者数の増加が図られるよう、引き続きアンケートを実施するとともに、公募期間の延長を検討。</t>
  </si>
  <si>
    <t>昭和63年3月18日の閣議決定において、日本鯨類研究所が実施する南氷洋のミンク鯨の科学調査が円滑に遂行しうるよう措置するものとされている。</t>
  </si>
  <si>
    <t>昭和63年3月18日の閣議決定において、日本鯨類研究所が実施する南氷洋のミンク鯨の科学調査が円滑に遂行しうるよう措置するものとされている。</t>
  </si>
  <si>
    <t>×</t>
  </si>
  <si>
    <t>　平成25年度から事業毎の公募、平成27年度から公募期間の延長を行ったところ、説明会の参加者が１者から３者に増えたが、結果として１者応札となった。</t>
  </si>
  <si>
    <t>　昭和63年3月18日の閣議決定において、日本鯨類研究所が実施する南氷洋のミンク鯨の科学調査が円滑に遂行しうるよう措置するものとされている。</t>
  </si>
  <si>
    <t>　平成25年度からは増額となったが、平成24年度からは減額しており、妥当と言える。</t>
  </si>
  <si>
    <t>‐</t>
  </si>
  <si>
    <t>中間段階での支出はない。</t>
  </si>
  <si>
    <t>　商業捕鯨の再開に必要な科学データの収集のための調査に必要な費目・使途であり、事業目的に照らしても必要なものに限定されている。</t>
  </si>
  <si>
    <t>執行率は90％以上となっている。</t>
  </si>
  <si>
    <t>必要最低限な予算となっているが、事務的な経費については常にコスト削減に取り組んでいる。</t>
  </si>
  <si>
    <t>必要最低限な予算となっており、低コストでの実施となっている。</t>
  </si>
  <si>
    <t>捕獲調査等で得られた科学的データについては、国際捕鯨委員会等の国際会議の場で活用されている。</t>
  </si>
  <si>
    <t>0420</t>
  </si>
  <si>
    <t>0297</t>
  </si>
  <si>
    <t>0305</t>
  </si>
  <si>
    <t>0240</t>
  </si>
  <si>
    <t>0222</t>
  </si>
  <si>
    <t>用船料</t>
  </si>
  <si>
    <t>燃油費等</t>
  </si>
  <si>
    <t>消耗品費</t>
  </si>
  <si>
    <t>潤滑油費</t>
  </si>
  <si>
    <t>リース料</t>
  </si>
  <si>
    <t>旅費</t>
  </si>
  <si>
    <t>目視調査に必要な調査船の用船料</t>
  </si>
  <si>
    <t>目視調査に必要な調査船の燃油費</t>
  </si>
  <si>
    <t>目視調査資材、DNA検査に必要な消耗品、薬品費等</t>
  </si>
  <si>
    <t>目視調査に必要な調査船の潤滑油費</t>
  </si>
  <si>
    <t>調査に必要な解析ソフト、分析機等のﾘｰｽ料</t>
  </si>
  <si>
    <t>目視調査、DNA検査に必要な国内旅費</t>
  </si>
  <si>
    <t>通信・運搬費、調査員賃金、サンプル購入費等</t>
  </si>
  <si>
    <t>B.（一財）日本鯨類研究所</t>
  </si>
  <si>
    <t>調査機材費</t>
  </si>
  <si>
    <t>燃油費</t>
  </si>
  <si>
    <t>通信・運搬費</t>
  </si>
  <si>
    <t>妨害予防等のための多目的船の用船料</t>
  </si>
  <si>
    <t>妨害予防等のための多目的船の機材費</t>
  </si>
  <si>
    <t>妨害予防等のための多目的船の燃油費</t>
  </si>
  <si>
    <t>妨害予防等のための多目的船の潤滑油費</t>
  </si>
  <si>
    <t>多目的船の通信費用（動画含む）</t>
  </si>
  <si>
    <t>旅費、調査機材費、租税公課、雑費</t>
  </si>
  <si>
    <t>C.（一社）地域捕鯨推進協会</t>
  </si>
  <si>
    <t>調査員手当</t>
  </si>
  <si>
    <t>委託費</t>
  </si>
  <si>
    <t>施設借料費</t>
  </si>
  <si>
    <t>陸揚搬送輸送費</t>
  </si>
  <si>
    <t>調査に必要な小型捕鯨船の用船料</t>
  </si>
  <si>
    <t>調査員に対する手当</t>
  </si>
  <si>
    <t>学術的調査の業務委託料</t>
  </si>
  <si>
    <t>調査に必要な小型捕鯨船の燃油費</t>
  </si>
  <si>
    <t>調査副産物の解体施設等の借料</t>
  </si>
  <si>
    <t>旅費、消耗品、通信運搬費、等</t>
  </si>
  <si>
    <t>調査活動費</t>
  </si>
  <si>
    <t>研究分析費</t>
  </si>
  <si>
    <t>管理費</t>
  </si>
  <si>
    <t>生物調査費、目視調査費、環境調査費</t>
  </si>
  <si>
    <t>沿岸域における鯨類の調査、研究</t>
  </si>
  <si>
    <t>事業実施に要した旅費</t>
  </si>
  <si>
    <t>事業実施に必要な管理費</t>
  </si>
  <si>
    <t>調査資材費、発送代、消耗品、通信運搬費等</t>
  </si>
  <si>
    <t>(一財)日本鯨類研究所</t>
  </si>
  <si>
    <t>鯨類資源推定に必要な目視調査及びDNA検査による流通監視体制確保</t>
  </si>
  <si>
    <t>年々過激化する反捕鯨団体の妨害活動に対する予防対策</t>
  </si>
  <si>
    <t>(一社)地域捕鯨推進協会</t>
  </si>
  <si>
    <t>沿岸域における鯨類捕獲調査</t>
  </si>
  <si>
    <t>東京海洋大学</t>
  </si>
  <si>
    <t>宮城県水産技術総合センター</t>
  </si>
  <si>
    <t>独立行政法人水産総合研究センター</t>
  </si>
  <si>
    <t>捕獲鯨類の調査・分析</t>
  </si>
  <si>
    <t>調査海域における餌環境調査</t>
  </si>
  <si>
    <t>捕獲鯨類の調査・分析</t>
  </si>
  <si>
    <t>-</t>
  </si>
  <si>
    <t>-</t>
  </si>
  <si>
    <t>-</t>
  </si>
  <si>
    <t>商業捕鯨再開に向けた科学的データ収集のために必要な捕獲頭数</t>
  </si>
  <si>
    <t>鯨類捕獲調査計画における捕獲頭数</t>
  </si>
  <si>
    <t>捕獲頭数</t>
  </si>
  <si>
    <t>商業捕鯨再開に向けた科学的データ収集のための調査日数</t>
  </si>
  <si>
    <t>1,490/276</t>
  </si>
  <si>
    <t>1,314/292</t>
  </si>
  <si>
    <t>検体</t>
  </si>
  <si>
    <t>-</t>
  </si>
  <si>
    <t>-</t>
  </si>
  <si>
    <t>非致死的調査による生体標本数
※非致死的調査の実行可能性の検証を行っているところであること、調査計画では生体標本の数を目的とはしていないことから、年度ごとの見込みを立てることは困難。</t>
  </si>
  <si>
    <t>A.（一財）日本鯨類研究所</t>
  </si>
  <si>
    <t>D.（一財）日本鯨類研究所</t>
  </si>
  <si>
    <t>執行額/調査日数</t>
  </si>
  <si>
    <t>執行額　／　調査日数　　　　　　　　　　　　　　</t>
  </si>
  <si>
    <t>1,297/222</t>
  </si>
  <si>
    <t>△</t>
  </si>
  <si>
    <t>反捕鯨団体による妨害活動により目標値未満となったものである。</t>
  </si>
  <si>
    <t>国際司法裁判所の判決の影響により、平成26年度の南極海における調査期間が短くなったもの。</t>
  </si>
  <si>
    <t>点検対象外</t>
  </si>
  <si>
    <t>執行等改善</t>
  </si>
  <si>
    <t xml:space="preserve">  本事業は、資金の流れA、Cについて、前年度に引き続き2年連続して1者応札となっている。また、外部要因によるところであるが成果実績において、｢鯨類捕獲調査計画における捕獲頭数｣が当初の目標を下回っている。以上のことから、「支出先の選定における競争性・透明性の一層の向上」、「成果目標達成のための支援方策の見直し」を行うべきであり、本事業は「事業全体の抜本的な改善」とする。</t>
  </si>
  <si>
    <t>「支出先の選定における競争性・透明性の一層の向上」との指摘を踏まえ、来年度の公募において、公募期間の延長を検討することとする。また、「成果目標達成のための支援方策の見直し」との指摘については、平成２８年度予算において、新たな鯨類捕獲調査の支援体制の枠組みを要求しているところである。</t>
  </si>
  <si>
    <t xml:space="preserve">
国際司法裁判所（ＩＣＪ）判決を踏まえた調査計画に対応するため
　</t>
  </si>
  <si>
    <t>-</t>
  </si>
  <si>
    <t>船舶運航費及び借料</t>
  </si>
  <si>
    <t>水産物の安定供給と水産業の健全な発展
⑳水産資源の回復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</si>
</sst>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_ "/>
    <numFmt numFmtId="182" formatCode="#,##0.00;&quot;▲ &quot;#,##0.00"/>
    <numFmt numFmtId="183" formatCode="#,##0;&quot;▲ &quot;#,##0&quot;％&quot;"/>
    <numFmt numFmtId="184" formatCode="#,##0.#;&quot;▲&quot;#,##0.#&quot;％&quot;"/>
    <numFmt numFmtId="185" formatCode="#,##0&quot;％&quot;"/>
    <numFmt numFmtId="186" formatCode="#,##0.#&quot;％&quot;"/>
    <numFmt numFmtId="187"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u val="single"/>
      <sz val="12"/>
      <color indexed="8"/>
      <name val="ＭＳ ゴシック"/>
      <family val="3"/>
    </font>
    <font>
      <sz val="12"/>
      <color indexed="8"/>
      <name val="ＭＳ ゴシック"/>
      <family val="3"/>
    </font>
    <font>
      <sz val="9"/>
      <color indexed="8"/>
      <name val="ＭＳ ゴシック"/>
      <family val="3"/>
    </font>
    <font>
      <sz val="10"/>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0" fontId="0" fillId="0" borderId="34"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top"/>
      <protection locked="0"/>
    </xf>
    <xf numFmtId="0" fontId="9" fillId="0" borderId="70"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15" fillId="37" borderId="71"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wrapText="1"/>
    </xf>
    <xf numFmtId="0" fontId="0" fillId="0" borderId="67"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6"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181" fontId="0" fillId="0" borderId="34"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182" fontId="0" fillId="0" borderId="34" xfId="0" applyNumberFormat="1" applyFont="1" applyFill="1" applyBorder="1" applyAlignment="1" applyProtection="1">
      <alignment horizontal="center" vertical="center"/>
      <protection locked="0"/>
    </xf>
    <xf numFmtId="182" fontId="0" fillId="0" borderId="20" xfId="0" applyNumberFormat="1" applyFill="1" applyBorder="1" applyAlignment="1" applyProtection="1">
      <alignment horizontal="center" vertical="center"/>
      <protection locked="0"/>
    </xf>
    <xf numFmtId="182" fontId="0" fillId="0" borderId="21" xfId="0" applyNumberFormat="1" applyFill="1" applyBorder="1" applyAlignment="1" applyProtection="1">
      <alignment horizontal="center" vertical="center"/>
      <protection locked="0"/>
    </xf>
    <xf numFmtId="0" fontId="11" fillId="35" borderId="74"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7"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6" borderId="77"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3"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wrapText="1" shrinkToFit="1"/>
      <protection locked="0"/>
    </xf>
    <xf numFmtId="0" fontId="0" fillId="0" borderId="2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shrinkToFit="1"/>
      <protection locked="0"/>
    </xf>
    <xf numFmtId="0" fontId="14" fillId="33" borderId="77"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6"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7"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4"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4"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6"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Border="1" applyAlignment="1">
      <alignment horizontal="center" vertical="center"/>
    </xf>
    <xf numFmtId="0" fontId="9" fillId="0" borderId="77" xfId="0" applyFont="1" applyBorder="1" applyAlignment="1">
      <alignment horizontal="center" vertical="center" wrapText="1"/>
    </xf>
    <xf numFmtId="0" fontId="9" fillId="0" borderId="67" xfId="0" applyFont="1" applyBorder="1" applyAlignment="1">
      <alignment horizontal="center" vertical="center"/>
    </xf>
    <xf numFmtId="0" fontId="9" fillId="0" borderId="76" xfId="0" applyFont="1" applyBorder="1" applyAlignment="1">
      <alignment horizontal="center" vertical="center"/>
    </xf>
    <xf numFmtId="0" fontId="9" fillId="0" borderId="9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86" xfId="0" applyNumberFormat="1" applyFont="1" applyFill="1" applyBorder="1" applyAlignment="1" applyProtection="1">
      <alignment horizontal="right" vertical="center"/>
      <protection locked="0"/>
    </xf>
    <xf numFmtId="0" fontId="0" fillId="37" borderId="77" xfId="0" applyFont="1" applyFill="1" applyBorder="1" applyAlignment="1">
      <alignment horizontal="center" vertical="center"/>
    </xf>
    <xf numFmtId="0" fontId="0" fillId="37" borderId="97"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7"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1"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4"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7"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1"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9" fillId="0" borderId="125" xfId="0" applyFont="1" applyFill="1" applyBorder="1" applyAlignment="1" applyProtection="1">
      <alignment horizontal="left" vertical="top" wrapText="1"/>
      <protection locked="0"/>
    </xf>
    <xf numFmtId="0" fontId="9" fillId="0" borderId="51" xfId="0" applyFont="1" applyFill="1" applyBorder="1" applyAlignment="1" applyProtection="1">
      <alignment horizontal="left" vertical="top" wrapText="1"/>
      <protection locked="0"/>
    </xf>
    <xf numFmtId="0" fontId="9" fillId="0" borderId="5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6" xfId="0"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1"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5"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6" borderId="75"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7"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7"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140</xdr:row>
      <xdr:rowOff>0</xdr:rowOff>
    </xdr:from>
    <xdr:to>
      <xdr:col>25</xdr:col>
      <xdr:colOff>142875</xdr:colOff>
      <xdr:row>140</xdr:row>
      <xdr:rowOff>304800</xdr:rowOff>
    </xdr:to>
    <xdr:sp>
      <xdr:nvSpPr>
        <xdr:cNvPr id="1" name="正方形/長方形 158"/>
        <xdr:cNvSpPr>
          <a:spLocks/>
        </xdr:cNvSpPr>
      </xdr:nvSpPr>
      <xdr:spPr>
        <a:xfrm>
          <a:off x="2400300" y="33508950"/>
          <a:ext cx="2743200" cy="304800"/>
        </a:xfrm>
        <a:prstGeom prst="rect">
          <a:avLst/>
        </a:prstGeom>
        <a:solidFill>
          <a:srgbClr val="FFFFFF"/>
        </a:solidFill>
        <a:ln w="25400" cmpd="sng">
          <a:noFill/>
        </a:ln>
      </xdr:spPr>
      <xdr:txBody>
        <a:bodyPr vertOverflow="clip" wrap="square" anchor="ctr"/>
        <a:p>
          <a:pPr algn="l">
            <a:defRPr/>
          </a:pPr>
          <a:r>
            <a:rPr lang="en-US" cap="none" sz="1200" b="0" i="0" u="sng" baseline="0">
              <a:solidFill>
                <a:srgbClr val="000000"/>
              </a:solidFill>
            </a:rPr>
            <a:t>鯨資源調査等対策費</a:t>
          </a:r>
          <a:r>
            <a:rPr lang="en-US" cap="none" sz="1200" b="0" i="0" u="sng" baseline="0">
              <a:solidFill>
                <a:srgbClr val="000000"/>
              </a:solidFill>
            </a:rPr>
            <a:t>(</a:t>
          </a:r>
          <a:r>
            <a:rPr lang="en-US" cap="none" sz="1200" b="0" i="0" u="sng" baseline="0">
              <a:solidFill>
                <a:srgbClr val="000000"/>
              </a:solidFill>
            </a:rPr>
            <a:t>委託費</a:t>
          </a:r>
          <a:r>
            <a:rPr lang="en-US" cap="none" sz="1200" b="0" i="0" u="sng" baseline="0">
              <a:solidFill>
                <a:srgbClr val="000000"/>
              </a:solidFill>
            </a:rPr>
            <a:t>)</a:t>
          </a:r>
        </a:p>
      </xdr:txBody>
    </xdr:sp>
    <xdr:clientData/>
  </xdr:twoCellAnchor>
  <xdr:twoCellAnchor>
    <xdr:from>
      <xdr:col>16</xdr:col>
      <xdr:colOff>19050</xdr:colOff>
      <xdr:row>141</xdr:row>
      <xdr:rowOff>66675</xdr:rowOff>
    </xdr:from>
    <xdr:to>
      <xdr:col>42</xdr:col>
      <xdr:colOff>142875</xdr:colOff>
      <xdr:row>150</xdr:row>
      <xdr:rowOff>114300</xdr:rowOff>
    </xdr:to>
    <xdr:grpSp>
      <xdr:nvGrpSpPr>
        <xdr:cNvPr id="2" name="グループ化 23"/>
        <xdr:cNvGrpSpPr>
          <a:grpSpLocks/>
        </xdr:cNvGrpSpPr>
      </xdr:nvGrpSpPr>
      <xdr:grpSpPr>
        <a:xfrm>
          <a:off x="3219450" y="33928050"/>
          <a:ext cx="5324475" cy="3219450"/>
          <a:chOff x="3276600" y="28676596"/>
          <a:chExt cx="3687593" cy="3354663"/>
        </a:xfrm>
        <a:solidFill>
          <a:srgbClr val="FFFFFF"/>
        </a:solidFill>
      </xdr:grpSpPr>
      <xdr:grpSp>
        <xdr:nvGrpSpPr>
          <xdr:cNvPr id="3" name="グループ化 16"/>
          <xdr:cNvGrpSpPr>
            <a:grpSpLocks/>
          </xdr:cNvGrpSpPr>
        </xdr:nvGrpSpPr>
        <xdr:grpSpPr>
          <a:xfrm>
            <a:off x="3276600" y="28676596"/>
            <a:ext cx="3687593" cy="3354663"/>
            <a:chOff x="3771900" y="28676600"/>
            <a:chExt cx="2062552" cy="3144997"/>
          </a:xfrm>
          <a:solidFill>
            <a:srgbClr val="FFFFFF"/>
          </a:solidFill>
        </xdr:grpSpPr>
        <xdr:grpSp>
          <xdr:nvGrpSpPr>
            <xdr:cNvPr id="4" name="グループ化 11"/>
            <xdr:cNvGrpSpPr>
              <a:grpSpLocks/>
            </xdr:cNvGrpSpPr>
          </xdr:nvGrpSpPr>
          <xdr:grpSpPr>
            <a:xfrm>
              <a:off x="3771900" y="28676600"/>
              <a:ext cx="2057396" cy="621923"/>
              <a:chOff x="3771900" y="28676600"/>
              <a:chExt cx="2057400" cy="622300"/>
            </a:xfrm>
            <a:solidFill>
              <a:srgbClr val="FFFFFF"/>
            </a:solidFill>
          </xdr:grpSpPr>
          <xdr:sp>
            <xdr:nvSpPr>
              <xdr:cNvPr id="5" name="正方形/長方形 170"/>
              <xdr:cNvSpPr>
                <a:spLocks/>
              </xdr:cNvSpPr>
            </xdr:nvSpPr>
            <xdr:spPr>
              <a:xfrm>
                <a:off x="3771900" y="28676600"/>
                <a:ext cx="2058943" cy="623389"/>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正方形/長方形 171"/>
              <xdr:cNvSpPr>
                <a:spLocks/>
              </xdr:cNvSpPr>
            </xdr:nvSpPr>
            <xdr:spPr>
              <a:xfrm>
                <a:off x="4052221" y="28704448"/>
                <a:ext cx="1549737" cy="260588"/>
              </a:xfrm>
              <a:prstGeom prst="rect">
                <a:avLst/>
              </a:prstGeom>
              <a:noFill/>
              <a:ln w="25400" cmpd="sng">
                <a:noFill/>
              </a:ln>
            </xdr:spPr>
            <xdr:txBody>
              <a:bodyPr vertOverflow="clip" wrap="square" anchor="ctr"/>
              <a:p>
                <a:pPr algn="ctr">
                  <a:defRPr/>
                </a:pPr>
                <a:r>
                  <a:rPr lang="en-US" cap="none" sz="1200" b="0" i="0" u="none" baseline="0">
                    <a:solidFill>
                      <a:srgbClr val="000000"/>
                    </a:solidFill>
                  </a:rPr>
                  <a:t>農林水産省</a:t>
                </a:r>
              </a:p>
            </xdr:txBody>
          </xdr:sp>
          <xdr:sp>
            <xdr:nvSpPr>
              <xdr:cNvPr id="7" name="正方形/長方形 172"/>
              <xdr:cNvSpPr>
                <a:spLocks/>
              </xdr:cNvSpPr>
            </xdr:nvSpPr>
            <xdr:spPr>
              <a:xfrm>
                <a:off x="4052221" y="28983705"/>
                <a:ext cx="1549737" cy="288436"/>
              </a:xfrm>
              <a:prstGeom prst="rect">
                <a:avLst/>
              </a:prstGeom>
              <a:noFill/>
              <a:ln w="25400" cmpd="sng">
                <a:noFill/>
              </a:ln>
            </xdr:spPr>
            <xdr:txBody>
              <a:bodyPr vertOverflow="clip" wrap="square" anchor="ctr"/>
              <a:p>
                <a:pPr algn="ctr">
                  <a:defRPr/>
                </a:pPr>
                <a:r>
                  <a:rPr lang="en-US" cap="none" sz="1200" b="0" i="0" u="none" baseline="0">
                    <a:solidFill>
                      <a:srgbClr val="000000"/>
                    </a:solidFill>
                  </a:rPr>
                  <a:t>３４６百万円</a:t>
                </a:r>
              </a:p>
            </xdr:txBody>
          </xdr:sp>
        </xdr:grpSp>
        <xdr:sp>
          <xdr:nvSpPr>
            <xdr:cNvPr id="8" name="直線矢印コネクタ 165"/>
            <xdr:cNvSpPr>
              <a:spLocks/>
            </xdr:cNvSpPr>
          </xdr:nvSpPr>
          <xdr:spPr>
            <a:xfrm flipH="1">
              <a:off x="4797504" y="29300096"/>
              <a:ext cx="0" cy="409636"/>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12"/>
            <xdr:cNvGrpSpPr>
              <a:grpSpLocks/>
            </xdr:cNvGrpSpPr>
          </xdr:nvGrpSpPr>
          <xdr:grpSpPr>
            <a:xfrm>
              <a:off x="3777056" y="30067475"/>
              <a:ext cx="2057396" cy="1754122"/>
              <a:chOff x="3738893" y="28708824"/>
              <a:chExt cx="2057459" cy="1753873"/>
            </a:xfrm>
            <a:solidFill>
              <a:srgbClr val="FFFFFF"/>
            </a:solidFill>
          </xdr:grpSpPr>
          <xdr:sp>
            <xdr:nvSpPr>
              <xdr:cNvPr id="10" name="正方形/長方形 167"/>
              <xdr:cNvSpPr>
                <a:spLocks/>
              </xdr:cNvSpPr>
            </xdr:nvSpPr>
            <xdr:spPr>
              <a:xfrm>
                <a:off x="3738893" y="28713209"/>
                <a:ext cx="2059002" cy="1749488"/>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正方形/長方形 168"/>
              <xdr:cNvSpPr>
                <a:spLocks/>
              </xdr:cNvSpPr>
            </xdr:nvSpPr>
            <xdr:spPr>
              <a:xfrm>
                <a:off x="3770784" y="28750478"/>
                <a:ext cx="1959215" cy="288512"/>
              </a:xfrm>
              <a:prstGeom prst="rect">
                <a:avLst/>
              </a:prstGeom>
              <a:noFill/>
              <a:ln w="25400" cmpd="sng">
                <a:noFill/>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rPr>
                  <a:t>(</a:t>
                </a:r>
                <a:r>
                  <a:rPr lang="en-US" cap="none" sz="1200" b="0" i="0" u="none" baseline="0">
                    <a:solidFill>
                      <a:srgbClr val="000000"/>
                    </a:solidFill>
                  </a:rPr>
                  <a:t>一財</a:t>
                </a:r>
                <a:r>
                  <a:rPr lang="en-US" cap="none" sz="1200" b="0" i="0" u="none" baseline="0">
                    <a:solidFill>
                      <a:srgbClr val="000000"/>
                    </a:solidFill>
                  </a:rPr>
                  <a:t>)</a:t>
                </a:r>
                <a:r>
                  <a:rPr lang="en-US" cap="none" sz="1200" b="0" i="0" u="none" baseline="0">
                    <a:solidFill>
                      <a:srgbClr val="000000"/>
                    </a:solidFill>
                  </a:rPr>
                  <a:t>日本鯨類研究所</a:t>
                </a:r>
              </a:p>
            </xdr:txBody>
          </xdr:sp>
          <xdr:sp>
            <xdr:nvSpPr>
              <xdr:cNvPr id="12" name="正方形/長方形 169"/>
              <xdr:cNvSpPr>
                <a:spLocks/>
              </xdr:cNvSpPr>
            </xdr:nvSpPr>
            <xdr:spPr>
              <a:xfrm>
                <a:off x="3973443" y="29020575"/>
                <a:ext cx="1549781" cy="297720"/>
              </a:xfrm>
              <a:prstGeom prst="rect">
                <a:avLst/>
              </a:prstGeom>
              <a:noFill/>
              <a:ln w="25400" cmpd="sng">
                <a:noFill/>
              </a:ln>
            </xdr:spPr>
            <xdr:txBody>
              <a:bodyPr vertOverflow="clip" wrap="square" anchor="ctr"/>
              <a:p>
                <a:pPr algn="ctr">
                  <a:defRPr/>
                </a:pPr>
                <a:r>
                  <a:rPr lang="en-US" cap="none" sz="1200" b="0" i="0" u="none" baseline="0">
                    <a:solidFill>
                      <a:srgbClr val="000000"/>
                    </a:solidFill>
                  </a:rPr>
                  <a:t>３４６百万円</a:t>
                </a:r>
              </a:p>
            </xdr:txBody>
          </xdr:sp>
        </xdr:grpSp>
      </xdr:grpSp>
      <xdr:sp>
        <xdr:nvSpPr>
          <xdr:cNvPr id="13" name="正方形/長方形 161"/>
          <xdr:cNvSpPr>
            <a:spLocks/>
          </xdr:cNvSpPr>
        </xdr:nvSpPr>
        <xdr:spPr>
          <a:xfrm>
            <a:off x="3949586" y="29887629"/>
            <a:ext cx="2315808" cy="258309"/>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企画競争・委託</a:t>
            </a:r>
            <a:r>
              <a:rPr lang="en-US" cap="none" sz="1200" b="0" i="0" u="none" baseline="0">
                <a:solidFill>
                  <a:srgbClr val="000000"/>
                </a:solidFill>
              </a:rPr>
              <a:t>】</a:t>
            </a:r>
          </a:p>
        </xdr:txBody>
      </xdr:sp>
      <xdr:sp>
        <xdr:nvSpPr>
          <xdr:cNvPr id="14" name="正方形/長方形 162"/>
          <xdr:cNvSpPr>
            <a:spLocks/>
          </xdr:cNvSpPr>
        </xdr:nvSpPr>
        <xdr:spPr>
          <a:xfrm>
            <a:off x="3560545" y="30760680"/>
            <a:ext cx="3271817" cy="1230323"/>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①調査船による鯨類の目視調査を行うとともに、　資源評価・総合評価を実施。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②日本各地の市場等から鯨製品を購入し、</a:t>
            </a:r>
            <a:r>
              <a:rPr lang="en-US" cap="none" sz="1100" b="0" i="0" u="none" baseline="0">
                <a:solidFill>
                  <a:srgbClr val="000000"/>
                </a:solidFill>
              </a:rPr>
              <a:t>DNA</a:t>
            </a:r>
            <a:r>
              <a:rPr lang="en-US" cap="none" sz="1100" b="0" i="0" u="none" baseline="0">
                <a:solidFill>
                  <a:srgbClr val="000000"/>
                </a:solidFill>
                <a:latin typeface="ＭＳ Ｐゴシック"/>
                <a:ea typeface="ＭＳ Ｐゴシック"/>
                <a:cs typeface="ＭＳ Ｐゴシック"/>
              </a:rPr>
              <a:t>を抽出し分析を行う。</a:t>
            </a:r>
          </a:p>
        </xdr:txBody>
      </xdr:sp>
      <xdr:sp>
        <xdr:nvSpPr>
          <xdr:cNvPr id="15" name="大かっこ 163"/>
          <xdr:cNvSpPr>
            <a:spLocks/>
          </xdr:cNvSpPr>
        </xdr:nvSpPr>
        <xdr:spPr>
          <a:xfrm>
            <a:off x="3428713" y="30820226"/>
            <a:ext cx="3403648" cy="1102007"/>
          </a:xfrm>
          <a:prstGeom prst="bracketPair">
            <a:avLst>
              <a:gd name="adj" fmla="val -3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28575</xdr:colOff>
      <xdr:row>152</xdr:row>
      <xdr:rowOff>209550</xdr:rowOff>
    </xdr:from>
    <xdr:to>
      <xdr:col>30</xdr:col>
      <xdr:colOff>161925</xdr:colOff>
      <xdr:row>153</xdr:row>
      <xdr:rowOff>171450</xdr:rowOff>
    </xdr:to>
    <xdr:sp>
      <xdr:nvSpPr>
        <xdr:cNvPr id="16" name="正方形/長方形 19"/>
        <xdr:cNvSpPr>
          <a:spLocks/>
        </xdr:cNvSpPr>
      </xdr:nvSpPr>
      <xdr:spPr>
        <a:xfrm>
          <a:off x="2428875" y="37947600"/>
          <a:ext cx="3733800" cy="314325"/>
        </a:xfrm>
        <a:prstGeom prst="rect">
          <a:avLst/>
        </a:prstGeom>
        <a:solidFill>
          <a:srgbClr val="FFFFFF"/>
        </a:solidFill>
        <a:ln w="25400" cmpd="sng">
          <a:noFill/>
        </a:ln>
      </xdr:spPr>
      <xdr:txBody>
        <a:bodyPr vertOverflow="clip" wrap="square" lIns="27432" tIns="18288" rIns="0" bIns="18288" anchor="ctr"/>
        <a:p>
          <a:pPr algn="l">
            <a:defRPr/>
          </a:pPr>
          <a:r>
            <a:rPr lang="en-US" cap="none" sz="1200" b="0" i="0" u="sng" baseline="0">
              <a:solidFill>
                <a:srgbClr val="000000"/>
              </a:solidFill>
            </a:rPr>
            <a:t>鯨類捕獲調査円滑化事業費</a:t>
          </a:r>
          <a:r>
            <a:rPr lang="en-US" cap="none" sz="1200" b="0" i="0" u="sng" baseline="0">
              <a:solidFill>
                <a:srgbClr val="000000"/>
              </a:solidFill>
            </a:rPr>
            <a:t>(</a:t>
          </a:r>
          <a:r>
            <a:rPr lang="en-US" cap="none" sz="1200" b="0" i="0" u="sng" baseline="0">
              <a:solidFill>
                <a:srgbClr val="000000"/>
              </a:solidFill>
            </a:rPr>
            <a:t>補助金</a:t>
          </a:r>
          <a:r>
            <a:rPr lang="en-US" cap="none" sz="1200" b="0" i="0" u="sng" baseline="0">
              <a:solidFill>
                <a:srgbClr val="000000"/>
              </a:solidFill>
            </a:rPr>
            <a:t>)</a:t>
          </a:r>
        </a:p>
      </xdr:txBody>
    </xdr:sp>
    <xdr:clientData/>
  </xdr:twoCellAnchor>
  <xdr:twoCellAnchor>
    <xdr:from>
      <xdr:col>16</xdr:col>
      <xdr:colOff>28575</xdr:colOff>
      <xdr:row>154</xdr:row>
      <xdr:rowOff>38100</xdr:rowOff>
    </xdr:from>
    <xdr:to>
      <xdr:col>43</xdr:col>
      <xdr:colOff>28575</xdr:colOff>
      <xdr:row>162</xdr:row>
      <xdr:rowOff>200025</xdr:rowOff>
    </xdr:to>
    <xdr:grpSp>
      <xdr:nvGrpSpPr>
        <xdr:cNvPr id="17" name="グループ化 24"/>
        <xdr:cNvGrpSpPr>
          <a:grpSpLocks/>
        </xdr:cNvGrpSpPr>
      </xdr:nvGrpSpPr>
      <xdr:grpSpPr>
        <a:xfrm>
          <a:off x="3228975" y="38481000"/>
          <a:ext cx="5400675" cy="2981325"/>
          <a:chOff x="3276600" y="28676618"/>
          <a:chExt cx="3746500" cy="2738024"/>
        </a:xfrm>
        <a:solidFill>
          <a:srgbClr val="FFFFFF"/>
        </a:solidFill>
      </xdr:grpSpPr>
      <xdr:grpSp>
        <xdr:nvGrpSpPr>
          <xdr:cNvPr id="18" name="グループ化 16"/>
          <xdr:cNvGrpSpPr>
            <a:grpSpLocks/>
          </xdr:cNvGrpSpPr>
        </xdr:nvGrpSpPr>
        <xdr:grpSpPr>
          <a:xfrm>
            <a:off x="3276600" y="28676618"/>
            <a:ext cx="3746500" cy="2738024"/>
            <a:chOff x="3771900" y="28676600"/>
            <a:chExt cx="2095500" cy="2566896"/>
          </a:xfrm>
          <a:solidFill>
            <a:srgbClr val="FFFFFF"/>
          </a:solidFill>
        </xdr:grpSpPr>
        <xdr:grpSp>
          <xdr:nvGrpSpPr>
            <xdr:cNvPr id="19" name="グループ化 11"/>
            <xdr:cNvGrpSpPr>
              <a:grpSpLocks/>
            </xdr:cNvGrpSpPr>
          </xdr:nvGrpSpPr>
          <xdr:grpSpPr>
            <a:xfrm>
              <a:off x="3771900" y="28676600"/>
              <a:ext cx="2057257" cy="622472"/>
              <a:chOff x="3771900" y="28676600"/>
              <a:chExt cx="2057400" cy="622300"/>
            </a:xfrm>
            <a:solidFill>
              <a:srgbClr val="FFFFFF"/>
            </a:solidFill>
          </xdr:grpSpPr>
          <xdr:sp>
            <xdr:nvSpPr>
              <xdr:cNvPr id="20" name="正方形/長方形 2"/>
              <xdr:cNvSpPr>
                <a:spLocks/>
              </xdr:cNvSpPr>
            </xdr:nvSpPr>
            <xdr:spPr>
              <a:xfrm>
                <a:off x="3771900" y="28676600"/>
                <a:ext cx="2058429" cy="623233"/>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正方形/長方形 3"/>
              <xdr:cNvSpPr>
                <a:spLocks/>
              </xdr:cNvSpPr>
            </xdr:nvSpPr>
            <xdr:spPr>
              <a:xfrm>
                <a:off x="4052735" y="28701181"/>
                <a:ext cx="1552308" cy="254210"/>
              </a:xfrm>
              <a:prstGeom prst="rect">
                <a:avLst/>
              </a:prstGeom>
              <a:noFill/>
              <a:ln w="25400" cmpd="sng">
                <a:noFill/>
              </a:ln>
            </xdr:spPr>
            <xdr:txBody>
              <a:bodyPr vertOverflow="clip" wrap="square" anchor="ctr"/>
              <a:p>
                <a:pPr algn="ctr">
                  <a:defRPr/>
                </a:pPr>
                <a:r>
                  <a:rPr lang="en-US" cap="none" sz="1200" b="0" i="0" u="none" baseline="0">
                    <a:solidFill>
                      <a:srgbClr val="000000"/>
                    </a:solidFill>
                  </a:rPr>
                  <a:t>農林水産省</a:t>
                </a:r>
              </a:p>
            </xdr:txBody>
          </xdr:sp>
          <xdr:sp>
            <xdr:nvSpPr>
              <xdr:cNvPr id="22" name="正方形/長方形 4"/>
              <xdr:cNvSpPr>
                <a:spLocks/>
              </xdr:cNvSpPr>
            </xdr:nvSpPr>
            <xdr:spPr>
              <a:xfrm>
                <a:off x="4052735" y="28979971"/>
                <a:ext cx="1552308" cy="295281"/>
              </a:xfrm>
              <a:prstGeom prst="rect">
                <a:avLst/>
              </a:prstGeom>
              <a:noFill/>
              <a:ln w="25400" cmpd="sng">
                <a:noFill/>
              </a:ln>
            </xdr:spPr>
            <xdr:txBody>
              <a:bodyPr vertOverflow="clip" wrap="square" anchor="ctr"/>
              <a:p>
                <a:pPr algn="ctr">
                  <a:defRPr/>
                </a:pPr>
                <a:r>
                  <a:rPr lang="en-US" cap="none" sz="1200" b="0" i="0" u="none" baseline="0">
                    <a:solidFill>
                      <a:srgbClr val="000000"/>
                    </a:solidFill>
                  </a:rPr>
                  <a:t>６８６百万円</a:t>
                </a:r>
              </a:p>
            </xdr:txBody>
          </xdr:sp>
        </xdr:grpSp>
        <xdr:sp>
          <xdr:nvSpPr>
            <xdr:cNvPr id="23" name="直線矢印コネクタ 6"/>
            <xdr:cNvSpPr>
              <a:spLocks/>
            </xdr:cNvSpPr>
          </xdr:nvSpPr>
          <xdr:spPr>
            <a:xfrm>
              <a:off x="4799219" y="29299714"/>
              <a:ext cx="3667" cy="2791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グループ化 12"/>
            <xdr:cNvGrpSpPr>
              <a:grpSpLocks/>
            </xdr:cNvGrpSpPr>
          </xdr:nvGrpSpPr>
          <xdr:grpSpPr>
            <a:xfrm>
              <a:off x="3811191" y="29972241"/>
              <a:ext cx="2056209" cy="1271255"/>
              <a:chOff x="3773245" y="28613432"/>
              <a:chExt cx="2056055" cy="1271164"/>
            </a:xfrm>
            <a:solidFill>
              <a:srgbClr val="FFFFFF"/>
            </a:solidFill>
          </xdr:grpSpPr>
          <xdr:sp>
            <xdr:nvSpPr>
              <xdr:cNvPr id="25" name="正方形/長方形 182"/>
              <xdr:cNvSpPr>
                <a:spLocks/>
              </xdr:cNvSpPr>
            </xdr:nvSpPr>
            <xdr:spPr>
              <a:xfrm>
                <a:off x="3774273" y="28613432"/>
                <a:ext cx="2055027" cy="1271164"/>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正方形/長方形 183"/>
              <xdr:cNvSpPr>
                <a:spLocks/>
              </xdr:cNvSpPr>
            </xdr:nvSpPr>
            <xdr:spPr>
              <a:xfrm>
                <a:off x="3826188" y="28687160"/>
                <a:ext cx="1951196" cy="295228"/>
              </a:xfrm>
              <a:prstGeom prst="rect">
                <a:avLst/>
              </a:prstGeom>
              <a:noFill/>
              <a:ln w="25400" cmpd="sng">
                <a:noFill/>
              </a:ln>
            </xdr:spPr>
            <xdr:txBody>
              <a:bodyPr vertOverflow="clip" wrap="square" anchor="ctr"/>
              <a:p>
                <a:pPr algn="ctr">
                  <a:defRPr/>
                </a:pPr>
                <a:r>
                  <a:rPr lang="en-US" cap="none" sz="1200" b="0" i="0" u="none" baseline="0">
                    <a:solidFill>
                      <a:srgbClr val="000000"/>
                    </a:solidFill>
                  </a:rPr>
                  <a:t>Ｂ．</a:t>
                </a:r>
                <a:r>
                  <a:rPr lang="en-US" cap="none" sz="1200" b="0" i="0" u="none" baseline="0">
                    <a:solidFill>
                      <a:srgbClr val="000000"/>
                    </a:solidFill>
                  </a:rPr>
                  <a:t>(</a:t>
                </a:r>
                <a:r>
                  <a:rPr lang="en-US" cap="none" sz="1200" b="0" i="0" u="none" baseline="0">
                    <a:solidFill>
                      <a:srgbClr val="000000"/>
                    </a:solidFill>
                  </a:rPr>
                  <a:t>一財</a:t>
                </a:r>
                <a:r>
                  <a:rPr lang="en-US" cap="none" sz="1200" b="0" i="0" u="none" baseline="0">
                    <a:solidFill>
                      <a:srgbClr val="000000"/>
                    </a:solidFill>
                  </a:rPr>
                  <a:t>)</a:t>
                </a:r>
                <a:r>
                  <a:rPr lang="en-US" cap="none" sz="1200" b="0" i="0" u="none" baseline="0">
                    <a:solidFill>
                      <a:srgbClr val="000000"/>
                    </a:solidFill>
                  </a:rPr>
                  <a:t>日本鯨類研究所</a:t>
                </a:r>
              </a:p>
            </xdr:txBody>
          </xdr:sp>
          <xdr:sp>
            <xdr:nvSpPr>
              <xdr:cNvPr id="27" name="正方形/長方形 184"/>
              <xdr:cNvSpPr>
                <a:spLocks/>
              </xdr:cNvSpPr>
            </xdr:nvSpPr>
            <xdr:spPr>
              <a:xfrm>
                <a:off x="4033336" y="28949655"/>
                <a:ext cx="1548723" cy="295228"/>
              </a:xfrm>
              <a:prstGeom prst="rect">
                <a:avLst/>
              </a:prstGeom>
              <a:noFill/>
              <a:ln w="25400" cmpd="sng">
                <a:noFill/>
              </a:ln>
            </xdr:spPr>
            <xdr:txBody>
              <a:bodyPr vertOverflow="clip" wrap="square" anchor="ctr"/>
              <a:p>
                <a:pPr algn="ctr">
                  <a:defRPr/>
                </a:pPr>
                <a:r>
                  <a:rPr lang="en-US" cap="none" sz="1200" b="0" i="0" u="none" baseline="0">
                    <a:solidFill>
                      <a:srgbClr val="000000"/>
                    </a:solidFill>
                  </a:rPr>
                  <a:t>６８６百万円</a:t>
                </a:r>
              </a:p>
            </xdr:txBody>
          </xdr:sp>
        </xdr:grpSp>
      </xdr:grpSp>
      <xdr:sp>
        <xdr:nvSpPr>
          <xdr:cNvPr id="28" name="正方形/長方形 176"/>
          <xdr:cNvSpPr>
            <a:spLocks/>
          </xdr:cNvSpPr>
        </xdr:nvSpPr>
        <xdr:spPr>
          <a:xfrm>
            <a:off x="3970639" y="29734864"/>
            <a:ext cx="2319084" cy="26216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特定・補助</a:t>
            </a:r>
            <a:r>
              <a:rPr lang="en-US" cap="none" sz="1200" b="0" i="0" u="none" baseline="0">
                <a:solidFill>
                  <a:srgbClr val="000000"/>
                </a:solidFill>
              </a:rPr>
              <a:t>】</a:t>
            </a:r>
          </a:p>
        </xdr:txBody>
      </xdr:sp>
      <xdr:sp>
        <xdr:nvSpPr>
          <xdr:cNvPr id="29" name="正方形/長方形 177"/>
          <xdr:cNvSpPr>
            <a:spLocks/>
          </xdr:cNvSpPr>
        </xdr:nvSpPr>
        <xdr:spPr>
          <a:xfrm>
            <a:off x="3468608" y="30715077"/>
            <a:ext cx="3449590" cy="585937"/>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反捕鯨団体の妨害を予防するための船舶を派遣する。</a:t>
            </a:r>
          </a:p>
        </xdr:txBody>
      </xdr:sp>
      <xdr:sp>
        <xdr:nvSpPr>
          <xdr:cNvPr id="30" name="大かっこ 178"/>
          <xdr:cNvSpPr>
            <a:spLocks/>
          </xdr:cNvSpPr>
        </xdr:nvSpPr>
        <xdr:spPr>
          <a:xfrm>
            <a:off x="3462052" y="30732190"/>
            <a:ext cx="3449590" cy="525016"/>
          </a:xfrm>
          <a:prstGeom prst="bracketPair">
            <a:avLst>
              <a:gd name="adj" fmla="val -3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66675</xdr:colOff>
      <xdr:row>165</xdr:row>
      <xdr:rowOff>104775</xdr:rowOff>
    </xdr:from>
    <xdr:to>
      <xdr:col>29</xdr:col>
      <xdr:colOff>66675</xdr:colOff>
      <xdr:row>166</xdr:row>
      <xdr:rowOff>66675</xdr:rowOff>
    </xdr:to>
    <xdr:sp>
      <xdr:nvSpPr>
        <xdr:cNvPr id="31" name="正方形/長方形 188"/>
        <xdr:cNvSpPr>
          <a:spLocks/>
        </xdr:cNvSpPr>
      </xdr:nvSpPr>
      <xdr:spPr>
        <a:xfrm>
          <a:off x="2466975" y="42424350"/>
          <a:ext cx="3400425" cy="314325"/>
        </a:xfrm>
        <a:prstGeom prst="rect">
          <a:avLst/>
        </a:prstGeom>
        <a:solidFill>
          <a:srgbClr val="FFFFFF"/>
        </a:solidFill>
        <a:ln w="25400" cmpd="sng">
          <a:noFill/>
        </a:ln>
      </xdr:spPr>
      <xdr:txBody>
        <a:bodyPr vertOverflow="clip" wrap="square" anchor="ctr"/>
        <a:p>
          <a:pPr algn="l">
            <a:defRPr/>
          </a:pPr>
          <a:r>
            <a:rPr lang="en-US" cap="none" sz="1200" b="0" i="0" u="sng" baseline="0">
              <a:solidFill>
                <a:srgbClr val="000000"/>
              </a:solidFill>
            </a:rPr>
            <a:t>日本沿岸域鯨類調査事業費</a:t>
          </a:r>
          <a:r>
            <a:rPr lang="en-US" cap="none" sz="1200" b="0" i="0" u="sng" baseline="0">
              <a:solidFill>
                <a:srgbClr val="000000"/>
              </a:solidFill>
            </a:rPr>
            <a:t>(</a:t>
          </a:r>
          <a:r>
            <a:rPr lang="en-US" cap="none" sz="1200" b="0" i="0" u="sng" baseline="0">
              <a:solidFill>
                <a:srgbClr val="000000"/>
              </a:solidFill>
            </a:rPr>
            <a:t>補助金</a:t>
          </a:r>
          <a:r>
            <a:rPr lang="en-US" cap="none" sz="1200" b="0" i="0" u="sng" baseline="0">
              <a:solidFill>
                <a:srgbClr val="000000"/>
              </a:solidFill>
            </a:rPr>
            <a:t>)</a:t>
          </a:r>
        </a:p>
      </xdr:txBody>
    </xdr:sp>
    <xdr:clientData/>
  </xdr:twoCellAnchor>
  <xdr:twoCellAnchor>
    <xdr:from>
      <xdr:col>16</xdr:col>
      <xdr:colOff>57150</xdr:colOff>
      <xdr:row>166</xdr:row>
      <xdr:rowOff>161925</xdr:rowOff>
    </xdr:from>
    <xdr:to>
      <xdr:col>43</xdr:col>
      <xdr:colOff>57150</xdr:colOff>
      <xdr:row>172</xdr:row>
      <xdr:rowOff>400050</xdr:rowOff>
    </xdr:to>
    <xdr:grpSp>
      <xdr:nvGrpSpPr>
        <xdr:cNvPr id="32" name="グループ化 38"/>
        <xdr:cNvGrpSpPr>
          <a:grpSpLocks/>
        </xdr:cNvGrpSpPr>
      </xdr:nvGrpSpPr>
      <xdr:grpSpPr>
        <a:xfrm>
          <a:off x="3257550" y="42833925"/>
          <a:ext cx="5400675" cy="2667000"/>
          <a:chOff x="3276600" y="28676617"/>
          <a:chExt cx="3723515" cy="2639482"/>
        </a:xfrm>
        <a:solidFill>
          <a:srgbClr val="FFFFFF"/>
        </a:solidFill>
      </xdr:grpSpPr>
      <xdr:grpSp>
        <xdr:nvGrpSpPr>
          <xdr:cNvPr id="33" name="グループ化 16"/>
          <xdr:cNvGrpSpPr>
            <a:grpSpLocks/>
          </xdr:cNvGrpSpPr>
        </xdr:nvGrpSpPr>
        <xdr:grpSpPr>
          <a:xfrm>
            <a:off x="3276600" y="28676617"/>
            <a:ext cx="3723515" cy="2639482"/>
            <a:chOff x="3771900" y="28676600"/>
            <a:chExt cx="2082644" cy="2474513"/>
          </a:xfrm>
          <a:solidFill>
            <a:srgbClr val="FFFFFF"/>
          </a:solidFill>
        </xdr:grpSpPr>
        <xdr:grpSp>
          <xdr:nvGrpSpPr>
            <xdr:cNvPr id="34" name="グループ化 11"/>
            <xdr:cNvGrpSpPr>
              <a:grpSpLocks/>
            </xdr:cNvGrpSpPr>
          </xdr:nvGrpSpPr>
          <xdr:grpSpPr>
            <a:xfrm>
              <a:off x="3771900" y="28676600"/>
              <a:ext cx="2057652" cy="622340"/>
              <a:chOff x="3771900" y="28676600"/>
              <a:chExt cx="2057400" cy="622300"/>
            </a:xfrm>
            <a:solidFill>
              <a:srgbClr val="FFFFFF"/>
            </a:solidFill>
          </xdr:grpSpPr>
          <xdr:sp>
            <xdr:nvSpPr>
              <xdr:cNvPr id="35" name="正方形/長方形 2"/>
              <xdr:cNvSpPr>
                <a:spLocks/>
              </xdr:cNvSpPr>
            </xdr:nvSpPr>
            <xdr:spPr>
              <a:xfrm>
                <a:off x="3771900" y="28676600"/>
                <a:ext cx="2056886" cy="618566"/>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正方形/長方形 3"/>
              <xdr:cNvSpPr>
                <a:spLocks/>
              </xdr:cNvSpPr>
            </xdr:nvSpPr>
            <xdr:spPr>
              <a:xfrm>
                <a:off x="4047592" y="28703048"/>
                <a:ext cx="1553851" cy="256232"/>
              </a:xfrm>
              <a:prstGeom prst="rect">
                <a:avLst/>
              </a:prstGeom>
              <a:noFill/>
              <a:ln w="25400" cmpd="sng">
                <a:noFill/>
              </a:ln>
            </xdr:spPr>
            <xdr:txBody>
              <a:bodyPr vertOverflow="clip" wrap="square" anchor="ctr"/>
              <a:p>
                <a:pPr algn="ctr">
                  <a:defRPr/>
                </a:pPr>
                <a:r>
                  <a:rPr lang="en-US" cap="none" sz="1200" b="0" i="0" u="none" baseline="0">
                    <a:solidFill>
                      <a:srgbClr val="000000"/>
                    </a:solidFill>
                  </a:rPr>
                  <a:t>農林水産省</a:t>
                </a:r>
              </a:p>
            </xdr:txBody>
          </xdr:sp>
          <xdr:sp>
            <xdr:nvSpPr>
              <xdr:cNvPr id="37" name="正方形/長方形 4"/>
              <xdr:cNvSpPr>
                <a:spLocks/>
              </xdr:cNvSpPr>
            </xdr:nvSpPr>
            <xdr:spPr>
              <a:xfrm>
                <a:off x="4047592" y="28985883"/>
                <a:ext cx="1553851" cy="282835"/>
              </a:xfrm>
              <a:prstGeom prst="rect">
                <a:avLst/>
              </a:prstGeom>
              <a:noFill/>
              <a:ln w="25400" cmpd="sng">
                <a:noFill/>
              </a:ln>
            </xdr:spPr>
            <xdr:txBody>
              <a:bodyPr vertOverflow="clip" wrap="square" anchor="ctr"/>
              <a:p>
                <a:pPr algn="ctr">
                  <a:defRPr/>
                </a:pPr>
                <a:r>
                  <a:rPr lang="en-US" cap="none" sz="1200" b="0" i="0" u="none" baseline="0">
                    <a:solidFill>
                      <a:srgbClr val="000000"/>
                    </a:solidFill>
                  </a:rPr>
                  <a:t>２６５百万円</a:t>
                </a:r>
              </a:p>
            </xdr:txBody>
          </xdr:sp>
        </xdr:grpSp>
        <xdr:sp>
          <xdr:nvSpPr>
            <xdr:cNvPr id="38" name="直線矢印コネクタ 6"/>
            <xdr:cNvSpPr>
              <a:spLocks/>
            </xdr:cNvSpPr>
          </xdr:nvSpPr>
          <xdr:spPr>
            <a:xfrm>
              <a:off x="4803850" y="29303889"/>
              <a:ext cx="3645" cy="468302"/>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9" name="グループ化 12"/>
            <xdr:cNvGrpSpPr>
              <a:grpSpLocks/>
            </xdr:cNvGrpSpPr>
          </xdr:nvGrpSpPr>
          <xdr:grpSpPr>
            <a:xfrm>
              <a:off x="3796892" y="30104394"/>
              <a:ext cx="2057652" cy="1046719"/>
              <a:chOff x="3759044" y="28745732"/>
              <a:chExt cx="2057400" cy="1046481"/>
            </a:xfrm>
            <a:solidFill>
              <a:srgbClr val="FFFFFF"/>
            </a:solidFill>
          </xdr:grpSpPr>
          <xdr:sp>
            <xdr:nvSpPr>
              <xdr:cNvPr id="40" name="正方形/長方形 197"/>
              <xdr:cNvSpPr>
                <a:spLocks/>
              </xdr:cNvSpPr>
            </xdr:nvSpPr>
            <xdr:spPr>
              <a:xfrm>
                <a:off x="3759558" y="28749395"/>
                <a:ext cx="2056886" cy="1042818"/>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1" name="正方形/長方形 198"/>
              <xdr:cNvSpPr>
                <a:spLocks/>
              </xdr:cNvSpPr>
            </xdr:nvSpPr>
            <xdr:spPr>
              <a:xfrm>
                <a:off x="3821795" y="28767185"/>
                <a:ext cx="1957616" cy="291707"/>
              </a:xfrm>
              <a:prstGeom prst="rect">
                <a:avLst/>
              </a:prstGeom>
              <a:noFill/>
              <a:ln w="25400" cmpd="sng">
                <a:noFill/>
              </a:ln>
            </xdr:spPr>
            <xdr:txBody>
              <a:bodyPr vertOverflow="clip" wrap="square" anchor="ctr"/>
              <a:p>
                <a:pPr algn="ctr">
                  <a:defRPr/>
                </a:pPr>
                <a:r>
                  <a:rPr lang="en-US" cap="none" sz="1200" b="0" i="0" u="none" baseline="0">
                    <a:solidFill>
                      <a:srgbClr val="000000"/>
                    </a:solidFill>
                  </a:rPr>
                  <a:t>Ｃ．一般社団法人地域捕鯨推進協会</a:t>
                </a:r>
              </a:p>
            </xdr:txBody>
          </xdr:sp>
          <xdr:sp>
            <xdr:nvSpPr>
              <xdr:cNvPr id="42" name="正方形/長方形 199"/>
              <xdr:cNvSpPr>
                <a:spLocks/>
              </xdr:cNvSpPr>
            </xdr:nvSpPr>
            <xdr:spPr>
              <a:xfrm>
                <a:off x="4035250" y="29058630"/>
                <a:ext cx="1553851" cy="282811"/>
              </a:xfrm>
              <a:prstGeom prst="rect">
                <a:avLst/>
              </a:prstGeom>
              <a:noFill/>
              <a:ln w="25400" cmpd="sng">
                <a:noFill/>
              </a:ln>
            </xdr:spPr>
            <xdr:txBody>
              <a:bodyPr vertOverflow="clip" wrap="square" anchor="ctr"/>
              <a:p>
                <a:pPr algn="ctr">
                  <a:defRPr/>
                </a:pPr>
                <a:r>
                  <a:rPr lang="en-US" cap="none" sz="1200" b="0" i="0" u="none" baseline="0">
                    <a:solidFill>
                      <a:srgbClr val="000000"/>
                    </a:solidFill>
                  </a:rPr>
                  <a:t>２６５百万円</a:t>
                </a:r>
              </a:p>
            </xdr:txBody>
          </xdr:sp>
        </xdr:grpSp>
      </xdr:grpSp>
      <xdr:sp>
        <xdr:nvSpPr>
          <xdr:cNvPr id="43" name="正方形/長方形 191"/>
          <xdr:cNvSpPr>
            <a:spLocks/>
          </xdr:cNvSpPr>
        </xdr:nvSpPr>
        <xdr:spPr>
          <a:xfrm>
            <a:off x="3953349" y="29911235"/>
            <a:ext cx="2311372" cy="235574"/>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公募・補助</a:t>
            </a:r>
            <a:r>
              <a:rPr lang="en-US" cap="none" sz="1200" b="0" i="0" u="none" baseline="0">
                <a:solidFill>
                  <a:srgbClr val="000000"/>
                </a:solidFill>
              </a:rPr>
              <a:t>】</a:t>
            </a:r>
          </a:p>
        </xdr:txBody>
      </xdr:sp>
      <xdr:sp>
        <xdr:nvSpPr>
          <xdr:cNvPr id="44" name="正方形/長方形 192"/>
          <xdr:cNvSpPr>
            <a:spLocks/>
          </xdr:cNvSpPr>
        </xdr:nvSpPr>
        <xdr:spPr>
          <a:xfrm>
            <a:off x="3433919" y="30778964"/>
            <a:ext cx="3506620" cy="424297"/>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小型捕鯨船により日本沿岸域で鯨類捕獲調査を行う。</a:t>
            </a:r>
          </a:p>
        </xdr:txBody>
      </xdr:sp>
      <xdr:sp>
        <xdr:nvSpPr>
          <xdr:cNvPr id="45" name="大かっこ 193"/>
          <xdr:cNvSpPr>
            <a:spLocks/>
          </xdr:cNvSpPr>
        </xdr:nvSpPr>
        <xdr:spPr>
          <a:xfrm>
            <a:off x="3414370" y="30807339"/>
            <a:ext cx="3441459" cy="405160"/>
          </a:xfrm>
          <a:prstGeom prst="bracketPair">
            <a:avLst>
              <a:gd name="adj" fmla="val -3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142875</xdr:colOff>
      <xdr:row>173</xdr:row>
      <xdr:rowOff>542925</xdr:rowOff>
    </xdr:from>
    <xdr:to>
      <xdr:col>44</xdr:col>
      <xdr:colOff>133350</xdr:colOff>
      <xdr:row>176</xdr:row>
      <xdr:rowOff>171450</xdr:rowOff>
    </xdr:to>
    <xdr:grpSp>
      <xdr:nvGrpSpPr>
        <xdr:cNvPr id="46" name="グループ化 76"/>
        <xdr:cNvGrpSpPr>
          <a:grpSpLocks/>
        </xdr:cNvGrpSpPr>
      </xdr:nvGrpSpPr>
      <xdr:grpSpPr>
        <a:xfrm>
          <a:off x="3143250" y="46310550"/>
          <a:ext cx="5791200" cy="1123950"/>
          <a:chOff x="1538974" y="39725600"/>
          <a:chExt cx="3203926" cy="1127874"/>
        </a:xfrm>
        <a:solidFill>
          <a:srgbClr val="FFFFFF"/>
        </a:solidFill>
      </xdr:grpSpPr>
      <xdr:sp>
        <xdr:nvSpPr>
          <xdr:cNvPr id="47" name="正方形/長方形 204"/>
          <xdr:cNvSpPr>
            <a:spLocks/>
          </xdr:cNvSpPr>
        </xdr:nvSpPr>
        <xdr:spPr>
          <a:xfrm>
            <a:off x="1649509" y="39725600"/>
            <a:ext cx="2946010" cy="1127874"/>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8" name="正方形/長方形 205"/>
          <xdr:cNvSpPr>
            <a:spLocks/>
          </xdr:cNvSpPr>
        </xdr:nvSpPr>
        <xdr:spPr>
          <a:xfrm>
            <a:off x="1538974" y="39725600"/>
            <a:ext cx="3203926" cy="315523"/>
          </a:xfrm>
          <a:prstGeom prst="rect">
            <a:avLst/>
          </a:prstGeom>
          <a:noFill/>
          <a:ln w="25400" cmpd="sng">
            <a:noFill/>
          </a:ln>
        </xdr:spPr>
        <xdr:txBody>
          <a:bodyPr vertOverflow="clip" wrap="square" anchor="ctr"/>
          <a:p>
            <a:pPr algn="ctr">
              <a:defRPr/>
            </a:pPr>
            <a:r>
              <a:rPr lang="en-US" cap="none" sz="1200" b="0" i="0" u="none" baseline="0">
                <a:solidFill>
                  <a:srgbClr val="000000"/>
                </a:solidFill>
              </a:rPr>
              <a:t>Ｄ．研究機関（４者）</a:t>
            </a:r>
          </a:p>
        </xdr:txBody>
      </xdr:sp>
      <xdr:sp>
        <xdr:nvSpPr>
          <xdr:cNvPr id="49" name="正方形/長方形 206"/>
          <xdr:cNvSpPr>
            <a:spLocks/>
          </xdr:cNvSpPr>
        </xdr:nvSpPr>
        <xdr:spPr>
          <a:xfrm>
            <a:off x="1707981" y="40031536"/>
            <a:ext cx="2824261" cy="315523"/>
          </a:xfrm>
          <a:prstGeom prst="rect">
            <a:avLst/>
          </a:prstGeom>
          <a:noFill/>
          <a:ln w="25400" cmpd="sng">
            <a:noFill/>
          </a:ln>
        </xdr:spPr>
        <xdr:txBody>
          <a:bodyPr vertOverflow="clip" wrap="square" anchor="ctr"/>
          <a:p>
            <a:pPr algn="ctr">
              <a:defRPr/>
            </a:pPr>
            <a:r>
              <a:rPr lang="en-US" cap="none" sz="1200" b="0" i="0" u="none" baseline="0">
                <a:solidFill>
                  <a:srgbClr val="000000"/>
                </a:solidFill>
              </a:rPr>
              <a:t>５８百万円</a:t>
            </a:r>
          </a:p>
        </xdr:txBody>
      </xdr:sp>
      <xdr:sp>
        <xdr:nvSpPr>
          <xdr:cNvPr id="50" name="正方形/長方形 207"/>
          <xdr:cNvSpPr>
            <a:spLocks/>
          </xdr:cNvSpPr>
        </xdr:nvSpPr>
        <xdr:spPr>
          <a:xfrm>
            <a:off x="1749632" y="40289537"/>
            <a:ext cx="2729745" cy="430002"/>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rPr>
              <a:t>捕獲された鯨類の調査・分析及び調査海域の餌環境調査を行う</a:t>
            </a:r>
            <a:r>
              <a:rPr lang="en-US" cap="none" sz="1000" b="0" i="0" u="none" baseline="0">
                <a:solidFill>
                  <a:srgbClr val="000000"/>
                </a:solidFill>
              </a:rPr>
              <a:t>。</a:t>
            </a:r>
          </a:p>
        </xdr:txBody>
      </xdr:sp>
      <xdr:sp>
        <xdr:nvSpPr>
          <xdr:cNvPr id="51" name="大かっこ 208"/>
          <xdr:cNvSpPr>
            <a:spLocks/>
          </xdr:cNvSpPr>
        </xdr:nvSpPr>
        <xdr:spPr>
          <a:xfrm>
            <a:off x="1739219" y="40346777"/>
            <a:ext cx="2724138" cy="334415"/>
          </a:xfrm>
          <a:prstGeom prst="bracketPair">
            <a:avLst>
              <a:gd name="adj" fmla="val -3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152400</xdr:colOff>
      <xdr:row>172</xdr:row>
      <xdr:rowOff>400050</xdr:rowOff>
    </xdr:from>
    <xdr:to>
      <xdr:col>29</xdr:col>
      <xdr:colOff>161925</xdr:colOff>
      <xdr:row>173</xdr:row>
      <xdr:rowOff>238125</xdr:rowOff>
    </xdr:to>
    <xdr:sp>
      <xdr:nvSpPr>
        <xdr:cNvPr id="52" name="直線矢印コネクタ 6"/>
        <xdr:cNvSpPr>
          <a:spLocks/>
        </xdr:cNvSpPr>
      </xdr:nvSpPr>
      <xdr:spPr>
        <a:xfrm>
          <a:off x="5953125" y="45500925"/>
          <a:ext cx="9525"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173</xdr:row>
      <xdr:rowOff>266700</xdr:rowOff>
    </xdr:from>
    <xdr:to>
      <xdr:col>33</xdr:col>
      <xdr:colOff>95250</xdr:colOff>
      <xdr:row>173</xdr:row>
      <xdr:rowOff>514350</xdr:rowOff>
    </xdr:to>
    <xdr:sp>
      <xdr:nvSpPr>
        <xdr:cNvPr id="53" name="正方形/長方形 56"/>
        <xdr:cNvSpPr>
          <a:spLocks/>
        </xdr:cNvSpPr>
      </xdr:nvSpPr>
      <xdr:spPr>
        <a:xfrm>
          <a:off x="5229225" y="46034325"/>
          <a:ext cx="1466850" cy="2476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委託</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5" t="s">
        <v>0</v>
      </c>
      <c r="AK2" s="485"/>
      <c r="AL2" s="485"/>
      <c r="AM2" s="485"/>
      <c r="AN2" s="485"/>
      <c r="AO2" s="485"/>
      <c r="AP2" s="485"/>
      <c r="AQ2" s="116" t="s">
        <v>375</v>
      </c>
      <c r="AR2" s="116"/>
      <c r="AS2" s="59">
        <f>IF(OR(AQ2="　",AQ2=""),"","-")</f>
      </c>
      <c r="AT2" s="117">
        <v>246</v>
      </c>
      <c r="AU2" s="117"/>
      <c r="AV2" s="60">
        <f>IF(AW2="","","-")</f>
      </c>
      <c r="AW2" s="92"/>
      <c r="AX2" s="92"/>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377</v>
      </c>
      <c r="AK3" s="296"/>
      <c r="AL3" s="296"/>
      <c r="AM3" s="296"/>
      <c r="AN3" s="296"/>
      <c r="AO3" s="296"/>
      <c r="AP3" s="296"/>
      <c r="AQ3" s="296"/>
      <c r="AR3" s="296"/>
      <c r="AS3" s="296"/>
      <c r="AT3" s="296"/>
      <c r="AU3" s="296"/>
      <c r="AV3" s="296"/>
      <c r="AW3" s="296"/>
      <c r="AX3" s="36" t="s">
        <v>91</v>
      </c>
    </row>
    <row r="4" spans="1:50" ht="24.75" customHeight="1">
      <c r="A4" s="510" t="s">
        <v>30</v>
      </c>
      <c r="B4" s="511"/>
      <c r="C4" s="511"/>
      <c r="D4" s="511"/>
      <c r="E4" s="511"/>
      <c r="F4" s="511"/>
      <c r="G4" s="487" t="s">
        <v>378</v>
      </c>
      <c r="H4" s="488"/>
      <c r="I4" s="488"/>
      <c r="J4" s="488"/>
      <c r="K4" s="488"/>
      <c r="L4" s="488"/>
      <c r="M4" s="488"/>
      <c r="N4" s="488"/>
      <c r="O4" s="488"/>
      <c r="P4" s="488"/>
      <c r="Q4" s="488"/>
      <c r="R4" s="488"/>
      <c r="S4" s="488"/>
      <c r="T4" s="488"/>
      <c r="U4" s="488"/>
      <c r="V4" s="488"/>
      <c r="W4" s="488"/>
      <c r="X4" s="488"/>
      <c r="Y4" s="489" t="s">
        <v>1</v>
      </c>
      <c r="Z4" s="94"/>
      <c r="AA4" s="94"/>
      <c r="AB4" s="94"/>
      <c r="AC4" s="94"/>
      <c r="AD4" s="490"/>
      <c r="AE4" s="491" t="s">
        <v>381</v>
      </c>
      <c r="AF4" s="492"/>
      <c r="AG4" s="492"/>
      <c r="AH4" s="492"/>
      <c r="AI4" s="492"/>
      <c r="AJ4" s="492"/>
      <c r="AK4" s="492"/>
      <c r="AL4" s="492"/>
      <c r="AM4" s="492"/>
      <c r="AN4" s="492"/>
      <c r="AO4" s="492"/>
      <c r="AP4" s="493"/>
      <c r="AQ4" s="93" t="s">
        <v>2</v>
      </c>
      <c r="AR4" s="94"/>
      <c r="AS4" s="94"/>
      <c r="AT4" s="94"/>
      <c r="AU4" s="94"/>
      <c r="AV4" s="94"/>
      <c r="AW4" s="94"/>
      <c r="AX4" s="95"/>
    </row>
    <row r="5" spans="1:50" ht="30" customHeight="1">
      <c r="A5" s="494" t="s">
        <v>93</v>
      </c>
      <c r="B5" s="495"/>
      <c r="C5" s="495"/>
      <c r="D5" s="495"/>
      <c r="E5" s="495"/>
      <c r="F5" s="496"/>
      <c r="G5" s="521" t="s">
        <v>205</v>
      </c>
      <c r="H5" s="522"/>
      <c r="I5" s="522"/>
      <c r="J5" s="522"/>
      <c r="K5" s="522"/>
      <c r="L5" s="522"/>
      <c r="M5" s="523" t="s">
        <v>92</v>
      </c>
      <c r="N5" s="524"/>
      <c r="O5" s="524"/>
      <c r="P5" s="524"/>
      <c r="Q5" s="524"/>
      <c r="R5" s="525"/>
      <c r="S5" s="526" t="s">
        <v>109</v>
      </c>
      <c r="T5" s="522"/>
      <c r="U5" s="522"/>
      <c r="V5" s="522"/>
      <c r="W5" s="522"/>
      <c r="X5" s="527"/>
      <c r="Y5" s="501" t="s">
        <v>3</v>
      </c>
      <c r="Z5" s="502"/>
      <c r="AA5" s="502"/>
      <c r="AB5" s="502"/>
      <c r="AC5" s="502"/>
      <c r="AD5" s="503"/>
      <c r="AE5" s="504" t="s">
        <v>382</v>
      </c>
      <c r="AF5" s="505"/>
      <c r="AG5" s="505"/>
      <c r="AH5" s="505"/>
      <c r="AI5" s="505"/>
      <c r="AJ5" s="505"/>
      <c r="AK5" s="505"/>
      <c r="AL5" s="505"/>
      <c r="AM5" s="505"/>
      <c r="AN5" s="505"/>
      <c r="AO5" s="505"/>
      <c r="AP5" s="506"/>
      <c r="AQ5" s="507" t="s">
        <v>383</v>
      </c>
      <c r="AR5" s="508"/>
      <c r="AS5" s="508"/>
      <c r="AT5" s="508"/>
      <c r="AU5" s="508"/>
      <c r="AV5" s="508"/>
      <c r="AW5" s="508"/>
      <c r="AX5" s="509"/>
    </row>
    <row r="6" spans="1:50" ht="39" customHeight="1">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495</v>
      </c>
      <c r="AF6" s="519"/>
      <c r="AG6" s="519"/>
      <c r="AH6" s="519"/>
      <c r="AI6" s="519"/>
      <c r="AJ6" s="519"/>
      <c r="AK6" s="519"/>
      <c r="AL6" s="519"/>
      <c r="AM6" s="519"/>
      <c r="AN6" s="519"/>
      <c r="AO6" s="519"/>
      <c r="AP6" s="519"/>
      <c r="AQ6" s="372"/>
      <c r="AR6" s="372"/>
      <c r="AS6" s="372"/>
      <c r="AT6" s="372"/>
      <c r="AU6" s="372"/>
      <c r="AV6" s="372"/>
      <c r="AW6" s="372"/>
      <c r="AX6" s="520"/>
    </row>
    <row r="7" spans="1:50" ht="49.5" customHeight="1">
      <c r="A7" s="455" t="s">
        <v>25</v>
      </c>
      <c r="B7" s="456"/>
      <c r="C7" s="456"/>
      <c r="D7" s="456"/>
      <c r="E7" s="456"/>
      <c r="F7" s="456"/>
      <c r="G7" s="457" t="s">
        <v>380</v>
      </c>
      <c r="H7" s="458"/>
      <c r="I7" s="458"/>
      <c r="J7" s="458"/>
      <c r="K7" s="458"/>
      <c r="L7" s="458"/>
      <c r="M7" s="458"/>
      <c r="N7" s="458"/>
      <c r="O7" s="458"/>
      <c r="P7" s="458"/>
      <c r="Q7" s="458"/>
      <c r="R7" s="458"/>
      <c r="S7" s="458"/>
      <c r="T7" s="458"/>
      <c r="U7" s="458"/>
      <c r="V7" s="459"/>
      <c r="W7" s="459"/>
      <c r="X7" s="459"/>
      <c r="Y7" s="460" t="s">
        <v>5</v>
      </c>
      <c r="Z7" s="382"/>
      <c r="AA7" s="382"/>
      <c r="AB7" s="382"/>
      <c r="AC7" s="382"/>
      <c r="AD7" s="384"/>
      <c r="AE7" s="461" t="s">
        <v>384</v>
      </c>
      <c r="AF7" s="462"/>
      <c r="AG7" s="462"/>
      <c r="AH7" s="462"/>
      <c r="AI7" s="462"/>
      <c r="AJ7" s="462"/>
      <c r="AK7" s="462"/>
      <c r="AL7" s="462"/>
      <c r="AM7" s="462"/>
      <c r="AN7" s="462"/>
      <c r="AO7" s="462"/>
      <c r="AP7" s="462"/>
      <c r="AQ7" s="462"/>
      <c r="AR7" s="462"/>
      <c r="AS7" s="462"/>
      <c r="AT7" s="462"/>
      <c r="AU7" s="462"/>
      <c r="AV7" s="462"/>
      <c r="AW7" s="462"/>
      <c r="AX7" s="463"/>
    </row>
    <row r="8" spans="1:50" ht="52.5" customHeight="1">
      <c r="A8" s="335" t="s">
        <v>307</v>
      </c>
      <c r="B8" s="336"/>
      <c r="C8" s="336"/>
      <c r="D8" s="336"/>
      <c r="E8" s="336"/>
      <c r="F8" s="337"/>
      <c r="G8" s="332" t="str">
        <f>'入力規則等'!A26</f>
        <v>海洋政策</v>
      </c>
      <c r="H8" s="333"/>
      <c r="I8" s="333"/>
      <c r="J8" s="333"/>
      <c r="K8" s="333"/>
      <c r="L8" s="333"/>
      <c r="M8" s="333"/>
      <c r="N8" s="333"/>
      <c r="O8" s="333"/>
      <c r="P8" s="333"/>
      <c r="Q8" s="333"/>
      <c r="R8" s="333"/>
      <c r="S8" s="333"/>
      <c r="T8" s="333"/>
      <c r="U8" s="333"/>
      <c r="V8" s="333"/>
      <c r="W8" s="333"/>
      <c r="X8" s="334"/>
      <c r="Y8" s="482" t="s">
        <v>79</v>
      </c>
      <c r="Z8" s="482"/>
      <c r="AA8" s="482"/>
      <c r="AB8" s="482"/>
      <c r="AC8" s="482"/>
      <c r="AD8" s="482"/>
      <c r="AE8" s="349" t="str">
        <f>'入力規則等'!K13</f>
        <v>食料安定供給関係</v>
      </c>
      <c r="AF8" s="350"/>
      <c r="AG8" s="350"/>
      <c r="AH8" s="350"/>
      <c r="AI8" s="350"/>
      <c r="AJ8" s="350"/>
      <c r="AK8" s="350"/>
      <c r="AL8" s="350"/>
      <c r="AM8" s="350"/>
      <c r="AN8" s="350"/>
      <c r="AO8" s="350"/>
      <c r="AP8" s="350"/>
      <c r="AQ8" s="350"/>
      <c r="AR8" s="350"/>
      <c r="AS8" s="350"/>
      <c r="AT8" s="350"/>
      <c r="AU8" s="350"/>
      <c r="AV8" s="350"/>
      <c r="AW8" s="350"/>
      <c r="AX8" s="351"/>
    </row>
    <row r="9" spans="1:50" ht="69" customHeight="1">
      <c r="A9" s="464" t="s">
        <v>26</v>
      </c>
      <c r="B9" s="465"/>
      <c r="C9" s="465"/>
      <c r="D9" s="465"/>
      <c r="E9" s="465"/>
      <c r="F9" s="465"/>
      <c r="G9" s="478" t="s">
        <v>385</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c r="A10" s="464" t="s">
        <v>36</v>
      </c>
      <c r="B10" s="465"/>
      <c r="C10" s="465"/>
      <c r="D10" s="465"/>
      <c r="E10" s="465"/>
      <c r="F10" s="465"/>
      <c r="G10" s="478" t="s">
        <v>386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c r="A11" s="464" t="s">
        <v>6</v>
      </c>
      <c r="B11" s="465"/>
      <c r="C11" s="465"/>
      <c r="D11" s="465"/>
      <c r="E11" s="465"/>
      <c r="F11" s="466"/>
      <c r="G11" s="498" t="str">
        <f>'入力規則等'!P10</f>
        <v>委託・請負、補助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67" t="s">
        <v>27</v>
      </c>
      <c r="B12" s="468"/>
      <c r="C12" s="468"/>
      <c r="D12" s="468"/>
      <c r="E12" s="468"/>
      <c r="F12" s="469"/>
      <c r="G12" s="476"/>
      <c r="H12" s="477"/>
      <c r="I12" s="477"/>
      <c r="J12" s="477"/>
      <c r="K12" s="477"/>
      <c r="L12" s="477"/>
      <c r="M12" s="477"/>
      <c r="N12" s="477"/>
      <c r="O12" s="477"/>
      <c r="P12" s="185" t="s">
        <v>69</v>
      </c>
      <c r="Q12" s="128"/>
      <c r="R12" s="128"/>
      <c r="S12" s="128"/>
      <c r="T12" s="128"/>
      <c r="U12" s="128"/>
      <c r="V12" s="181"/>
      <c r="W12" s="185" t="s">
        <v>70</v>
      </c>
      <c r="X12" s="128"/>
      <c r="Y12" s="128"/>
      <c r="Z12" s="128"/>
      <c r="AA12" s="128"/>
      <c r="AB12" s="128"/>
      <c r="AC12" s="181"/>
      <c r="AD12" s="185" t="s">
        <v>71</v>
      </c>
      <c r="AE12" s="128"/>
      <c r="AF12" s="128"/>
      <c r="AG12" s="128"/>
      <c r="AH12" s="128"/>
      <c r="AI12" s="128"/>
      <c r="AJ12" s="181"/>
      <c r="AK12" s="185" t="s">
        <v>72</v>
      </c>
      <c r="AL12" s="128"/>
      <c r="AM12" s="128"/>
      <c r="AN12" s="128"/>
      <c r="AO12" s="128"/>
      <c r="AP12" s="128"/>
      <c r="AQ12" s="181"/>
      <c r="AR12" s="185" t="s">
        <v>73</v>
      </c>
      <c r="AS12" s="128"/>
      <c r="AT12" s="128"/>
      <c r="AU12" s="128"/>
      <c r="AV12" s="128"/>
      <c r="AW12" s="128"/>
      <c r="AX12" s="352"/>
    </row>
    <row r="13" spans="1:50" ht="21" customHeight="1">
      <c r="A13" s="470"/>
      <c r="B13" s="471"/>
      <c r="C13" s="471"/>
      <c r="D13" s="471"/>
      <c r="E13" s="471"/>
      <c r="F13" s="472"/>
      <c r="G13" s="340" t="s">
        <v>7</v>
      </c>
      <c r="H13" s="341"/>
      <c r="I13" s="346" t="s">
        <v>8</v>
      </c>
      <c r="J13" s="347"/>
      <c r="K13" s="347"/>
      <c r="L13" s="347"/>
      <c r="M13" s="347"/>
      <c r="N13" s="347"/>
      <c r="O13" s="348"/>
      <c r="P13" s="65">
        <v>1326</v>
      </c>
      <c r="Q13" s="66"/>
      <c r="R13" s="66"/>
      <c r="S13" s="66"/>
      <c r="T13" s="66"/>
      <c r="U13" s="66"/>
      <c r="V13" s="67"/>
      <c r="W13" s="65">
        <v>1326</v>
      </c>
      <c r="X13" s="66"/>
      <c r="Y13" s="66"/>
      <c r="Z13" s="66"/>
      <c r="AA13" s="66"/>
      <c r="AB13" s="66"/>
      <c r="AC13" s="67"/>
      <c r="AD13" s="65">
        <v>1326</v>
      </c>
      <c r="AE13" s="66"/>
      <c r="AF13" s="66"/>
      <c r="AG13" s="66"/>
      <c r="AH13" s="66"/>
      <c r="AI13" s="66"/>
      <c r="AJ13" s="67"/>
      <c r="AK13" s="65">
        <v>1864</v>
      </c>
      <c r="AL13" s="66"/>
      <c r="AM13" s="66"/>
      <c r="AN13" s="66"/>
      <c r="AO13" s="66"/>
      <c r="AP13" s="66"/>
      <c r="AQ13" s="67"/>
      <c r="AR13" s="660">
        <v>3047</v>
      </c>
      <c r="AS13" s="661"/>
      <c r="AT13" s="661"/>
      <c r="AU13" s="661"/>
      <c r="AV13" s="661"/>
      <c r="AW13" s="661"/>
      <c r="AX13" s="662"/>
    </row>
    <row r="14" spans="1:50" ht="21" customHeight="1">
      <c r="A14" s="470"/>
      <c r="B14" s="471"/>
      <c r="C14" s="471"/>
      <c r="D14" s="471"/>
      <c r="E14" s="471"/>
      <c r="F14" s="472"/>
      <c r="G14" s="342"/>
      <c r="H14" s="343"/>
      <c r="I14" s="324" t="s">
        <v>9</v>
      </c>
      <c r="J14" s="338"/>
      <c r="K14" s="338"/>
      <c r="L14" s="338"/>
      <c r="M14" s="338"/>
      <c r="N14" s="338"/>
      <c r="O14" s="339"/>
      <c r="P14" s="65">
        <v>286</v>
      </c>
      <c r="Q14" s="66"/>
      <c r="R14" s="66"/>
      <c r="S14" s="66"/>
      <c r="T14" s="66"/>
      <c r="U14" s="66"/>
      <c r="V14" s="67"/>
      <c r="W14" s="65" t="s">
        <v>468</v>
      </c>
      <c r="X14" s="66"/>
      <c r="Y14" s="66"/>
      <c r="Z14" s="66"/>
      <c r="AA14" s="66"/>
      <c r="AB14" s="66"/>
      <c r="AC14" s="67"/>
      <c r="AD14" s="65" t="s">
        <v>468</v>
      </c>
      <c r="AE14" s="66"/>
      <c r="AF14" s="66"/>
      <c r="AG14" s="66"/>
      <c r="AH14" s="66"/>
      <c r="AI14" s="66"/>
      <c r="AJ14" s="67"/>
      <c r="AK14" s="65" t="s">
        <v>468</v>
      </c>
      <c r="AL14" s="66"/>
      <c r="AM14" s="66"/>
      <c r="AN14" s="66"/>
      <c r="AO14" s="66"/>
      <c r="AP14" s="66"/>
      <c r="AQ14" s="67"/>
      <c r="AR14" s="483"/>
      <c r="AS14" s="483"/>
      <c r="AT14" s="483"/>
      <c r="AU14" s="483"/>
      <c r="AV14" s="483"/>
      <c r="AW14" s="483"/>
      <c r="AX14" s="484"/>
    </row>
    <row r="15" spans="1:50" ht="21" customHeight="1">
      <c r="A15" s="470"/>
      <c r="B15" s="471"/>
      <c r="C15" s="471"/>
      <c r="D15" s="471"/>
      <c r="E15" s="471"/>
      <c r="F15" s="472"/>
      <c r="G15" s="342"/>
      <c r="H15" s="343"/>
      <c r="I15" s="324" t="s">
        <v>62</v>
      </c>
      <c r="J15" s="325"/>
      <c r="K15" s="325"/>
      <c r="L15" s="325"/>
      <c r="M15" s="325"/>
      <c r="N15" s="325"/>
      <c r="O15" s="326"/>
      <c r="P15" s="65" t="s">
        <v>468</v>
      </c>
      <c r="Q15" s="66"/>
      <c r="R15" s="66"/>
      <c r="S15" s="66"/>
      <c r="T15" s="66"/>
      <c r="U15" s="66"/>
      <c r="V15" s="67"/>
      <c r="W15" s="65" t="s">
        <v>469</v>
      </c>
      <c r="X15" s="66"/>
      <c r="Y15" s="66"/>
      <c r="Z15" s="66"/>
      <c r="AA15" s="66"/>
      <c r="AB15" s="66"/>
      <c r="AC15" s="67"/>
      <c r="AD15" s="65" t="s">
        <v>469</v>
      </c>
      <c r="AE15" s="66"/>
      <c r="AF15" s="66"/>
      <c r="AG15" s="66"/>
      <c r="AH15" s="66"/>
      <c r="AI15" s="66"/>
      <c r="AJ15" s="67"/>
      <c r="AK15" s="65" t="s">
        <v>469</v>
      </c>
      <c r="AL15" s="66"/>
      <c r="AM15" s="66"/>
      <c r="AN15" s="66"/>
      <c r="AO15" s="66"/>
      <c r="AP15" s="66"/>
      <c r="AQ15" s="67"/>
      <c r="AR15" s="65" t="s">
        <v>493</v>
      </c>
      <c r="AS15" s="66"/>
      <c r="AT15" s="66"/>
      <c r="AU15" s="66"/>
      <c r="AV15" s="66"/>
      <c r="AW15" s="66"/>
      <c r="AX15" s="659"/>
    </row>
    <row r="16" spans="1:50" ht="21" customHeight="1">
      <c r="A16" s="470"/>
      <c r="B16" s="471"/>
      <c r="C16" s="471"/>
      <c r="D16" s="471"/>
      <c r="E16" s="471"/>
      <c r="F16" s="472"/>
      <c r="G16" s="342"/>
      <c r="H16" s="343"/>
      <c r="I16" s="324" t="s">
        <v>63</v>
      </c>
      <c r="J16" s="325"/>
      <c r="K16" s="325"/>
      <c r="L16" s="325"/>
      <c r="M16" s="325"/>
      <c r="N16" s="325"/>
      <c r="O16" s="326"/>
      <c r="P16" s="65" t="s">
        <v>468</v>
      </c>
      <c r="Q16" s="66"/>
      <c r="R16" s="66"/>
      <c r="S16" s="66"/>
      <c r="T16" s="66"/>
      <c r="U16" s="66"/>
      <c r="V16" s="67"/>
      <c r="W16" s="65" t="s">
        <v>468</v>
      </c>
      <c r="X16" s="66"/>
      <c r="Y16" s="66"/>
      <c r="Z16" s="66"/>
      <c r="AA16" s="66"/>
      <c r="AB16" s="66"/>
      <c r="AC16" s="67"/>
      <c r="AD16" s="65" t="s">
        <v>468</v>
      </c>
      <c r="AE16" s="66"/>
      <c r="AF16" s="66"/>
      <c r="AG16" s="66"/>
      <c r="AH16" s="66"/>
      <c r="AI16" s="66"/>
      <c r="AJ16" s="67"/>
      <c r="AK16" s="65" t="s">
        <v>468</v>
      </c>
      <c r="AL16" s="66"/>
      <c r="AM16" s="66"/>
      <c r="AN16" s="66"/>
      <c r="AO16" s="66"/>
      <c r="AP16" s="66"/>
      <c r="AQ16" s="67"/>
      <c r="AR16" s="450"/>
      <c r="AS16" s="451"/>
      <c r="AT16" s="451"/>
      <c r="AU16" s="451"/>
      <c r="AV16" s="451"/>
      <c r="AW16" s="451"/>
      <c r="AX16" s="452"/>
    </row>
    <row r="17" spans="1:50" ht="24.75" customHeight="1">
      <c r="A17" s="470"/>
      <c r="B17" s="471"/>
      <c r="C17" s="471"/>
      <c r="D17" s="471"/>
      <c r="E17" s="471"/>
      <c r="F17" s="472"/>
      <c r="G17" s="342"/>
      <c r="H17" s="343"/>
      <c r="I17" s="324" t="s">
        <v>61</v>
      </c>
      <c r="J17" s="338"/>
      <c r="K17" s="338"/>
      <c r="L17" s="338"/>
      <c r="M17" s="338"/>
      <c r="N17" s="338"/>
      <c r="O17" s="339"/>
      <c r="P17" s="65" t="s">
        <v>468</v>
      </c>
      <c r="Q17" s="66"/>
      <c r="R17" s="66"/>
      <c r="S17" s="66"/>
      <c r="T17" s="66"/>
      <c r="U17" s="66"/>
      <c r="V17" s="67"/>
      <c r="W17" s="65" t="s">
        <v>468</v>
      </c>
      <c r="X17" s="66"/>
      <c r="Y17" s="66"/>
      <c r="Z17" s="66"/>
      <c r="AA17" s="66"/>
      <c r="AB17" s="66"/>
      <c r="AC17" s="67"/>
      <c r="AD17" s="65" t="s">
        <v>468</v>
      </c>
      <c r="AE17" s="66"/>
      <c r="AF17" s="66"/>
      <c r="AG17" s="66"/>
      <c r="AH17" s="66"/>
      <c r="AI17" s="66"/>
      <c r="AJ17" s="67"/>
      <c r="AK17" s="65" t="s">
        <v>468</v>
      </c>
      <c r="AL17" s="66"/>
      <c r="AM17" s="66"/>
      <c r="AN17" s="66"/>
      <c r="AO17" s="66"/>
      <c r="AP17" s="66"/>
      <c r="AQ17" s="67"/>
      <c r="AR17" s="453"/>
      <c r="AS17" s="453"/>
      <c r="AT17" s="453"/>
      <c r="AU17" s="453"/>
      <c r="AV17" s="453"/>
      <c r="AW17" s="453"/>
      <c r="AX17" s="454"/>
    </row>
    <row r="18" spans="1:50" ht="24.75" customHeight="1">
      <c r="A18" s="470"/>
      <c r="B18" s="471"/>
      <c r="C18" s="471"/>
      <c r="D18" s="471"/>
      <c r="E18" s="471"/>
      <c r="F18" s="472"/>
      <c r="G18" s="344"/>
      <c r="H18" s="345"/>
      <c r="I18" s="328" t="s">
        <v>22</v>
      </c>
      <c r="J18" s="329"/>
      <c r="K18" s="329"/>
      <c r="L18" s="329"/>
      <c r="M18" s="329"/>
      <c r="N18" s="329"/>
      <c r="O18" s="330"/>
      <c r="P18" s="310">
        <f>SUM(P13:V17)</f>
        <v>1612</v>
      </c>
      <c r="Q18" s="311"/>
      <c r="R18" s="311"/>
      <c r="S18" s="311"/>
      <c r="T18" s="311"/>
      <c r="U18" s="311"/>
      <c r="V18" s="312"/>
      <c r="W18" s="310">
        <f>SUM(W13:AC17)</f>
        <v>1326</v>
      </c>
      <c r="X18" s="311"/>
      <c r="Y18" s="311"/>
      <c r="Z18" s="311"/>
      <c r="AA18" s="311"/>
      <c r="AB18" s="311"/>
      <c r="AC18" s="312"/>
      <c r="AD18" s="310">
        <f>SUM(AD13:AJ17)</f>
        <v>1326</v>
      </c>
      <c r="AE18" s="311"/>
      <c r="AF18" s="311"/>
      <c r="AG18" s="311"/>
      <c r="AH18" s="311"/>
      <c r="AI18" s="311"/>
      <c r="AJ18" s="312"/>
      <c r="AK18" s="310">
        <f>SUM(AK13:AQ17)</f>
        <v>1864</v>
      </c>
      <c r="AL18" s="311"/>
      <c r="AM18" s="311"/>
      <c r="AN18" s="311"/>
      <c r="AO18" s="311"/>
      <c r="AP18" s="311"/>
      <c r="AQ18" s="312"/>
      <c r="AR18" s="310">
        <f>SUM(AR13:AX17)</f>
        <v>3047</v>
      </c>
      <c r="AS18" s="311"/>
      <c r="AT18" s="311"/>
      <c r="AU18" s="311"/>
      <c r="AV18" s="311"/>
      <c r="AW18" s="311"/>
      <c r="AX18" s="331"/>
    </row>
    <row r="19" spans="1:50" ht="24.75" customHeight="1">
      <c r="A19" s="470"/>
      <c r="B19" s="471"/>
      <c r="C19" s="471"/>
      <c r="D19" s="471"/>
      <c r="E19" s="471"/>
      <c r="F19" s="472"/>
      <c r="G19" s="300" t="s">
        <v>10</v>
      </c>
      <c r="H19" s="301"/>
      <c r="I19" s="301"/>
      <c r="J19" s="301"/>
      <c r="K19" s="301"/>
      <c r="L19" s="301"/>
      <c r="M19" s="301"/>
      <c r="N19" s="301"/>
      <c r="O19" s="301"/>
      <c r="P19" s="65">
        <v>1490</v>
      </c>
      <c r="Q19" s="66"/>
      <c r="R19" s="66"/>
      <c r="S19" s="66"/>
      <c r="T19" s="66"/>
      <c r="U19" s="66"/>
      <c r="V19" s="67"/>
      <c r="W19" s="65">
        <v>1314</v>
      </c>
      <c r="X19" s="66"/>
      <c r="Y19" s="66"/>
      <c r="Z19" s="66"/>
      <c r="AA19" s="66"/>
      <c r="AB19" s="66"/>
      <c r="AC19" s="67"/>
      <c r="AD19" s="65">
        <v>1297</v>
      </c>
      <c r="AE19" s="66"/>
      <c r="AF19" s="66"/>
      <c r="AG19" s="66"/>
      <c r="AH19" s="66"/>
      <c r="AI19" s="66"/>
      <c r="AJ19" s="67"/>
      <c r="AK19" s="309"/>
      <c r="AL19" s="309"/>
      <c r="AM19" s="309"/>
      <c r="AN19" s="309"/>
      <c r="AO19" s="309"/>
      <c r="AP19" s="309"/>
      <c r="AQ19" s="309"/>
      <c r="AR19" s="309"/>
      <c r="AS19" s="309"/>
      <c r="AT19" s="309"/>
      <c r="AU19" s="309"/>
      <c r="AV19" s="309"/>
      <c r="AW19" s="309"/>
      <c r="AX19" s="327"/>
    </row>
    <row r="20" spans="1:50" ht="24.75" customHeight="1">
      <c r="A20" s="473"/>
      <c r="B20" s="474"/>
      <c r="C20" s="474"/>
      <c r="D20" s="474"/>
      <c r="E20" s="474"/>
      <c r="F20" s="475"/>
      <c r="G20" s="300" t="s">
        <v>11</v>
      </c>
      <c r="H20" s="301"/>
      <c r="I20" s="301"/>
      <c r="J20" s="301"/>
      <c r="K20" s="301"/>
      <c r="L20" s="301"/>
      <c r="M20" s="301"/>
      <c r="N20" s="301"/>
      <c r="O20" s="301"/>
      <c r="P20" s="302">
        <f>IF(P18=0,"-",P19/P18)</f>
        <v>0.924317617866005</v>
      </c>
      <c r="Q20" s="302"/>
      <c r="R20" s="302"/>
      <c r="S20" s="302"/>
      <c r="T20" s="302"/>
      <c r="U20" s="302"/>
      <c r="V20" s="302"/>
      <c r="W20" s="302">
        <f>IF(W18=0,"-",W19/W18)</f>
        <v>0.9909502262443439</v>
      </c>
      <c r="X20" s="302"/>
      <c r="Y20" s="302"/>
      <c r="Z20" s="302"/>
      <c r="AA20" s="302"/>
      <c r="AB20" s="302"/>
      <c r="AC20" s="302"/>
      <c r="AD20" s="302">
        <f>IF(AD18=0,"-",AD19/AD18)</f>
        <v>0.978129713423831</v>
      </c>
      <c r="AE20" s="302"/>
      <c r="AF20" s="302"/>
      <c r="AG20" s="302"/>
      <c r="AH20" s="302"/>
      <c r="AI20" s="302"/>
      <c r="AJ20" s="302"/>
      <c r="AK20" s="309"/>
      <c r="AL20" s="309"/>
      <c r="AM20" s="309"/>
      <c r="AN20" s="309"/>
      <c r="AO20" s="309"/>
      <c r="AP20" s="309"/>
      <c r="AQ20" s="309"/>
      <c r="AR20" s="309"/>
      <c r="AS20" s="309"/>
      <c r="AT20" s="309"/>
      <c r="AU20" s="309"/>
      <c r="AV20" s="309"/>
      <c r="AW20" s="309"/>
      <c r="AX20" s="327"/>
    </row>
    <row r="21" spans="1:50" ht="18.75" customHeight="1">
      <c r="A21" s="244" t="s">
        <v>13</v>
      </c>
      <c r="B21" s="245"/>
      <c r="C21" s="245"/>
      <c r="D21" s="245"/>
      <c r="E21" s="245"/>
      <c r="F21" s="246"/>
      <c r="G21" s="251" t="s">
        <v>318</v>
      </c>
      <c r="H21" s="252"/>
      <c r="I21" s="252"/>
      <c r="J21" s="252"/>
      <c r="K21" s="252"/>
      <c r="L21" s="252"/>
      <c r="M21" s="252"/>
      <c r="N21" s="252"/>
      <c r="O21" s="253"/>
      <c r="P21" s="261" t="s">
        <v>83</v>
      </c>
      <c r="Q21" s="252"/>
      <c r="R21" s="252"/>
      <c r="S21" s="252"/>
      <c r="T21" s="252"/>
      <c r="U21" s="252"/>
      <c r="V21" s="252"/>
      <c r="W21" s="252"/>
      <c r="X21" s="253"/>
      <c r="Y21" s="216"/>
      <c r="Z21" s="81"/>
      <c r="AA21" s="82"/>
      <c r="AB21" s="238" t="s">
        <v>12</v>
      </c>
      <c r="AC21" s="239"/>
      <c r="AD21" s="240"/>
      <c r="AE21" s="261" t="s">
        <v>69</v>
      </c>
      <c r="AF21" s="252"/>
      <c r="AG21" s="252"/>
      <c r="AH21" s="252"/>
      <c r="AI21" s="253"/>
      <c r="AJ21" s="261" t="s">
        <v>70</v>
      </c>
      <c r="AK21" s="252"/>
      <c r="AL21" s="252"/>
      <c r="AM21" s="252"/>
      <c r="AN21" s="253"/>
      <c r="AO21" s="261" t="s">
        <v>71</v>
      </c>
      <c r="AP21" s="252"/>
      <c r="AQ21" s="252"/>
      <c r="AR21" s="252"/>
      <c r="AS21" s="253"/>
      <c r="AT21" s="111" t="s">
        <v>302</v>
      </c>
      <c r="AU21" s="112"/>
      <c r="AV21" s="112"/>
      <c r="AW21" s="112"/>
      <c r="AX21" s="113"/>
    </row>
    <row r="22" spans="1:50" ht="18.75" customHeight="1">
      <c r="A22" s="244"/>
      <c r="B22" s="245"/>
      <c r="C22" s="245"/>
      <c r="D22" s="245"/>
      <c r="E22" s="245"/>
      <c r="F22" s="246"/>
      <c r="G22" s="254"/>
      <c r="H22" s="90"/>
      <c r="I22" s="90"/>
      <c r="J22" s="90"/>
      <c r="K22" s="90"/>
      <c r="L22" s="90"/>
      <c r="M22" s="90"/>
      <c r="N22" s="90"/>
      <c r="O22" s="255"/>
      <c r="P22" s="143"/>
      <c r="Q22" s="90"/>
      <c r="R22" s="90"/>
      <c r="S22" s="90"/>
      <c r="T22" s="90"/>
      <c r="U22" s="90"/>
      <c r="V22" s="90"/>
      <c r="W22" s="90"/>
      <c r="X22" s="255"/>
      <c r="Y22" s="291"/>
      <c r="Z22" s="292"/>
      <c r="AA22" s="293"/>
      <c r="AB22" s="142"/>
      <c r="AC22" s="137"/>
      <c r="AD22" s="138"/>
      <c r="AE22" s="143"/>
      <c r="AF22" s="90"/>
      <c r="AG22" s="90"/>
      <c r="AH22" s="90"/>
      <c r="AI22" s="255"/>
      <c r="AJ22" s="143"/>
      <c r="AK22" s="90"/>
      <c r="AL22" s="90"/>
      <c r="AM22" s="90"/>
      <c r="AN22" s="255"/>
      <c r="AO22" s="143"/>
      <c r="AP22" s="90"/>
      <c r="AQ22" s="90"/>
      <c r="AR22" s="90"/>
      <c r="AS22" s="255"/>
      <c r="AT22" s="58"/>
      <c r="AU22" s="118">
        <v>29</v>
      </c>
      <c r="AV22" s="118"/>
      <c r="AW22" s="90" t="s">
        <v>354</v>
      </c>
      <c r="AX22" s="91"/>
    </row>
    <row r="23" spans="1:50" ht="34.5" customHeight="1">
      <c r="A23" s="247"/>
      <c r="B23" s="245"/>
      <c r="C23" s="245"/>
      <c r="D23" s="245"/>
      <c r="E23" s="245"/>
      <c r="F23" s="246"/>
      <c r="G23" s="314" t="s">
        <v>470</v>
      </c>
      <c r="H23" s="282"/>
      <c r="I23" s="282"/>
      <c r="J23" s="282"/>
      <c r="K23" s="282"/>
      <c r="L23" s="282"/>
      <c r="M23" s="282"/>
      <c r="N23" s="282"/>
      <c r="O23" s="283"/>
      <c r="P23" s="272" t="s">
        <v>471</v>
      </c>
      <c r="Q23" s="217"/>
      <c r="R23" s="217"/>
      <c r="S23" s="217"/>
      <c r="T23" s="217"/>
      <c r="U23" s="217"/>
      <c r="V23" s="217"/>
      <c r="W23" s="217"/>
      <c r="X23" s="218"/>
      <c r="Y23" s="289" t="s">
        <v>14</v>
      </c>
      <c r="Z23" s="270"/>
      <c r="AA23" s="271"/>
      <c r="AB23" s="318" t="s">
        <v>472</v>
      </c>
      <c r="AC23" s="290"/>
      <c r="AD23" s="290"/>
      <c r="AE23" s="84">
        <v>419</v>
      </c>
      <c r="AF23" s="85"/>
      <c r="AG23" s="85"/>
      <c r="AH23" s="85"/>
      <c r="AI23" s="86"/>
      <c r="AJ23" s="84">
        <v>475</v>
      </c>
      <c r="AK23" s="85"/>
      <c r="AL23" s="85"/>
      <c r="AM23" s="85"/>
      <c r="AN23" s="86"/>
      <c r="AO23" s="84">
        <v>196</v>
      </c>
      <c r="AP23" s="85"/>
      <c r="AQ23" s="85"/>
      <c r="AR23" s="85"/>
      <c r="AS23" s="86"/>
      <c r="AT23" s="114"/>
      <c r="AU23" s="114"/>
      <c r="AV23" s="114"/>
      <c r="AW23" s="114"/>
      <c r="AX23" s="115"/>
    </row>
    <row r="24" spans="1:50" ht="34.5" customHeight="1">
      <c r="A24" s="248"/>
      <c r="B24" s="249"/>
      <c r="C24" s="249"/>
      <c r="D24" s="249"/>
      <c r="E24" s="249"/>
      <c r="F24" s="250"/>
      <c r="G24" s="284"/>
      <c r="H24" s="285"/>
      <c r="I24" s="285"/>
      <c r="J24" s="285"/>
      <c r="K24" s="285"/>
      <c r="L24" s="285"/>
      <c r="M24" s="285"/>
      <c r="N24" s="285"/>
      <c r="O24" s="286"/>
      <c r="P24" s="287"/>
      <c r="Q24" s="287"/>
      <c r="R24" s="287"/>
      <c r="S24" s="287"/>
      <c r="T24" s="287"/>
      <c r="U24" s="287"/>
      <c r="V24" s="287"/>
      <c r="W24" s="287"/>
      <c r="X24" s="288"/>
      <c r="Y24" s="185" t="s">
        <v>65</v>
      </c>
      <c r="Z24" s="128"/>
      <c r="AA24" s="181"/>
      <c r="AB24" s="318" t="s">
        <v>472</v>
      </c>
      <c r="AC24" s="290"/>
      <c r="AD24" s="290"/>
      <c r="AE24" s="87">
        <v>1415</v>
      </c>
      <c r="AF24" s="88"/>
      <c r="AG24" s="88"/>
      <c r="AH24" s="88"/>
      <c r="AI24" s="89"/>
      <c r="AJ24" s="87">
        <v>1415</v>
      </c>
      <c r="AK24" s="88"/>
      <c r="AL24" s="88"/>
      <c r="AM24" s="88"/>
      <c r="AN24" s="89"/>
      <c r="AO24" s="84">
        <v>217</v>
      </c>
      <c r="AP24" s="85"/>
      <c r="AQ24" s="85"/>
      <c r="AR24" s="85"/>
      <c r="AS24" s="86"/>
      <c r="AT24" s="87">
        <v>550</v>
      </c>
      <c r="AU24" s="88"/>
      <c r="AV24" s="88"/>
      <c r="AW24" s="88"/>
      <c r="AX24" s="319"/>
    </row>
    <row r="25" spans="1:50" ht="34.5" customHeight="1">
      <c r="A25" s="676"/>
      <c r="B25" s="677"/>
      <c r="C25" s="677"/>
      <c r="D25" s="677"/>
      <c r="E25" s="677"/>
      <c r="F25" s="678"/>
      <c r="G25" s="315"/>
      <c r="H25" s="316"/>
      <c r="I25" s="316"/>
      <c r="J25" s="316"/>
      <c r="K25" s="316"/>
      <c r="L25" s="316"/>
      <c r="M25" s="316"/>
      <c r="N25" s="316"/>
      <c r="O25" s="317"/>
      <c r="P25" s="219"/>
      <c r="Q25" s="219"/>
      <c r="R25" s="219"/>
      <c r="S25" s="219"/>
      <c r="T25" s="219"/>
      <c r="U25" s="219"/>
      <c r="V25" s="219"/>
      <c r="W25" s="219"/>
      <c r="X25" s="220"/>
      <c r="Y25" s="127" t="s">
        <v>15</v>
      </c>
      <c r="Z25" s="128"/>
      <c r="AA25" s="181"/>
      <c r="AB25" s="663" t="s">
        <v>358</v>
      </c>
      <c r="AC25" s="279"/>
      <c r="AD25" s="279"/>
      <c r="AE25" s="84">
        <v>30</v>
      </c>
      <c r="AF25" s="85"/>
      <c r="AG25" s="85"/>
      <c r="AH25" s="85"/>
      <c r="AI25" s="86"/>
      <c r="AJ25" s="84">
        <v>34</v>
      </c>
      <c r="AK25" s="85"/>
      <c r="AL25" s="85"/>
      <c r="AM25" s="85"/>
      <c r="AN25" s="86"/>
      <c r="AO25" s="84">
        <v>90</v>
      </c>
      <c r="AP25" s="85"/>
      <c r="AQ25" s="85"/>
      <c r="AR25" s="85"/>
      <c r="AS25" s="86"/>
      <c r="AT25" s="96"/>
      <c r="AU25" s="97"/>
      <c r="AV25" s="97"/>
      <c r="AW25" s="97"/>
      <c r="AX25" s="98"/>
    </row>
    <row r="26" spans="1:50" ht="18.75" customHeight="1" hidden="1">
      <c r="A26" s="244" t="s">
        <v>13</v>
      </c>
      <c r="B26" s="245"/>
      <c r="C26" s="245"/>
      <c r="D26" s="245"/>
      <c r="E26" s="245"/>
      <c r="F26" s="246"/>
      <c r="G26" s="251" t="s">
        <v>318</v>
      </c>
      <c r="H26" s="252"/>
      <c r="I26" s="252"/>
      <c r="J26" s="252"/>
      <c r="K26" s="252"/>
      <c r="L26" s="252"/>
      <c r="M26" s="252"/>
      <c r="N26" s="252"/>
      <c r="O26" s="253"/>
      <c r="P26" s="261" t="s">
        <v>83</v>
      </c>
      <c r="Q26" s="252"/>
      <c r="R26" s="252"/>
      <c r="S26" s="252"/>
      <c r="T26" s="252"/>
      <c r="U26" s="252"/>
      <c r="V26" s="252"/>
      <c r="W26" s="252"/>
      <c r="X26" s="253"/>
      <c r="Y26" s="216"/>
      <c r="Z26" s="81"/>
      <c r="AA26" s="82"/>
      <c r="AB26" s="238" t="s">
        <v>12</v>
      </c>
      <c r="AC26" s="239"/>
      <c r="AD26" s="240"/>
      <c r="AE26" s="261" t="s">
        <v>69</v>
      </c>
      <c r="AF26" s="252"/>
      <c r="AG26" s="252"/>
      <c r="AH26" s="252"/>
      <c r="AI26" s="253"/>
      <c r="AJ26" s="261" t="s">
        <v>70</v>
      </c>
      <c r="AK26" s="252"/>
      <c r="AL26" s="252"/>
      <c r="AM26" s="252"/>
      <c r="AN26" s="253"/>
      <c r="AO26" s="261" t="s">
        <v>71</v>
      </c>
      <c r="AP26" s="252"/>
      <c r="AQ26" s="252"/>
      <c r="AR26" s="252"/>
      <c r="AS26" s="253"/>
      <c r="AT26" s="656" t="s">
        <v>302</v>
      </c>
      <c r="AU26" s="657"/>
      <c r="AV26" s="657"/>
      <c r="AW26" s="657"/>
      <c r="AX26" s="658"/>
    </row>
    <row r="27" spans="1:50" ht="18.75" customHeight="1" hidden="1">
      <c r="A27" s="244"/>
      <c r="B27" s="245"/>
      <c r="C27" s="245"/>
      <c r="D27" s="245"/>
      <c r="E27" s="245"/>
      <c r="F27" s="246"/>
      <c r="G27" s="254"/>
      <c r="H27" s="90"/>
      <c r="I27" s="90"/>
      <c r="J27" s="90"/>
      <c r="K27" s="90"/>
      <c r="L27" s="90"/>
      <c r="M27" s="90"/>
      <c r="N27" s="90"/>
      <c r="O27" s="255"/>
      <c r="P27" s="143"/>
      <c r="Q27" s="90"/>
      <c r="R27" s="90"/>
      <c r="S27" s="90"/>
      <c r="T27" s="90"/>
      <c r="U27" s="90"/>
      <c r="V27" s="90"/>
      <c r="W27" s="90"/>
      <c r="X27" s="255"/>
      <c r="Y27" s="291"/>
      <c r="Z27" s="292"/>
      <c r="AA27" s="293"/>
      <c r="AB27" s="142"/>
      <c r="AC27" s="137"/>
      <c r="AD27" s="138"/>
      <c r="AE27" s="143"/>
      <c r="AF27" s="90"/>
      <c r="AG27" s="90"/>
      <c r="AH27" s="90"/>
      <c r="AI27" s="255"/>
      <c r="AJ27" s="143"/>
      <c r="AK27" s="90"/>
      <c r="AL27" s="90"/>
      <c r="AM27" s="90"/>
      <c r="AN27" s="255"/>
      <c r="AO27" s="143"/>
      <c r="AP27" s="90"/>
      <c r="AQ27" s="90"/>
      <c r="AR27" s="90"/>
      <c r="AS27" s="255"/>
      <c r="AT27" s="58"/>
      <c r="AU27" s="118"/>
      <c r="AV27" s="118"/>
      <c r="AW27" s="90" t="s">
        <v>354</v>
      </c>
      <c r="AX27" s="91"/>
    </row>
    <row r="28" spans="1:50" ht="24.75" customHeight="1" hidden="1">
      <c r="A28" s="247"/>
      <c r="B28" s="245"/>
      <c r="C28" s="245"/>
      <c r="D28" s="245"/>
      <c r="E28" s="245"/>
      <c r="F28" s="246"/>
      <c r="G28" s="314"/>
      <c r="H28" s="282"/>
      <c r="I28" s="282"/>
      <c r="J28" s="282"/>
      <c r="K28" s="282"/>
      <c r="L28" s="282"/>
      <c r="M28" s="282"/>
      <c r="N28" s="282"/>
      <c r="O28" s="283"/>
      <c r="P28" s="272"/>
      <c r="Q28" s="217"/>
      <c r="R28" s="217"/>
      <c r="S28" s="217"/>
      <c r="T28" s="217"/>
      <c r="U28" s="217"/>
      <c r="V28" s="217"/>
      <c r="W28" s="217"/>
      <c r="X28" s="218"/>
      <c r="Y28" s="289" t="s">
        <v>14</v>
      </c>
      <c r="Z28" s="270"/>
      <c r="AA28" s="271"/>
      <c r="AB28" s="318"/>
      <c r="AC28" s="290"/>
      <c r="AD28" s="290"/>
      <c r="AE28" s="84"/>
      <c r="AF28" s="85"/>
      <c r="AG28" s="85"/>
      <c r="AH28" s="85"/>
      <c r="AI28" s="86"/>
      <c r="AJ28" s="84"/>
      <c r="AK28" s="85"/>
      <c r="AL28" s="85"/>
      <c r="AM28" s="85"/>
      <c r="AN28" s="86"/>
      <c r="AO28" s="84"/>
      <c r="AP28" s="85"/>
      <c r="AQ28" s="85"/>
      <c r="AR28" s="85"/>
      <c r="AS28" s="86"/>
      <c r="AT28" s="114"/>
      <c r="AU28" s="114"/>
      <c r="AV28" s="114"/>
      <c r="AW28" s="114"/>
      <c r="AX28" s="115"/>
    </row>
    <row r="29" spans="1:50" ht="24.75" customHeight="1" hidden="1">
      <c r="A29" s="248"/>
      <c r="B29" s="249"/>
      <c r="C29" s="249"/>
      <c r="D29" s="249"/>
      <c r="E29" s="249"/>
      <c r="F29" s="250"/>
      <c r="G29" s="284"/>
      <c r="H29" s="285"/>
      <c r="I29" s="285"/>
      <c r="J29" s="285"/>
      <c r="K29" s="285"/>
      <c r="L29" s="285"/>
      <c r="M29" s="285"/>
      <c r="N29" s="285"/>
      <c r="O29" s="286"/>
      <c r="P29" s="287"/>
      <c r="Q29" s="287"/>
      <c r="R29" s="287"/>
      <c r="S29" s="287"/>
      <c r="T29" s="287"/>
      <c r="U29" s="287"/>
      <c r="V29" s="287"/>
      <c r="W29" s="287"/>
      <c r="X29" s="288"/>
      <c r="Y29" s="185" t="s">
        <v>65</v>
      </c>
      <c r="Z29" s="128"/>
      <c r="AA29" s="181"/>
      <c r="AB29" s="318"/>
      <c r="AC29" s="290"/>
      <c r="AD29" s="290"/>
      <c r="AE29" s="87"/>
      <c r="AF29" s="88"/>
      <c r="AG29" s="88"/>
      <c r="AH29" s="88"/>
      <c r="AI29" s="89"/>
      <c r="AJ29" s="87"/>
      <c r="AK29" s="88"/>
      <c r="AL29" s="88"/>
      <c r="AM29" s="88"/>
      <c r="AN29" s="89"/>
      <c r="AO29" s="84"/>
      <c r="AP29" s="85"/>
      <c r="AQ29" s="85"/>
      <c r="AR29" s="85"/>
      <c r="AS29" s="86"/>
      <c r="AT29" s="87"/>
      <c r="AU29" s="88"/>
      <c r="AV29" s="88"/>
      <c r="AW29" s="88"/>
      <c r="AX29" s="319"/>
    </row>
    <row r="30" spans="1:50" ht="24.75" customHeight="1" hidden="1">
      <c r="A30" s="676"/>
      <c r="B30" s="677"/>
      <c r="C30" s="677"/>
      <c r="D30" s="677"/>
      <c r="E30" s="677"/>
      <c r="F30" s="678"/>
      <c r="G30" s="315"/>
      <c r="H30" s="316"/>
      <c r="I30" s="316"/>
      <c r="J30" s="316"/>
      <c r="K30" s="316"/>
      <c r="L30" s="316"/>
      <c r="M30" s="316"/>
      <c r="N30" s="316"/>
      <c r="O30" s="317"/>
      <c r="P30" s="219"/>
      <c r="Q30" s="219"/>
      <c r="R30" s="219"/>
      <c r="S30" s="219"/>
      <c r="T30" s="219"/>
      <c r="U30" s="219"/>
      <c r="V30" s="219"/>
      <c r="W30" s="219"/>
      <c r="X30" s="220"/>
      <c r="Y30" s="127" t="s">
        <v>15</v>
      </c>
      <c r="Z30" s="128"/>
      <c r="AA30" s="181"/>
      <c r="AB30" s="279" t="s">
        <v>16</v>
      </c>
      <c r="AC30" s="279"/>
      <c r="AD30" s="279"/>
      <c r="AE30" s="84"/>
      <c r="AF30" s="85"/>
      <c r="AG30" s="85"/>
      <c r="AH30" s="85"/>
      <c r="AI30" s="86"/>
      <c r="AJ30" s="84"/>
      <c r="AK30" s="85"/>
      <c r="AL30" s="85"/>
      <c r="AM30" s="85"/>
      <c r="AN30" s="86"/>
      <c r="AO30" s="84"/>
      <c r="AP30" s="85"/>
      <c r="AQ30" s="85"/>
      <c r="AR30" s="85"/>
      <c r="AS30" s="86"/>
      <c r="AT30" s="96"/>
      <c r="AU30" s="97"/>
      <c r="AV30" s="97"/>
      <c r="AW30" s="97"/>
      <c r="AX30" s="98"/>
    </row>
    <row r="31" spans="1:50" ht="18.75" customHeight="1" hidden="1">
      <c r="A31" s="244" t="s">
        <v>13</v>
      </c>
      <c r="B31" s="245"/>
      <c r="C31" s="245"/>
      <c r="D31" s="245"/>
      <c r="E31" s="245"/>
      <c r="F31" s="246"/>
      <c r="G31" s="251" t="s">
        <v>318</v>
      </c>
      <c r="H31" s="252"/>
      <c r="I31" s="252"/>
      <c r="J31" s="252"/>
      <c r="K31" s="252"/>
      <c r="L31" s="252"/>
      <c r="M31" s="252"/>
      <c r="N31" s="252"/>
      <c r="O31" s="253"/>
      <c r="P31" s="261" t="s">
        <v>83</v>
      </c>
      <c r="Q31" s="252"/>
      <c r="R31" s="252"/>
      <c r="S31" s="252"/>
      <c r="T31" s="252"/>
      <c r="U31" s="252"/>
      <c r="V31" s="252"/>
      <c r="W31" s="252"/>
      <c r="X31" s="253"/>
      <c r="Y31" s="216"/>
      <c r="Z31" s="81"/>
      <c r="AA31" s="82"/>
      <c r="AB31" s="238" t="s">
        <v>12</v>
      </c>
      <c r="AC31" s="239"/>
      <c r="AD31" s="240"/>
      <c r="AE31" s="261" t="s">
        <v>69</v>
      </c>
      <c r="AF31" s="252"/>
      <c r="AG31" s="252"/>
      <c r="AH31" s="252"/>
      <c r="AI31" s="253"/>
      <c r="AJ31" s="261" t="s">
        <v>70</v>
      </c>
      <c r="AK31" s="252"/>
      <c r="AL31" s="252"/>
      <c r="AM31" s="252"/>
      <c r="AN31" s="253"/>
      <c r="AO31" s="261" t="s">
        <v>71</v>
      </c>
      <c r="AP31" s="252"/>
      <c r="AQ31" s="252"/>
      <c r="AR31" s="252"/>
      <c r="AS31" s="253"/>
      <c r="AT31" s="111" t="s">
        <v>302</v>
      </c>
      <c r="AU31" s="112"/>
      <c r="AV31" s="112"/>
      <c r="AW31" s="112"/>
      <c r="AX31" s="113"/>
    </row>
    <row r="32" spans="1:50" ht="18.75" customHeight="1" hidden="1">
      <c r="A32" s="244"/>
      <c r="B32" s="245"/>
      <c r="C32" s="245"/>
      <c r="D32" s="245"/>
      <c r="E32" s="245"/>
      <c r="F32" s="246"/>
      <c r="G32" s="254"/>
      <c r="H32" s="90"/>
      <c r="I32" s="90"/>
      <c r="J32" s="90"/>
      <c r="K32" s="90"/>
      <c r="L32" s="90"/>
      <c r="M32" s="90"/>
      <c r="N32" s="90"/>
      <c r="O32" s="255"/>
      <c r="P32" s="143"/>
      <c r="Q32" s="90"/>
      <c r="R32" s="90"/>
      <c r="S32" s="90"/>
      <c r="T32" s="90"/>
      <c r="U32" s="90"/>
      <c r="V32" s="90"/>
      <c r="W32" s="90"/>
      <c r="X32" s="255"/>
      <c r="Y32" s="291"/>
      <c r="Z32" s="292"/>
      <c r="AA32" s="293"/>
      <c r="AB32" s="142"/>
      <c r="AC32" s="137"/>
      <c r="AD32" s="138"/>
      <c r="AE32" s="143"/>
      <c r="AF32" s="90"/>
      <c r="AG32" s="90"/>
      <c r="AH32" s="90"/>
      <c r="AI32" s="255"/>
      <c r="AJ32" s="143"/>
      <c r="AK32" s="90"/>
      <c r="AL32" s="90"/>
      <c r="AM32" s="90"/>
      <c r="AN32" s="255"/>
      <c r="AO32" s="143"/>
      <c r="AP32" s="90"/>
      <c r="AQ32" s="90"/>
      <c r="AR32" s="90"/>
      <c r="AS32" s="255"/>
      <c r="AT32" s="58"/>
      <c r="AU32" s="118"/>
      <c r="AV32" s="118"/>
      <c r="AW32" s="90" t="s">
        <v>354</v>
      </c>
      <c r="AX32" s="91"/>
    </row>
    <row r="33" spans="1:50" ht="22.5" customHeight="1" hidden="1">
      <c r="A33" s="247"/>
      <c r="B33" s="245"/>
      <c r="C33" s="245"/>
      <c r="D33" s="245"/>
      <c r="E33" s="245"/>
      <c r="F33" s="246"/>
      <c r="G33" s="281"/>
      <c r="H33" s="282"/>
      <c r="I33" s="282"/>
      <c r="J33" s="282"/>
      <c r="K33" s="282"/>
      <c r="L33" s="282"/>
      <c r="M33" s="282"/>
      <c r="N33" s="282"/>
      <c r="O33" s="283"/>
      <c r="P33" s="272"/>
      <c r="Q33" s="217"/>
      <c r="R33" s="217"/>
      <c r="S33" s="217"/>
      <c r="T33" s="217"/>
      <c r="U33" s="217"/>
      <c r="V33" s="217"/>
      <c r="W33" s="217"/>
      <c r="X33" s="218"/>
      <c r="Y33" s="289" t="s">
        <v>14</v>
      </c>
      <c r="Z33" s="270"/>
      <c r="AA33" s="271"/>
      <c r="AB33" s="290"/>
      <c r="AC33" s="290"/>
      <c r="AD33" s="290"/>
      <c r="AE33" s="108"/>
      <c r="AF33" s="109"/>
      <c r="AG33" s="109"/>
      <c r="AH33" s="109"/>
      <c r="AI33" s="227"/>
      <c r="AJ33" s="108"/>
      <c r="AK33" s="109"/>
      <c r="AL33" s="109"/>
      <c r="AM33" s="109"/>
      <c r="AN33" s="227"/>
      <c r="AO33" s="108"/>
      <c r="AP33" s="109"/>
      <c r="AQ33" s="109"/>
      <c r="AR33" s="109"/>
      <c r="AS33" s="227"/>
      <c r="AT33" s="114"/>
      <c r="AU33" s="114"/>
      <c r="AV33" s="114"/>
      <c r="AW33" s="114"/>
      <c r="AX33" s="115"/>
    </row>
    <row r="34" spans="1:50" ht="22.5" customHeight="1" hidden="1">
      <c r="A34" s="248"/>
      <c r="B34" s="249"/>
      <c r="C34" s="249"/>
      <c r="D34" s="249"/>
      <c r="E34" s="249"/>
      <c r="F34" s="250"/>
      <c r="G34" s="284"/>
      <c r="H34" s="285"/>
      <c r="I34" s="285"/>
      <c r="J34" s="285"/>
      <c r="K34" s="285"/>
      <c r="L34" s="285"/>
      <c r="M34" s="285"/>
      <c r="N34" s="285"/>
      <c r="O34" s="286"/>
      <c r="P34" s="287"/>
      <c r="Q34" s="287"/>
      <c r="R34" s="287"/>
      <c r="S34" s="287"/>
      <c r="T34" s="287"/>
      <c r="U34" s="287"/>
      <c r="V34" s="287"/>
      <c r="W34" s="287"/>
      <c r="X34" s="288"/>
      <c r="Y34" s="185" t="s">
        <v>65</v>
      </c>
      <c r="Z34" s="128"/>
      <c r="AA34" s="181"/>
      <c r="AB34" s="320"/>
      <c r="AC34" s="320"/>
      <c r="AD34" s="320"/>
      <c r="AE34" s="108"/>
      <c r="AF34" s="109"/>
      <c r="AG34" s="109"/>
      <c r="AH34" s="109"/>
      <c r="AI34" s="227"/>
      <c r="AJ34" s="108"/>
      <c r="AK34" s="109"/>
      <c r="AL34" s="109"/>
      <c r="AM34" s="109"/>
      <c r="AN34" s="227"/>
      <c r="AO34" s="108"/>
      <c r="AP34" s="109"/>
      <c r="AQ34" s="109"/>
      <c r="AR34" s="109"/>
      <c r="AS34" s="227"/>
      <c r="AT34" s="108"/>
      <c r="AU34" s="109"/>
      <c r="AV34" s="109"/>
      <c r="AW34" s="109"/>
      <c r="AX34" s="110"/>
    </row>
    <row r="35" spans="1:50" ht="22.5" customHeight="1" hidden="1">
      <c r="A35" s="676"/>
      <c r="B35" s="677"/>
      <c r="C35" s="677"/>
      <c r="D35" s="677"/>
      <c r="E35" s="677"/>
      <c r="F35" s="678"/>
      <c r="G35" s="315"/>
      <c r="H35" s="316"/>
      <c r="I35" s="316"/>
      <c r="J35" s="316"/>
      <c r="K35" s="316"/>
      <c r="L35" s="316"/>
      <c r="M35" s="316"/>
      <c r="N35" s="316"/>
      <c r="O35" s="317"/>
      <c r="P35" s="219"/>
      <c r="Q35" s="219"/>
      <c r="R35" s="219"/>
      <c r="S35" s="219"/>
      <c r="T35" s="219"/>
      <c r="U35" s="219"/>
      <c r="V35" s="219"/>
      <c r="W35" s="219"/>
      <c r="X35" s="220"/>
      <c r="Y35" s="127" t="s">
        <v>15</v>
      </c>
      <c r="Z35" s="128"/>
      <c r="AA35" s="181"/>
      <c r="AB35" s="279" t="s">
        <v>16</v>
      </c>
      <c r="AC35" s="279"/>
      <c r="AD35" s="279"/>
      <c r="AE35" s="108"/>
      <c r="AF35" s="109"/>
      <c r="AG35" s="109"/>
      <c r="AH35" s="109"/>
      <c r="AI35" s="227"/>
      <c r="AJ35" s="108"/>
      <c r="AK35" s="109"/>
      <c r="AL35" s="109"/>
      <c r="AM35" s="109"/>
      <c r="AN35" s="227"/>
      <c r="AO35" s="108"/>
      <c r="AP35" s="109"/>
      <c r="AQ35" s="109"/>
      <c r="AR35" s="109"/>
      <c r="AS35" s="227"/>
      <c r="AT35" s="96"/>
      <c r="AU35" s="97"/>
      <c r="AV35" s="97"/>
      <c r="AW35" s="97"/>
      <c r="AX35" s="98"/>
    </row>
    <row r="36" spans="1:50" ht="18.75" customHeight="1" hidden="1">
      <c r="A36" s="244" t="s">
        <v>13</v>
      </c>
      <c r="B36" s="245"/>
      <c r="C36" s="245"/>
      <c r="D36" s="245"/>
      <c r="E36" s="245"/>
      <c r="F36" s="246"/>
      <c r="G36" s="251" t="s">
        <v>318</v>
      </c>
      <c r="H36" s="252"/>
      <c r="I36" s="252"/>
      <c r="J36" s="252"/>
      <c r="K36" s="252"/>
      <c r="L36" s="252"/>
      <c r="M36" s="252"/>
      <c r="N36" s="252"/>
      <c r="O36" s="253"/>
      <c r="P36" s="261" t="s">
        <v>83</v>
      </c>
      <c r="Q36" s="252"/>
      <c r="R36" s="252"/>
      <c r="S36" s="252"/>
      <c r="T36" s="252"/>
      <c r="U36" s="252"/>
      <c r="V36" s="252"/>
      <c r="W36" s="252"/>
      <c r="X36" s="253"/>
      <c r="Y36" s="216"/>
      <c r="Z36" s="81"/>
      <c r="AA36" s="82"/>
      <c r="AB36" s="238" t="s">
        <v>12</v>
      </c>
      <c r="AC36" s="239"/>
      <c r="AD36" s="240"/>
      <c r="AE36" s="261" t="s">
        <v>69</v>
      </c>
      <c r="AF36" s="252"/>
      <c r="AG36" s="252"/>
      <c r="AH36" s="252"/>
      <c r="AI36" s="253"/>
      <c r="AJ36" s="261" t="s">
        <v>70</v>
      </c>
      <c r="AK36" s="252"/>
      <c r="AL36" s="252"/>
      <c r="AM36" s="252"/>
      <c r="AN36" s="253"/>
      <c r="AO36" s="261" t="s">
        <v>71</v>
      </c>
      <c r="AP36" s="252"/>
      <c r="AQ36" s="252"/>
      <c r="AR36" s="252"/>
      <c r="AS36" s="253"/>
      <c r="AT36" s="111" t="s">
        <v>302</v>
      </c>
      <c r="AU36" s="112"/>
      <c r="AV36" s="112"/>
      <c r="AW36" s="112"/>
      <c r="AX36" s="113"/>
    </row>
    <row r="37" spans="1:50" ht="18.75" customHeight="1" hidden="1">
      <c r="A37" s="244"/>
      <c r="B37" s="245"/>
      <c r="C37" s="245"/>
      <c r="D37" s="245"/>
      <c r="E37" s="245"/>
      <c r="F37" s="246"/>
      <c r="G37" s="254"/>
      <c r="H37" s="90"/>
      <c r="I37" s="90"/>
      <c r="J37" s="90"/>
      <c r="K37" s="90"/>
      <c r="L37" s="90"/>
      <c r="M37" s="90"/>
      <c r="N37" s="90"/>
      <c r="O37" s="255"/>
      <c r="P37" s="143"/>
      <c r="Q37" s="90"/>
      <c r="R37" s="90"/>
      <c r="S37" s="90"/>
      <c r="T37" s="90"/>
      <c r="U37" s="90"/>
      <c r="V37" s="90"/>
      <c r="W37" s="90"/>
      <c r="X37" s="255"/>
      <c r="Y37" s="291"/>
      <c r="Z37" s="292"/>
      <c r="AA37" s="293"/>
      <c r="AB37" s="142"/>
      <c r="AC37" s="137"/>
      <c r="AD37" s="138"/>
      <c r="AE37" s="143"/>
      <c r="AF37" s="90"/>
      <c r="AG37" s="90"/>
      <c r="AH37" s="90"/>
      <c r="AI37" s="255"/>
      <c r="AJ37" s="143"/>
      <c r="AK37" s="90"/>
      <c r="AL37" s="90"/>
      <c r="AM37" s="90"/>
      <c r="AN37" s="255"/>
      <c r="AO37" s="143"/>
      <c r="AP37" s="90"/>
      <c r="AQ37" s="90"/>
      <c r="AR37" s="90"/>
      <c r="AS37" s="255"/>
      <c r="AT37" s="58"/>
      <c r="AU37" s="118"/>
      <c r="AV37" s="118"/>
      <c r="AW37" s="90" t="s">
        <v>354</v>
      </c>
      <c r="AX37" s="91"/>
    </row>
    <row r="38" spans="1:50" ht="22.5" customHeight="1" hidden="1">
      <c r="A38" s="247"/>
      <c r="B38" s="245"/>
      <c r="C38" s="245"/>
      <c r="D38" s="245"/>
      <c r="E38" s="245"/>
      <c r="F38" s="246"/>
      <c r="G38" s="281"/>
      <c r="H38" s="282"/>
      <c r="I38" s="282"/>
      <c r="J38" s="282"/>
      <c r="K38" s="282"/>
      <c r="L38" s="282"/>
      <c r="M38" s="282"/>
      <c r="N38" s="282"/>
      <c r="O38" s="283"/>
      <c r="P38" s="217"/>
      <c r="Q38" s="217"/>
      <c r="R38" s="217"/>
      <c r="S38" s="217"/>
      <c r="T38" s="217"/>
      <c r="U38" s="217"/>
      <c r="V38" s="217"/>
      <c r="W38" s="217"/>
      <c r="X38" s="218"/>
      <c r="Y38" s="289" t="s">
        <v>14</v>
      </c>
      <c r="Z38" s="270"/>
      <c r="AA38" s="271"/>
      <c r="AB38" s="290"/>
      <c r="AC38" s="290"/>
      <c r="AD38" s="290"/>
      <c r="AE38" s="108"/>
      <c r="AF38" s="109"/>
      <c r="AG38" s="109"/>
      <c r="AH38" s="109"/>
      <c r="AI38" s="227"/>
      <c r="AJ38" s="108"/>
      <c r="AK38" s="109"/>
      <c r="AL38" s="109"/>
      <c r="AM38" s="109"/>
      <c r="AN38" s="227"/>
      <c r="AO38" s="108"/>
      <c r="AP38" s="109"/>
      <c r="AQ38" s="109"/>
      <c r="AR38" s="109"/>
      <c r="AS38" s="227"/>
      <c r="AT38" s="114"/>
      <c r="AU38" s="114"/>
      <c r="AV38" s="114"/>
      <c r="AW38" s="114"/>
      <c r="AX38" s="115"/>
    </row>
    <row r="39" spans="1:50" ht="22.5" customHeight="1" hidden="1">
      <c r="A39" s="248"/>
      <c r="B39" s="249"/>
      <c r="C39" s="249"/>
      <c r="D39" s="249"/>
      <c r="E39" s="249"/>
      <c r="F39" s="250"/>
      <c r="G39" s="284"/>
      <c r="H39" s="285"/>
      <c r="I39" s="285"/>
      <c r="J39" s="285"/>
      <c r="K39" s="285"/>
      <c r="L39" s="285"/>
      <c r="M39" s="285"/>
      <c r="N39" s="285"/>
      <c r="O39" s="286"/>
      <c r="P39" s="287"/>
      <c r="Q39" s="287"/>
      <c r="R39" s="287"/>
      <c r="S39" s="287"/>
      <c r="T39" s="287"/>
      <c r="U39" s="287"/>
      <c r="V39" s="287"/>
      <c r="W39" s="287"/>
      <c r="X39" s="288"/>
      <c r="Y39" s="185" t="s">
        <v>65</v>
      </c>
      <c r="Z39" s="128"/>
      <c r="AA39" s="181"/>
      <c r="AB39" s="320"/>
      <c r="AC39" s="320"/>
      <c r="AD39" s="320"/>
      <c r="AE39" s="108"/>
      <c r="AF39" s="109"/>
      <c r="AG39" s="109"/>
      <c r="AH39" s="109"/>
      <c r="AI39" s="227"/>
      <c r="AJ39" s="108"/>
      <c r="AK39" s="109"/>
      <c r="AL39" s="109"/>
      <c r="AM39" s="109"/>
      <c r="AN39" s="227"/>
      <c r="AO39" s="108"/>
      <c r="AP39" s="109"/>
      <c r="AQ39" s="109"/>
      <c r="AR39" s="109"/>
      <c r="AS39" s="227"/>
      <c r="AT39" s="108"/>
      <c r="AU39" s="109"/>
      <c r="AV39" s="109"/>
      <c r="AW39" s="109"/>
      <c r="AX39" s="110"/>
    </row>
    <row r="40" spans="1:50" ht="22.5" customHeight="1" hidden="1">
      <c r="A40" s="676"/>
      <c r="B40" s="677"/>
      <c r="C40" s="677"/>
      <c r="D40" s="677"/>
      <c r="E40" s="677"/>
      <c r="F40" s="678"/>
      <c r="G40" s="315"/>
      <c r="H40" s="316"/>
      <c r="I40" s="316"/>
      <c r="J40" s="316"/>
      <c r="K40" s="316"/>
      <c r="L40" s="316"/>
      <c r="M40" s="316"/>
      <c r="N40" s="316"/>
      <c r="O40" s="317"/>
      <c r="P40" s="219"/>
      <c r="Q40" s="219"/>
      <c r="R40" s="219"/>
      <c r="S40" s="219"/>
      <c r="T40" s="219"/>
      <c r="U40" s="219"/>
      <c r="V40" s="219"/>
      <c r="W40" s="219"/>
      <c r="X40" s="220"/>
      <c r="Y40" s="127" t="s">
        <v>15</v>
      </c>
      <c r="Z40" s="128"/>
      <c r="AA40" s="181"/>
      <c r="AB40" s="279" t="s">
        <v>16</v>
      </c>
      <c r="AC40" s="279"/>
      <c r="AD40" s="279"/>
      <c r="AE40" s="108"/>
      <c r="AF40" s="109"/>
      <c r="AG40" s="109"/>
      <c r="AH40" s="109"/>
      <c r="AI40" s="227"/>
      <c r="AJ40" s="108"/>
      <c r="AK40" s="109"/>
      <c r="AL40" s="109"/>
      <c r="AM40" s="109"/>
      <c r="AN40" s="227"/>
      <c r="AO40" s="108"/>
      <c r="AP40" s="109"/>
      <c r="AQ40" s="109"/>
      <c r="AR40" s="109"/>
      <c r="AS40" s="227"/>
      <c r="AT40" s="96"/>
      <c r="AU40" s="97"/>
      <c r="AV40" s="97"/>
      <c r="AW40" s="97"/>
      <c r="AX40" s="98"/>
    </row>
    <row r="41" spans="1:50" ht="18.75" customHeight="1" hidden="1">
      <c r="A41" s="244" t="s">
        <v>13</v>
      </c>
      <c r="B41" s="245"/>
      <c r="C41" s="245"/>
      <c r="D41" s="245"/>
      <c r="E41" s="245"/>
      <c r="F41" s="246"/>
      <c r="G41" s="251" t="s">
        <v>318</v>
      </c>
      <c r="H41" s="252"/>
      <c r="I41" s="252"/>
      <c r="J41" s="252"/>
      <c r="K41" s="252"/>
      <c r="L41" s="252"/>
      <c r="M41" s="252"/>
      <c r="N41" s="252"/>
      <c r="O41" s="253"/>
      <c r="P41" s="261" t="s">
        <v>83</v>
      </c>
      <c r="Q41" s="252"/>
      <c r="R41" s="252"/>
      <c r="S41" s="252"/>
      <c r="T41" s="252"/>
      <c r="U41" s="252"/>
      <c r="V41" s="252"/>
      <c r="W41" s="252"/>
      <c r="X41" s="253"/>
      <c r="Y41" s="216"/>
      <c r="Z41" s="81"/>
      <c r="AA41" s="82"/>
      <c r="AB41" s="238" t="s">
        <v>12</v>
      </c>
      <c r="AC41" s="239"/>
      <c r="AD41" s="240"/>
      <c r="AE41" s="261" t="s">
        <v>69</v>
      </c>
      <c r="AF41" s="252"/>
      <c r="AG41" s="252"/>
      <c r="AH41" s="252"/>
      <c r="AI41" s="253"/>
      <c r="AJ41" s="261" t="s">
        <v>70</v>
      </c>
      <c r="AK41" s="252"/>
      <c r="AL41" s="252"/>
      <c r="AM41" s="252"/>
      <c r="AN41" s="253"/>
      <c r="AO41" s="261" t="s">
        <v>71</v>
      </c>
      <c r="AP41" s="252"/>
      <c r="AQ41" s="252"/>
      <c r="AR41" s="252"/>
      <c r="AS41" s="253"/>
      <c r="AT41" s="111" t="s">
        <v>302</v>
      </c>
      <c r="AU41" s="112"/>
      <c r="AV41" s="112"/>
      <c r="AW41" s="112"/>
      <c r="AX41" s="113"/>
    </row>
    <row r="42" spans="1:50" ht="18.75" customHeight="1" hidden="1">
      <c r="A42" s="244"/>
      <c r="B42" s="245"/>
      <c r="C42" s="245"/>
      <c r="D42" s="245"/>
      <c r="E42" s="245"/>
      <c r="F42" s="246"/>
      <c r="G42" s="254"/>
      <c r="H42" s="90"/>
      <c r="I42" s="90"/>
      <c r="J42" s="90"/>
      <c r="K42" s="90"/>
      <c r="L42" s="90"/>
      <c r="M42" s="90"/>
      <c r="N42" s="90"/>
      <c r="O42" s="255"/>
      <c r="P42" s="143"/>
      <c r="Q42" s="90"/>
      <c r="R42" s="90"/>
      <c r="S42" s="90"/>
      <c r="T42" s="90"/>
      <c r="U42" s="90"/>
      <c r="V42" s="90"/>
      <c r="W42" s="90"/>
      <c r="X42" s="255"/>
      <c r="Y42" s="291"/>
      <c r="Z42" s="292"/>
      <c r="AA42" s="293"/>
      <c r="AB42" s="142"/>
      <c r="AC42" s="137"/>
      <c r="AD42" s="138"/>
      <c r="AE42" s="143"/>
      <c r="AF42" s="90"/>
      <c r="AG42" s="90"/>
      <c r="AH42" s="90"/>
      <c r="AI42" s="255"/>
      <c r="AJ42" s="143"/>
      <c r="AK42" s="90"/>
      <c r="AL42" s="90"/>
      <c r="AM42" s="90"/>
      <c r="AN42" s="255"/>
      <c r="AO42" s="143"/>
      <c r="AP42" s="90"/>
      <c r="AQ42" s="90"/>
      <c r="AR42" s="90"/>
      <c r="AS42" s="255"/>
      <c r="AT42" s="58"/>
      <c r="AU42" s="118"/>
      <c r="AV42" s="118"/>
      <c r="AW42" s="90" t="s">
        <v>354</v>
      </c>
      <c r="AX42" s="91"/>
    </row>
    <row r="43" spans="1:50" ht="22.5" customHeight="1" hidden="1">
      <c r="A43" s="247"/>
      <c r="B43" s="245"/>
      <c r="C43" s="245"/>
      <c r="D43" s="245"/>
      <c r="E43" s="245"/>
      <c r="F43" s="246"/>
      <c r="G43" s="281"/>
      <c r="H43" s="282"/>
      <c r="I43" s="282"/>
      <c r="J43" s="282"/>
      <c r="K43" s="282"/>
      <c r="L43" s="282"/>
      <c r="M43" s="282"/>
      <c r="N43" s="282"/>
      <c r="O43" s="283"/>
      <c r="P43" s="217"/>
      <c r="Q43" s="217"/>
      <c r="R43" s="217"/>
      <c r="S43" s="217"/>
      <c r="T43" s="217"/>
      <c r="U43" s="217"/>
      <c r="V43" s="217"/>
      <c r="W43" s="217"/>
      <c r="X43" s="218"/>
      <c r="Y43" s="289" t="s">
        <v>14</v>
      </c>
      <c r="Z43" s="270"/>
      <c r="AA43" s="271"/>
      <c r="AB43" s="290"/>
      <c r="AC43" s="290"/>
      <c r="AD43" s="290"/>
      <c r="AE43" s="108"/>
      <c r="AF43" s="109"/>
      <c r="AG43" s="109"/>
      <c r="AH43" s="109"/>
      <c r="AI43" s="227"/>
      <c r="AJ43" s="108"/>
      <c r="AK43" s="109"/>
      <c r="AL43" s="109"/>
      <c r="AM43" s="109"/>
      <c r="AN43" s="227"/>
      <c r="AO43" s="108"/>
      <c r="AP43" s="109"/>
      <c r="AQ43" s="109"/>
      <c r="AR43" s="109"/>
      <c r="AS43" s="227"/>
      <c r="AT43" s="114"/>
      <c r="AU43" s="114"/>
      <c r="AV43" s="114"/>
      <c r="AW43" s="114"/>
      <c r="AX43" s="115"/>
    </row>
    <row r="44" spans="1:50" ht="22.5" customHeight="1" hidden="1">
      <c r="A44" s="248"/>
      <c r="B44" s="249"/>
      <c r="C44" s="249"/>
      <c r="D44" s="249"/>
      <c r="E44" s="249"/>
      <c r="F44" s="250"/>
      <c r="G44" s="284"/>
      <c r="H44" s="285"/>
      <c r="I44" s="285"/>
      <c r="J44" s="285"/>
      <c r="K44" s="285"/>
      <c r="L44" s="285"/>
      <c r="M44" s="285"/>
      <c r="N44" s="285"/>
      <c r="O44" s="286"/>
      <c r="P44" s="287"/>
      <c r="Q44" s="287"/>
      <c r="R44" s="287"/>
      <c r="S44" s="287"/>
      <c r="T44" s="287"/>
      <c r="U44" s="287"/>
      <c r="V44" s="287"/>
      <c r="W44" s="287"/>
      <c r="X44" s="288"/>
      <c r="Y44" s="185" t="s">
        <v>65</v>
      </c>
      <c r="Z44" s="128"/>
      <c r="AA44" s="181"/>
      <c r="AB44" s="320"/>
      <c r="AC44" s="320"/>
      <c r="AD44" s="320"/>
      <c r="AE44" s="108"/>
      <c r="AF44" s="109"/>
      <c r="AG44" s="109"/>
      <c r="AH44" s="109"/>
      <c r="AI44" s="227"/>
      <c r="AJ44" s="108"/>
      <c r="AK44" s="109"/>
      <c r="AL44" s="109"/>
      <c r="AM44" s="109"/>
      <c r="AN44" s="227"/>
      <c r="AO44" s="108"/>
      <c r="AP44" s="109"/>
      <c r="AQ44" s="109"/>
      <c r="AR44" s="109"/>
      <c r="AS44" s="227"/>
      <c r="AT44" s="108"/>
      <c r="AU44" s="109"/>
      <c r="AV44" s="109"/>
      <c r="AW44" s="109"/>
      <c r="AX44" s="110"/>
    </row>
    <row r="45" spans="1:50" ht="22.5" customHeight="1" hidden="1">
      <c r="A45" s="248"/>
      <c r="B45" s="249"/>
      <c r="C45" s="249"/>
      <c r="D45" s="249"/>
      <c r="E45" s="249"/>
      <c r="F45" s="250"/>
      <c r="G45" s="284"/>
      <c r="H45" s="285"/>
      <c r="I45" s="285"/>
      <c r="J45" s="285"/>
      <c r="K45" s="285"/>
      <c r="L45" s="285"/>
      <c r="M45" s="285"/>
      <c r="N45" s="285"/>
      <c r="O45" s="286"/>
      <c r="P45" s="287"/>
      <c r="Q45" s="287"/>
      <c r="R45" s="287"/>
      <c r="S45" s="287"/>
      <c r="T45" s="287"/>
      <c r="U45" s="287"/>
      <c r="V45" s="287"/>
      <c r="W45" s="287"/>
      <c r="X45" s="288"/>
      <c r="Y45" s="238" t="s">
        <v>15</v>
      </c>
      <c r="Z45" s="239"/>
      <c r="AA45" s="240"/>
      <c r="AB45" s="279" t="s">
        <v>16</v>
      </c>
      <c r="AC45" s="279"/>
      <c r="AD45" s="279"/>
      <c r="AE45" s="108"/>
      <c r="AF45" s="109"/>
      <c r="AG45" s="109"/>
      <c r="AH45" s="109"/>
      <c r="AI45" s="227"/>
      <c r="AJ45" s="108"/>
      <c r="AK45" s="109"/>
      <c r="AL45" s="109"/>
      <c r="AM45" s="109"/>
      <c r="AN45" s="227"/>
      <c r="AO45" s="108"/>
      <c r="AP45" s="109"/>
      <c r="AQ45" s="109"/>
      <c r="AR45" s="109"/>
      <c r="AS45" s="227"/>
      <c r="AT45" s="96"/>
      <c r="AU45" s="97"/>
      <c r="AV45" s="97"/>
      <c r="AW45" s="97"/>
      <c r="AX45" s="98"/>
    </row>
    <row r="46" spans="1:50" ht="22.5" customHeight="1">
      <c r="A46" s="244" t="s">
        <v>321</v>
      </c>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30"/>
      <c r="AP46" s="30"/>
      <c r="AQ46" s="30"/>
      <c r="AR46" s="30"/>
      <c r="AS46" s="30"/>
      <c r="AT46" s="30"/>
      <c r="AU46" s="30"/>
      <c r="AV46" s="30"/>
      <c r="AW46" s="30"/>
      <c r="AX46" s="32"/>
    </row>
    <row r="47" spans="1:50" ht="18.75" customHeight="1" hidden="1">
      <c r="A47" s="366" t="s">
        <v>319</v>
      </c>
      <c r="B47" s="665" t="s">
        <v>316</v>
      </c>
      <c r="C47" s="257"/>
      <c r="D47" s="257"/>
      <c r="E47" s="257"/>
      <c r="F47" s="258"/>
      <c r="G47" s="645" t="s">
        <v>310</v>
      </c>
      <c r="H47" s="645"/>
      <c r="I47" s="645"/>
      <c r="J47" s="645"/>
      <c r="K47" s="645"/>
      <c r="L47" s="645"/>
      <c r="M47" s="645"/>
      <c r="N47" s="645"/>
      <c r="O47" s="645"/>
      <c r="P47" s="645"/>
      <c r="Q47" s="645"/>
      <c r="R47" s="645"/>
      <c r="S47" s="645"/>
      <c r="T47" s="645"/>
      <c r="U47" s="645"/>
      <c r="V47" s="645"/>
      <c r="W47" s="645"/>
      <c r="X47" s="645"/>
      <c r="Y47" s="645"/>
      <c r="Z47" s="645"/>
      <c r="AA47" s="679"/>
      <c r="AB47" s="644" t="s">
        <v>309</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customHeight="1" hidden="1">
      <c r="A48" s="366"/>
      <c r="B48" s="665"/>
      <c r="C48" s="257"/>
      <c r="D48" s="257"/>
      <c r="E48" s="257"/>
      <c r="F48" s="258"/>
      <c r="G48" s="90"/>
      <c r="H48" s="90"/>
      <c r="I48" s="90"/>
      <c r="J48" s="90"/>
      <c r="K48" s="90"/>
      <c r="L48" s="90"/>
      <c r="M48" s="90"/>
      <c r="N48" s="90"/>
      <c r="O48" s="90"/>
      <c r="P48" s="90"/>
      <c r="Q48" s="90"/>
      <c r="R48" s="90"/>
      <c r="S48" s="90"/>
      <c r="T48" s="90"/>
      <c r="U48" s="90"/>
      <c r="V48" s="90"/>
      <c r="W48" s="90"/>
      <c r="X48" s="90"/>
      <c r="Y48" s="90"/>
      <c r="Z48" s="90"/>
      <c r="AA48" s="255"/>
      <c r="AB48" s="143"/>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customHeight="1" hidden="1">
      <c r="A49" s="366"/>
      <c r="B49" s="665"/>
      <c r="C49" s="257"/>
      <c r="D49" s="257"/>
      <c r="E49" s="257"/>
      <c r="F49" s="258"/>
      <c r="G49" s="353"/>
      <c r="H49" s="353"/>
      <c r="I49" s="353"/>
      <c r="J49" s="353"/>
      <c r="K49" s="353"/>
      <c r="L49" s="353"/>
      <c r="M49" s="353"/>
      <c r="N49" s="353"/>
      <c r="O49" s="353"/>
      <c r="P49" s="353"/>
      <c r="Q49" s="353"/>
      <c r="R49" s="353"/>
      <c r="S49" s="353"/>
      <c r="T49" s="353"/>
      <c r="U49" s="353"/>
      <c r="V49" s="353"/>
      <c r="W49" s="353"/>
      <c r="X49" s="353"/>
      <c r="Y49" s="353"/>
      <c r="Z49" s="353"/>
      <c r="AA49" s="354"/>
      <c r="AB49" s="638"/>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39"/>
    </row>
    <row r="50" spans="1:50" ht="22.5" customHeight="1" hidden="1">
      <c r="A50" s="366"/>
      <c r="B50" s="665"/>
      <c r="C50" s="257"/>
      <c r="D50" s="257"/>
      <c r="E50" s="257"/>
      <c r="F50" s="258"/>
      <c r="G50" s="355"/>
      <c r="H50" s="355"/>
      <c r="I50" s="355"/>
      <c r="J50" s="355"/>
      <c r="K50" s="355"/>
      <c r="L50" s="355"/>
      <c r="M50" s="355"/>
      <c r="N50" s="355"/>
      <c r="O50" s="355"/>
      <c r="P50" s="355"/>
      <c r="Q50" s="355"/>
      <c r="R50" s="355"/>
      <c r="S50" s="355"/>
      <c r="T50" s="355"/>
      <c r="U50" s="355"/>
      <c r="V50" s="355"/>
      <c r="W50" s="355"/>
      <c r="X50" s="355"/>
      <c r="Y50" s="355"/>
      <c r="Z50" s="355"/>
      <c r="AA50" s="356"/>
      <c r="AB50" s="640"/>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41"/>
    </row>
    <row r="51" spans="1:50" ht="22.5" customHeight="1" hidden="1">
      <c r="A51" s="366"/>
      <c r="B51" s="666"/>
      <c r="C51" s="259"/>
      <c r="D51" s="259"/>
      <c r="E51" s="259"/>
      <c r="F51" s="260"/>
      <c r="G51" s="357"/>
      <c r="H51" s="357"/>
      <c r="I51" s="357"/>
      <c r="J51" s="357"/>
      <c r="K51" s="357"/>
      <c r="L51" s="357"/>
      <c r="M51" s="357"/>
      <c r="N51" s="357"/>
      <c r="O51" s="357"/>
      <c r="P51" s="357"/>
      <c r="Q51" s="357"/>
      <c r="R51" s="357"/>
      <c r="S51" s="357"/>
      <c r="T51" s="357"/>
      <c r="U51" s="357"/>
      <c r="V51" s="357"/>
      <c r="W51" s="357"/>
      <c r="X51" s="357"/>
      <c r="Y51" s="357"/>
      <c r="Z51" s="357"/>
      <c r="AA51" s="358"/>
      <c r="AB51" s="642"/>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43"/>
    </row>
    <row r="52" spans="1:50" ht="18.75" customHeight="1" hidden="1">
      <c r="A52" s="366"/>
      <c r="B52" s="257" t="s">
        <v>317</v>
      </c>
      <c r="C52" s="257"/>
      <c r="D52" s="257"/>
      <c r="E52" s="257"/>
      <c r="F52" s="258"/>
      <c r="G52" s="251" t="s">
        <v>85</v>
      </c>
      <c r="H52" s="252"/>
      <c r="I52" s="252"/>
      <c r="J52" s="252"/>
      <c r="K52" s="252"/>
      <c r="L52" s="252"/>
      <c r="M52" s="252"/>
      <c r="N52" s="252"/>
      <c r="O52" s="253"/>
      <c r="P52" s="261" t="s">
        <v>89</v>
      </c>
      <c r="Q52" s="252"/>
      <c r="R52" s="252"/>
      <c r="S52" s="252"/>
      <c r="T52" s="252"/>
      <c r="U52" s="252"/>
      <c r="V52" s="252"/>
      <c r="W52" s="252"/>
      <c r="X52" s="253"/>
      <c r="Y52" s="262"/>
      <c r="Z52" s="263"/>
      <c r="AA52" s="264"/>
      <c r="AB52" s="238" t="s">
        <v>12</v>
      </c>
      <c r="AC52" s="239"/>
      <c r="AD52" s="240"/>
      <c r="AE52" s="261" t="s">
        <v>69</v>
      </c>
      <c r="AF52" s="252"/>
      <c r="AG52" s="252"/>
      <c r="AH52" s="252"/>
      <c r="AI52" s="253"/>
      <c r="AJ52" s="261" t="s">
        <v>70</v>
      </c>
      <c r="AK52" s="252"/>
      <c r="AL52" s="252"/>
      <c r="AM52" s="252"/>
      <c r="AN52" s="253"/>
      <c r="AO52" s="261" t="s">
        <v>71</v>
      </c>
      <c r="AP52" s="252"/>
      <c r="AQ52" s="252"/>
      <c r="AR52" s="252"/>
      <c r="AS52" s="253"/>
      <c r="AT52" s="111" t="s">
        <v>302</v>
      </c>
      <c r="AU52" s="112"/>
      <c r="AV52" s="112"/>
      <c r="AW52" s="112"/>
      <c r="AX52" s="113"/>
    </row>
    <row r="53" spans="1:50" ht="18.75" customHeight="1" hidden="1">
      <c r="A53" s="366"/>
      <c r="B53" s="257"/>
      <c r="C53" s="257"/>
      <c r="D53" s="257"/>
      <c r="E53" s="257"/>
      <c r="F53" s="258"/>
      <c r="G53" s="254"/>
      <c r="H53" s="90"/>
      <c r="I53" s="90"/>
      <c r="J53" s="90"/>
      <c r="K53" s="90"/>
      <c r="L53" s="90"/>
      <c r="M53" s="90"/>
      <c r="N53" s="90"/>
      <c r="O53" s="255"/>
      <c r="P53" s="143"/>
      <c r="Q53" s="90"/>
      <c r="R53" s="90"/>
      <c r="S53" s="90"/>
      <c r="T53" s="90"/>
      <c r="U53" s="90"/>
      <c r="V53" s="90"/>
      <c r="W53" s="90"/>
      <c r="X53" s="255"/>
      <c r="Y53" s="265"/>
      <c r="Z53" s="266"/>
      <c r="AA53" s="267"/>
      <c r="AB53" s="241"/>
      <c r="AC53" s="242"/>
      <c r="AD53" s="243"/>
      <c r="AE53" s="143"/>
      <c r="AF53" s="90"/>
      <c r="AG53" s="90"/>
      <c r="AH53" s="90"/>
      <c r="AI53" s="255"/>
      <c r="AJ53" s="143"/>
      <c r="AK53" s="90"/>
      <c r="AL53" s="90"/>
      <c r="AM53" s="90"/>
      <c r="AN53" s="255"/>
      <c r="AO53" s="143"/>
      <c r="AP53" s="90"/>
      <c r="AQ53" s="90"/>
      <c r="AR53" s="90"/>
      <c r="AS53" s="255"/>
      <c r="AT53" s="58"/>
      <c r="AU53" s="118"/>
      <c r="AV53" s="118"/>
      <c r="AW53" s="90" t="s">
        <v>354</v>
      </c>
      <c r="AX53" s="91"/>
    </row>
    <row r="54" spans="1:50" ht="22.5" customHeight="1" hidden="1">
      <c r="A54" s="366"/>
      <c r="B54" s="257"/>
      <c r="C54" s="257"/>
      <c r="D54" s="257"/>
      <c r="E54" s="257"/>
      <c r="F54" s="258"/>
      <c r="G54" s="236"/>
      <c r="H54" s="217"/>
      <c r="I54" s="217"/>
      <c r="J54" s="217"/>
      <c r="K54" s="217"/>
      <c r="L54" s="217"/>
      <c r="M54" s="217"/>
      <c r="N54" s="217"/>
      <c r="O54" s="218"/>
      <c r="P54" s="272"/>
      <c r="Q54" s="273"/>
      <c r="R54" s="273"/>
      <c r="S54" s="273"/>
      <c r="T54" s="273"/>
      <c r="U54" s="273"/>
      <c r="V54" s="273"/>
      <c r="W54" s="273"/>
      <c r="X54" s="274"/>
      <c r="Y54" s="269" t="s">
        <v>86</v>
      </c>
      <c r="Z54" s="270"/>
      <c r="AA54" s="271"/>
      <c r="AB54" s="280"/>
      <c r="AC54" s="256"/>
      <c r="AD54" s="256"/>
      <c r="AE54" s="108"/>
      <c r="AF54" s="109"/>
      <c r="AG54" s="109"/>
      <c r="AH54" s="109"/>
      <c r="AI54" s="227"/>
      <c r="AJ54" s="108"/>
      <c r="AK54" s="109"/>
      <c r="AL54" s="109"/>
      <c r="AM54" s="109"/>
      <c r="AN54" s="227"/>
      <c r="AO54" s="108"/>
      <c r="AP54" s="109"/>
      <c r="AQ54" s="109"/>
      <c r="AR54" s="109"/>
      <c r="AS54" s="227"/>
      <c r="AT54" s="114"/>
      <c r="AU54" s="114"/>
      <c r="AV54" s="114"/>
      <c r="AW54" s="114"/>
      <c r="AX54" s="115"/>
    </row>
    <row r="55" spans="1:50" ht="22.5" customHeight="1" hidden="1">
      <c r="A55" s="366"/>
      <c r="B55" s="257"/>
      <c r="C55" s="257"/>
      <c r="D55" s="257"/>
      <c r="E55" s="257"/>
      <c r="F55" s="258"/>
      <c r="G55" s="313"/>
      <c r="H55" s="287"/>
      <c r="I55" s="287"/>
      <c r="J55" s="287"/>
      <c r="K55" s="287"/>
      <c r="L55" s="287"/>
      <c r="M55" s="287"/>
      <c r="N55" s="287"/>
      <c r="O55" s="288"/>
      <c r="P55" s="275"/>
      <c r="Q55" s="275"/>
      <c r="R55" s="275"/>
      <c r="S55" s="275"/>
      <c r="T55" s="275"/>
      <c r="U55" s="275"/>
      <c r="V55" s="275"/>
      <c r="W55" s="275"/>
      <c r="X55" s="276"/>
      <c r="Y55" s="185" t="s">
        <v>65</v>
      </c>
      <c r="Z55" s="128"/>
      <c r="AA55" s="181"/>
      <c r="AB55" s="654"/>
      <c r="AC55" s="268"/>
      <c r="AD55" s="268"/>
      <c r="AE55" s="108"/>
      <c r="AF55" s="109"/>
      <c r="AG55" s="109"/>
      <c r="AH55" s="109"/>
      <c r="AI55" s="227"/>
      <c r="AJ55" s="108"/>
      <c r="AK55" s="109"/>
      <c r="AL55" s="109"/>
      <c r="AM55" s="109"/>
      <c r="AN55" s="227"/>
      <c r="AO55" s="108"/>
      <c r="AP55" s="109"/>
      <c r="AQ55" s="109"/>
      <c r="AR55" s="109"/>
      <c r="AS55" s="227"/>
      <c r="AT55" s="108"/>
      <c r="AU55" s="109"/>
      <c r="AV55" s="109"/>
      <c r="AW55" s="109"/>
      <c r="AX55" s="110"/>
    </row>
    <row r="56" spans="1:50" ht="22.5" customHeight="1" hidden="1">
      <c r="A56" s="366"/>
      <c r="B56" s="259"/>
      <c r="C56" s="259"/>
      <c r="D56" s="259"/>
      <c r="E56" s="259"/>
      <c r="F56" s="260"/>
      <c r="G56" s="237"/>
      <c r="H56" s="219"/>
      <c r="I56" s="219"/>
      <c r="J56" s="219"/>
      <c r="K56" s="219"/>
      <c r="L56" s="219"/>
      <c r="M56" s="219"/>
      <c r="N56" s="219"/>
      <c r="O56" s="220"/>
      <c r="P56" s="277"/>
      <c r="Q56" s="277"/>
      <c r="R56" s="277"/>
      <c r="S56" s="277"/>
      <c r="T56" s="277"/>
      <c r="U56" s="277"/>
      <c r="V56" s="277"/>
      <c r="W56" s="277"/>
      <c r="X56" s="278"/>
      <c r="Y56" s="127" t="s">
        <v>15</v>
      </c>
      <c r="Z56" s="128"/>
      <c r="AA56" s="181"/>
      <c r="AB56" s="365" t="s">
        <v>16</v>
      </c>
      <c r="AC56" s="365"/>
      <c r="AD56" s="365"/>
      <c r="AE56" s="108"/>
      <c r="AF56" s="109"/>
      <c r="AG56" s="109"/>
      <c r="AH56" s="109"/>
      <c r="AI56" s="227"/>
      <c r="AJ56" s="108"/>
      <c r="AK56" s="109"/>
      <c r="AL56" s="109"/>
      <c r="AM56" s="109"/>
      <c r="AN56" s="227"/>
      <c r="AO56" s="108"/>
      <c r="AP56" s="109"/>
      <c r="AQ56" s="109"/>
      <c r="AR56" s="109"/>
      <c r="AS56" s="227"/>
      <c r="AT56" s="96"/>
      <c r="AU56" s="97"/>
      <c r="AV56" s="97"/>
      <c r="AW56" s="97"/>
      <c r="AX56" s="98"/>
    </row>
    <row r="57" spans="1:50" ht="18.75" customHeight="1" hidden="1">
      <c r="A57" s="366"/>
      <c r="B57" s="257" t="s">
        <v>317</v>
      </c>
      <c r="C57" s="257"/>
      <c r="D57" s="257"/>
      <c r="E57" s="257"/>
      <c r="F57" s="258"/>
      <c r="G57" s="251" t="s">
        <v>85</v>
      </c>
      <c r="H57" s="252"/>
      <c r="I57" s="252"/>
      <c r="J57" s="252"/>
      <c r="K57" s="252"/>
      <c r="L57" s="252"/>
      <c r="M57" s="252"/>
      <c r="N57" s="252"/>
      <c r="O57" s="253"/>
      <c r="P57" s="261" t="s">
        <v>89</v>
      </c>
      <c r="Q57" s="252"/>
      <c r="R57" s="252"/>
      <c r="S57" s="252"/>
      <c r="T57" s="252"/>
      <c r="U57" s="252"/>
      <c r="V57" s="252"/>
      <c r="W57" s="252"/>
      <c r="X57" s="253"/>
      <c r="Y57" s="262"/>
      <c r="Z57" s="263"/>
      <c r="AA57" s="264"/>
      <c r="AB57" s="238" t="s">
        <v>12</v>
      </c>
      <c r="AC57" s="239"/>
      <c r="AD57" s="240"/>
      <c r="AE57" s="261" t="s">
        <v>69</v>
      </c>
      <c r="AF57" s="252"/>
      <c r="AG57" s="252"/>
      <c r="AH57" s="252"/>
      <c r="AI57" s="253"/>
      <c r="AJ57" s="261" t="s">
        <v>70</v>
      </c>
      <c r="AK57" s="252"/>
      <c r="AL57" s="252"/>
      <c r="AM57" s="252"/>
      <c r="AN57" s="253"/>
      <c r="AO57" s="261" t="s">
        <v>71</v>
      </c>
      <c r="AP57" s="252"/>
      <c r="AQ57" s="252"/>
      <c r="AR57" s="252"/>
      <c r="AS57" s="253"/>
      <c r="AT57" s="111" t="s">
        <v>302</v>
      </c>
      <c r="AU57" s="112"/>
      <c r="AV57" s="112"/>
      <c r="AW57" s="112"/>
      <c r="AX57" s="113"/>
    </row>
    <row r="58" spans="1:50" ht="18.75" customHeight="1" hidden="1">
      <c r="A58" s="366"/>
      <c r="B58" s="257"/>
      <c r="C58" s="257"/>
      <c r="D58" s="257"/>
      <c r="E58" s="257"/>
      <c r="F58" s="258"/>
      <c r="G58" s="254"/>
      <c r="H58" s="90"/>
      <c r="I58" s="90"/>
      <c r="J58" s="90"/>
      <c r="K58" s="90"/>
      <c r="L58" s="90"/>
      <c r="M58" s="90"/>
      <c r="N58" s="90"/>
      <c r="O58" s="255"/>
      <c r="P58" s="143"/>
      <c r="Q58" s="90"/>
      <c r="R58" s="90"/>
      <c r="S58" s="90"/>
      <c r="T58" s="90"/>
      <c r="U58" s="90"/>
      <c r="V58" s="90"/>
      <c r="W58" s="90"/>
      <c r="X58" s="255"/>
      <c r="Y58" s="265"/>
      <c r="Z58" s="266"/>
      <c r="AA58" s="267"/>
      <c r="AB58" s="241"/>
      <c r="AC58" s="242"/>
      <c r="AD58" s="243"/>
      <c r="AE58" s="143"/>
      <c r="AF58" s="90"/>
      <c r="AG58" s="90"/>
      <c r="AH58" s="90"/>
      <c r="AI58" s="255"/>
      <c r="AJ58" s="143"/>
      <c r="AK58" s="90"/>
      <c r="AL58" s="90"/>
      <c r="AM58" s="90"/>
      <c r="AN58" s="255"/>
      <c r="AO58" s="143"/>
      <c r="AP58" s="90"/>
      <c r="AQ58" s="90"/>
      <c r="AR58" s="90"/>
      <c r="AS58" s="255"/>
      <c r="AT58" s="58"/>
      <c r="AU58" s="118"/>
      <c r="AV58" s="118"/>
      <c r="AW58" s="90" t="s">
        <v>354</v>
      </c>
      <c r="AX58" s="91"/>
    </row>
    <row r="59" spans="1:50" ht="22.5" customHeight="1" hidden="1">
      <c r="A59" s="366"/>
      <c r="B59" s="257"/>
      <c r="C59" s="257"/>
      <c r="D59" s="257"/>
      <c r="E59" s="257"/>
      <c r="F59" s="258"/>
      <c r="G59" s="236"/>
      <c r="H59" s="217"/>
      <c r="I59" s="217"/>
      <c r="J59" s="217"/>
      <c r="K59" s="217"/>
      <c r="L59" s="217"/>
      <c r="M59" s="217"/>
      <c r="N59" s="217"/>
      <c r="O59" s="218"/>
      <c r="P59" s="272"/>
      <c r="Q59" s="273"/>
      <c r="R59" s="273"/>
      <c r="S59" s="273"/>
      <c r="T59" s="273"/>
      <c r="U59" s="273"/>
      <c r="V59" s="273"/>
      <c r="W59" s="273"/>
      <c r="X59" s="274"/>
      <c r="Y59" s="269" t="s">
        <v>86</v>
      </c>
      <c r="Z59" s="270"/>
      <c r="AA59" s="271"/>
      <c r="AB59" s="256"/>
      <c r="AC59" s="256"/>
      <c r="AD59" s="256"/>
      <c r="AE59" s="108"/>
      <c r="AF59" s="109"/>
      <c r="AG59" s="109"/>
      <c r="AH59" s="109"/>
      <c r="AI59" s="227"/>
      <c r="AJ59" s="108"/>
      <c r="AK59" s="109"/>
      <c r="AL59" s="109"/>
      <c r="AM59" s="109"/>
      <c r="AN59" s="227"/>
      <c r="AO59" s="108"/>
      <c r="AP59" s="109"/>
      <c r="AQ59" s="109"/>
      <c r="AR59" s="109"/>
      <c r="AS59" s="227"/>
      <c r="AT59" s="114"/>
      <c r="AU59" s="114"/>
      <c r="AV59" s="114"/>
      <c r="AW59" s="114"/>
      <c r="AX59" s="115"/>
    </row>
    <row r="60" spans="1:50" ht="22.5" customHeight="1" hidden="1">
      <c r="A60" s="366"/>
      <c r="B60" s="257"/>
      <c r="C60" s="257"/>
      <c r="D60" s="257"/>
      <c r="E60" s="257"/>
      <c r="F60" s="258"/>
      <c r="G60" s="313"/>
      <c r="H60" s="287"/>
      <c r="I60" s="287"/>
      <c r="J60" s="287"/>
      <c r="K60" s="287"/>
      <c r="L60" s="287"/>
      <c r="M60" s="287"/>
      <c r="N60" s="287"/>
      <c r="O60" s="288"/>
      <c r="P60" s="275"/>
      <c r="Q60" s="275"/>
      <c r="R60" s="275"/>
      <c r="S60" s="275"/>
      <c r="T60" s="275"/>
      <c r="U60" s="275"/>
      <c r="V60" s="275"/>
      <c r="W60" s="275"/>
      <c r="X60" s="276"/>
      <c r="Y60" s="185" t="s">
        <v>65</v>
      </c>
      <c r="Z60" s="128"/>
      <c r="AA60" s="181"/>
      <c r="AB60" s="268"/>
      <c r="AC60" s="268"/>
      <c r="AD60" s="268"/>
      <c r="AE60" s="108"/>
      <c r="AF60" s="109"/>
      <c r="AG60" s="109"/>
      <c r="AH60" s="109"/>
      <c r="AI60" s="227"/>
      <c r="AJ60" s="108"/>
      <c r="AK60" s="109"/>
      <c r="AL60" s="109"/>
      <c r="AM60" s="109"/>
      <c r="AN60" s="227"/>
      <c r="AO60" s="108"/>
      <c r="AP60" s="109"/>
      <c r="AQ60" s="109"/>
      <c r="AR60" s="109"/>
      <c r="AS60" s="227"/>
      <c r="AT60" s="108"/>
      <c r="AU60" s="109"/>
      <c r="AV60" s="109"/>
      <c r="AW60" s="109"/>
      <c r="AX60" s="110"/>
    </row>
    <row r="61" spans="1:50" ht="22.5" customHeight="1" hidden="1">
      <c r="A61" s="366"/>
      <c r="B61" s="259"/>
      <c r="C61" s="259"/>
      <c r="D61" s="259"/>
      <c r="E61" s="259"/>
      <c r="F61" s="260"/>
      <c r="G61" s="237"/>
      <c r="H61" s="219"/>
      <c r="I61" s="219"/>
      <c r="J61" s="219"/>
      <c r="K61" s="219"/>
      <c r="L61" s="219"/>
      <c r="M61" s="219"/>
      <c r="N61" s="219"/>
      <c r="O61" s="220"/>
      <c r="P61" s="277"/>
      <c r="Q61" s="277"/>
      <c r="R61" s="277"/>
      <c r="S61" s="277"/>
      <c r="T61" s="277"/>
      <c r="U61" s="277"/>
      <c r="V61" s="277"/>
      <c r="W61" s="277"/>
      <c r="X61" s="278"/>
      <c r="Y61" s="127" t="s">
        <v>15</v>
      </c>
      <c r="Z61" s="128"/>
      <c r="AA61" s="181"/>
      <c r="AB61" s="365" t="s">
        <v>16</v>
      </c>
      <c r="AC61" s="365"/>
      <c r="AD61" s="365"/>
      <c r="AE61" s="108"/>
      <c r="AF61" s="109"/>
      <c r="AG61" s="109"/>
      <c r="AH61" s="109"/>
      <c r="AI61" s="227"/>
      <c r="AJ61" s="108"/>
      <c r="AK61" s="109"/>
      <c r="AL61" s="109"/>
      <c r="AM61" s="109"/>
      <c r="AN61" s="227"/>
      <c r="AO61" s="108"/>
      <c r="AP61" s="109"/>
      <c r="AQ61" s="109"/>
      <c r="AR61" s="109"/>
      <c r="AS61" s="227"/>
      <c r="AT61" s="96"/>
      <c r="AU61" s="97"/>
      <c r="AV61" s="97"/>
      <c r="AW61" s="97"/>
      <c r="AX61" s="98"/>
    </row>
    <row r="62" spans="1:50" ht="18.75" customHeight="1" hidden="1">
      <c r="A62" s="366"/>
      <c r="B62" s="257" t="s">
        <v>317</v>
      </c>
      <c r="C62" s="257"/>
      <c r="D62" s="257"/>
      <c r="E62" s="257"/>
      <c r="F62" s="258"/>
      <c r="G62" s="251" t="s">
        <v>85</v>
      </c>
      <c r="H62" s="252"/>
      <c r="I62" s="252"/>
      <c r="J62" s="252"/>
      <c r="K62" s="252"/>
      <c r="L62" s="252"/>
      <c r="M62" s="252"/>
      <c r="N62" s="252"/>
      <c r="O62" s="253"/>
      <c r="P62" s="261" t="s">
        <v>89</v>
      </c>
      <c r="Q62" s="252"/>
      <c r="R62" s="252"/>
      <c r="S62" s="252"/>
      <c r="T62" s="252"/>
      <c r="U62" s="252"/>
      <c r="V62" s="252"/>
      <c r="W62" s="252"/>
      <c r="X62" s="253"/>
      <c r="Y62" s="262"/>
      <c r="Z62" s="263"/>
      <c r="AA62" s="264"/>
      <c r="AB62" s="238" t="s">
        <v>12</v>
      </c>
      <c r="AC62" s="239"/>
      <c r="AD62" s="240"/>
      <c r="AE62" s="261" t="s">
        <v>69</v>
      </c>
      <c r="AF62" s="252"/>
      <c r="AG62" s="252"/>
      <c r="AH62" s="252"/>
      <c r="AI62" s="253"/>
      <c r="AJ62" s="261" t="s">
        <v>70</v>
      </c>
      <c r="AK62" s="252"/>
      <c r="AL62" s="252"/>
      <c r="AM62" s="252"/>
      <c r="AN62" s="253"/>
      <c r="AO62" s="261" t="s">
        <v>71</v>
      </c>
      <c r="AP62" s="252"/>
      <c r="AQ62" s="252"/>
      <c r="AR62" s="252"/>
      <c r="AS62" s="253"/>
      <c r="AT62" s="111" t="s">
        <v>302</v>
      </c>
      <c r="AU62" s="112"/>
      <c r="AV62" s="112"/>
      <c r="AW62" s="112"/>
      <c r="AX62" s="113"/>
    </row>
    <row r="63" spans="1:50" ht="18.75" customHeight="1" hidden="1">
      <c r="A63" s="366"/>
      <c r="B63" s="257"/>
      <c r="C63" s="257"/>
      <c r="D63" s="257"/>
      <c r="E63" s="257"/>
      <c r="F63" s="258"/>
      <c r="G63" s="254"/>
      <c r="H63" s="90"/>
      <c r="I63" s="90"/>
      <c r="J63" s="90"/>
      <c r="K63" s="90"/>
      <c r="L63" s="90"/>
      <c r="M63" s="90"/>
      <c r="N63" s="90"/>
      <c r="O63" s="255"/>
      <c r="P63" s="143"/>
      <c r="Q63" s="90"/>
      <c r="R63" s="90"/>
      <c r="S63" s="90"/>
      <c r="T63" s="90"/>
      <c r="U63" s="90"/>
      <c r="V63" s="90"/>
      <c r="W63" s="90"/>
      <c r="X63" s="255"/>
      <c r="Y63" s="265"/>
      <c r="Z63" s="266"/>
      <c r="AA63" s="267"/>
      <c r="AB63" s="241"/>
      <c r="AC63" s="242"/>
      <c r="AD63" s="243"/>
      <c r="AE63" s="143"/>
      <c r="AF63" s="90"/>
      <c r="AG63" s="90"/>
      <c r="AH63" s="90"/>
      <c r="AI63" s="255"/>
      <c r="AJ63" s="143"/>
      <c r="AK63" s="90"/>
      <c r="AL63" s="90"/>
      <c r="AM63" s="90"/>
      <c r="AN63" s="255"/>
      <c r="AO63" s="143"/>
      <c r="AP63" s="90"/>
      <c r="AQ63" s="90"/>
      <c r="AR63" s="90"/>
      <c r="AS63" s="255"/>
      <c r="AT63" s="58"/>
      <c r="AU63" s="118"/>
      <c r="AV63" s="118"/>
      <c r="AW63" s="90" t="s">
        <v>354</v>
      </c>
      <c r="AX63" s="91"/>
    </row>
    <row r="64" spans="1:50" ht="22.5" customHeight="1" hidden="1">
      <c r="A64" s="366"/>
      <c r="B64" s="257"/>
      <c r="C64" s="257"/>
      <c r="D64" s="257"/>
      <c r="E64" s="257"/>
      <c r="F64" s="258"/>
      <c r="G64" s="236"/>
      <c r="H64" s="217"/>
      <c r="I64" s="217"/>
      <c r="J64" s="217"/>
      <c r="K64" s="217"/>
      <c r="L64" s="217"/>
      <c r="M64" s="217"/>
      <c r="N64" s="217"/>
      <c r="O64" s="218"/>
      <c r="P64" s="272"/>
      <c r="Q64" s="273"/>
      <c r="R64" s="273"/>
      <c r="S64" s="273"/>
      <c r="T64" s="273"/>
      <c r="U64" s="273"/>
      <c r="V64" s="273"/>
      <c r="W64" s="273"/>
      <c r="X64" s="274"/>
      <c r="Y64" s="269" t="s">
        <v>86</v>
      </c>
      <c r="Z64" s="270"/>
      <c r="AA64" s="271"/>
      <c r="AB64" s="256"/>
      <c r="AC64" s="256"/>
      <c r="AD64" s="256"/>
      <c r="AE64" s="108"/>
      <c r="AF64" s="109"/>
      <c r="AG64" s="109"/>
      <c r="AH64" s="109"/>
      <c r="AI64" s="227"/>
      <c r="AJ64" s="108"/>
      <c r="AK64" s="109"/>
      <c r="AL64" s="109"/>
      <c r="AM64" s="109"/>
      <c r="AN64" s="227"/>
      <c r="AO64" s="108"/>
      <c r="AP64" s="109"/>
      <c r="AQ64" s="109"/>
      <c r="AR64" s="109"/>
      <c r="AS64" s="227"/>
      <c r="AT64" s="114"/>
      <c r="AU64" s="114"/>
      <c r="AV64" s="114"/>
      <c r="AW64" s="114"/>
      <c r="AX64" s="115"/>
    </row>
    <row r="65" spans="1:50" ht="22.5" customHeight="1" hidden="1">
      <c r="A65" s="366"/>
      <c r="B65" s="257"/>
      <c r="C65" s="257"/>
      <c r="D65" s="257"/>
      <c r="E65" s="257"/>
      <c r="F65" s="258"/>
      <c r="G65" s="313"/>
      <c r="H65" s="287"/>
      <c r="I65" s="287"/>
      <c r="J65" s="287"/>
      <c r="K65" s="287"/>
      <c r="L65" s="287"/>
      <c r="M65" s="287"/>
      <c r="N65" s="287"/>
      <c r="O65" s="288"/>
      <c r="P65" s="275"/>
      <c r="Q65" s="275"/>
      <c r="R65" s="275"/>
      <c r="S65" s="275"/>
      <c r="T65" s="275"/>
      <c r="U65" s="275"/>
      <c r="V65" s="275"/>
      <c r="W65" s="275"/>
      <c r="X65" s="276"/>
      <c r="Y65" s="185" t="s">
        <v>65</v>
      </c>
      <c r="Z65" s="128"/>
      <c r="AA65" s="181"/>
      <c r="AB65" s="268"/>
      <c r="AC65" s="268"/>
      <c r="AD65" s="268"/>
      <c r="AE65" s="108"/>
      <c r="AF65" s="109"/>
      <c r="AG65" s="109"/>
      <c r="AH65" s="109"/>
      <c r="AI65" s="227"/>
      <c r="AJ65" s="108"/>
      <c r="AK65" s="109"/>
      <c r="AL65" s="109"/>
      <c r="AM65" s="109"/>
      <c r="AN65" s="227"/>
      <c r="AO65" s="108"/>
      <c r="AP65" s="109"/>
      <c r="AQ65" s="109"/>
      <c r="AR65" s="109"/>
      <c r="AS65" s="227"/>
      <c r="AT65" s="108"/>
      <c r="AU65" s="109"/>
      <c r="AV65" s="109"/>
      <c r="AW65" s="109"/>
      <c r="AX65" s="110"/>
    </row>
    <row r="66" spans="1:50" ht="22.5" customHeight="1" hidden="1">
      <c r="A66" s="367"/>
      <c r="B66" s="259"/>
      <c r="C66" s="259"/>
      <c r="D66" s="259"/>
      <c r="E66" s="259"/>
      <c r="F66" s="260"/>
      <c r="G66" s="237"/>
      <c r="H66" s="219"/>
      <c r="I66" s="219"/>
      <c r="J66" s="219"/>
      <c r="K66" s="219"/>
      <c r="L66" s="219"/>
      <c r="M66" s="219"/>
      <c r="N66" s="219"/>
      <c r="O66" s="220"/>
      <c r="P66" s="277"/>
      <c r="Q66" s="277"/>
      <c r="R66" s="277"/>
      <c r="S66" s="277"/>
      <c r="T66" s="277"/>
      <c r="U66" s="277"/>
      <c r="V66" s="277"/>
      <c r="W66" s="277"/>
      <c r="X66" s="278"/>
      <c r="Y66" s="127" t="s">
        <v>15</v>
      </c>
      <c r="Z66" s="128"/>
      <c r="AA66" s="181"/>
      <c r="AB66" s="365" t="s">
        <v>16</v>
      </c>
      <c r="AC66" s="365"/>
      <c r="AD66" s="365"/>
      <c r="AE66" s="108"/>
      <c r="AF66" s="109"/>
      <c r="AG66" s="109"/>
      <c r="AH66" s="109"/>
      <c r="AI66" s="227"/>
      <c r="AJ66" s="108"/>
      <c r="AK66" s="109"/>
      <c r="AL66" s="109"/>
      <c r="AM66" s="109"/>
      <c r="AN66" s="227"/>
      <c r="AO66" s="108"/>
      <c r="AP66" s="109"/>
      <c r="AQ66" s="109"/>
      <c r="AR66" s="109"/>
      <c r="AS66" s="227"/>
      <c r="AT66" s="96"/>
      <c r="AU66" s="97"/>
      <c r="AV66" s="97"/>
      <c r="AW66" s="97"/>
      <c r="AX66" s="98"/>
    </row>
    <row r="67" spans="1:50" ht="31.5" customHeight="1">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1"/>
      <c r="AA67" s="82"/>
      <c r="AB67" s="127" t="s">
        <v>12</v>
      </c>
      <c r="AC67" s="128"/>
      <c r="AD67" s="181"/>
      <c r="AE67" s="655" t="s">
        <v>69</v>
      </c>
      <c r="AF67" s="125"/>
      <c r="AG67" s="125"/>
      <c r="AH67" s="125"/>
      <c r="AI67" s="125"/>
      <c r="AJ67" s="655" t="s">
        <v>70</v>
      </c>
      <c r="AK67" s="125"/>
      <c r="AL67" s="125"/>
      <c r="AM67" s="125"/>
      <c r="AN67" s="125"/>
      <c r="AO67" s="655" t="s">
        <v>71</v>
      </c>
      <c r="AP67" s="125"/>
      <c r="AQ67" s="125"/>
      <c r="AR67" s="125"/>
      <c r="AS67" s="125"/>
      <c r="AT67" s="186" t="s">
        <v>74</v>
      </c>
      <c r="AU67" s="187"/>
      <c r="AV67" s="187"/>
      <c r="AW67" s="187"/>
      <c r="AX67" s="188"/>
    </row>
    <row r="68" spans="1:55" ht="37.5" customHeight="1">
      <c r="A68" s="208"/>
      <c r="B68" s="209"/>
      <c r="C68" s="209"/>
      <c r="D68" s="209"/>
      <c r="E68" s="209"/>
      <c r="F68" s="210"/>
      <c r="G68" s="272" t="s">
        <v>473</v>
      </c>
      <c r="H68" s="217"/>
      <c r="I68" s="217"/>
      <c r="J68" s="217"/>
      <c r="K68" s="217"/>
      <c r="L68" s="217"/>
      <c r="M68" s="217"/>
      <c r="N68" s="217"/>
      <c r="O68" s="217"/>
      <c r="P68" s="217"/>
      <c r="Q68" s="217"/>
      <c r="R68" s="217"/>
      <c r="S68" s="217"/>
      <c r="T68" s="217"/>
      <c r="U68" s="217"/>
      <c r="V68" s="217"/>
      <c r="W68" s="217"/>
      <c r="X68" s="218"/>
      <c r="Y68" s="321" t="s">
        <v>66</v>
      </c>
      <c r="Z68" s="322"/>
      <c r="AA68" s="323"/>
      <c r="AB68" s="224" t="s">
        <v>388</v>
      </c>
      <c r="AC68" s="225"/>
      <c r="AD68" s="226"/>
      <c r="AE68" s="394">
        <v>276</v>
      </c>
      <c r="AF68" s="394"/>
      <c r="AG68" s="394"/>
      <c r="AH68" s="394"/>
      <c r="AI68" s="394"/>
      <c r="AJ68" s="394">
        <v>292</v>
      </c>
      <c r="AK68" s="394"/>
      <c r="AL68" s="394"/>
      <c r="AM68" s="394"/>
      <c r="AN68" s="394"/>
      <c r="AO68" s="394">
        <v>222</v>
      </c>
      <c r="AP68" s="394"/>
      <c r="AQ68" s="394"/>
      <c r="AR68" s="394"/>
      <c r="AS68" s="394"/>
      <c r="AT68" s="228"/>
      <c r="AU68" s="228"/>
      <c r="AV68" s="228"/>
      <c r="AW68" s="228"/>
      <c r="AX68" s="229"/>
      <c r="AY68" s="10"/>
      <c r="AZ68" s="10"/>
      <c r="BA68" s="10"/>
      <c r="BB68" s="10"/>
      <c r="BC68" s="10"/>
    </row>
    <row r="69" spans="1:60" ht="37.5" customHeight="1">
      <c r="A69" s="211"/>
      <c r="B69" s="212"/>
      <c r="C69" s="212"/>
      <c r="D69" s="212"/>
      <c r="E69" s="212"/>
      <c r="F69" s="213"/>
      <c r="G69" s="219"/>
      <c r="H69" s="219"/>
      <c r="I69" s="219"/>
      <c r="J69" s="219"/>
      <c r="K69" s="219"/>
      <c r="L69" s="219"/>
      <c r="M69" s="219"/>
      <c r="N69" s="219"/>
      <c r="O69" s="219"/>
      <c r="P69" s="219"/>
      <c r="Q69" s="219"/>
      <c r="R69" s="219"/>
      <c r="S69" s="219"/>
      <c r="T69" s="219"/>
      <c r="U69" s="219"/>
      <c r="V69" s="219"/>
      <c r="W69" s="219"/>
      <c r="X69" s="220"/>
      <c r="Y69" s="230" t="s">
        <v>67</v>
      </c>
      <c r="Z69" s="158"/>
      <c r="AA69" s="159"/>
      <c r="AB69" s="233" t="s">
        <v>388</v>
      </c>
      <c r="AC69" s="234"/>
      <c r="AD69" s="235"/>
      <c r="AE69" s="108">
        <v>302</v>
      </c>
      <c r="AF69" s="109"/>
      <c r="AG69" s="109"/>
      <c r="AH69" s="109"/>
      <c r="AI69" s="227"/>
      <c r="AJ69" s="108">
        <v>302</v>
      </c>
      <c r="AK69" s="109"/>
      <c r="AL69" s="109"/>
      <c r="AM69" s="109"/>
      <c r="AN69" s="227"/>
      <c r="AO69" s="108">
        <v>302</v>
      </c>
      <c r="AP69" s="109"/>
      <c r="AQ69" s="109"/>
      <c r="AR69" s="109"/>
      <c r="AS69" s="227"/>
      <c r="AT69" s="108">
        <v>302</v>
      </c>
      <c r="AU69" s="109"/>
      <c r="AV69" s="109"/>
      <c r="AW69" s="109"/>
      <c r="AX69" s="110"/>
      <c r="AY69" s="10"/>
      <c r="AZ69" s="10"/>
      <c r="BA69" s="10"/>
      <c r="BB69" s="10"/>
      <c r="BC69" s="10"/>
      <c r="BD69" s="10"/>
      <c r="BE69" s="10"/>
      <c r="BF69" s="10"/>
      <c r="BG69" s="10"/>
      <c r="BH69" s="10"/>
    </row>
    <row r="70" spans="1:50" ht="33" customHeight="1">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1"/>
      <c r="AA70" s="82"/>
      <c r="AB70" s="127" t="s">
        <v>12</v>
      </c>
      <c r="AC70" s="128"/>
      <c r="AD70" s="181"/>
      <c r="AE70" s="185" t="s">
        <v>69</v>
      </c>
      <c r="AF70" s="180"/>
      <c r="AG70" s="180"/>
      <c r="AH70" s="180"/>
      <c r="AI70" s="215"/>
      <c r="AJ70" s="185" t="s">
        <v>70</v>
      </c>
      <c r="AK70" s="180"/>
      <c r="AL70" s="180"/>
      <c r="AM70" s="180"/>
      <c r="AN70" s="215"/>
      <c r="AO70" s="185" t="s">
        <v>71</v>
      </c>
      <c r="AP70" s="180"/>
      <c r="AQ70" s="180"/>
      <c r="AR70" s="180"/>
      <c r="AS70" s="215"/>
      <c r="AT70" s="186" t="s">
        <v>74</v>
      </c>
      <c r="AU70" s="187"/>
      <c r="AV70" s="187"/>
      <c r="AW70" s="187"/>
      <c r="AX70" s="188"/>
    </row>
    <row r="71" spans="1:55" ht="37.5" customHeight="1">
      <c r="A71" s="208"/>
      <c r="B71" s="209"/>
      <c r="C71" s="209"/>
      <c r="D71" s="209"/>
      <c r="E71" s="209"/>
      <c r="F71" s="210"/>
      <c r="G71" s="236" t="s">
        <v>479</v>
      </c>
      <c r="H71" s="217"/>
      <c r="I71" s="217"/>
      <c r="J71" s="217"/>
      <c r="K71" s="217"/>
      <c r="L71" s="217"/>
      <c r="M71" s="217"/>
      <c r="N71" s="217"/>
      <c r="O71" s="217"/>
      <c r="P71" s="217"/>
      <c r="Q71" s="217"/>
      <c r="R71" s="217"/>
      <c r="S71" s="217"/>
      <c r="T71" s="217"/>
      <c r="U71" s="217"/>
      <c r="V71" s="217"/>
      <c r="W71" s="217"/>
      <c r="X71" s="218"/>
      <c r="Y71" s="221" t="s">
        <v>66</v>
      </c>
      <c r="Z71" s="222"/>
      <c r="AA71" s="223"/>
      <c r="AB71" s="224" t="s">
        <v>476</v>
      </c>
      <c r="AC71" s="225"/>
      <c r="AD71" s="226"/>
      <c r="AE71" s="108">
        <v>104</v>
      </c>
      <c r="AF71" s="109"/>
      <c r="AG71" s="109"/>
      <c r="AH71" s="109"/>
      <c r="AI71" s="227"/>
      <c r="AJ71" s="108">
        <v>15</v>
      </c>
      <c r="AK71" s="109"/>
      <c r="AL71" s="109"/>
      <c r="AM71" s="109"/>
      <c r="AN71" s="227"/>
      <c r="AO71" s="108">
        <v>204</v>
      </c>
      <c r="AP71" s="109"/>
      <c r="AQ71" s="109"/>
      <c r="AR71" s="109"/>
      <c r="AS71" s="227"/>
      <c r="AT71" s="228"/>
      <c r="AU71" s="228"/>
      <c r="AV71" s="228"/>
      <c r="AW71" s="228"/>
      <c r="AX71" s="229"/>
      <c r="AY71" s="10"/>
      <c r="AZ71" s="10"/>
      <c r="BA71" s="10"/>
      <c r="BB71" s="10"/>
      <c r="BC71" s="10"/>
    </row>
    <row r="72" spans="1:60" ht="37.5" customHeight="1">
      <c r="A72" s="211"/>
      <c r="B72" s="212"/>
      <c r="C72" s="212"/>
      <c r="D72" s="212"/>
      <c r="E72" s="212"/>
      <c r="F72" s="213"/>
      <c r="G72" s="237"/>
      <c r="H72" s="219"/>
      <c r="I72" s="219"/>
      <c r="J72" s="219"/>
      <c r="K72" s="219"/>
      <c r="L72" s="219"/>
      <c r="M72" s="219"/>
      <c r="N72" s="219"/>
      <c r="O72" s="219"/>
      <c r="P72" s="219"/>
      <c r="Q72" s="219"/>
      <c r="R72" s="219"/>
      <c r="S72" s="219"/>
      <c r="T72" s="219"/>
      <c r="U72" s="219"/>
      <c r="V72" s="219"/>
      <c r="W72" s="219"/>
      <c r="X72" s="220"/>
      <c r="Y72" s="230" t="s">
        <v>67</v>
      </c>
      <c r="Z72" s="231"/>
      <c r="AA72" s="232"/>
      <c r="AB72" s="233" t="s">
        <v>476</v>
      </c>
      <c r="AC72" s="234"/>
      <c r="AD72" s="235"/>
      <c r="AE72" s="108" t="s">
        <v>477</v>
      </c>
      <c r="AF72" s="109"/>
      <c r="AG72" s="109"/>
      <c r="AH72" s="109"/>
      <c r="AI72" s="227"/>
      <c r="AJ72" s="108" t="s">
        <v>477</v>
      </c>
      <c r="AK72" s="109"/>
      <c r="AL72" s="109"/>
      <c r="AM72" s="109"/>
      <c r="AN72" s="227"/>
      <c r="AO72" s="108" t="s">
        <v>478</v>
      </c>
      <c r="AP72" s="109"/>
      <c r="AQ72" s="109"/>
      <c r="AR72" s="109"/>
      <c r="AS72" s="227"/>
      <c r="AT72" s="108" t="s">
        <v>477</v>
      </c>
      <c r="AU72" s="109"/>
      <c r="AV72" s="109"/>
      <c r="AW72" s="109"/>
      <c r="AX72" s="110"/>
      <c r="AY72" s="10"/>
      <c r="AZ72" s="10"/>
      <c r="BA72" s="10"/>
      <c r="BB72" s="10"/>
      <c r="BC72" s="10"/>
      <c r="BD72" s="10"/>
      <c r="BE72" s="10"/>
      <c r="BF72" s="10"/>
      <c r="BG72" s="10"/>
      <c r="BH72" s="10"/>
    </row>
    <row r="73" spans="1:50" ht="31.5" customHeight="1" hidden="1">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1"/>
      <c r="AA73" s="82"/>
      <c r="AB73" s="127" t="s">
        <v>12</v>
      </c>
      <c r="AC73" s="128"/>
      <c r="AD73" s="181"/>
      <c r="AE73" s="185" t="s">
        <v>69</v>
      </c>
      <c r="AF73" s="180"/>
      <c r="AG73" s="180"/>
      <c r="AH73" s="180"/>
      <c r="AI73" s="215"/>
      <c r="AJ73" s="185" t="s">
        <v>70</v>
      </c>
      <c r="AK73" s="180"/>
      <c r="AL73" s="180"/>
      <c r="AM73" s="180"/>
      <c r="AN73" s="215"/>
      <c r="AO73" s="185" t="s">
        <v>71</v>
      </c>
      <c r="AP73" s="180"/>
      <c r="AQ73" s="180"/>
      <c r="AR73" s="180"/>
      <c r="AS73" s="215"/>
      <c r="AT73" s="186" t="s">
        <v>74</v>
      </c>
      <c r="AU73" s="187"/>
      <c r="AV73" s="187"/>
      <c r="AW73" s="187"/>
      <c r="AX73" s="188"/>
    </row>
    <row r="74" spans="1:55" ht="22.5" customHeight="1" hidden="1">
      <c r="A74" s="208"/>
      <c r="B74" s="209"/>
      <c r="C74" s="209"/>
      <c r="D74" s="209"/>
      <c r="E74" s="209"/>
      <c r="F74" s="210"/>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108"/>
      <c r="AF74" s="109"/>
      <c r="AG74" s="109"/>
      <c r="AH74" s="109"/>
      <c r="AI74" s="227"/>
      <c r="AJ74" s="108"/>
      <c r="AK74" s="109"/>
      <c r="AL74" s="109"/>
      <c r="AM74" s="109"/>
      <c r="AN74" s="227"/>
      <c r="AO74" s="108"/>
      <c r="AP74" s="109"/>
      <c r="AQ74" s="109"/>
      <c r="AR74" s="109"/>
      <c r="AS74" s="227"/>
      <c r="AT74" s="228"/>
      <c r="AU74" s="228"/>
      <c r="AV74" s="228"/>
      <c r="AW74" s="228"/>
      <c r="AX74" s="229"/>
      <c r="AY74" s="10"/>
      <c r="AZ74" s="10"/>
      <c r="BA74" s="10"/>
      <c r="BB74" s="10"/>
      <c r="BC74" s="10"/>
    </row>
    <row r="75" spans="1:60" ht="22.5" customHeight="1" hidden="1">
      <c r="A75" s="211"/>
      <c r="B75" s="212"/>
      <c r="C75" s="212"/>
      <c r="D75" s="212"/>
      <c r="E75" s="212"/>
      <c r="F75" s="213"/>
      <c r="G75" s="219"/>
      <c r="H75" s="219"/>
      <c r="I75" s="219"/>
      <c r="J75" s="219"/>
      <c r="K75" s="219"/>
      <c r="L75" s="219"/>
      <c r="M75" s="219"/>
      <c r="N75" s="219"/>
      <c r="O75" s="219"/>
      <c r="P75" s="219"/>
      <c r="Q75" s="219"/>
      <c r="R75" s="219"/>
      <c r="S75" s="219"/>
      <c r="T75" s="219"/>
      <c r="U75" s="219"/>
      <c r="V75" s="219"/>
      <c r="W75" s="219"/>
      <c r="X75" s="220"/>
      <c r="Y75" s="230" t="s">
        <v>67</v>
      </c>
      <c r="Z75" s="231"/>
      <c r="AA75" s="232"/>
      <c r="AB75" s="233"/>
      <c r="AC75" s="234"/>
      <c r="AD75" s="235"/>
      <c r="AE75" s="108"/>
      <c r="AF75" s="109"/>
      <c r="AG75" s="109"/>
      <c r="AH75" s="109"/>
      <c r="AI75" s="227"/>
      <c r="AJ75" s="108"/>
      <c r="AK75" s="109"/>
      <c r="AL75" s="109"/>
      <c r="AM75" s="109"/>
      <c r="AN75" s="227"/>
      <c r="AO75" s="108"/>
      <c r="AP75" s="109"/>
      <c r="AQ75" s="109"/>
      <c r="AR75" s="109"/>
      <c r="AS75" s="227"/>
      <c r="AT75" s="108"/>
      <c r="AU75" s="109"/>
      <c r="AV75" s="109"/>
      <c r="AW75" s="109"/>
      <c r="AX75" s="110"/>
      <c r="AY75" s="10"/>
      <c r="AZ75" s="10"/>
      <c r="BA75" s="10"/>
      <c r="BB75" s="10"/>
      <c r="BC75" s="10"/>
      <c r="BD75" s="10"/>
      <c r="BE75" s="10"/>
      <c r="BF75" s="10"/>
      <c r="BG75" s="10"/>
      <c r="BH75" s="10"/>
    </row>
    <row r="76" spans="1:50" ht="31.5" customHeight="1" hidden="1">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1"/>
      <c r="AA76" s="82"/>
      <c r="AB76" s="127" t="s">
        <v>12</v>
      </c>
      <c r="AC76" s="128"/>
      <c r="AD76" s="181"/>
      <c r="AE76" s="185" t="s">
        <v>69</v>
      </c>
      <c r="AF76" s="180"/>
      <c r="AG76" s="180"/>
      <c r="AH76" s="180"/>
      <c r="AI76" s="215"/>
      <c r="AJ76" s="185" t="s">
        <v>70</v>
      </c>
      <c r="AK76" s="180"/>
      <c r="AL76" s="180"/>
      <c r="AM76" s="180"/>
      <c r="AN76" s="215"/>
      <c r="AO76" s="185" t="s">
        <v>71</v>
      </c>
      <c r="AP76" s="180"/>
      <c r="AQ76" s="180"/>
      <c r="AR76" s="180"/>
      <c r="AS76" s="215"/>
      <c r="AT76" s="186" t="s">
        <v>74</v>
      </c>
      <c r="AU76" s="187"/>
      <c r="AV76" s="187"/>
      <c r="AW76" s="187"/>
      <c r="AX76" s="188"/>
    </row>
    <row r="77" spans="1:55" ht="22.5" customHeight="1" hidden="1">
      <c r="A77" s="208"/>
      <c r="B77" s="209"/>
      <c r="C77" s="209"/>
      <c r="D77" s="209"/>
      <c r="E77" s="209"/>
      <c r="F77" s="210"/>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108"/>
      <c r="AF77" s="109"/>
      <c r="AG77" s="109"/>
      <c r="AH77" s="109"/>
      <c r="AI77" s="227"/>
      <c r="AJ77" s="108"/>
      <c r="AK77" s="109"/>
      <c r="AL77" s="109"/>
      <c r="AM77" s="109"/>
      <c r="AN77" s="227"/>
      <c r="AO77" s="108"/>
      <c r="AP77" s="109"/>
      <c r="AQ77" s="109"/>
      <c r="AR77" s="109"/>
      <c r="AS77" s="227"/>
      <c r="AT77" s="228"/>
      <c r="AU77" s="228"/>
      <c r="AV77" s="228"/>
      <c r="AW77" s="228"/>
      <c r="AX77" s="229"/>
      <c r="AY77" s="10"/>
      <c r="AZ77" s="10"/>
      <c r="BA77" s="10"/>
      <c r="BB77" s="10"/>
      <c r="BC77" s="10"/>
    </row>
    <row r="78" spans="1:60" ht="22.5" customHeight="1" hidden="1">
      <c r="A78" s="211"/>
      <c r="B78" s="212"/>
      <c r="C78" s="212"/>
      <c r="D78" s="212"/>
      <c r="E78" s="212"/>
      <c r="F78" s="213"/>
      <c r="G78" s="219"/>
      <c r="H78" s="219"/>
      <c r="I78" s="219"/>
      <c r="J78" s="219"/>
      <c r="K78" s="219"/>
      <c r="L78" s="219"/>
      <c r="M78" s="219"/>
      <c r="N78" s="219"/>
      <c r="O78" s="219"/>
      <c r="P78" s="219"/>
      <c r="Q78" s="219"/>
      <c r="R78" s="219"/>
      <c r="S78" s="219"/>
      <c r="T78" s="219"/>
      <c r="U78" s="219"/>
      <c r="V78" s="219"/>
      <c r="W78" s="219"/>
      <c r="X78" s="220"/>
      <c r="Y78" s="230" t="s">
        <v>67</v>
      </c>
      <c r="Z78" s="231"/>
      <c r="AA78" s="232"/>
      <c r="AB78" s="233"/>
      <c r="AC78" s="234"/>
      <c r="AD78" s="235"/>
      <c r="AE78" s="108"/>
      <c r="AF78" s="109"/>
      <c r="AG78" s="109"/>
      <c r="AH78" s="109"/>
      <c r="AI78" s="227"/>
      <c r="AJ78" s="108"/>
      <c r="AK78" s="109"/>
      <c r="AL78" s="109"/>
      <c r="AM78" s="109"/>
      <c r="AN78" s="227"/>
      <c r="AO78" s="108"/>
      <c r="AP78" s="109"/>
      <c r="AQ78" s="109"/>
      <c r="AR78" s="109"/>
      <c r="AS78" s="227"/>
      <c r="AT78" s="108"/>
      <c r="AU78" s="109"/>
      <c r="AV78" s="109"/>
      <c r="AW78" s="109"/>
      <c r="AX78" s="110"/>
      <c r="AY78" s="10"/>
      <c r="AZ78" s="10"/>
      <c r="BA78" s="10"/>
      <c r="BB78" s="10"/>
      <c r="BC78" s="10"/>
      <c r="BD78" s="10"/>
      <c r="BE78" s="10"/>
      <c r="BF78" s="10"/>
      <c r="BG78" s="10"/>
      <c r="BH78" s="10"/>
    </row>
    <row r="79" spans="1:50" ht="31.5" customHeight="1" hidden="1">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1"/>
      <c r="AA79" s="82"/>
      <c r="AB79" s="127" t="s">
        <v>12</v>
      </c>
      <c r="AC79" s="128"/>
      <c r="AD79" s="181"/>
      <c r="AE79" s="185" t="s">
        <v>69</v>
      </c>
      <c r="AF79" s="180"/>
      <c r="AG79" s="180"/>
      <c r="AH79" s="180"/>
      <c r="AI79" s="215"/>
      <c r="AJ79" s="185" t="s">
        <v>70</v>
      </c>
      <c r="AK79" s="180"/>
      <c r="AL79" s="180"/>
      <c r="AM79" s="180"/>
      <c r="AN79" s="215"/>
      <c r="AO79" s="185" t="s">
        <v>71</v>
      </c>
      <c r="AP79" s="180"/>
      <c r="AQ79" s="180"/>
      <c r="AR79" s="180"/>
      <c r="AS79" s="215"/>
      <c r="AT79" s="186" t="s">
        <v>74</v>
      </c>
      <c r="AU79" s="187"/>
      <c r="AV79" s="187"/>
      <c r="AW79" s="187"/>
      <c r="AX79" s="188"/>
    </row>
    <row r="80" spans="1:55" ht="22.5" customHeight="1" hidden="1">
      <c r="A80" s="208"/>
      <c r="B80" s="209"/>
      <c r="C80" s="209"/>
      <c r="D80" s="209"/>
      <c r="E80" s="209"/>
      <c r="F80" s="210"/>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108"/>
      <c r="AF80" s="109"/>
      <c r="AG80" s="109"/>
      <c r="AH80" s="109"/>
      <c r="AI80" s="227"/>
      <c r="AJ80" s="108"/>
      <c r="AK80" s="109"/>
      <c r="AL80" s="109"/>
      <c r="AM80" s="109"/>
      <c r="AN80" s="227"/>
      <c r="AO80" s="108"/>
      <c r="AP80" s="109"/>
      <c r="AQ80" s="109"/>
      <c r="AR80" s="109"/>
      <c r="AS80" s="227"/>
      <c r="AT80" s="228"/>
      <c r="AU80" s="228"/>
      <c r="AV80" s="228"/>
      <c r="AW80" s="228"/>
      <c r="AX80" s="229"/>
      <c r="AY80" s="10"/>
      <c r="AZ80" s="10"/>
      <c r="BA80" s="10"/>
      <c r="BB80" s="10"/>
      <c r="BC80" s="10"/>
    </row>
    <row r="81" spans="1:60" ht="22.5" customHeight="1" hidden="1">
      <c r="A81" s="211"/>
      <c r="B81" s="212"/>
      <c r="C81" s="212"/>
      <c r="D81" s="212"/>
      <c r="E81" s="212"/>
      <c r="F81" s="213"/>
      <c r="G81" s="219"/>
      <c r="H81" s="219"/>
      <c r="I81" s="219"/>
      <c r="J81" s="219"/>
      <c r="K81" s="219"/>
      <c r="L81" s="219"/>
      <c r="M81" s="219"/>
      <c r="N81" s="219"/>
      <c r="O81" s="219"/>
      <c r="P81" s="219"/>
      <c r="Q81" s="219"/>
      <c r="R81" s="219"/>
      <c r="S81" s="219"/>
      <c r="T81" s="219"/>
      <c r="U81" s="219"/>
      <c r="V81" s="219"/>
      <c r="W81" s="219"/>
      <c r="X81" s="220"/>
      <c r="Y81" s="230" t="s">
        <v>67</v>
      </c>
      <c r="Z81" s="231"/>
      <c r="AA81" s="232"/>
      <c r="AB81" s="233"/>
      <c r="AC81" s="234"/>
      <c r="AD81" s="235"/>
      <c r="AE81" s="108"/>
      <c r="AF81" s="109"/>
      <c r="AG81" s="109"/>
      <c r="AH81" s="109"/>
      <c r="AI81" s="227"/>
      <c r="AJ81" s="108"/>
      <c r="AK81" s="109"/>
      <c r="AL81" s="109"/>
      <c r="AM81" s="109"/>
      <c r="AN81" s="227"/>
      <c r="AO81" s="108"/>
      <c r="AP81" s="109"/>
      <c r="AQ81" s="109"/>
      <c r="AR81" s="109"/>
      <c r="AS81" s="227"/>
      <c r="AT81" s="108"/>
      <c r="AU81" s="109"/>
      <c r="AV81" s="109"/>
      <c r="AW81" s="109"/>
      <c r="AX81" s="110"/>
      <c r="AY81" s="10"/>
      <c r="AZ81" s="10"/>
      <c r="BA81" s="10"/>
      <c r="BB81" s="10"/>
      <c r="BC81" s="10"/>
      <c r="BD81" s="10"/>
      <c r="BE81" s="10"/>
      <c r="BF81" s="10"/>
      <c r="BG81" s="10"/>
      <c r="BH81" s="10"/>
    </row>
    <row r="82" spans="1:50" ht="32.25" customHeight="1">
      <c r="A82" s="177" t="s">
        <v>17</v>
      </c>
      <c r="B82" s="178"/>
      <c r="C82" s="178"/>
      <c r="D82" s="178"/>
      <c r="E82" s="178"/>
      <c r="F82" s="179"/>
      <c r="G82" s="180" t="s">
        <v>18</v>
      </c>
      <c r="H82" s="128"/>
      <c r="I82" s="128"/>
      <c r="J82" s="128"/>
      <c r="K82" s="128"/>
      <c r="L82" s="128"/>
      <c r="M82" s="128"/>
      <c r="N82" s="128"/>
      <c r="O82" s="128"/>
      <c r="P82" s="128"/>
      <c r="Q82" s="128"/>
      <c r="R82" s="128"/>
      <c r="S82" s="128"/>
      <c r="T82" s="128"/>
      <c r="U82" s="128"/>
      <c r="V82" s="128"/>
      <c r="W82" s="128"/>
      <c r="X82" s="181"/>
      <c r="Y82" s="182"/>
      <c r="Z82" s="183"/>
      <c r="AA82" s="184"/>
      <c r="AB82" s="127" t="s">
        <v>12</v>
      </c>
      <c r="AC82" s="128"/>
      <c r="AD82" s="181"/>
      <c r="AE82" s="185" t="s">
        <v>69</v>
      </c>
      <c r="AF82" s="128"/>
      <c r="AG82" s="128"/>
      <c r="AH82" s="128"/>
      <c r="AI82" s="181"/>
      <c r="AJ82" s="185" t="s">
        <v>70</v>
      </c>
      <c r="AK82" s="128"/>
      <c r="AL82" s="128"/>
      <c r="AM82" s="128"/>
      <c r="AN82" s="181"/>
      <c r="AO82" s="185" t="s">
        <v>71</v>
      </c>
      <c r="AP82" s="128"/>
      <c r="AQ82" s="128"/>
      <c r="AR82" s="128"/>
      <c r="AS82" s="181"/>
      <c r="AT82" s="186" t="s">
        <v>75</v>
      </c>
      <c r="AU82" s="187"/>
      <c r="AV82" s="187"/>
      <c r="AW82" s="187"/>
      <c r="AX82" s="188"/>
    </row>
    <row r="83" spans="1:50" ht="37.5" customHeight="1">
      <c r="A83" s="133"/>
      <c r="B83" s="131"/>
      <c r="C83" s="131"/>
      <c r="D83" s="131"/>
      <c r="E83" s="131"/>
      <c r="F83" s="132"/>
      <c r="G83" s="147" t="s">
        <v>483</v>
      </c>
      <c r="H83" s="147"/>
      <c r="I83" s="147"/>
      <c r="J83" s="147"/>
      <c r="K83" s="147"/>
      <c r="L83" s="147"/>
      <c r="M83" s="147"/>
      <c r="N83" s="147"/>
      <c r="O83" s="147"/>
      <c r="P83" s="147"/>
      <c r="Q83" s="147"/>
      <c r="R83" s="147"/>
      <c r="S83" s="147"/>
      <c r="T83" s="147"/>
      <c r="U83" s="147"/>
      <c r="V83" s="147"/>
      <c r="W83" s="147"/>
      <c r="X83" s="147"/>
      <c r="Y83" s="149" t="s">
        <v>17</v>
      </c>
      <c r="Z83" s="150"/>
      <c r="AA83" s="151"/>
      <c r="AB83" s="194" t="s">
        <v>388</v>
      </c>
      <c r="AC83" s="197"/>
      <c r="AD83" s="198"/>
      <c r="AE83" s="199">
        <f>P19/AE68</f>
        <v>5.398550724637682</v>
      </c>
      <c r="AF83" s="200"/>
      <c r="AG83" s="200"/>
      <c r="AH83" s="200"/>
      <c r="AI83" s="201"/>
      <c r="AJ83" s="202">
        <f>W19/AJ68</f>
        <v>4.5</v>
      </c>
      <c r="AK83" s="203"/>
      <c r="AL83" s="203"/>
      <c r="AM83" s="203"/>
      <c r="AN83" s="204"/>
      <c r="AO83" s="202">
        <f>AD19/AO68</f>
        <v>5.842342342342342</v>
      </c>
      <c r="AP83" s="203"/>
      <c r="AQ83" s="203"/>
      <c r="AR83" s="203"/>
      <c r="AS83" s="204"/>
      <c r="AT83" s="108"/>
      <c r="AU83" s="109"/>
      <c r="AV83" s="109"/>
      <c r="AW83" s="109"/>
      <c r="AX83" s="110"/>
    </row>
    <row r="84" spans="1:50" ht="46.5" customHeight="1">
      <c r="A84" s="134"/>
      <c r="B84" s="135"/>
      <c r="C84" s="135"/>
      <c r="D84" s="135"/>
      <c r="E84" s="135"/>
      <c r="F84" s="136"/>
      <c r="G84" s="148"/>
      <c r="H84" s="148"/>
      <c r="I84" s="148"/>
      <c r="J84" s="148"/>
      <c r="K84" s="148"/>
      <c r="L84" s="148"/>
      <c r="M84" s="148"/>
      <c r="N84" s="148"/>
      <c r="O84" s="148"/>
      <c r="P84" s="148"/>
      <c r="Q84" s="148"/>
      <c r="R84" s="148"/>
      <c r="S84" s="148"/>
      <c r="T84" s="148"/>
      <c r="U84" s="148"/>
      <c r="V84" s="148"/>
      <c r="W84" s="148"/>
      <c r="X84" s="148"/>
      <c r="Y84" s="157" t="s">
        <v>59</v>
      </c>
      <c r="Z84" s="158"/>
      <c r="AA84" s="159"/>
      <c r="AB84" s="191" t="s">
        <v>482</v>
      </c>
      <c r="AC84" s="192"/>
      <c r="AD84" s="193"/>
      <c r="AE84" s="194" t="s">
        <v>474</v>
      </c>
      <c r="AF84" s="195"/>
      <c r="AG84" s="195"/>
      <c r="AH84" s="195"/>
      <c r="AI84" s="196"/>
      <c r="AJ84" s="194" t="s">
        <v>475</v>
      </c>
      <c r="AK84" s="195"/>
      <c r="AL84" s="195"/>
      <c r="AM84" s="195"/>
      <c r="AN84" s="196"/>
      <c r="AO84" s="194" t="s">
        <v>484</v>
      </c>
      <c r="AP84" s="195"/>
      <c r="AQ84" s="195"/>
      <c r="AR84" s="195"/>
      <c r="AS84" s="196"/>
      <c r="AT84" s="160"/>
      <c r="AU84" s="161"/>
      <c r="AV84" s="161"/>
      <c r="AW84" s="161"/>
      <c r="AX84" s="163"/>
    </row>
    <row r="85" spans="1:50" ht="32.25" customHeight="1" hidden="1">
      <c r="A85" s="177" t="s">
        <v>17</v>
      </c>
      <c r="B85" s="178"/>
      <c r="C85" s="178"/>
      <c r="D85" s="178"/>
      <c r="E85" s="178"/>
      <c r="F85" s="179"/>
      <c r="G85" s="180" t="s">
        <v>18</v>
      </c>
      <c r="H85" s="128"/>
      <c r="I85" s="128"/>
      <c r="J85" s="128"/>
      <c r="K85" s="128"/>
      <c r="L85" s="128"/>
      <c r="M85" s="128"/>
      <c r="N85" s="128"/>
      <c r="O85" s="128"/>
      <c r="P85" s="128"/>
      <c r="Q85" s="128"/>
      <c r="R85" s="128"/>
      <c r="S85" s="128"/>
      <c r="T85" s="128"/>
      <c r="U85" s="128"/>
      <c r="V85" s="128"/>
      <c r="W85" s="128"/>
      <c r="X85" s="181"/>
      <c r="Y85" s="182"/>
      <c r="Z85" s="183"/>
      <c r="AA85" s="184"/>
      <c r="AB85" s="127" t="s">
        <v>12</v>
      </c>
      <c r="AC85" s="128"/>
      <c r="AD85" s="181"/>
      <c r="AE85" s="185" t="s">
        <v>69</v>
      </c>
      <c r="AF85" s="128"/>
      <c r="AG85" s="128"/>
      <c r="AH85" s="128"/>
      <c r="AI85" s="181"/>
      <c r="AJ85" s="185" t="s">
        <v>70</v>
      </c>
      <c r="AK85" s="128"/>
      <c r="AL85" s="128"/>
      <c r="AM85" s="128"/>
      <c r="AN85" s="181"/>
      <c r="AO85" s="185" t="s">
        <v>71</v>
      </c>
      <c r="AP85" s="128"/>
      <c r="AQ85" s="128"/>
      <c r="AR85" s="128"/>
      <c r="AS85" s="181"/>
      <c r="AT85" s="186" t="s">
        <v>75</v>
      </c>
      <c r="AU85" s="187"/>
      <c r="AV85" s="187"/>
      <c r="AW85" s="187"/>
      <c r="AX85" s="188"/>
    </row>
    <row r="86" spans="1:50" ht="22.5" customHeight="1" hidden="1">
      <c r="A86" s="133"/>
      <c r="B86" s="131"/>
      <c r="C86" s="131"/>
      <c r="D86" s="131"/>
      <c r="E86" s="131"/>
      <c r="F86" s="132"/>
      <c r="G86" s="147" t="s">
        <v>357</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108"/>
      <c r="AU86" s="109"/>
      <c r="AV86" s="109"/>
      <c r="AW86" s="109"/>
      <c r="AX86" s="110"/>
    </row>
    <row r="87" spans="1:50" ht="46.5" customHeight="1" hidden="1">
      <c r="A87" s="134"/>
      <c r="B87" s="135"/>
      <c r="C87" s="135"/>
      <c r="D87" s="135"/>
      <c r="E87" s="135"/>
      <c r="F87" s="136"/>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50" ht="32.25" customHeight="1" hidden="1">
      <c r="A88" s="177" t="s">
        <v>17</v>
      </c>
      <c r="B88" s="178"/>
      <c r="C88" s="178"/>
      <c r="D88" s="178"/>
      <c r="E88" s="178"/>
      <c r="F88" s="179"/>
      <c r="G88" s="180" t="s">
        <v>18</v>
      </c>
      <c r="H88" s="128"/>
      <c r="I88" s="128"/>
      <c r="J88" s="128"/>
      <c r="K88" s="128"/>
      <c r="L88" s="128"/>
      <c r="M88" s="128"/>
      <c r="N88" s="128"/>
      <c r="O88" s="128"/>
      <c r="P88" s="128"/>
      <c r="Q88" s="128"/>
      <c r="R88" s="128"/>
      <c r="S88" s="128"/>
      <c r="T88" s="128"/>
      <c r="U88" s="128"/>
      <c r="V88" s="128"/>
      <c r="W88" s="128"/>
      <c r="X88" s="181"/>
      <c r="Y88" s="182"/>
      <c r="Z88" s="183"/>
      <c r="AA88" s="184"/>
      <c r="AB88" s="127" t="s">
        <v>12</v>
      </c>
      <c r="AC88" s="128"/>
      <c r="AD88" s="181"/>
      <c r="AE88" s="185" t="s">
        <v>69</v>
      </c>
      <c r="AF88" s="128"/>
      <c r="AG88" s="128"/>
      <c r="AH88" s="128"/>
      <c r="AI88" s="181"/>
      <c r="AJ88" s="185" t="s">
        <v>70</v>
      </c>
      <c r="AK88" s="128"/>
      <c r="AL88" s="128"/>
      <c r="AM88" s="128"/>
      <c r="AN88" s="181"/>
      <c r="AO88" s="185" t="s">
        <v>71</v>
      </c>
      <c r="AP88" s="128"/>
      <c r="AQ88" s="128"/>
      <c r="AR88" s="128"/>
      <c r="AS88" s="181"/>
      <c r="AT88" s="186" t="s">
        <v>75</v>
      </c>
      <c r="AU88" s="187"/>
      <c r="AV88" s="187"/>
      <c r="AW88" s="187"/>
      <c r="AX88" s="188"/>
    </row>
    <row r="89" spans="1:50" ht="22.5" customHeight="1" hidden="1">
      <c r="A89" s="133"/>
      <c r="B89" s="131"/>
      <c r="C89" s="131"/>
      <c r="D89" s="131"/>
      <c r="E89" s="131"/>
      <c r="F89" s="132"/>
      <c r="G89" s="147" t="s">
        <v>308</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108"/>
      <c r="AU89" s="109"/>
      <c r="AV89" s="109"/>
      <c r="AW89" s="109"/>
      <c r="AX89" s="110"/>
    </row>
    <row r="90" spans="1:50" ht="46.5" customHeight="1" hidden="1">
      <c r="A90" s="134"/>
      <c r="B90" s="135"/>
      <c r="C90" s="135"/>
      <c r="D90" s="135"/>
      <c r="E90" s="135"/>
      <c r="F90" s="136"/>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50" ht="32.25" customHeight="1" hidden="1">
      <c r="A91" s="177" t="s">
        <v>17</v>
      </c>
      <c r="B91" s="178"/>
      <c r="C91" s="178"/>
      <c r="D91" s="178"/>
      <c r="E91" s="178"/>
      <c r="F91" s="179"/>
      <c r="G91" s="180" t="s">
        <v>18</v>
      </c>
      <c r="H91" s="128"/>
      <c r="I91" s="128"/>
      <c r="J91" s="128"/>
      <c r="K91" s="128"/>
      <c r="L91" s="128"/>
      <c r="M91" s="128"/>
      <c r="N91" s="128"/>
      <c r="O91" s="128"/>
      <c r="P91" s="128"/>
      <c r="Q91" s="128"/>
      <c r="R91" s="128"/>
      <c r="S91" s="128"/>
      <c r="T91" s="128"/>
      <c r="U91" s="128"/>
      <c r="V91" s="128"/>
      <c r="W91" s="128"/>
      <c r="X91" s="181"/>
      <c r="Y91" s="182"/>
      <c r="Z91" s="183"/>
      <c r="AA91" s="184"/>
      <c r="AB91" s="127" t="s">
        <v>12</v>
      </c>
      <c r="AC91" s="128"/>
      <c r="AD91" s="181"/>
      <c r="AE91" s="185" t="s">
        <v>69</v>
      </c>
      <c r="AF91" s="128"/>
      <c r="AG91" s="128"/>
      <c r="AH91" s="128"/>
      <c r="AI91" s="181"/>
      <c r="AJ91" s="185" t="s">
        <v>70</v>
      </c>
      <c r="AK91" s="128"/>
      <c r="AL91" s="128"/>
      <c r="AM91" s="128"/>
      <c r="AN91" s="181"/>
      <c r="AO91" s="185" t="s">
        <v>71</v>
      </c>
      <c r="AP91" s="128"/>
      <c r="AQ91" s="128"/>
      <c r="AR91" s="128"/>
      <c r="AS91" s="181"/>
      <c r="AT91" s="186" t="s">
        <v>75</v>
      </c>
      <c r="AU91" s="187"/>
      <c r="AV91" s="187"/>
      <c r="AW91" s="187"/>
      <c r="AX91" s="188"/>
    </row>
    <row r="92" spans="1:50" ht="22.5" customHeight="1" hidden="1">
      <c r="A92" s="133"/>
      <c r="B92" s="131"/>
      <c r="C92" s="131"/>
      <c r="D92" s="131"/>
      <c r="E92" s="131"/>
      <c r="F92" s="132"/>
      <c r="G92" s="147" t="s">
        <v>308</v>
      </c>
      <c r="H92" s="147"/>
      <c r="I92" s="147"/>
      <c r="J92" s="147"/>
      <c r="K92" s="147"/>
      <c r="L92" s="147"/>
      <c r="M92" s="147"/>
      <c r="N92" s="147"/>
      <c r="O92" s="147"/>
      <c r="P92" s="147"/>
      <c r="Q92" s="147"/>
      <c r="R92" s="147"/>
      <c r="S92" s="147"/>
      <c r="T92" s="147"/>
      <c r="U92" s="147"/>
      <c r="V92" s="147"/>
      <c r="W92" s="147"/>
      <c r="X92" s="189"/>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108"/>
      <c r="AU92" s="109"/>
      <c r="AV92" s="109"/>
      <c r="AW92" s="109"/>
      <c r="AX92" s="110"/>
    </row>
    <row r="93" spans="1:50" ht="46.5" customHeight="1" hidden="1">
      <c r="A93" s="134"/>
      <c r="B93" s="135"/>
      <c r="C93" s="135"/>
      <c r="D93" s="135"/>
      <c r="E93" s="135"/>
      <c r="F93" s="136"/>
      <c r="G93" s="148"/>
      <c r="H93" s="148"/>
      <c r="I93" s="148"/>
      <c r="J93" s="148"/>
      <c r="K93" s="148"/>
      <c r="L93" s="148"/>
      <c r="M93" s="148"/>
      <c r="N93" s="148"/>
      <c r="O93" s="148"/>
      <c r="P93" s="148"/>
      <c r="Q93" s="148"/>
      <c r="R93" s="148"/>
      <c r="S93" s="148"/>
      <c r="T93" s="148"/>
      <c r="U93" s="148"/>
      <c r="V93" s="148"/>
      <c r="W93" s="148"/>
      <c r="X93" s="190"/>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50" ht="32.25" customHeight="1" hidden="1">
      <c r="A94" s="130" t="s">
        <v>17</v>
      </c>
      <c r="B94" s="131"/>
      <c r="C94" s="131"/>
      <c r="D94" s="131"/>
      <c r="E94" s="131"/>
      <c r="F94" s="132"/>
      <c r="G94" s="90"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50" ht="22.5" customHeight="1" hidden="1">
      <c r="A95" s="133"/>
      <c r="B95" s="131"/>
      <c r="C95" s="131"/>
      <c r="D95" s="131"/>
      <c r="E95" s="131"/>
      <c r="F95" s="132"/>
      <c r="G95" s="147" t="s">
        <v>308</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108"/>
      <c r="AU95" s="109"/>
      <c r="AV95" s="109"/>
      <c r="AW95" s="109"/>
      <c r="AX95" s="110"/>
    </row>
    <row r="96" spans="1:50" ht="46.5" customHeight="1" hidden="1">
      <c r="A96" s="134"/>
      <c r="B96" s="135"/>
      <c r="C96" s="135"/>
      <c r="D96" s="135"/>
      <c r="E96" s="135"/>
      <c r="F96" s="136"/>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2.5" customHeight="1">
      <c r="A97" s="359" t="s">
        <v>77</v>
      </c>
      <c r="B97" s="360"/>
      <c r="C97" s="368" t="s">
        <v>19</v>
      </c>
      <c r="D97" s="369"/>
      <c r="E97" s="369"/>
      <c r="F97" s="369"/>
      <c r="G97" s="369"/>
      <c r="H97" s="369"/>
      <c r="I97" s="369"/>
      <c r="J97" s="369"/>
      <c r="K97" s="370"/>
      <c r="L97" s="411" t="s">
        <v>76</v>
      </c>
      <c r="M97" s="411"/>
      <c r="N97" s="411"/>
      <c r="O97" s="411"/>
      <c r="P97" s="411"/>
      <c r="Q97" s="411"/>
      <c r="R97" s="412" t="s">
        <v>73</v>
      </c>
      <c r="S97" s="413"/>
      <c r="T97" s="413"/>
      <c r="U97" s="413"/>
      <c r="V97" s="413"/>
      <c r="W97" s="413"/>
      <c r="X97" s="392"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93"/>
    </row>
    <row r="98" spans="1:50" ht="39.75" customHeight="1">
      <c r="A98" s="361"/>
      <c r="B98" s="362"/>
      <c r="C98" s="534" t="s">
        <v>389</v>
      </c>
      <c r="D98" s="535"/>
      <c r="E98" s="535"/>
      <c r="F98" s="535"/>
      <c r="G98" s="535"/>
      <c r="H98" s="535"/>
      <c r="I98" s="535"/>
      <c r="J98" s="535"/>
      <c r="K98" s="536"/>
      <c r="L98" s="65">
        <v>43</v>
      </c>
      <c r="M98" s="66"/>
      <c r="N98" s="66"/>
      <c r="O98" s="66"/>
      <c r="P98" s="66"/>
      <c r="Q98" s="67"/>
      <c r="R98" s="65">
        <v>43</v>
      </c>
      <c r="S98" s="66"/>
      <c r="T98" s="66"/>
      <c r="U98" s="66"/>
      <c r="V98" s="66"/>
      <c r="W98" s="67"/>
      <c r="X98" s="402" t="s">
        <v>492</v>
      </c>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22.5" customHeight="1">
      <c r="A99" s="361"/>
      <c r="B99" s="362"/>
      <c r="C99" s="165" t="s">
        <v>390</v>
      </c>
      <c r="D99" s="166"/>
      <c r="E99" s="166"/>
      <c r="F99" s="166"/>
      <c r="G99" s="166"/>
      <c r="H99" s="166"/>
      <c r="I99" s="166"/>
      <c r="J99" s="166"/>
      <c r="K99" s="167"/>
      <c r="L99" s="65">
        <v>346</v>
      </c>
      <c r="M99" s="66"/>
      <c r="N99" s="66"/>
      <c r="O99" s="66"/>
      <c r="P99" s="66"/>
      <c r="Q99" s="67"/>
      <c r="R99" s="65">
        <v>346</v>
      </c>
      <c r="S99" s="66"/>
      <c r="T99" s="66"/>
      <c r="U99" s="66"/>
      <c r="V99" s="66"/>
      <c r="W99" s="67"/>
      <c r="X99" s="405"/>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30" customHeight="1">
      <c r="A100" s="361"/>
      <c r="B100" s="362"/>
      <c r="C100" s="165" t="s">
        <v>391</v>
      </c>
      <c r="D100" s="166"/>
      <c r="E100" s="166"/>
      <c r="F100" s="166"/>
      <c r="G100" s="166"/>
      <c r="H100" s="166"/>
      <c r="I100" s="166"/>
      <c r="J100" s="166"/>
      <c r="K100" s="167"/>
      <c r="L100" s="164">
        <v>748</v>
      </c>
      <c r="M100" s="164"/>
      <c r="N100" s="164"/>
      <c r="O100" s="164"/>
      <c r="P100" s="164"/>
      <c r="Q100" s="164"/>
      <c r="R100" s="65">
        <v>2164</v>
      </c>
      <c r="S100" s="66"/>
      <c r="T100" s="66"/>
      <c r="U100" s="66"/>
      <c r="V100" s="66"/>
      <c r="W100" s="67"/>
      <c r="X100" s="405"/>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7"/>
    </row>
    <row r="101" spans="1:50" ht="22.5" customHeight="1">
      <c r="A101" s="361"/>
      <c r="B101" s="362"/>
      <c r="C101" s="165" t="s">
        <v>392</v>
      </c>
      <c r="D101" s="166"/>
      <c r="E101" s="166"/>
      <c r="F101" s="166"/>
      <c r="G101" s="166"/>
      <c r="H101" s="166"/>
      <c r="I101" s="166"/>
      <c r="J101" s="166"/>
      <c r="K101" s="167"/>
      <c r="L101" s="164">
        <v>286</v>
      </c>
      <c r="M101" s="164"/>
      <c r="N101" s="164"/>
      <c r="O101" s="164"/>
      <c r="P101" s="164"/>
      <c r="Q101" s="164"/>
      <c r="R101" s="65">
        <v>286</v>
      </c>
      <c r="S101" s="66"/>
      <c r="T101" s="66"/>
      <c r="U101" s="66"/>
      <c r="V101" s="66"/>
      <c r="W101" s="67"/>
      <c r="X101" s="405"/>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7"/>
    </row>
    <row r="102" spans="1:50" ht="30" customHeight="1">
      <c r="A102" s="361"/>
      <c r="B102" s="362"/>
      <c r="C102" s="165" t="s">
        <v>393</v>
      </c>
      <c r="D102" s="166"/>
      <c r="E102" s="166"/>
      <c r="F102" s="166"/>
      <c r="G102" s="166"/>
      <c r="H102" s="166"/>
      <c r="I102" s="166"/>
      <c r="J102" s="166"/>
      <c r="K102" s="167"/>
      <c r="L102" s="164">
        <v>56</v>
      </c>
      <c r="M102" s="164"/>
      <c r="N102" s="164"/>
      <c r="O102" s="164"/>
      <c r="P102" s="164"/>
      <c r="Q102" s="164"/>
      <c r="R102" s="65">
        <v>0</v>
      </c>
      <c r="S102" s="66"/>
      <c r="T102" s="66"/>
      <c r="U102" s="66"/>
      <c r="V102" s="66"/>
      <c r="W102" s="67"/>
      <c r="X102" s="405"/>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2.5" customHeight="1">
      <c r="A103" s="361"/>
      <c r="B103" s="362"/>
      <c r="C103" s="165" t="s">
        <v>494</v>
      </c>
      <c r="D103" s="166"/>
      <c r="E103" s="166"/>
      <c r="F103" s="166"/>
      <c r="G103" s="166"/>
      <c r="H103" s="166"/>
      <c r="I103" s="166"/>
      <c r="J103" s="166"/>
      <c r="K103" s="167"/>
      <c r="L103" s="65">
        <v>386</v>
      </c>
      <c r="M103" s="66"/>
      <c r="N103" s="66"/>
      <c r="O103" s="66"/>
      <c r="P103" s="66"/>
      <c r="Q103" s="67"/>
      <c r="R103" s="65">
        <v>209</v>
      </c>
      <c r="S103" s="66"/>
      <c r="T103" s="66"/>
      <c r="U103" s="66"/>
      <c r="V103" s="66"/>
      <c r="W103" s="67"/>
      <c r="X103" s="405"/>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7"/>
    </row>
    <row r="104" spans="1:50" ht="21" customHeight="1" thickBot="1">
      <c r="A104" s="363"/>
      <c r="B104" s="364"/>
      <c r="C104" s="171" t="s">
        <v>22</v>
      </c>
      <c r="D104" s="172"/>
      <c r="E104" s="172"/>
      <c r="F104" s="172"/>
      <c r="G104" s="172"/>
      <c r="H104" s="172"/>
      <c r="I104" s="172"/>
      <c r="J104" s="172"/>
      <c r="K104" s="173"/>
      <c r="L104" s="174">
        <f>SUM(L98:Q103)</f>
        <v>1865</v>
      </c>
      <c r="M104" s="175"/>
      <c r="N104" s="175"/>
      <c r="O104" s="175"/>
      <c r="P104" s="175"/>
      <c r="Q104" s="176"/>
      <c r="R104" s="174">
        <f>SUM(R98:W103)</f>
        <v>3048</v>
      </c>
      <c r="S104" s="175"/>
      <c r="T104" s="175"/>
      <c r="U104" s="175"/>
      <c r="V104" s="175"/>
      <c r="W104" s="176"/>
      <c r="X104" s="408"/>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1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532" t="s">
        <v>39</v>
      </c>
      <c r="D107" s="531"/>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3"/>
      <c r="AD107" s="531" t="s">
        <v>43</v>
      </c>
      <c r="AE107" s="531"/>
      <c r="AF107" s="531"/>
      <c r="AG107" s="612" t="s">
        <v>38</v>
      </c>
      <c r="AH107" s="531"/>
      <c r="AI107" s="531"/>
      <c r="AJ107" s="531"/>
      <c r="AK107" s="531"/>
      <c r="AL107" s="531"/>
      <c r="AM107" s="531"/>
      <c r="AN107" s="531"/>
      <c r="AO107" s="531"/>
      <c r="AP107" s="531"/>
      <c r="AQ107" s="531"/>
      <c r="AR107" s="531"/>
      <c r="AS107" s="531"/>
      <c r="AT107" s="531"/>
      <c r="AU107" s="531"/>
      <c r="AV107" s="531"/>
      <c r="AW107" s="531"/>
      <c r="AX107" s="613"/>
    </row>
    <row r="108" spans="1:50" ht="55.5" customHeight="1">
      <c r="A108" s="303" t="s">
        <v>311</v>
      </c>
      <c r="B108" s="304"/>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28" t="s">
        <v>379</v>
      </c>
      <c r="AE108" s="629"/>
      <c r="AF108" s="629"/>
      <c r="AG108" s="632" t="s">
        <v>397</v>
      </c>
      <c r="AH108" s="633"/>
      <c r="AI108" s="633"/>
      <c r="AJ108" s="633"/>
      <c r="AK108" s="633"/>
      <c r="AL108" s="633"/>
      <c r="AM108" s="633"/>
      <c r="AN108" s="633"/>
      <c r="AO108" s="633"/>
      <c r="AP108" s="633"/>
      <c r="AQ108" s="633"/>
      <c r="AR108" s="633"/>
      <c r="AS108" s="633"/>
      <c r="AT108" s="633"/>
      <c r="AU108" s="633"/>
      <c r="AV108" s="633"/>
      <c r="AW108" s="633"/>
      <c r="AX108" s="634"/>
    </row>
    <row r="109" spans="1:50" ht="56.25" customHeight="1">
      <c r="A109" s="305"/>
      <c r="B109" s="306"/>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6"/>
      <c r="AD109" s="448" t="s">
        <v>379</v>
      </c>
      <c r="AE109" s="449"/>
      <c r="AF109" s="449"/>
      <c r="AG109" s="632" t="s">
        <v>397</v>
      </c>
      <c r="AH109" s="633"/>
      <c r="AI109" s="633"/>
      <c r="AJ109" s="633"/>
      <c r="AK109" s="633"/>
      <c r="AL109" s="633"/>
      <c r="AM109" s="633"/>
      <c r="AN109" s="633"/>
      <c r="AO109" s="633"/>
      <c r="AP109" s="633"/>
      <c r="AQ109" s="633"/>
      <c r="AR109" s="633"/>
      <c r="AS109" s="633"/>
      <c r="AT109" s="633"/>
      <c r="AU109" s="633"/>
      <c r="AV109" s="633"/>
      <c r="AW109" s="633"/>
      <c r="AX109" s="634"/>
    </row>
    <row r="110" spans="1:50" ht="55.5" customHeight="1">
      <c r="A110" s="307"/>
      <c r="B110" s="308"/>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379</v>
      </c>
      <c r="AE110" s="576"/>
      <c r="AF110" s="576"/>
      <c r="AG110" s="596" t="s">
        <v>396</v>
      </c>
      <c r="AH110" s="219"/>
      <c r="AI110" s="219"/>
      <c r="AJ110" s="219"/>
      <c r="AK110" s="219"/>
      <c r="AL110" s="219"/>
      <c r="AM110" s="219"/>
      <c r="AN110" s="219"/>
      <c r="AO110" s="219"/>
      <c r="AP110" s="219"/>
      <c r="AQ110" s="219"/>
      <c r="AR110" s="219"/>
      <c r="AS110" s="219"/>
      <c r="AT110" s="219"/>
      <c r="AU110" s="219"/>
      <c r="AV110" s="219"/>
      <c r="AW110" s="219"/>
      <c r="AX110" s="597"/>
    </row>
    <row r="111" spans="1:50" ht="49.5" customHeight="1">
      <c r="A111" s="540" t="s">
        <v>46</v>
      </c>
      <c r="B111" s="56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90" t="s">
        <v>398</v>
      </c>
      <c r="AE111" s="591"/>
      <c r="AF111" s="591"/>
      <c r="AG111" s="297" t="s">
        <v>399</v>
      </c>
      <c r="AH111" s="298"/>
      <c r="AI111" s="298"/>
      <c r="AJ111" s="298"/>
      <c r="AK111" s="298"/>
      <c r="AL111" s="298"/>
      <c r="AM111" s="298"/>
      <c r="AN111" s="298"/>
      <c r="AO111" s="298"/>
      <c r="AP111" s="298"/>
      <c r="AQ111" s="298"/>
      <c r="AR111" s="298"/>
      <c r="AS111" s="298"/>
      <c r="AT111" s="298"/>
      <c r="AU111" s="298"/>
      <c r="AV111" s="298"/>
      <c r="AW111" s="298"/>
      <c r="AX111" s="299"/>
    </row>
    <row r="112" spans="1:50" ht="53.25" customHeight="1">
      <c r="A112" s="568"/>
      <c r="B112" s="569"/>
      <c r="C112" s="428"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8" t="s">
        <v>379</v>
      </c>
      <c r="AE112" s="449"/>
      <c r="AF112" s="449"/>
      <c r="AG112" s="578" t="s">
        <v>400</v>
      </c>
      <c r="AH112" s="579"/>
      <c r="AI112" s="579"/>
      <c r="AJ112" s="579"/>
      <c r="AK112" s="579"/>
      <c r="AL112" s="579"/>
      <c r="AM112" s="579"/>
      <c r="AN112" s="579"/>
      <c r="AO112" s="579"/>
      <c r="AP112" s="579"/>
      <c r="AQ112" s="579"/>
      <c r="AR112" s="579"/>
      <c r="AS112" s="579"/>
      <c r="AT112" s="579"/>
      <c r="AU112" s="579"/>
      <c r="AV112" s="579"/>
      <c r="AW112" s="579"/>
      <c r="AX112" s="580"/>
    </row>
    <row r="113" spans="1:50" ht="36.75" customHeight="1">
      <c r="A113" s="568"/>
      <c r="B113" s="569"/>
      <c r="C113" s="497" t="s">
        <v>314</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8" t="s">
        <v>379</v>
      </c>
      <c r="AE113" s="449"/>
      <c r="AF113" s="449"/>
      <c r="AG113" s="578" t="s">
        <v>401</v>
      </c>
      <c r="AH113" s="579"/>
      <c r="AI113" s="579"/>
      <c r="AJ113" s="579"/>
      <c r="AK113" s="579"/>
      <c r="AL113" s="579"/>
      <c r="AM113" s="579"/>
      <c r="AN113" s="579"/>
      <c r="AO113" s="579"/>
      <c r="AP113" s="579"/>
      <c r="AQ113" s="579"/>
      <c r="AR113" s="579"/>
      <c r="AS113" s="579"/>
      <c r="AT113" s="579"/>
      <c r="AU113" s="579"/>
      <c r="AV113" s="579"/>
      <c r="AW113" s="579"/>
      <c r="AX113" s="580"/>
    </row>
    <row r="114" spans="1:50" ht="18.75" customHeight="1">
      <c r="A114" s="568"/>
      <c r="B114" s="569"/>
      <c r="C114" s="428"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8" t="s">
        <v>402</v>
      </c>
      <c r="AE114" s="449"/>
      <c r="AF114" s="449"/>
      <c r="AG114" s="578" t="s">
        <v>403</v>
      </c>
      <c r="AH114" s="579"/>
      <c r="AI114" s="579"/>
      <c r="AJ114" s="579"/>
      <c r="AK114" s="579"/>
      <c r="AL114" s="579"/>
      <c r="AM114" s="579"/>
      <c r="AN114" s="579"/>
      <c r="AO114" s="579"/>
      <c r="AP114" s="579"/>
      <c r="AQ114" s="579"/>
      <c r="AR114" s="579"/>
      <c r="AS114" s="579"/>
      <c r="AT114" s="579"/>
      <c r="AU114" s="579"/>
      <c r="AV114" s="579"/>
      <c r="AW114" s="579"/>
      <c r="AX114" s="580"/>
    </row>
    <row r="115" spans="1:50" ht="48.75" customHeight="1">
      <c r="A115" s="568"/>
      <c r="B115" s="569"/>
      <c r="C115" s="428"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86"/>
      <c r="AD115" s="448" t="s">
        <v>379</v>
      </c>
      <c r="AE115" s="449"/>
      <c r="AF115" s="449"/>
      <c r="AG115" s="578" t="s">
        <v>404</v>
      </c>
      <c r="AH115" s="579"/>
      <c r="AI115" s="579"/>
      <c r="AJ115" s="579"/>
      <c r="AK115" s="579"/>
      <c r="AL115" s="579"/>
      <c r="AM115" s="579"/>
      <c r="AN115" s="579"/>
      <c r="AO115" s="579"/>
      <c r="AP115" s="579"/>
      <c r="AQ115" s="579"/>
      <c r="AR115" s="579"/>
      <c r="AS115" s="579"/>
      <c r="AT115" s="579"/>
      <c r="AU115" s="579"/>
      <c r="AV115" s="579"/>
      <c r="AW115" s="579"/>
      <c r="AX115" s="580"/>
    </row>
    <row r="116" spans="1:64" ht="18.75" customHeight="1">
      <c r="A116" s="568"/>
      <c r="B116" s="569"/>
      <c r="C116" s="428"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86"/>
      <c r="AD116" s="616" t="s">
        <v>379</v>
      </c>
      <c r="AE116" s="617"/>
      <c r="AF116" s="617"/>
      <c r="AG116" s="601" t="s">
        <v>405</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2" ht="40.5" customHeight="1">
      <c r="A117" s="570"/>
      <c r="B117" s="571"/>
      <c r="C117" s="572" t="s">
        <v>82</v>
      </c>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4"/>
      <c r="AD117" s="575" t="s">
        <v>379</v>
      </c>
      <c r="AE117" s="576"/>
      <c r="AF117" s="577"/>
      <c r="AG117" s="619" t="s">
        <v>406</v>
      </c>
      <c r="AH117" s="588"/>
      <c r="AI117" s="588"/>
      <c r="AJ117" s="588"/>
      <c r="AK117" s="588"/>
      <c r="AL117" s="588"/>
      <c r="AM117" s="588"/>
      <c r="AN117" s="588"/>
      <c r="AO117" s="588"/>
      <c r="AP117" s="588"/>
      <c r="AQ117" s="588"/>
      <c r="AR117" s="588"/>
      <c r="AS117" s="588"/>
      <c r="AT117" s="588"/>
      <c r="AU117" s="588"/>
      <c r="AV117" s="588"/>
      <c r="AW117" s="588"/>
      <c r="AX117" s="620"/>
      <c r="BG117" s="10"/>
      <c r="BH117" s="10"/>
      <c r="BI117" s="10"/>
      <c r="BJ117" s="10"/>
    </row>
    <row r="118" spans="1:50" ht="58.5" customHeight="1">
      <c r="A118" s="540" t="s">
        <v>47</v>
      </c>
      <c r="B118" s="567"/>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590" t="s">
        <v>485</v>
      </c>
      <c r="AE118" s="591"/>
      <c r="AF118" s="647"/>
      <c r="AG118" s="648" t="s">
        <v>486</v>
      </c>
      <c r="AH118" s="298"/>
      <c r="AI118" s="298"/>
      <c r="AJ118" s="298"/>
      <c r="AK118" s="298"/>
      <c r="AL118" s="298"/>
      <c r="AM118" s="298"/>
      <c r="AN118" s="298"/>
      <c r="AO118" s="298"/>
      <c r="AP118" s="298"/>
      <c r="AQ118" s="298"/>
      <c r="AR118" s="298"/>
      <c r="AS118" s="298"/>
      <c r="AT118" s="298"/>
      <c r="AU118" s="298"/>
      <c r="AV118" s="298"/>
      <c r="AW118" s="298"/>
      <c r="AX118" s="299"/>
    </row>
    <row r="119" spans="1:50" ht="30" customHeight="1">
      <c r="A119" s="568"/>
      <c r="B119" s="569"/>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30" t="s">
        <v>379</v>
      </c>
      <c r="AE119" s="631"/>
      <c r="AF119" s="631"/>
      <c r="AG119" s="578" t="s">
        <v>407</v>
      </c>
      <c r="AH119" s="579"/>
      <c r="AI119" s="579"/>
      <c r="AJ119" s="579"/>
      <c r="AK119" s="579"/>
      <c r="AL119" s="579"/>
      <c r="AM119" s="579"/>
      <c r="AN119" s="579"/>
      <c r="AO119" s="579"/>
      <c r="AP119" s="579"/>
      <c r="AQ119" s="579"/>
      <c r="AR119" s="579"/>
      <c r="AS119" s="579"/>
      <c r="AT119" s="579"/>
      <c r="AU119" s="579"/>
      <c r="AV119" s="579"/>
      <c r="AW119" s="579"/>
      <c r="AX119" s="580"/>
    </row>
    <row r="120" spans="1:50" ht="33.75" customHeight="1">
      <c r="A120" s="568"/>
      <c r="B120" s="569"/>
      <c r="C120" s="428"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8" t="s">
        <v>402</v>
      </c>
      <c r="AE120" s="449"/>
      <c r="AF120" s="449"/>
      <c r="AG120" s="618" t="s">
        <v>487</v>
      </c>
      <c r="AH120" s="579"/>
      <c r="AI120" s="579"/>
      <c r="AJ120" s="579"/>
      <c r="AK120" s="579"/>
      <c r="AL120" s="579"/>
      <c r="AM120" s="579"/>
      <c r="AN120" s="579"/>
      <c r="AO120" s="579"/>
      <c r="AP120" s="579"/>
      <c r="AQ120" s="579"/>
      <c r="AR120" s="579"/>
      <c r="AS120" s="579"/>
      <c r="AT120" s="579"/>
      <c r="AU120" s="579"/>
      <c r="AV120" s="579"/>
      <c r="AW120" s="579"/>
      <c r="AX120" s="580"/>
    </row>
    <row r="121" spans="1:50" ht="39" customHeight="1">
      <c r="A121" s="570"/>
      <c r="B121" s="571"/>
      <c r="C121" s="428"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8" t="s">
        <v>379</v>
      </c>
      <c r="AE121" s="449"/>
      <c r="AF121" s="449"/>
      <c r="AG121" s="596" t="s">
        <v>408</v>
      </c>
      <c r="AH121" s="219"/>
      <c r="AI121" s="219"/>
      <c r="AJ121" s="219"/>
      <c r="AK121" s="219"/>
      <c r="AL121" s="219"/>
      <c r="AM121" s="219"/>
      <c r="AN121" s="219"/>
      <c r="AO121" s="219"/>
      <c r="AP121" s="219"/>
      <c r="AQ121" s="219"/>
      <c r="AR121" s="219"/>
      <c r="AS121" s="219"/>
      <c r="AT121" s="219"/>
      <c r="AU121" s="219"/>
      <c r="AV121" s="219"/>
      <c r="AW121" s="219"/>
      <c r="AX121" s="597"/>
    </row>
    <row r="122" spans="1:50" ht="33" customHeight="1">
      <c r="A122" s="540" t="s">
        <v>80</v>
      </c>
      <c r="B122" s="607"/>
      <c r="C122" s="437" t="s">
        <v>315</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1"/>
      <c r="AD122" s="590" t="s">
        <v>402</v>
      </c>
      <c r="AE122" s="591"/>
      <c r="AF122" s="591"/>
      <c r="AG122" s="592"/>
      <c r="AH122" s="217"/>
      <c r="AI122" s="217"/>
      <c r="AJ122" s="217"/>
      <c r="AK122" s="217"/>
      <c r="AL122" s="217"/>
      <c r="AM122" s="217"/>
      <c r="AN122" s="217"/>
      <c r="AO122" s="217"/>
      <c r="AP122" s="217"/>
      <c r="AQ122" s="217"/>
      <c r="AR122" s="217"/>
      <c r="AS122" s="217"/>
      <c r="AT122" s="217"/>
      <c r="AU122" s="217"/>
      <c r="AV122" s="217"/>
      <c r="AW122" s="217"/>
      <c r="AX122" s="593"/>
    </row>
    <row r="123" spans="1:50" ht="15.75" customHeight="1">
      <c r="A123" s="608"/>
      <c r="B123" s="609"/>
      <c r="C123" s="604" t="s">
        <v>87</v>
      </c>
      <c r="D123" s="605"/>
      <c r="E123" s="605"/>
      <c r="F123" s="605"/>
      <c r="G123" s="605"/>
      <c r="H123" s="605"/>
      <c r="I123" s="605"/>
      <c r="J123" s="605"/>
      <c r="K123" s="605"/>
      <c r="L123" s="605"/>
      <c r="M123" s="605"/>
      <c r="N123" s="605"/>
      <c r="O123" s="606"/>
      <c r="P123" s="622" t="s">
        <v>0</v>
      </c>
      <c r="Q123" s="649"/>
      <c r="R123" s="649"/>
      <c r="S123" s="650"/>
      <c r="T123" s="621" t="s">
        <v>30</v>
      </c>
      <c r="U123" s="622"/>
      <c r="V123" s="622"/>
      <c r="W123" s="622"/>
      <c r="X123" s="622"/>
      <c r="Y123" s="622"/>
      <c r="Z123" s="622"/>
      <c r="AA123" s="622"/>
      <c r="AB123" s="622"/>
      <c r="AC123" s="622"/>
      <c r="AD123" s="622"/>
      <c r="AE123" s="622"/>
      <c r="AF123" s="623"/>
      <c r="AG123" s="594"/>
      <c r="AH123" s="287"/>
      <c r="AI123" s="287"/>
      <c r="AJ123" s="287"/>
      <c r="AK123" s="287"/>
      <c r="AL123" s="287"/>
      <c r="AM123" s="287"/>
      <c r="AN123" s="287"/>
      <c r="AO123" s="287"/>
      <c r="AP123" s="287"/>
      <c r="AQ123" s="287"/>
      <c r="AR123" s="287"/>
      <c r="AS123" s="287"/>
      <c r="AT123" s="287"/>
      <c r="AU123" s="287"/>
      <c r="AV123" s="287"/>
      <c r="AW123" s="287"/>
      <c r="AX123" s="595"/>
    </row>
    <row r="124" spans="1:50" ht="18" customHeight="1">
      <c r="A124" s="608"/>
      <c r="B124" s="609"/>
      <c r="C124" s="670"/>
      <c r="D124" s="671"/>
      <c r="E124" s="671"/>
      <c r="F124" s="671"/>
      <c r="G124" s="671"/>
      <c r="H124" s="671"/>
      <c r="I124" s="671"/>
      <c r="J124" s="671"/>
      <c r="K124" s="671"/>
      <c r="L124" s="671"/>
      <c r="M124" s="671"/>
      <c r="N124" s="671"/>
      <c r="O124" s="672"/>
      <c r="P124" s="624"/>
      <c r="Q124" s="624"/>
      <c r="R124" s="624"/>
      <c r="S124" s="625"/>
      <c r="T124" s="614"/>
      <c r="U124" s="579"/>
      <c r="V124" s="579"/>
      <c r="W124" s="579"/>
      <c r="X124" s="579"/>
      <c r="Y124" s="579"/>
      <c r="Z124" s="579"/>
      <c r="AA124" s="579"/>
      <c r="AB124" s="579"/>
      <c r="AC124" s="579"/>
      <c r="AD124" s="579"/>
      <c r="AE124" s="579"/>
      <c r="AF124" s="615"/>
      <c r="AG124" s="594"/>
      <c r="AH124" s="287"/>
      <c r="AI124" s="287"/>
      <c r="AJ124" s="287"/>
      <c r="AK124" s="287"/>
      <c r="AL124" s="287"/>
      <c r="AM124" s="287"/>
      <c r="AN124" s="287"/>
      <c r="AO124" s="287"/>
      <c r="AP124" s="287"/>
      <c r="AQ124" s="287"/>
      <c r="AR124" s="287"/>
      <c r="AS124" s="287"/>
      <c r="AT124" s="287"/>
      <c r="AU124" s="287"/>
      <c r="AV124" s="287"/>
      <c r="AW124" s="287"/>
      <c r="AX124" s="595"/>
    </row>
    <row r="125" spans="1:50" ht="18" customHeight="1">
      <c r="A125" s="610"/>
      <c r="B125" s="611"/>
      <c r="C125" s="673"/>
      <c r="D125" s="674"/>
      <c r="E125" s="674"/>
      <c r="F125" s="674"/>
      <c r="G125" s="674"/>
      <c r="H125" s="674"/>
      <c r="I125" s="674"/>
      <c r="J125" s="674"/>
      <c r="K125" s="674"/>
      <c r="L125" s="674"/>
      <c r="M125" s="674"/>
      <c r="N125" s="674"/>
      <c r="O125" s="675"/>
      <c r="P125" s="626"/>
      <c r="Q125" s="626"/>
      <c r="R125" s="626"/>
      <c r="S125" s="627"/>
      <c r="T125" s="587"/>
      <c r="U125" s="588"/>
      <c r="V125" s="588"/>
      <c r="W125" s="588"/>
      <c r="X125" s="588"/>
      <c r="Y125" s="588"/>
      <c r="Z125" s="588"/>
      <c r="AA125" s="588"/>
      <c r="AB125" s="588"/>
      <c r="AC125" s="588"/>
      <c r="AD125" s="588"/>
      <c r="AE125" s="588"/>
      <c r="AF125" s="589"/>
      <c r="AG125" s="596"/>
      <c r="AH125" s="219"/>
      <c r="AI125" s="219"/>
      <c r="AJ125" s="219"/>
      <c r="AK125" s="219"/>
      <c r="AL125" s="219"/>
      <c r="AM125" s="219"/>
      <c r="AN125" s="219"/>
      <c r="AO125" s="219"/>
      <c r="AP125" s="219"/>
      <c r="AQ125" s="219"/>
      <c r="AR125" s="219"/>
      <c r="AS125" s="219"/>
      <c r="AT125" s="219"/>
      <c r="AU125" s="219"/>
      <c r="AV125" s="219"/>
      <c r="AW125" s="219"/>
      <c r="AX125" s="597"/>
    </row>
    <row r="126" spans="1:50" ht="52.5" customHeight="1">
      <c r="A126" s="540" t="s">
        <v>58</v>
      </c>
      <c r="B126" s="541"/>
      <c r="C126" s="381" t="s">
        <v>64</v>
      </c>
      <c r="D126" s="551"/>
      <c r="E126" s="551"/>
      <c r="F126" s="552"/>
      <c r="G126" s="584" t="s">
        <v>394</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52.5" customHeight="1" thickBot="1">
      <c r="A127" s="542"/>
      <c r="B127" s="543"/>
      <c r="C127" s="432" t="s">
        <v>68</v>
      </c>
      <c r="D127" s="433"/>
      <c r="E127" s="433"/>
      <c r="F127" s="434"/>
      <c r="G127" s="435" t="s">
        <v>395</v>
      </c>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c r="AJ127" s="435"/>
      <c r="AK127" s="435"/>
      <c r="AL127" s="435"/>
      <c r="AM127" s="435"/>
      <c r="AN127" s="435"/>
      <c r="AO127" s="435"/>
      <c r="AP127" s="435"/>
      <c r="AQ127" s="435"/>
      <c r="AR127" s="435"/>
      <c r="AS127" s="435"/>
      <c r="AT127" s="435"/>
      <c r="AU127" s="435"/>
      <c r="AV127" s="435"/>
      <c r="AW127" s="435"/>
      <c r="AX127" s="436"/>
    </row>
    <row r="128" spans="1:50" ht="21" customHeight="1">
      <c r="A128" s="429" t="s">
        <v>40</v>
      </c>
      <c r="B128" s="430"/>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1"/>
    </row>
    <row r="129" spans="1:50" ht="40.5" customHeight="1" thickBot="1">
      <c r="A129" s="550" t="s">
        <v>488</v>
      </c>
      <c r="B129" s="548"/>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1" customHeight="1">
      <c r="A130" s="544" t="s">
        <v>41</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98.25" customHeight="1" thickBot="1">
      <c r="A131" s="537" t="s">
        <v>304</v>
      </c>
      <c r="B131" s="538"/>
      <c r="C131" s="538"/>
      <c r="D131" s="538"/>
      <c r="E131" s="539"/>
      <c r="F131" s="547" t="s">
        <v>490</v>
      </c>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c r="AO131" s="548"/>
      <c r="AP131" s="548"/>
      <c r="AQ131" s="548"/>
      <c r="AR131" s="548"/>
      <c r="AS131" s="548"/>
      <c r="AT131" s="548"/>
      <c r="AU131" s="548"/>
      <c r="AV131" s="548"/>
      <c r="AW131" s="548"/>
      <c r="AX131" s="549"/>
    </row>
    <row r="132" spans="1:50" ht="21" customHeight="1">
      <c r="A132" s="544" t="s">
        <v>54</v>
      </c>
      <c r="B132" s="545"/>
      <c r="C132" s="545"/>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75" customHeight="1" thickBot="1">
      <c r="A133" s="422" t="s">
        <v>489</v>
      </c>
      <c r="B133" s="423"/>
      <c r="C133" s="423"/>
      <c r="D133" s="423"/>
      <c r="E133" s="424"/>
      <c r="F133" s="581" t="s">
        <v>491</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24.75" customHeight="1" thickBot="1">
      <c r="A135" s="553"/>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5"/>
    </row>
    <row r="136" spans="1:50" ht="19.5" customHeight="1">
      <c r="A136" s="442" t="s">
        <v>37</v>
      </c>
      <c r="B136" s="443"/>
      <c r="C136" s="443"/>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4"/>
    </row>
    <row r="137" spans="1:50" ht="19.5" customHeight="1">
      <c r="A137" s="398" t="s">
        <v>224</v>
      </c>
      <c r="B137" s="399"/>
      <c r="C137" s="399"/>
      <c r="D137" s="399"/>
      <c r="E137" s="399"/>
      <c r="F137" s="399"/>
      <c r="G137" s="425" t="s">
        <v>409</v>
      </c>
      <c r="H137" s="426"/>
      <c r="I137" s="426"/>
      <c r="J137" s="426"/>
      <c r="K137" s="426"/>
      <c r="L137" s="426"/>
      <c r="M137" s="426"/>
      <c r="N137" s="426"/>
      <c r="O137" s="426"/>
      <c r="P137" s="427"/>
      <c r="Q137" s="399" t="s">
        <v>225</v>
      </c>
      <c r="R137" s="399"/>
      <c r="S137" s="399"/>
      <c r="T137" s="399"/>
      <c r="U137" s="399"/>
      <c r="V137" s="399"/>
      <c r="W137" s="425" t="s">
        <v>410</v>
      </c>
      <c r="X137" s="426"/>
      <c r="Y137" s="426"/>
      <c r="Z137" s="426"/>
      <c r="AA137" s="426"/>
      <c r="AB137" s="426"/>
      <c r="AC137" s="426"/>
      <c r="AD137" s="426"/>
      <c r="AE137" s="426"/>
      <c r="AF137" s="427"/>
      <c r="AG137" s="399" t="s">
        <v>226</v>
      </c>
      <c r="AH137" s="399"/>
      <c r="AI137" s="399"/>
      <c r="AJ137" s="399"/>
      <c r="AK137" s="399"/>
      <c r="AL137" s="399"/>
      <c r="AM137" s="395" t="s">
        <v>411</v>
      </c>
      <c r="AN137" s="396"/>
      <c r="AO137" s="396"/>
      <c r="AP137" s="396"/>
      <c r="AQ137" s="396"/>
      <c r="AR137" s="396"/>
      <c r="AS137" s="396"/>
      <c r="AT137" s="396"/>
      <c r="AU137" s="396"/>
      <c r="AV137" s="397"/>
      <c r="AW137" s="12"/>
      <c r="AX137" s="13"/>
    </row>
    <row r="138" spans="1:50" ht="19.5" customHeight="1" thickBot="1">
      <c r="A138" s="400" t="s">
        <v>227</v>
      </c>
      <c r="B138" s="401"/>
      <c r="C138" s="401"/>
      <c r="D138" s="401"/>
      <c r="E138" s="401"/>
      <c r="F138" s="401"/>
      <c r="G138" s="445" t="s">
        <v>412</v>
      </c>
      <c r="H138" s="446"/>
      <c r="I138" s="446"/>
      <c r="J138" s="446"/>
      <c r="K138" s="446"/>
      <c r="L138" s="446"/>
      <c r="M138" s="446"/>
      <c r="N138" s="446"/>
      <c r="O138" s="446"/>
      <c r="P138" s="447"/>
      <c r="Q138" s="401" t="s">
        <v>228</v>
      </c>
      <c r="R138" s="401"/>
      <c r="S138" s="401"/>
      <c r="T138" s="401"/>
      <c r="U138" s="401"/>
      <c r="V138" s="401"/>
      <c r="W138" s="445" t="s">
        <v>413</v>
      </c>
      <c r="X138" s="446"/>
      <c r="Y138" s="446"/>
      <c r="Z138" s="446"/>
      <c r="AA138" s="446"/>
      <c r="AB138" s="446"/>
      <c r="AC138" s="446"/>
      <c r="AD138" s="446"/>
      <c r="AE138" s="446"/>
      <c r="AF138" s="447"/>
      <c r="AG138" s="565"/>
      <c r="AH138" s="566"/>
      <c r="AI138" s="566"/>
      <c r="AJ138" s="566"/>
      <c r="AK138" s="566"/>
      <c r="AL138" s="566"/>
      <c r="AM138" s="635"/>
      <c r="AN138" s="636"/>
      <c r="AO138" s="636"/>
      <c r="AP138" s="636"/>
      <c r="AQ138" s="636"/>
      <c r="AR138" s="636"/>
      <c r="AS138" s="636"/>
      <c r="AT138" s="636"/>
      <c r="AU138" s="636"/>
      <c r="AV138" s="637"/>
      <c r="AW138" s="28"/>
      <c r="AX138" s="29"/>
    </row>
    <row r="139" spans="1:50" ht="23.25" customHeight="1">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0"/>
      <c r="B140" s="471"/>
      <c r="C140" s="471"/>
      <c r="D140" s="471"/>
      <c r="E140" s="471"/>
      <c r="F140" s="4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0"/>
      <c r="B141" s="471"/>
      <c r="C141" s="471"/>
      <c r="D141" s="471"/>
      <c r="E141" s="471"/>
      <c r="F141" s="4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0"/>
      <c r="B142" s="471"/>
      <c r="C142" s="471"/>
      <c r="D142" s="471"/>
      <c r="E142" s="471"/>
      <c r="F142" s="4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0"/>
      <c r="B143" s="471"/>
      <c r="C143" s="471"/>
      <c r="D143" s="471"/>
      <c r="E143" s="471"/>
      <c r="F143" s="4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0"/>
      <c r="B144" s="471"/>
      <c r="C144" s="471"/>
      <c r="D144" s="471"/>
      <c r="E144" s="471"/>
      <c r="F144" s="4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0"/>
      <c r="B145" s="471"/>
      <c r="C145" s="471"/>
      <c r="D145" s="471"/>
      <c r="E145" s="471"/>
      <c r="F145" s="4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0"/>
      <c r="B146" s="471"/>
      <c r="C146" s="471"/>
      <c r="D146" s="471"/>
      <c r="E146" s="471"/>
      <c r="F146" s="4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0"/>
      <c r="B147" s="471"/>
      <c r="C147" s="471"/>
      <c r="D147" s="471"/>
      <c r="E147" s="471"/>
      <c r="F147" s="4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0"/>
      <c r="B148" s="471"/>
      <c r="C148" s="471"/>
      <c r="D148" s="471"/>
      <c r="E148" s="471"/>
      <c r="F148" s="4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0"/>
      <c r="B149" s="471"/>
      <c r="C149" s="471"/>
      <c r="D149" s="471"/>
      <c r="E149" s="471"/>
      <c r="F149" s="4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0"/>
      <c r="B150" s="471"/>
      <c r="C150" s="471"/>
      <c r="D150" s="471"/>
      <c r="E150" s="471"/>
      <c r="F150" s="4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0"/>
      <c r="B151" s="471"/>
      <c r="C151" s="471"/>
      <c r="D151" s="471"/>
      <c r="E151" s="471"/>
      <c r="F151" s="4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0"/>
      <c r="B152" s="471"/>
      <c r="C152" s="471"/>
      <c r="D152" s="471"/>
      <c r="E152" s="471"/>
      <c r="F152" s="4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0"/>
      <c r="B153" s="471"/>
      <c r="C153" s="471"/>
      <c r="D153" s="471"/>
      <c r="E153" s="471"/>
      <c r="F153" s="4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0"/>
      <c r="B154" s="471"/>
      <c r="C154" s="471"/>
      <c r="D154" s="471"/>
      <c r="E154" s="471"/>
      <c r="F154" s="4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0"/>
      <c r="B155" s="471"/>
      <c r="C155" s="471"/>
      <c r="D155" s="471"/>
      <c r="E155" s="471"/>
      <c r="F155" s="4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0"/>
      <c r="B156" s="471"/>
      <c r="C156" s="471"/>
      <c r="D156" s="471"/>
      <c r="E156" s="471"/>
      <c r="F156" s="4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0"/>
      <c r="B157" s="471"/>
      <c r="C157" s="471"/>
      <c r="D157" s="471"/>
      <c r="E157" s="471"/>
      <c r="F157" s="4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0"/>
      <c r="B158" s="471"/>
      <c r="C158" s="471"/>
      <c r="D158" s="471"/>
      <c r="E158" s="471"/>
      <c r="F158" s="47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0"/>
      <c r="B159" s="471"/>
      <c r="C159" s="471"/>
      <c r="D159" s="471"/>
      <c r="E159" s="471"/>
      <c r="F159" s="4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0"/>
      <c r="B160" s="471"/>
      <c r="C160" s="471"/>
      <c r="D160" s="471"/>
      <c r="E160" s="471"/>
      <c r="F160" s="4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0"/>
      <c r="B161" s="471"/>
      <c r="C161" s="471"/>
      <c r="D161" s="471"/>
      <c r="E161" s="471"/>
      <c r="F161" s="4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0"/>
      <c r="B162" s="471"/>
      <c r="C162" s="471"/>
      <c r="D162" s="471"/>
      <c r="E162" s="471"/>
      <c r="F162" s="4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0"/>
      <c r="B163" s="471"/>
      <c r="C163" s="471"/>
      <c r="D163" s="471"/>
      <c r="E163" s="471"/>
      <c r="F163" s="4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0"/>
      <c r="B164" s="471"/>
      <c r="C164" s="471"/>
      <c r="D164" s="471"/>
      <c r="E164" s="471"/>
      <c r="F164" s="4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0"/>
      <c r="B165" s="471"/>
      <c r="C165" s="471"/>
      <c r="D165" s="471"/>
      <c r="E165" s="471"/>
      <c r="F165" s="4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0"/>
      <c r="B166" s="471"/>
      <c r="C166" s="471"/>
      <c r="D166" s="471"/>
      <c r="E166" s="471"/>
      <c r="F166" s="4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0"/>
      <c r="B167" s="471"/>
      <c r="C167" s="471"/>
      <c r="D167" s="471"/>
      <c r="E167" s="471"/>
      <c r="F167" s="4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0"/>
      <c r="B168" s="471"/>
      <c r="C168" s="471"/>
      <c r="D168" s="471"/>
      <c r="E168" s="471"/>
      <c r="F168" s="4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0"/>
      <c r="B169" s="471"/>
      <c r="C169" s="471"/>
      <c r="D169" s="471"/>
      <c r="E169" s="471"/>
      <c r="F169" s="4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0"/>
      <c r="B170" s="471"/>
      <c r="C170" s="471"/>
      <c r="D170" s="471"/>
      <c r="E170" s="471"/>
      <c r="F170" s="4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0"/>
      <c r="B171" s="471"/>
      <c r="C171" s="471"/>
      <c r="D171" s="471"/>
      <c r="E171" s="471"/>
      <c r="F171" s="4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0"/>
      <c r="B172" s="471"/>
      <c r="C172" s="471"/>
      <c r="D172" s="471"/>
      <c r="E172" s="471"/>
      <c r="F172" s="4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0"/>
      <c r="B173" s="471"/>
      <c r="C173" s="471"/>
      <c r="D173" s="471"/>
      <c r="E173" s="471"/>
      <c r="F173" s="4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0"/>
      <c r="B174" s="471"/>
      <c r="C174" s="471"/>
      <c r="D174" s="471"/>
      <c r="E174" s="471"/>
      <c r="F174" s="4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0"/>
      <c r="B175" s="471"/>
      <c r="C175" s="471"/>
      <c r="D175" s="471"/>
      <c r="E175" s="471"/>
      <c r="F175" s="4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0"/>
      <c r="B176" s="471"/>
      <c r="C176" s="471"/>
      <c r="D176" s="471"/>
      <c r="E176" s="471"/>
      <c r="F176" s="4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9" t="s">
        <v>34</v>
      </c>
      <c r="B178" s="440"/>
      <c r="C178" s="440"/>
      <c r="D178" s="440"/>
      <c r="E178" s="440"/>
      <c r="F178" s="441"/>
      <c r="G178" s="377" t="s">
        <v>480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130"/>
      <c r="B179" s="257"/>
      <c r="C179" s="257"/>
      <c r="D179" s="257"/>
      <c r="E179" s="257"/>
      <c r="F179" s="258"/>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4.75" customHeight="1">
      <c r="A180" s="130"/>
      <c r="B180" s="257"/>
      <c r="C180" s="257"/>
      <c r="D180" s="257"/>
      <c r="E180" s="257"/>
      <c r="F180" s="258"/>
      <c r="G180" s="99" t="s">
        <v>414</v>
      </c>
      <c r="H180" s="100"/>
      <c r="I180" s="100"/>
      <c r="J180" s="100"/>
      <c r="K180" s="101"/>
      <c r="L180" s="102" t="s">
        <v>420</v>
      </c>
      <c r="M180" s="103"/>
      <c r="N180" s="103"/>
      <c r="O180" s="103"/>
      <c r="P180" s="103"/>
      <c r="Q180" s="103"/>
      <c r="R180" s="103"/>
      <c r="S180" s="103"/>
      <c r="T180" s="103"/>
      <c r="U180" s="103"/>
      <c r="V180" s="103"/>
      <c r="W180" s="103"/>
      <c r="X180" s="104"/>
      <c r="Y180" s="105">
        <v>254</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391"/>
    </row>
    <row r="181" spans="1:50" ht="24.75" customHeight="1">
      <c r="A181" s="130"/>
      <c r="B181" s="257"/>
      <c r="C181" s="257"/>
      <c r="D181" s="257"/>
      <c r="E181" s="257"/>
      <c r="F181" s="258"/>
      <c r="G181" s="68" t="s">
        <v>415</v>
      </c>
      <c r="H181" s="69"/>
      <c r="I181" s="69"/>
      <c r="J181" s="69"/>
      <c r="K181" s="70"/>
      <c r="L181" s="71" t="s">
        <v>421</v>
      </c>
      <c r="M181" s="72"/>
      <c r="N181" s="72"/>
      <c r="O181" s="72"/>
      <c r="P181" s="72"/>
      <c r="Q181" s="72"/>
      <c r="R181" s="72"/>
      <c r="S181" s="72"/>
      <c r="T181" s="72"/>
      <c r="U181" s="72"/>
      <c r="V181" s="72"/>
      <c r="W181" s="72"/>
      <c r="X181" s="73"/>
      <c r="Y181" s="74">
        <v>60</v>
      </c>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30"/>
      <c r="B182" s="257"/>
      <c r="C182" s="257"/>
      <c r="D182" s="257"/>
      <c r="E182" s="257"/>
      <c r="F182" s="258"/>
      <c r="G182" s="68" t="s">
        <v>416</v>
      </c>
      <c r="H182" s="69"/>
      <c r="I182" s="69"/>
      <c r="J182" s="69"/>
      <c r="K182" s="70"/>
      <c r="L182" s="71" t="s">
        <v>422</v>
      </c>
      <c r="M182" s="72"/>
      <c r="N182" s="72"/>
      <c r="O182" s="72"/>
      <c r="P182" s="72"/>
      <c r="Q182" s="72"/>
      <c r="R182" s="72"/>
      <c r="S182" s="72"/>
      <c r="T182" s="72"/>
      <c r="U182" s="72"/>
      <c r="V182" s="72"/>
      <c r="W182" s="72"/>
      <c r="X182" s="73"/>
      <c r="Y182" s="74">
        <v>18</v>
      </c>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30"/>
      <c r="B183" s="257"/>
      <c r="C183" s="257"/>
      <c r="D183" s="257"/>
      <c r="E183" s="257"/>
      <c r="F183" s="258"/>
      <c r="G183" s="68" t="s">
        <v>417</v>
      </c>
      <c r="H183" s="69"/>
      <c r="I183" s="69"/>
      <c r="J183" s="69"/>
      <c r="K183" s="70"/>
      <c r="L183" s="71" t="s">
        <v>423</v>
      </c>
      <c r="M183" s="72"/>
      <c r="N183" s="72"/>
      <c r="O183" s="72"/>
      <c r="P183" s="72"/>
      <c r="Q183" s="72"/>
      <c r="R183" s="72"/>
      <c r="S183" s="72"/>
      <c r="T183" s="72"/>
      <c r="U183" s="72"/>
      <c r="V183" s="72"/>
      <c r="W183" s="72"/>
      <c r="X183" s="73"/>
      <c r="Y183" s="74">
        <v>3</v>
      </c>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30"/>
      <c r="B184" s="257"/>
      <c r="C184" s="257"/>
      <c r="D184" s="257"/>
      <c r="E184" s="257"/>
      <c r="F184" s="258"/>
      <c r="G184" s="68" t="s">
        <v>418</v>
      </c>
      <c r="H184" s="69"/>
      <c r="I184" s="69"/>
      <c r="J184" s="69"/>
      <c r="K184" s="70"/>
      <c r="L184" s="71" t="s">
        <v>424</v>
      </c>
      <c r="M184" s="72"/>
      <c r="N184" s="72"/>
      <c r="O184" s="72"/>
      <c r="P184" s="72"/>
      <c r="Q184" s="72"/>
      <c r="R184" s="72"/>
      <c r="S184" s="72"/>
      <c r="T184" s="72"/>
      <c r="U184" s="72"/>
      <c r="V184" s="72"/>
      <c r="W184" s="72"/>
      <c r="X184" s="73"/>
      <c r="Y184" s="74">
        <v>5</v>
      </c>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30"/>
      <c r="B185" s="257"/>
      <c r="C185" s="257"/>
      <c r="D185" s="257"/>
      <c r="E185" s="257"/>
      <c r="F185" s="258"/>
      <c r="G185" s="68" t="s">
        <v>419</v>
      </c>
      <c r="H185" s="69"/>
      <c r="I185" s="69"/>
      <c r="J185" s="69"/>
      <c r="K185" s="70"/>
      <c r="L185" s="71" t="s">
        <v>425</v>
      </c>
      <c r="M185" s="72"/>
      <c r="N185" s="72"/>
      <c r="O185" s="72"/>
      <c r="P185" s="72"/>
      <c r="Q185" s="72"/>
      <c r="R185" s="72"/>
      <c r="S185" s="72"/>
      <c r="T185" s="72"/>
      <c r="U185" s="72"/>
      <c r="V185" s="72"/>
      <c r="W185" s="72"/>
      <c r="X185" s="73"/>
      <c r="Y185" s="74">
        <v>1</v>
      </c>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30"/>
      <c r="B186" s="257"/>
      <c r="C186" s="257"/>
      <c r="D186" s="257"/>
      <c r="E186" s="257"/>
      <c r="F186" s="258"/>
      <c r="G186" s="68" t="s">
        <v>223</v>
      </c>
      <c r="H186" s="69"/>
      <c r="I186" s="69"/>
      <c r="J186" s="69"/>
      <c r="K186" s="70"/>
      <c r="L186" s="71" t="s">
        <v>426</v>
      </c>
      <c r="M186" s="72"/>
      <c r="N186" s="72"/>
      <c r="O186" s="72"/>
      <c r="P186" s="72"/>
      <c r="Q186" s="72"/>
      <c r="R186" s="72"/>
      <c r="S186" s="72"/>
      <c r="T186" s="72"/>
      <c r="U186" s="72"/>
      <c r="V186" s="72"/>
      <c r="W186" s="72"/>
      <c r="X186" s="73"/>
      <c r="Y186" s="74">
        <v>5</v>
      </c>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30"/>
      <c r="B187" s="257"/>
      <c r="C187" s="257"/>
      <c r="D187" s="257"/>
      <c r="E187" s="257"/>
      <c r="F187" s="258"/>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30"/>
      <c r="B188" s="257"/>
      <c r="C188" s="257"/>
      <c r="D188" s="257"/>
      <c r="E188" s="257"/>
      <c r="F188" s="258"/>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30"/>
      <c r="B189" s="257"/>
      <c r="C189" s="257"/>
      <c r="D189" s="257"/>
      <c r="E189" s="257"/>
      <c r="F189" s="258"/>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30"/>
      <c r="B190" s="257"/>
      <c r="C190" s="257"/>
      <c r="D190" s="257"/>
      <c r="E190" s="257"/>
      <c r="F190" s="258"/>
      <c r="G190" s="78" t="s">
        <v>22</v>
      </c>
      <c r="H190" s="79"/>
      <c r="I190" s="79"/>
      <c r="J190" s="79"/>
      <c r="K190" s="79"/>
      <c r="L190" s="80"/>
      <c r="M190" s="81"/>
      <c r="N190" s="81"/>
      <c r="O190" s="81"/>
      <c r="P190" s="81"/>
      <c r="Q190" s="81"/>
      <c r="R190" s="81"/>
      <c r="S190" s="81"/>
      <c r="T190" s="81"/>
      <c r="U190" s="81"/>
      <c r="V190" s="81"/>
      <c r="W190" s="81"/>
      <c r="X190" s="82"/>
      <c r="Y190" s="62">
        <f>SUM(Y180:AB189)</f>
        <v>346</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30"/>
      <c r="B191" s="257"/>
      <c r="C191" s="257"/>
      <c r="D191" s="257"/>
      <c r="E191" s="257"/>
      <c r="F191" s="258"/>
      <c r="G191" s="377" t="s">
        <v>427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359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130"/>
      <c r="B192" s="257"/>
      <c r="C192" s="257"/>
      <c r="D192" s="257"/>
      <c r="E192" s="257"/>
      <c r="F192" s="258"/>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customHeight="1">
      <c r="A193" s="130"/>
      <c r="B193" s="257"/>
      <c r="C193" s="257"/>
      <c r="D193" s="257"/>
      <c r="E193" s="257"/>
      <c r="F193" s="258"/>
      <c r="G193" s="99" t="s">
        <v>414</v>
      </c>
      <c r="H193" s="100"/>
      <c r="I193" s="100"/>
      <c r="J193" s="100"/>
      <c r="K193" s="101"/>
      <c r="L193" s="102" t="s">
        <v>431</v>
      </c>
      <c r="M193" s="103"/>
      <c r="N193" s="103"/>
      <c r="O193" s="103"/>
      <c r="P193" s="103"/>
      <c r="Q193" s="103"/>
      <c r="R193" s="103"/>
      <c r="S193" s="103"/>
      <c r="T193" s="103"/>
      <c r="U193" s="103"/>
      <c r="V193" s="103"/>
      <c r="W193" s="103"/>
      <c r="X193" s="104"/>
      <c r="Y193" s="105">
        <v>429</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391"/>
    </row>
    <row r="194" spans="1:50" ht="24.75" customHeight="1">
      <c r="A194" s="130"/>
      <c r="B194" s="257"/>
      <c r="C194" s="257"/>
      <c r="D194" s="257"/>
      <c r="E194" s="257"/>
      <c r="F194" s="258"/>
      <c r="G194" s="68" t="s">
        <v>428</v>
      </c>
      <c r="H194" s="69"/>
      <c r="I194" s="69"/>
      <c r="J194" s="69"/>
      <c r="K194" s="70"/>
      <c r="L194" s="71" t="s">
        <v>432</v>
      </c>
      <c r="M194" s="72"/>
      <c r="N194" s="72"/>
      <c r="O194" s="72"/>
      <c r="P194" s="72"/>
      <c r="Q194" s="72"/>
      <c r="R194" s="72"/>
      <c r="S194" s="72"/>
      <c r="T194" s="72"/>
      <c r="U194" s="72"/>
      <c r="V194" s="72"/>
      <c r="W194" s="72"/>
      <c r="X194" s="73"/>
      <c r="Y194" s="74">
        <v>11</v>
      </c>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30"/>
      <c r="B195" s="257"/>
      <c r="C195" s="257"/>
      <c r="D195" s="257"/>
      <c r="E195" s="257"/>
      <c r="F195" s="258"/>
      <c r="G195" s="68" t="s">
        <v>429</v>
      </c>
      <c r="H195" s="69"/>
      <c r="I195" s="69"/>
      <c r="J195" s="69"/>
      <c r="K195" s="70"/>
      <c r="L195" s="71" t="s">
        <v>433</v>
      </c>
      <c r="M195" s="72"/>
      <c r="N195" s="72"/>
      <c r="O195" s="72"/>
      <c r="P195" s="72"/>
      <c r="Q195" s="72"/>
      <c r="R195" s="72"/>
      <c r="S195" s="72"/>
      <c r="T195" s="72"/>
      <c r="U195" s="72"/>
      <c r="V195" s="72"/>
      <c r="W195" s="72"/>
      <c r="X195" s="73"/>
      <c r="Y195" s="74">
        <v>234</v>
      </c>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30"/>
      <c r="B196" s="257"/>
      <c r="C196" s="257"/>
      <c r="D196" s="257"/>
      <c r="E196" s="257"/>
      <c r="F196" s="258"/>
      <c r="G196" s="68" t="s">
        <v>417</v>
      </c>
      <c r="H196" s="69"/>
      <c r="I196" s="69"/>
      <c r="J196" s="69"/>
      <c r="K196" s="70"/>
      <c r="L196" s="71" t="s">
        <v>434</v>
      </c>
      <c r="M196" s="72"/>
      <c r="N196" s="72"/>
      <c r="O196" s="72"/>
      <c r="P196" s="72"/>
      <c r="Q196" s="72"/>
      <c r="R196" s="72"/>
      <c r="S196" s="72"/>
      <c r="T196" s="72"/>
      <c r="U196" s="72"/>
      <c r="V196" s="72"/>
      <c r="W196" s="72"/>
      <c r="X196" s="73"/>
      <c r="Y196" s="74">
        <v>7</v>
      </c>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30"/>
      <c r="B197" s="257"/>
      <c r="C197" s="257"/>
      <c r="D197" s="257"/>
      <c r="E197" s="257"/>
      <c r="F197" s="258"/>
      <c r="G197" s="68" t="s">
        <v>430</v>
      </c>
      <c r="H197" s="69"/>
      <c r="I197" s="69"/>
      <c r="J197" s="69"/>
      <c r="K197" s="70"/>
      <c r="L197" s="71" t="s">
        <v>435</v>
      </c>
      <c r="M197" s="72"/>
      <c r="N197" s="72"/>
      <c r="O197" s="72"/>
      <c r="P197" s="72"/>
      <c r="Q197" s="72"/>
      <c r="R197" s="72"/>
      <c r="S197" s="72"/>
      <c r="T197" s="72"/>
      <c r="U197" s="72"/>
      <c r="V197" s="72"/>
      <c r="W197" s="72"/>
      <c r="X197" s="73"/>
      <c r="Y197" s="74">
        <v>2</v>
      </c>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30"/>
      <c r="B198" s="257"/>
      <c r="C198" s="257"/>
      <c r="D198" s="257"/>
      <c r="E198" s="257"/>
      <c r="F198" s="258"/>
      <c r="G198" s="68" t="s">
        <v>223</v>
      </c>
      <c r="H198" s="69"/>
      <c r="I198" s="69"/>
      <c r="J198" s="69"/>
      <c r="K198" s="70"/>
      <c r="L198" s="71" t="s">
        <v>436</v>
      </c>
      <c r="M198" s="72"/>
      <c r="N198" s="72"/>
      <c r="O198" s="72"/>
      <c r="P198" s="72"/>
      <c r="Q198" s="72"/>
      <c r="R198" s="72"/>
      <c r="S198" s="72"/>
      <c r="T198" s="72"/>
      <c r="U198" s="72"/>
      <c r="V198" s="72"/>
      <c r="W198" s="72"/>
      <c r="X198" s="73"/>
      <c r="Y198" s="74">
        <v>4</v>
      </c>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30"/>
      <c r="B199" s="257"/>
      <c r="C199" s="257"/>
      <c r="D199" s="257"/>
      <c r="E199" s="257"/>
      <c r="F199" s="258"/>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30"/>
      <c r="B200" s="257"/>
      <c r="C200" s="257"/>
      <c r="D200" s="257"/>
      <c r="E200" s="257"/>
      <c r="F200" s="258"/>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30"/>
      <c r="B201" s="257"/>
      <c r="C201" s="257"/>
      <c r="D201" s="257"/>
      <c r="E201" s="257"/>
      <c r="F201" s="258"/>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30"/>
      <c r="B202" s="257"/>
      <c r="C202" s="257"/>
      <c r="D202" s="257"/>
      <c r="E202" s="257"/>
      <c r="F202" s="258"/>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30"/>
      <c r="B203" s="257"/>
      <c r="C203" s="257"/>
      <c r="D203" s="257"/>
      <c r="E203" s="257"/>
      <c r="F203" s="258"/>
      <c r="G203" s="78" t="s">
        <v>22</v>
      </c>
      <c r="H203" s="79"/>
      <c r="I203" s="79"/>
      <c r="J203" s="79"/>
      <c r="K203" s="79"/>
      <c r="L203" s="80"/>
      <c r="M203" s="81"/>
      <c r="N203" s="81"/>
      <c r="O203" s="81"/>
      <c r="P203" s="81"/>
      <c r="Q203" s="81"/>
      <c r="R203" s="81"/>
      <c r="S203" s="81"/>
      <c r="T203" s="81"/>
      <c r="U203" s="81"/>
      <c r="V203" s="81"/>
      <c r="W203" s="81"/>
      <c r="X203" s="82"/>
      <c r="Y203" s="62">
        <f>SUM(Y193:AB202)</f>
        <v>687</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30"/>
      <c r="B204" s="257"/>
      <c r="C204" s="257"/>
      <c r="D204" s="257"/>
      <c r="E204" s="257"/>
      <c r="F204" s="258"/>
      <c r="G204" s="377" t="s">
        <v>437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360</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130"/>
      <c r="B205" s="257"/>
      <c r="C205" s="257"/>
      <c r="D205" s="257"/>
      <c r="E205" s="257"/>
      <c r="F205" s="258"/>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customHeight="1">
      <c r="A206" s="130"/>
      <c r="B206" s="257"/>
      <c r="C206" s="257"/>
      <c r="D206" s="257"/>
      <c r="E206" s="257"/>
      <c r="F206" s="258"/>
      <c r="G206" s="99" t="s">
        <v>414</v>
      </c>
      <c r="H206" s="100"/>
      <c r="I206" s="100"/>
      <c r="J206" s="100"/>
      <c r="K206" s="101"/>
      <c r="L206" s="102" t="s">
        <v>442</v>
      </c>
      <c r="M206" s="103"/>
      <c r="N206" s="103"/>
      <c r="O206" s="103"/>
      <c r="P206" s="103"/>
      <c r="Q206" s="103"/>
      <c r="R206" s="103"/>
      <c r="S206" s="103"/>
      <c r="T206" s="103"/>
      <c r="U206" s="103"/>
      <c r="V206" s="103"/>
      <c r="W206" s="103"/>
      <c r="X206" s="104"/>
      <c r="Y206" s="105">
        <v>147</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391"/>
    </row>
    <row r="207" spans="1:50" ht="24.75" customHeight="1">
      <c r="A207" s="130"/>
      <c r="B207" s="257"/>
      <c r="C207" s="257"/>
      <c r="D207" s="257"/>
      <c r="E207" s="257"/>
      <c r="F207" s="258"/>
      <c r="G207" s="68" t="s">
        <v>438</v>
      </c>
      <c r="H207" s="69"/>
      <c r="I207" s="69"/>
      <c r="J207" s="69"/>
      <c r="K207" s="70"/>
      <c r="L207" s="71" t="s">
        <v>443</v>
      </c>
      <c r="M207" s="72"/>
      <c r="N207" s="72"/>
      <c r="O207" s="72"/>
      <c r="P207" s="72"/>
      <c r="Q207" s="72"/>
      <c r="R207" s="72"/>
      <c r="S207" s="72"/>
      <c r="T207" s="72"/>
      <c r="U207" s="72"/>
      <c r="V207" s="72"/>
      <c r="W207" s="72"/>
      <c r="X207" s="73"/>
      <c r="Y207" s="74">
        <v>30</v>
      </c>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30"/>
      <c r="B208" s="257"/>
      <c r="C208" s="257"/>
      <c r="D208" s="257"/>
      <c r="E208" s="257"/>
      <c r="F208" s="258"/>
      <c r="G208" s="68" t="s">
        <v>439</v>
      </c>
      <c r="H208" s="69"/>
      <c r="I208" s="69"/>
      <c r="J208" s="69"/>
      <c r="K208" s="70"/>
      <c r="L208" s="71" t="s">
        <v>444</v>
      </c>
      <c r="M208" s="72"/>
      <c r="N208" s="72"/>
      <c r="O208" s="72"/>
      <c r="P208" s="72"/>
      <c r="Q208" s="72"/>
      <c r="R208" s="72"/>
      <c r="S208" s="72"/>
      <c r="T208" s="72"/>
      <c r="U208" s="72"/>
      <c r="V208" s="72"/>
      <c r="W208" s="72"/>
      <c r="X208" s="73"/>
      <c r="Y208" s="74">
        <v>57</v>
      </c>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30"/>
      <c r="B209" s="257"/>
      <c r="C209" s="257"/>
      <c r="D209" s="257"/>
      <c r="E209" s="257"/>
      <c r="F209" s="258"/>
      <c r="G209" s="68" t="s">
        <v>429</v>
      </c>
      <c r="H209" s="69"/>
      <c r="I209" s="69"/>
      <c r="J209" s="69"/>
      <c r="K209" s="70"/>
      <c r="L209" s="71" t="s">
        <v>445</v>
      </c>
      <c r="M209" s="72"/>
      <c r="N209" s="72"/>
      <c r="O209" s="72"/>
      <c r="P209" s="72"/>
      <c r="Q209" s="72"/>
      <c r="R209" s="72"/>
      <c r="S209" s="72"/>
      <c r="T209" s="72"/>
      <c r="U209" s="72"/>
      <c r="V209" s="72"/>
      <c r="W209" s="72"/>
      <c r="X209" s="73"/>
      <c r="Y209" s="74">
        <v>7</v>
      </c>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30"/>
      <c r="B210" s="257"/>
      <c r="C210" s="257"/>
      <c r="D210" s="257"/>
      <c r="E210" s="257"/>
      <c r="F210" s="258"/>
      <c r="G210" s="68" t="s">
        <v>440</v>
      </c>
      <c r="H210" s="69"/>
      <c r="I210" s="69"/>
      <c r="J210" s="69"/>
      <c r="K210" s="70"/>
      <c r="L210" s="71" t="s">
        <v>446</v>
      </c>
      <c r="M210" s="72"/>
      <c r="N210" s="72"/>
      <c r="O210" s="72"/>
      <c r="P210" s="72"/>
      <c r="Q210" s="72"/>
      <c r="R210" s="72"/>
      <c r="S210" s="72"/>
      <c r="T210" s="72"/>
      <c r="U210" s="72"/>
      <c r="V210" s="72"/>
      <c r="W210" s="72"/>
      <c r="X210" s="73"/>
      <c r="Y210" s="74">
        <v>11</v>
      </c>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30"/>
      <c r="B211" s="257"/>
      <c r="C211" s="257"/>
      <c r="D211" s="257"/>
      <c r="E211" s="257"/>
      <c r="F211" s="258"/>
      <c r="G211" s="68" t="s">
        <v>441</v>
      </c>
      <c r="H211" s="69"/>
      <c r="I211" s="69"/>
      <c r="J211" s="69"/>
      <c r="K211" s="70"/>
      <c r="L211" s="71" t="s">
        <v>444</v>
      </c>
      <c r="M211" s="72"/>
      <c r="N211" s="72"/>
      <c r="O211" s="72"/>
      <c r="P211" s="72"/>
      <c r="Q211" s="72"/>
      <c r="R211" s="72"/>
      <c r="S211" s="72"/>
      <c r="T211" s="72"/>
      <c r="U211" s="72"/>
      <c r="V211" s="72"/>
      <c r="W211" s="72"/>
      <c r="X211" s="73"/>
      <c r="Y211" s="74">
        <v>2</v>
      </c>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30"/>
      <c r="B212" s="257"/>
      <c r="C212" s="257"/>
      <c r="D212" s="257"/>
      <c r="E212" s="257"/>
      <c r="F212" s="258"/>
      <c r="G212" s="68" t="s">
        <v>223</v>
      </c>
      <c r="H212" s="69"/>
      <c r="I212" s="69"/>
      <c r="J212" s="69"/>
      <c r="K212" s="70"/>
      <c r="L212" s="71" t="s">
        <v>447</v>
      </c>
      <c r="M212" s="72"/>
      <c r="N212" s="72"/>
      <c r="O212" s="72"/>
      <c r="P212" s="72"/>
      <c r="Q212" s="72"/>
      <c r="R212" s="72"/>
      <c r="S212" s="72"/>
      <c r="T212" s="72"/>
      <c r="U212" s="72"/>
      <c r="V212" s="72"/>
      <c r="W212" s="72"/>
      <c r="X212" s="73"/>
      <c r="Y212" s="74">
        <v>11</v>
      </c>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30"/>
      <c r="B213" s="257"/>
      <c r="C213" s="257"/>
      <c r="D213" s="257"/>
      <c r="E213" s="257"/>
      <c r="F213" s="258"/>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c r="A214" s="130"/>
      <c r="B214" s="257"/>
      <c r="C214" s="257"/>
      <c r="D214" s="257"/>
      <c r="E214" s="257"/>
      <c r="F214" s="258"/>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30"/>
      <c r="B215" s="257"/>
      <c r="C215" s="257"/>
      <c r="D215" s="257"/>
      <c r="E215" s="257"/>
      <c r="F215" s="258"/>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30"/>
      <c r="B216" s="257"/>
      <c r="C216" s="257"/>
      <c r="D216" s="257"/>
      <c r="E216" s="257"/>
      <c r="F216" s="258"/>
      <c r="G216" s="78" t="s">
        <v>22</v>
      </c>
      <c r="H216" s="79"/>
      <c r="I216" s="79"/>
      <c r="J216" s="79"/>
      <c r="K216" s="79"/>
      <c r="L216" s="80"/>
      <c r="M216" s="81"/>
      <c r="N216" s="81"/>
      <c r="O216" s="81"/>
      <c r="P216" s="81"/>
      <c r="Q216" s="81"/>
      <c r="R216" s="81"/>
      <c r="S216" s="81"/>
      <c r="T216" s="81"/>
      <c r="U216" s="81"/>
      <c r="V216" s="81"/>
      <c r="W216" s="81"/>
      <c r="X216" s="82"/>
      <c r="Y216" s="62">
        <f>SUM(Y206:AB215)</f>
        <v>265</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30"/>
      <c r="B217" s="257"/>
      <c r="C217" s="257"/>
      <c r="D217" s="257"/>
      <c r="E217" s="257"/>
      <c r="F217" s="258"/>
      <c r="G217" s="377" t="s">
        <v>481</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361</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130"/>
      <c r="B218" s="257"/>
      <c r="C218" s="257"/>
      <c r="D218" s="257"/>
      <c r="E218" s="257"/>
      <c r="F218" s="258"/>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customHeight="1">
      <c r="A219" s="130"/>
      <c r="B219" s="257"/>
      <c r="C219" s="257"/>
      <c r="D219" s="257"/>
      <c r="E219" s="257"/>
      <c r="F219" s="258"/>
      <c r="G219" s="99" t="s">
        <v>448</v>
      </c>
      <c r="H219" s="100"/>
      <c r="I219" s="100"/>
      <c r="J219" s="100"/>
      <c r="K219" s="101"/>
      <c r="L219" s="102" t="s">
        <v>451</v>
      </c>
      <c r="M219" s="103"/>
      <c r="N219" s="103"/>
      <c r="O219" s="103"/>
      <c r="P219" s="103"/>
      <c r="Q219" s="103"/>
      <c r="R219" s="103"/>
      <c r="S219" s="103"/>
      <c r="T219" s="103"/>
      <c r="U219" s="103"/>
      <c r="V219" s="103"/>
      <c r="W219" s="103"/>
      <c r="X219" s="104"/>
      <c r="Y219" s="105">
        <v>21</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391"/>
    </row>
    <row r="220" spans="1:50" ht="24.75" customHeight="1">
      <c r="A220" s="130"/>
      <c r="B220" s="257"/>
      <c r="C220" s="257"/>
      <c r="D220" s="257"/>
      <c r="E220" s="257"/>
      <c r="F220" s="258"/>
      <c r="G220" s="68" t="s">
        <v>449</v>
      </c>
      <c r="H220" s="69"/>
      <c r="I220" s="69"/>
      <c r="J220" s="69"/>
      <c r="K220" s="70"/>
      <c r="L220" s="71" t="s">
        <v>452</v>
      </c>
      <c r="M220" s="72"/>
      <c r="N220" s="72"/>
      <c r="O220" s="72"/>
      <c r="P220" s="72"/>
      <c r="Q220" s="72"/>
      <c r="R220" s="72"/>
      <c r="S220" s="72"/>
      <c r="T220" s="72"/>
      <c r="U220" s="72"/>
      <c r="V220" s="72"/>
      <c r="W220" s="72"/>
      <c r="X220" s="73"/>
      <c r="Y220" s="74">
        <v>9</v>
      </c>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30"/>
      <c r="B221" s="257"/>
      <c r="C221" s="257"/>
      <c r="D221" s="257"/>
      <c r="E221" s="257"/>
      <c r="F221" s="258"/>
      <c r="G221" s="68" t="s">
        <v>419</v>
      </c>
      <c r="H221" s="69"/>
      <c r="I221" s="69"/>
      <c r="J221" s="69"/>
      <c r="K221" s="70"/>
      <c r="L221" s="71" t="s">
        <v>453</v>
      </c>
      <c r="M221" s="72"/>
      <c r="N221" s="72"/>
      <c r="O221" s="72"/>
      <c r="P221" s="72"/>
      <c r="Q221" s="72"/>
      <c r="R221" s="72"/>
      <c r="S221" s="72"/>
      <c r="T221" s="72"/>
      <c r="U221" s="72"/>
      <c r="V221" s="72"/>
      <c r="W221" s="72"/>
      <c r="X221" s="73"/>
      <c r="Y221" s="74">
        <v>3</v>
      </c>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c r="A222" s="130"/>
      <c r="B222" s="257"/>
      <c r="C222" s="257"/>
      <c r="D222" s="257"/>
      <c r="E222" s="257"/>
      <c r="F222" s="258"/>
      <c r="G222" s="68" t="s">
        <v>450</v>
      </c>
      <c r="H222" s="69"/>
      <c r="I222" s="69"/>
      <c r="J222" s="69"/>
      <c r="K222" s="70"/>
      <c r="L222" s="71" t="s">
        <v>454</v>
      </c>
      <c r="M222" s="72"/>
      <c r="N222" s="72"/>
      <c r="O222" s="72"/>
      <c r="P222" s="72"/>
      <c r="Q222" s="72"/>
      <c r="R222" s="72"/>
      <c r="S222" s="72"/>
      <c r="T222" s="72"/>
      <c r="U222" s="72"/>
      <c r="V222" s="72"/>
      <c r="W222" s="72"/>
      <c r="X222" s="73"/>
      <c r="Y222" s="74">
        <v>4</v>
      </c>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c r="A223" s="130"/>
      <c r="B223" s="257"/>
      <c r="C223" s="257"/>
      <c r="D223" s="257"/>
      <c r="E223" s="257"/>
      <c r="F223" s="258"/>
      <c r="G223" s="68" t="s">
        <v>223</v>
      </c>
      <c r="H223" s="69"/>
      <c r="I223" s="69"/>
      <c r="J223" s="69"/>
      <c r="K223" s="70"/>
      <c r="L223" s="71" t="s">
        <v>455</v>
      </c>
      <c r="M223" s="72"/>
      <c r="N223" s="72"/>
      <c r="O223" s="72"/>
      <c r="P223" s="72"/>
      <c r="Q223" s="72"/>
      <c r="R223" s="72"/>
      <c r="S223" s="72"/>
      <c r="T223" s="72"/>
      <c r="U223" s="72"/>
      <c r="V223" s="72"/>
      <c r="W223" s="72"/>
      <c r="X223" s="73"/>
      <c r="Y223" s="74">
        <v>2</v>
      </c>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hidden="1">
      <c r="A224" s="130"/>
      <c r="B224" s="257"/>
      <c r="C224" s="257"/>
      <c r="D224" s="257"/>
      <c r="E224" s="257"/>
      <c r="F224" s="258"/>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hidden="1">
      <c r="A225" s="130"/>
      <c r="B225" s="257"/>
      <c r="C225" s="257"/>
      <c r="D225" s="257"/>
      <c r="E225" s="257"/>
      <c r="F225" s="258"/>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hidden="1">
      <c r="A226" s="130"/>
      <c r="B226" s="257"/>
      <c r="C226" s="257"/>
      <c r="D226" s="257"/>
      <c r="E226" s="257"/>
      <c r="F226" s="258"/>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hidden="1">
      <c r="A227" s="130"/>
      <c r="B227" s="257"/>
      <c r="C227" s="257"/>
      <c r="D227" s="257"/>
      <c r="E227" s="257"/>
      <c r="F227" s="258"/>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hidden="1">
      <c r="A228" s="130"/>
      <c r="B228" s="257"/>
      <c r="C228" s="257"/>
      <c r="D228" s="257"/>
      <c r="E228" s="257"/>
      <c r="F228" s="258"/>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30"/>
      <c r="B229" s="257"/>
      <c r="C229" s="257"/>
      <c r="D229" s="257"/>
      <c r="E229" s="257"/>
      <c r="F229" s="258"/>
      <c r="G229" s="78" t="s">
        <v>22</v>
      </c>
      <c r="H229" s="79"/>
      <c r="I229" s="79"/>
      <c r="J229" s="79"/>
      <c r="K229" s="79"/>
      <c r="L229" s="80"/>
      <c r="M229" s="81"/>
      <c r="N229" s="81"/>
      <c r="O229" s="81"/>
      <c r="P229" s="81"/>
      <c r="Q229" s="81"/>
      <c r="R229" s="81"/>
      <c r="S229" s="81"/>
      <c r="T229" s="81"/>
      <c r="U229" s="81"/>
      <c r="V229" s="81"/>
      <c r="W229" s="81"/>
      <c r="X229" s="82"/>
      <c r="Y229" s="62">
        <f>SUM(Y219:AB228)</f>
        <v>39</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hidden="1" thickBot="1">
      <c r="A230" s="374" t="s">
        <v>320</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37.5" customHeight="1">
      <c r="A236" s="119">
        <v>1</v>
      </c>
      <c r="B236" s="119">
        <v>1</v>
      </c>
      <c r="C236" s="120" t="s">
        <v>456</v>
      </c>
      <c r="D236" s="120"/>
      <c r="E236" s="120"/>
      <c r="F236" s="120"/>
      <c r="G236" s="120"/>
      <c r="H236" s="120"/>
      <c r="I236" s="120"/>
      <c r="J236" s="120"/>
      <c r="K236" s="120"/>
      <c r="L236" s="120"/>
      <c r="M236" s="120" t="s">
        <v>457</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346</v>
      </c>
      <c r="AL236" s="122"/>
      <c r="AM236" s="122"/>
      <c r="AN236" s="122"/>
      <c r="AO236" s="122"/>
      <c r="AP236" s="123"/>
      <c r="AQ236" s="371">
        <v>1</v>
      </c>
      <c r="AR236" s="389"/>
      <c r="AS236" s="389"/>
      <c r="AT236" s="390"/>
      <c r="AU236" s="121">
        <v>100</v>
      </c>
      <c r="AV236" s="122"/>
      <c r="AW236" s="122"/>
      <c r="AX236" s="123"/>
    </row>
    <row r="237" spans="1:50" ht="24" customHeight="1" hidden="1">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hidden="1">
      <c r="A238" s="119">
        <v>3</v>
      </c>
      <c r="B238" s="119">
        <v>1</v>
      </c>
      <c r="C238" s="120"/>
      <c r="D238" s="120"/>
      <c r="E238" s="120"/>
      <c r="F238" s="120"/>
      <c r="G238" s="120"/>
      <c r="H238" s="120"/>
      <c r="I238" s="120"/>
      <c r="J238" s="120"/>
      <c r="K238" s="120"/>
      <c r="L238" s="120"/>
      <c r="M238" s="371"/>
      <c r="N238" s="372"/>
      <c r="O238" s="372"/>
      <c r="P238" s="372"/>
      <c r="Q238" s="372"/>
      <c r="R238" s="372"/>
      <c r="S238" s="372"/>
      <c r="T238" s="372"/>
      <c r="U238" s="372"/>
      <c r="V238" s="372"/>
      <c r="W238" s="372"/>
      <c r="X238" s="372"/>
      <c r="Y238" s="372"/>
      <c r="Z238" s="372"/>
      <c r="AA238" s="372"/>
      <c r="AB238" s="372"/>
      <c r="AC238" s="372"/>
      <c r="AD238" s="372"/>
      <c r="AE238" s="372"/>
      <c r="AF238" s="372"/>
      <c r="AG238" s="372"/>
      <c r="AH238" s="372"/>
      <c r="AI238" s="372"/>
      <c r="AJ238" s="373"/>
      <c r="AK238" s="121"/>
      <c r="AL238" s="122"/>
      <c r="AM238" s="122"/>
      <c r="AN238" s="122"/>
      <c r="AO238" s="122"/>
      <c r="AP238" s="123"/>
      <c r="AQ238" s="124"/>
      <c r="AR238" s="120"/>
      <c r="AS238" s="120"/>
      <c r="AT238" s="120"/>
      <c r="AU238" s="121"/>
      <c r="AV238" s="122"/>
      <c r="AW238" s="122"/>
      <c r="AX238" s="123"/>
    </row>
    <row r="239" spans="1:50" ht="24" customHeight="1" hidden="1">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hidden="1">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hidden="1">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hidden="1">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hidden="1">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hidden="1">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hidden="1">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hidden="1">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hidden="1">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hidden="1">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hidden="1">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hidden="1">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hidden="1">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hidden="1">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hidden="1">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hidden="1">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hidden="1">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hidden="1">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hidden="1">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hidden="1">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hidden="1">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hidden="1">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hidden="1">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hidden="1">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hidden="1">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hidden="1">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customHeight="1" hidden="1">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9"/>
      <c r="B268" s="119"/>
      <c r="C268" s="125" t="s">
        <v>364</v>
      </c>
      <c r="D268" s="125"/>
      <c r="E268" s="125"/>
      <c r="F268" s="125"/>
      <c r="G268" s="125"/>
      <c r="H268" s="125"/>
      <c r="I268" s="125"/>
      <c r="J268" s="125"/>
      <c r="K268" s="125"/>
      <c r="L268" s="125"/>
      <c r="M268" s="125" t="s">
        <v>365</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366</v>
      </c>
      <c r="AL268" s="125"/>
      <c r="AM268" s="125"/>
      <c r="AN268" s="125"/>
      <c r="AO268" s="125"/>
      <c r="AP268" s="125"/>
      <c r="AQ268" s="125" t="s">
        <v>23</v>
      </c>
      <c r="AR268" s="125"/>
      <c r="AS268" s="125"/>
      <c r="AT268" s="125"/>
      <c r="AU268" s="127" t="s">
        <v>24</v>
      </c>
      <c r="AV268" s="128"/>
      <c r="AW268" s="128"/>
      <c r="AX268" s="129"/>
    </row>
    <row r="269" spans="1:50" ht="24" customHeight="1">
      <c r="A269" s="119">
        <v>1</v>
      </c>
      <c r="B269" s="119">
        <v>1</v>
      </c>
      <c r="C269" s="120" t="s">
        <v>456</v>
      </c>
      <c r="D269" s="120"/>
      <c r="E269" s="120"/>
      <c r="F269" s="120"/>
      <c r="G269" s="120"/>
      <c r="H269" s="120"/>
      <c r="I269" s="120"/>
      <c r="J269" s="120"/>
      <c r="K269" s="120"/>
      <c r="L269" s="120"/>
      <c r="M269" s="120" t="s">
        <v>458</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686</v>
      </c>
      <c r="AL269" s="122"/>
      <c r="AM269" s="122"/>
      <c r="AN269" s="122"/>
      <c r="AO269" s="122"/>
      <c r="AP269" s="123"/>
      <c r="AQ269" s="124" t="s">
        <v>387</v>
      </c>
      <c r="AR269" s="120"/>
      <c r="AS269" s="120"/>
      <c r="AT269" s="120"/>
      <c r="AU269" s="121" t="s">
        <v>387</v>
      </c>
      <c r="AV269" s="122"/>
      <c r="AW269" s="122"/>
      <c r="AX269" s="123"/>
    </row>
    <row r="270" spans="1:50" ht="24" customHeight="1" hidden="1">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hidden="1">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hidden="1">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hidden="1">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hidden="1">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hidden="1">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hidden="1">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hidden="1">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hidden="1">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hidden="1">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hidden="1">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hidden="1">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hidden="1">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hidden="1">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hidden="1">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hidden="1">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hidden="1">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hidden="1">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hidden="1">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hidden="1">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hidden="1">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hidden="1">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hidden="1">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hidden="1">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hidden="1">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hidden="1">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hidden="1">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hidden="1">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customHeight="1" hidden="1">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9"/>
      <c r="B301" s="119"/>
      <c r="C301" s="125" t="s">
        <v>364</v>
      </c>
      <c r="D301" s="125"/>
      <c r="E301" s="125"/>
      <c r="F301" s="125"/>
      <c r="G301" s="125"/>
      <c r="H301" s="125"/>
      <c r="I301" s="125"/>
      <c r="J301" s="125"/>
      <c r="K301" s="125"/>
      <c r="L301" s="125"/>
      <c r="M301" s="125" t="s">
        <v>365</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366</v>
      </c>
      <c r="AL301" s="125"/>
      <c r="AM301" s="125"/>
      <c r="AN301" s="125"/>
      <c r="AO301" s="125"/>
      <c r="AP301" s="125"/>
      <c r="AQ301" s="125" t="s">
        <v>23</v>
      </c>
      <c r="AR301" s="125"/>
      <c r="AS301" s="125"/>
      <c r="AT301" s="125"/>
      <c r="AU301" s="127" t="s">
        <v>24</v>
      </c>
      <c r="AV301" s="128"/>
      <c r="AW301" s="128"/>
      <c r="AX301" s="129"/>
    </row>
    <row r="302" spans="1:50" ht="24" customHeight="1">
      <c r="A302" s="119">
        <v>1</v>
      </c>
      <c r="B302" s="119">
        <v>1</v>
      </c>
      <c r="C302" s="120" t="s">
        <v>459</v>
      </c>
      <c r="D302" s="120"/>
      <c r="E302" s="120"/>
      <c r="F302" s="120"/>
      <c r="G302" s="120"/>
      <c r="H302" s="120"/>
      <c r="I302" s="120"/>
      <c r="J302" s="120"/>
      <c r="K302" s="120"/>
      <c r="L302" s="120"/>
      <c r="M302" s="120" t="s">
        <v>460</v>
      </c>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v>265</v>
      </c>
      <c r="AL302" s="122"/>
      <c r="AM302" s="122"/>
      <c r="AN302" s="122"/>
      <c r="AO302" s="122"/>
      <c r="AP302" s="123"/>
      <c r="AQ302" s="124">
        <v>1</v>
      </c>
      <c r="AR302" s="120"/>
      <c r="AS302" s="120"/>
      <c r="AT302" s="120"/>
      <c r="AU302" s="121">
        <v>100</v>
      </c>
      <c r="AV302" s="122"/>
      <c r="AW302" s="122"/>
      <c r="AX302" s="123"/>
    </row>
    <row r="303" spans="1:50" ht="24" customHeight="1" hidden="1">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hidden="1">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hidden="1">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hidden="1">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hidden="1">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hidden="1">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hidden="1">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hidden="1">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hidden="1">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hidden="1">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hidden="1">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hidden="1">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hidden="1">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hidden="1">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hidden="1">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hidden="1">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hidden="1">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hidden="1">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hidden="1">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hidden="1">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hidden="1">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hidden="1">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hidden="1">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hidden="1">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hidden="1">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hidden="1">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hidden="1">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hidden="1">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customHeight="1" hidden="1">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9"/>
      <c r="B334" s="119"/>
      <c r="C334" s="125" t="s">
        <v>364</v>
      </c>
      <c r="D334" s="125"/>
      <c r="E334" s="125"/>
      <c r="F334" s="125"/>
      <c r="G334" s="125"/>
      <c r="H334" s="125"/>
      <c r="I334" s="125"/>
      <c r="J334" s="125"/>
      <c r="K334" s="125"/>
      <c r="L334" s="125"/>
      <c r="M334" s="125" t="s">
        <v>365</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366</v>
      </c>
      <c r="AL334" s="125"/>
      <c r="AM334" s="125"/>
      <c r="AN334" s="125"/>
      <c r="AO334" s="125"/>
      <c r="AP334" s="125"/>
      <c r="AQ334" s="125" t="s">
        <v>23</v>
      </c>
      <c r="AR334" s="125"/>
      <c r="AS334" s="125"/>
      <c r="AT334" s="125"/>
      <c r="AU334" s="127" t="s">
        <v>24</v>
      </c>
      <c r="AV334" s="128"/>
      <c r="AW334" s="128"/>
      <c r="AX334" s="129"/>
    </row>
    <row r="335" spans="1:50" ht="24" customHeight="1">
      <c r="A335" s="119">
        <v>1</v>
      </c>
      <c r="B335" s="119">
        <v>1</v>
      </c>
      <c r="C335" s="120" t="s">
        <v>456</v>
      </c>
      <c r="D335" s="120"/>
      <c r="E335" s="120"/>
      <c r="F335" s="120"/>
      <c r="G335" s="120"/>
      <c r="H335" s="120"/>
      <c r="I335" s="120"/>
      <c r="J335" s="120"/>
      <c r="K335" s="120"/>
      <c r="L335" s="120"/>
      <c r="M335" s="120" t="s">
        <v>464</v>
      </c>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v>39</v>
      </c>
      <c r="AL335" s="122"/>
      <c r="AM335" s="122"/>
      <c r="AN335" s="122"/>
      <c r="AO335" s="122"/>
      <c r="AP335" s="123"/>
      <c r="AQ335" s="124" t="s">
        <v>387</v>
      </c>
      <c r="AR335" s="120"/>
      <c r="AS335" s="120"/>
      <c r="AT335" s="120"/>
      <c r="AU335" s="121" t="s">
        <v>467</v>
      </c>
      <c r="AV335" s="122"/>
      <c r="AW335" s="122"/>
      <c r="AX335" s="123"/>
    </row>
    <row r="336" spans="1:50" ht="24" customHeight="1">
      <c r="A336" s="119">
        <v>2</v>
      </c>
      <c r="B336" s="119">
        <v>1</v>
      </c>
      <c r="C336" s="120" t="s">
        <v>461</v>
      </c>
      <c r="D336" s="120"/>
      <c r="E336" s="120"/>
      <c r="F336" s="120"/>
      <c r="G336" s="120"/>
      <c r="H336" s="120"/>
      <c r="I336" s="120"/>
      <c r="J336" s="120"/>
      <c r="K336" s="120"/>
      <c r="L336" s="120"/>
      <c r="M336" s="120" t="s">
        <v>465</v>
      </c>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v>13</v>
      </c>
      <c r="AL336" s="122"/>
      <c r="AM336" s="122"/>
      <c r="AN336" s="122"/>
      <c r="AO336" s="122"/>
      <c r="AP336" s="123"/>
      <c r="AQ336" s="124" t="s">
        <v>387</v>
      </c>
      <c r="AR336" s="120"/>
      <c r="AS336" s="120"/>
      <c r="AT336" s="120"/>
      <c r="AU336" s="121" t="s">
        <v>467</v>
      </c>
      <c r="AV336" s="122"/>
      <c r="AW336" s="122"/>
      <c r="AX336" s="123"/>
    </row>
    <row r="337" spans="1:50" ht="24" customHeight="1">
      <c r="A337" s="119">
        <v>3</v>
      </c>
      <c r="B337" s="119">
        <v>1</v>
      </c>
      <c r="C337" s="120" t="s">
        <v>462</v>
      </c>
      <c r="D337" s="120"/>
      <c r="E337" s="120"/>
      <c r="F337" s="120"/>
      <c r="G337" s="120"/>
      <c r="H337" s="120"/>
      <c r="I337" s="120"/>
      <c r="J337" s="120"/>
      <c r="K337" s="120"/>
      <c r="L337" s="120"/>
      <c r="M337" s="120" t="s">
        <v>465</v>
      </c>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v>4</v>
      </c>
      <c r="AL337" s="122"/>
      <c r="AM337" s="122"/>
      <c r="AN337" s="122"/>
      <c r="AO337" s="122"/>
      <c r="AP337" s="123"/>
      <c r="AQ337" s="124" t="s">
        <v>467</v>
      </c>
      <c r="AR337" s="120"/>
      <c r="AS337" s="120"/>
      <c r="AT337" s="120"/>
      <c r="AU337" s="121" t="s">
        <v>467</v>
      </c>
      <c r="AV337" s="122"/>
      <c r="AW337" s="122"/>
      <c r="AX337" s="123"/>
    </row>
    <row r="338" spans="1:50" ht="33.75" customHeight="1">
      <c r="A338" s="119">
        <v>4</v>
      </c>
      <c r="B338" s="119">
        <v>1</v>
      </c>
      <c r="C338" s="120" t="s">
        <v>463</v>
      </c>
      <c r="D338" s="120"/>
      <c r="E338" s="120"/>
      <c r="F338" s="120"/>
      <c r="G338" s="120"/>
      <c r="H338" s="120"/>
      <c r="I338" s="120"/>
      <c r="J338" s="120"/>
      <c r="K338" s="120"/>
      <c r="L338" s="120"/>
      <c r="M338" s="120" t="s">
        <v>466</v>
      </c>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v>3</v>
      </c>
      <c r="AL338" s="122"/>
      <c r="AM338" s="122"/>
      <c r="AN338" s="122"/>
      <c r="AO338" s="122"/>
      <c r="AP338" s="123"/>
      <c r="AQ338" s="124" t="s">
        <v>467</v>
      </c>
      <c r="AR338" s="120"/>
      <c r="AS338" s="120"/>
      <c r="AT338" s="120"/>
      <c r="AU338" s="121" t="s">
        <v>467</v>
      </c>
      <c r="AV338" s="122"/>
      <c r="AW338" s="122"/>
      <c r="AX338" s="123"/>
    </row>
    <row r="339" spans="1:50" ht="24" customHeight="1" hidden="1">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hidden="1">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hidden="1">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hidden="1">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hidden="1">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hidden="1">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hidden="1">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hidden="1">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hidden="1">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hidden="1">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hidden="1">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hidden="1">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hidden="1">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hidden="1">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hidden="1">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hidden="1">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hidden="1">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hidden="1">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hidden="1">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hidden="1">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hidden="1">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hidden="1">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hidden="1">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hidden="1">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hidden="1">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6.75" customHeight="1" hidden="1">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ht="5.25" customHeight="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9"/>
      <c r="B367" s="119"/>
      <c r="C367" s="125" t="s">
        <v>364</v>
      </c>
      <c r="D367" s="125"/>
      <c r="E367" s="125"/>
      <c r="F367" s="125"/>
      <c r="G367" s="125"/>
      <c r="H367" s="125"/>
      <c r="I367" s="125"/>
      <c r="J367" s="125"/>
      <c r="K367" s="125"/>
      <c r="L367" s="125"/>
      <c r="M367" s="125" t="s">
        <v>365</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366</v>
      </c>
      <c r="AL367" s="125"/>
      <c r="AM367" s="125"/>
      <c r="AN367" s="125"/>
      <c r="AO367" s="125"/>
      <c r="AP367" s="125"/>
      <c r="AQ367" s="125" t="s">
        <v>23</v>
      </c>
      <c r="AR367" s="125"/>
      <c r="AS367" s="125"/>
      <c r="AT367" s="125"/>
      <c r="AU367" s="127" t="s">
        <v>24</v>
      </c>
      <c r="AV367" s="128"/>
      <c r="AW367" s="128"/>
      <c r="AX367" s="129"/>
    </row>
    <row r="368" spans="1:50" ht="24" customHeight="1" hidden="1">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hidden="1">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hidden="1">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hidden="1">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hidden="1">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hidden="1">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hidden="1">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hidden="1">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hidden="1">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hidden="1">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hidden="1">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hidden="1">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hidden="1">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hidden="1">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hidden="1">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hidden="1">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hidden="1">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hidden="1">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hidden="1">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hidden="1">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hidden="1">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hidden="1">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hidden="1">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hidden="1">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hidden="1">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hidden="1">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hidden="1">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hidden="1">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hidden="1">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customHeight="1" hidden="1">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9"/>
      <c r="B400" s="119"/>
      <c r="C400" s="125" t="s">
        <v>364</v>
      </c>
      <c r="D400" s="125"/>
      <c r="E400" s="125"/>
      <c r="F400" s="125"/>
      <c r="G400" s="125"/>
      <c r="H400" s="125"/>
      <c r="I400" s="125"/>
      <c r="J400" s="125"/>
      <c r="K400" s="125"/>
      <c r="L400" s="125"/>
      <c r="M400" s="125" t="s">
        <v>365</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366</v>
      </c>
      <c r="AL400" s="125"/>
      <c r="AM400" s="125"/>
      <c r="AN400" s="125"/>
      <c r="AO400" s="125"/>
      <c r="AP400" s="125"/>
      <c r="AQ400" s="125" t="s">
        <v>23</v>
      </c>
      <c r="AR400" s="125"/>
      <c r="AS400" s="125"/>
      <c r="AT400" s="125"/>
      <c r="AU400" s="127" t="s">
        <v>24</v>
      </c>
      <c r="AV400" s="128"/>
      <c r="AW400" s="128"/>
      <c r="AX400" s="129"/>
    </row>
    <row r="401" spans="1:50" ht="24" customHeight="1" hidden="1">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hidden="1">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hidden="1">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hidden="1">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hidden="1">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hidden="1">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hidden="1">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hidden="1">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hidden="1">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hidden="1">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hidden="1">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hidden="1">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hidden="1">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hidden="1">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hidden="1">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hidden="1">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hidden="1">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hidden="1">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hidden="1">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hidden="1">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hidden="1">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hidden="1">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hidden="1">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hidden="1">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hidden="1">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hidden="1">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hidden="1">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hidden="1">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hidden="1">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customHeight="1" hidden="1">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9"/>
      <c r="B433" s="119"/>
      <c r="C433" s="125" t="s">
        <v>364</v>
      </c>
      <c r="D433" s="125"/>
      <c r="E433" s="125"/>
      <c r="F433" s="125"/>
      <c r="G433" s="125"/>
      <c r="H433" s="125"/>
      <c r="I433" s="125"/>
      <c r="J433" s="125"/>
      <c r="K433" s="125"/>
      <c r="L433" s="125"/>
      <c r="M433" s="125" t="s">
        <v>365</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366</v>
      </c>
      <c r="AL433" s="125"/>
      <c r="AM433" s="125"/>
      <c r="AN433" s="125"/>
      <c r="AO433" s="125"/>
      <c r="AP433" s="125"/>
      <c r="AQ433" s="125" t="s">
        <v>23</v>
      </c>
      <c r="AR433" s="125"/>
      <c r="AS433" s="125"/>
      <c r="AT433" s="125"/>
      <c r="AU433" s="127" t="s">
        <v>24</v>
      </c>
      <c r="AV433" s="128"/>
      <c r="AW433" s="128"/>
      <c r="AX433" s="129"/>
    </row>
    <row r="434" spans="1:50" ht="24" customHeight="1" hidden="1">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hidden="1">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hidden="1">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hidden="1">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hidden="1">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hidden="1">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hidden="1">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hidden="1">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hidden="1">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hidden="1">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hidden="1">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hidden="1">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hidden="1">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hidden="1">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hidden="1">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hidden="1">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hidden="1">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hidden="1">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hidden="1">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hidden="1">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hidden="1">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hidden="1">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hidden="1">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hidden="1">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hidden="1">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hidden="1">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hidden="1">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hidden="1">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hidden="1">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customHeight="1" hidden="1">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9"/>
      <c r="B466" s="119"/>
      <c r="C466" s="125" t="s">
        <v>364</v>
      </c>
      <c r="D466" s="125"/>
      <c r="E466" s="125"/>
      <c r="F466" s="125"/>
      <c r="G466" s="125"/>
      <c r="H466" s="125"/>
      <c r="I466" s="125"/>
      <c r="J466" s="125"/>
      <c r="K466" s="125"/>
      <c r="L466" s="125"/>
      <c r="M466" s="125" t="s">
        <v>365</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366</v>
      </c>
      <c r="AL466" s="125"/>
      <c r="AM466" s="125"/>
      <c r="AN466" s="125"/>
      <c r="AO466" s="125"/>
      <c r="AP466" s="125"/>
      <c r="AQ466" s="125" t="s">
        <v>23</v>
      </c>
      <c r="AR466" s="125"/>
      <c r="AS466" s="125"/>
      <c r="AT466" s="125"/>
      <c r="AU466" s="127" t="s">
        <v>24</v>
      </c>
      <c r="AV466" s="128"/>
      <c r="AW466" s="128"/>
      <c r="AX466" s="129"/>
    </row>
    <row r="467" spans="1:50" ht="24" customHeight="1" hidden="1">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hidden="1">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hidden="1">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hidden="1">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hidden="1">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hidden="1">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hidden="1">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hidden="1">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hidden="1">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hidden="1">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hidden="1">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hidden="1">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hidden="1">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hidden="1">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hidden="1">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hidden="1">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hidden="1">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hidden="1">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hidden="1">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hidden="1">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hidden="1">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hidden="1">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hidden="1">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hidden="1">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hidden="1">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hidden="1">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hidden="1">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hidden="1">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hidden="1">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customHeight="1" hidden="1">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hidden="1">
      <c r="A497" s="667" t="s">
        <v>322</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Q239:AT239"/>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57" dxfId="218">
      <formula>IF(RIGHT(TEXT(P14,"0.#"),1)=".",FALSE,TRUE)</formula>
    </cfRule>
    <cfRule type="expression" priority="558" dxfId="219">
      <formula>IF(RIGHT(TEXT(P14,"0.#"),1)=".",TRUE,FALSE)</formula>
    </cfRule>
  </conditionalFormatting>
  <conditionalFormatting sqref="AE23:AI23">
    <cfRule type="expression" priority="547" dxfId="218">
      <formula>IF(RIGHT(TEXT(AE23,"0.#"),1)=".",FALSE,TRUE)</formula>
    </cfRule>
    <cfRule type="expression" priority="548" dxfId="219">
      <formula>IF(RIGHT(TEXT(AE23,"0.#"),1)=".",TRUE,FALSE)</formula>
    </cfRule>
  </conditionalFormatting>
  <conditionalFormatting sqref="AE83:AI83">
    <cfRule type="expression" priority="461" dxfId="218">
      <formula>IF(RIGHT(TEXT(AE83,"0.#"),1)=".",FALSE,TRUE)</formula>
    </cfRule>
    <cfRule type="expression" priority="462" dxfId="219">
      <formula>IF(RIGHT(TEXT(AE83,"0.#"),1)=".",TRUE,FALSE)</formula>
    </cfRule>
  </conditionalFormatting>
  <conditionalFormatting sqref="AJ83:AX83">
    <cfRule type="expression" priority="459" dxfId="218">
      <formula>IF(RIGHT(TEXT(AJ83,"0.#"),1)=".",FALSE,TRUE)</formula>
    </cfRule>
    <cfRule type="expression" priority="460" dxfId="219">
      <formula>IF(RIGHT(TEXT(AJ83,"0.#"),1)=".",TRUE,FALSE)</formula>
    </cfRule>
  </conditionalFormatting>
  <conditionalFormatting sqref="L99">
    <cfRule type="expression" priority="439" dxfId="218">
      <formula>IF(RIGHT(TEXT(L99,"0.#"),1)=".",FALSE,TRUE)</formula>
    </cfRule>
    <cfRule type="expression" priority="440" dxfId="219">
      <formula>IF(RIGHT(TEXT(L99,"0.#"),1)=".",TRUE,FALSE)</formula>
    </cfRule>
  </conditionalFormatting>
  <conditionalFormatting sqref="L104">
    <cfRule type="expression" priority="437" dxfId="218">
      <formula>IF(RIGHT(TEXT(L104,"0.#"),1)=".",FALSE,TRUE)</formula>
    </cfRule>
    <cfRule type="expression" priority="438" dxfId="219">
      <formula>IF(RIGHT(TEXT(L104,"0.#"),1)=".",TRUE,FALSE)</formula>
    </cfRule>
  </conditionalFormatting>
  <conditionalFormatting sqref="R104">
    <cfRule type="expression" priority="435" dxfId="218">
      <formula>IF(RIGHT(TEXT(R104,"0.#"),1)=".",FALSE,TRUE)</formula>
    </cfRule>
    <cfRule type="expression" priority="436" dxfId="219">
      <formula>IF(RIGHT(TEXT(R104,"0.#"),1)=".",TRUE,FALSE)</formula>
    </cfRule>
  </conditionalFormatting>
  <conditionalFormatting sqref="P18:AX18">
    <cfRule type="expression" priority="433" dxfId="218">
      <formula>IF(RIGHT(TEXT(P18,"0.#"),1)=".",FALSE,TRUE)</formula>
    </cfRule>
    <cfRule type="expression" priority="434" dxfId="219">
      <formula>IF(RIGHT(TEXT(P18,"0.#"),1)=".",TRUE,FALSE)</formula>
    </cfRule>
  </conditionalFormatting>
  <conditionalFormatting sqref="Y181">
    <cfRule type="expression" priority="429" dxfId="218">
      <formula>IF(RIGHT(TEXT(Y181,"0.#"),1)=".",FALSE,TRUE)</formula>
    </cfRule>
    <cfRule type="expression" priority="430" dxfId="219">
      <formula>IF(RIGHT(TEXT(Y181,"0.#"),1)=".",TRUE,FALSE)</formula>
    </cfRule>
  </conditionalFormatting>
  <conditionalFormatting sqref="Y190">
    <cfRule type="expression" priority="425" dxfId="218">
      <formula>IF(RIGHT(TEXT(Y190,"0.#"),1)=".",FALSE,TRUE)</formula>
    </cfRule>
    <cfRule type="expression" priority="426" dxfId="219">
      <formula>IF(RIGHT(TEXT(Y190,"0.#"),1)=".",TRUE,FALSE)</formula>
    </cfRule>
  </conditionalFormatting>
  <conditionalFormatting sqref="AK236">
    <cfRule type="expression" priority="347" dxfId="218">
      <formula>IF(RIGHT(TEXT(AK236,"0.#"),1)=".",FALSE,TRUE)</formula>
    </cfRule>
    <cfRule type="expression" priority="348" dxfId="219">
      <formula>IF(RIGHT(TEXT(AK236,"0.#"),1)=".",TRUE,FALSE)</formula>
    </cfRule>
  </conditionalFormatting>
  <conditionalFormatting sqref="AE54:AI54">
    <cfRule type="expression" priority="297" dxfId="218">
      <formula>IF(RIGHT(TEXT(AE54,"0.#"),1)=".",FALSE,TRUE)</formula>
    </cfRule>
    <cfRule type="expression" priority="298" dxfId="219">
      <formula>IF(RIGHT(TEXT(AE54,"0.#"),1)=".",TRUE,FALSE)</formula>
    </cfRule>
  </conditionalFormatting>
  <conditionalFormatting sqref="P16:AQ17 P15:AX15 P13:AX13">
    <cfRule type="expression" priority="255" dxfId="218">
      <formula>IF(RIGHT(TEXT(P13,"0.#"),1)=".",FALSE,TRUE)</formula>
    </cfRule>
    <cfRule type="expression" priority="256" dxfId="219">
      <formula>IF(RIGHT(TEXT(P13,"0.#"),1)=".",TRUE,FALSE)</formula>
    </cfRule>
  </conditionalFormatting>
  <conditionalFormatting sqref="P19:AJ19">
    <cfRule type="expression" priority="253" dxfId="218">
      <formula>IF(RIGHT(TEXT(P19,"0.#"),1)=".",FALSE,TRUE)</formula>
    </cfRule>
    <cfRule type="expression" priority="254" dxfId="219">
      <formula>IF(RIGHT(TEXT(P19,"0.#"),1)=".",TRUE,FALSE)</formula>
    </cfRule>
  </conditionalFormatting>
  <conditionalFormatting sqref="AE55:AX55 AJ54:AS54">
    <cfRule type="expression" priority="249" dxfId="218">
      <formula>IF(RIGHT(TEXT(AE54,"0.#"),1)=".",FALSE,TRUE)</formula>
    </cfRule>
    <cfRule type="expression" priority="250" dxfId="219">
      <formula>IF(RIGHT(TEXT(AE54,"0.#"),1)=".",TRUE,FALSE)</formula>
    </cfRule>
  </conditionalFormatting>
  <conditionalFormatting sqref="AE68:AS68">
    <cfRule type="expression" priority="245" dxfId="218">
      <formula>IF(RIGHT(TEXT(AE68,"0.#"),1)=".",FALSE,TRUE)</formula>
    </cfRule>
    <cfRule type="expression" priority="246" dxfId="219">
      <formula>IF(RIGHT(TEXT(AE68,"0.#"),1)=".",TRUE,FALSE)</formula>
    </cfRule>
  </conditionalFormatting>
  <conditionalFormatting sqref="AE95:AI95 AE92:AI92 AE89:AI89 AE86:AI86">
    <cfRule type="expression" priority="243" dxfId="218">
      <formula>IF(RIGHT(TEXT(AE86,"0.#"),1)=".",FALSE,TRUE)</formula>
    </cfRule>
    <cfRule type="expression" priority="244" dxfId="219">
      <formula>IF(RIGHT(TEXT(AE86,"0.#"),1)=".",TRUE,FALSE)</formula>
    </cfRule>
  </conditionalFormatting>
  <conditionalFormatting sqref="AJ95:AX95 AJ92:AX92 AJ89:AX89 AJ86:AX86">
    <cfRule type="expression" priority="241" dxfId="218">
      <formula>IF(RIGHT(TEXT(AJ86,"0.#"),1)=".",FALSE,TRUE)</formula>
    </cfRule>
    <cfRule type="expression" priority="242" dxfId="219">
      <formula>IF(RIGHT(TEXT(AJ86,"0.#"),1)=".",TRUE,FALSE)</formula>
    </cfRule>
  </conditionalFormatting>
  <conditionalFormatting sqref="L100:L103 L98">
    <cfRule type="expression" priority="239" dxfId="218">
      <formula>IF(RIGHT(TEXT(L98,"0.#"),1)=".",FALSE,TRUE)</formula>
    </cfRule>
    <cfRule type="expression" priority="240" dxfId="219">
      <formula>IF(RIGHT(TEXT(L98,"0.#"),1)=".",TRUE,FALSE)</formula>
    </cfRule>
  </conditionalFormatting>
  <conditionalFormatting sqref="R98">
    <cfRule type="expression" priority="235" dxfId="218">
      <formula>IF(RIGHT(TEXT(R98,"0.#"),1)=".",FALSE,TRUE)</formula>
    </cfRule>
    <cfRule type="expression" priority="236" dxfId="219">
      <formula>IF(RIGHT(TEXT(R98,"0.#"),1)=".",TRUE,FALSE)</formula>
    </cfRule>
  </conditionalFormatting>
  <conditionalFormatting sqref="R99:R103">
    <cfRule type="expression" priority="233" dxfId="218">
      <formula>IF(RIGHT(TEXT(R99,"0.#"),1)=".",FALSE,TRUE)</formula>
    </cfRule>
    <cfRule type="expression" priority="234" dxfId="219">
      <formula>IF(RIGHT(TEXT(R99,"0.#"),1)=".",TRUE,FALSE)</formula>
    </cfRule>
  </conditionalFormatting>
  <conditionalFormatting sqref="Y182:Y189 Y180">
    <cfRule type="expression" priority="231" dxfId="218">
      <formula>IF(RIGHT(TEXT(Y180,"0.#"),1)=".",FALSE,TRUE)</formula>
    </cfRule>
    <cfRule type="expression" priority="232" dxfId="219">
      <formula>IF(RIGHT(TEXT(Y180,"0.#"),1)=".",TRUE,FALSE)</formula>
    </cfRule>
  </conditionalFormatting>
  <conditionalFormatting sqref="AU181">
    <cfRule type="expression" priority="229" dxfId="218">
      <formula>IF(RIGHT(TEXT(AU181,"0.#"),1)=".",FALSE,TRUE)</formula>
    </cfRule>
    <cfRule type="expression" priority="230" dxfId="219">
      <formula>IF(RIGHT(TEXT(AU181,"0.#"),1)=".",TRUE,FALSE)</formula>
    </cfRule>
  </conditionalFormatting>
  <conditionalFormatting sqref="AU190">
    <cfRule type="expression" priority="227" dxfId="218">
      <formula>IF(RIGHT(TEXT(AU190,"0.#"),1)=".",FALSE,TRUE)</formula>
    </cfRule>
    <cfRule type="expression" priority="228" dxfId="219">
      <formula>IF(RIGHT(TEXT(AU190,"0.#"),1)=".",TRUE,FALSE)</formula>
    </cfRule>
  </conditionalFormatting>
  <conditionalFormatting sqref="AU182:AU189 AU180">
    <cfRule type="expression" priority="225" dxfId="218">
      <formula>IF(RIGHT(TEXT(AU180,"0.#"),1)=".",FALSE,TRUE)</formula>
    </cfRule>
    <cfRule type="expression" priority="226" dxfId="219">
      <formula>IF(RIGHT(TEXT(AU180,"0.#"),1)=".",TRUE,FALSE)</formula>
    </cfRule>
  </conditionalFormatting>
  <conditionalFormatting sqref="Y220 Y207 Y194">
    <cfRule type="expression" priority="211" dxfId="218">
      <formula>IF(RIGHT(TEXT(Y194,"0.#"),1)=".",FALSE,TRUE)</formula>
    </cfRule>
    <cfRule type="expression" priority="212" dxfId="219">
      <formula>IF(RIGHT(TEXT(Y194,"0.#"),1)=".",TRUE,FALSE)</formula>
    </cfRule>
  </conditionalFormatting>
  <conditionalFormatting sqref="Y229 Y216 Y203">
    <cfRule type="expression" priority="209" dxfId="218">
      <formula>IF(RIGHT(TEXT(Y203,"0.#"),1)=".",FALSE,TRUE)</formula>
    </cfRule>
    <cfRule type="expression" priority="210" dxfId="219">
      <formula>IF(RIGHT(TEXT(Y203,"0.#"),1)=".",TRUE,FALSE)</formula>
    </cfRule>
  </conditionalFormatting>
  <conditionalFormatting sqref="Y221:Y228 Y219 Y208:Y215 Y206 Y195:Y202 Y193">
    <cfRule type="expression" priority="207" dxfId="218">
      <formula>IF(RIGHT(TEXT(Y193,"0.#"),1)=".",FALSE,TRUE)</formula>
    </cfRule>
    <cfRule type="expression" priority="208" dxfId="219">
      <formula>IF(RIGHT(TEXT(Y193,"0.#"),1)=".",TRUE,FALSE)</formula>
    </cfRule>
  </conditionalFormatting>
  <conditionalFormatting sqref="AU220 AU207 AU194">
    <cfRule type="expression" priority="205" dxfId="218">
      <formula>IF(RIGHT(TEXT(AU194,"0.#"),1)=".",FALSE,TRUE)</formula>
    </cfRule>
    <cfRule type="expression" priority="206" dxfId="219">
      <formula>IF(RIGHT(TEXT(AU194,"0.#"),1)=".",TRUE,FALSE)</formula>
    </cfRule>
  </conditionalFormatting>
  <conditionalFormatting sqref="AU229 AU216 AU203">
    <cfRule type="expression" priority="203" dxfId="218">
      <formula>IF(RIGHT(TEXT(AU203,"0.#"),1)=".",FALSE,TRUE)</formula>
    </cfRule>
    <cfRule type="expression" priority="204" dxfId="219">
      <formula>IF(RIGHT(TEXT(AU203,"0.#"),1)=".",TRUE,FALSE)</formula>
    </cfRule>
  </conditionalFormatting>
  <conditionalFormatting sqref="AU221:AU228 AU219 AU208:AU215 AU206 AU195:AU202 AU193">
    <cfRule type="expression" priority="201" dxfId="218">
      <formula>IF(RIGHT(TEXT(AU193,"0.#"),1)=".",FALSE,TRUE)</formula>
    </cfRule>
    <cfRule type="expression" priority="202" dxfId="219">
      <formula>IF(RIGHT(TEXT(AU193,"0.#"),1)=".",TRUE,FALSE)</formula>
    </cfRule>
  </conditionalFormatting>
  <conditionalFormatting sqref="AE56:AI56">
    <cfRule type="expression" priority="175" dxfId="220">
      <formula>IF(AND(AE56&gt;=0,RIGHT(TEXT(AE56,"0.#"),1)&lt;&gt;"."),TRUE,FALSE)</formula>
    </cfRule>
    <cfRule type="expression" priority="176" dxfId="221">
      <formula>IF(AND(AE56&gt;=0,RIGHT(TEXT(AE56,"0.#"),1)="."),TRUE,FALSE)</formula>
    </cfRule>
    <cfRule type="expression" priority="177" dxfId="222">
      <formula>IF(AND(AE56&lt;0,RIGHT(TEXT(AE56,"0.#"),1)&lt;&gt;"."),TRUE,FALSE)</formula>
    </cfRule>
    <cfRule type="expression" priority="178" dxfId="223">
      <formula>IF(AND(AE56&lt;0,RIGHT(TEXT(AE56,"0.#"),1)="."),TRUE,FALSE)</formula>
    </cfRule>
  </conditionalFormatting>
  <conditionalFormatting sqref="AJ56:AS56">
    <cfRule type="expression" priority="171" dxfId="220">
      <formula>IF(AND(AJ56&gt;=0,RIGHT(TEXT(AJ56,"0.#"),1)&lt;&gt;"."),TRUE,FALSE)</formula>
    </cfRule>
    <cfRule type="expression" priority="172" dxfId="221">
      <formula>IF(AND(AJ56&gt;=0,RIGHT(TEXT(AJ56,"0.#"),1)="."),TRUE,FALSE)</formula>
    </cfRule>
    <cfRule type="expression" priority="173" dxfId="222">
      <formula>IF(AND(AJ56&lt;0,RIGHT(TEXT(AJ56,"0.#"),1)&lt;&gt;"."),TRUE,FALSE)</formula>
    </cfRule>
    <cfRule type="expression" priority="174" dxfId="223">
      <formula>IF(AND(AJ56&lt;0,RIGHT(TEXT(AJ56,"0.#"),1)="."),TRUE,FALSE)</formula>
    </cfRule>
  </conditionalFormatting>
  <conditionalFormatting sqref="AK237:AK265">
    <cfRule type="expression" priority="159" dxfId="218">
      <formula>IF(RIGHT(TEXT(AK237,"0.#"),1)=".",FALSE,TRUE)</formula>
    </cfRule>
    <cfRule type="expression" priority="160" dxfId="219">
      <formula>IF(RIGHT(TEXT(AK237,"0.#"),1)=".",TRUE,FALSE)</formula>
    </cfRule>
  </conditionalFormatting>
  <conditionalFormatting sqref="AU237:AX265">
    <cfRule type="expression" priority="155" dxfId="220">
      <formula>IF(AND(AU237&gt;=0,RIGHT(TEXT(AU237,"0.#"),1)&lt;&gt;"."),TRUE,FALSE)</formula>
    </cfRule>
    <cfRule type="expression" priority="156" dxfId="221">
      <formula>IF(AND(AU237&gt;=0,RIGHT(TEXT(AU237,"0.#"),1)="."),TRUE,FALSE)</formula>
    </cfRule>
    <cfRule type="expression" priority="157" dxfId="222">
      <formula>IF(AND(AU237&lt;0,RIGHT(TEXT(AU237,"0.#"),1)&lt;&gt;"."),TRUE,FALSE)</formula>
    </cfRule>
    <cfRule type="expression" priority="158" dxfId="223">
      <formula>IF(AND(AU237&lt;0,RIGHT(TEXT(AU237,"0.#"),1)="."),TRUE,FALSE)</formula>
    </cfRule>
  </conditionalFormatting>
  <conditionalFormatting sqref="AK269">
    <cfRule type="expression" priority="153" dxfId="218">
      <formula>IF(RIGHT(TEXT(AK269,"0.#"),1)=".",FALSE,TRUE)</formula>
    </cfRule>
    <cfRule type="expression" priority="154" dxfId="219">
      <formula>IF(RIGHT(TEXT(AK269,"0.#"),1)=".",TRUE,FALSE)</formula>
    </cfRule>
  </conditionalFormatting>
  <conditionalFormatting sqref="AU269:AX269">
    <cfRule type="expression" priority="149" dxfId="220">
      <formula>IF(AND(AU269&gt;=0,RIGHT(TEXT(AU269,"0.#"),1)&lt;&gt;"."),TRUE,FALSE)</formula>
    </cfRule>
    <cfRule type="expression" priority="150" dxfId="221">
      <formula>IF(AND(AU269&gt;=0,RIGHT(TEXT(AU269,"0.#"),1)="."),TRUE,FALSE)</formula>
    </cfRule>
    <cfRule type="expression" priority="151" dxfId="222">
      <formula>IF(AND(AU269&lt;0,RIGHT(TEXT(AU269,"0.#"),1)&lt;&gt;"."),TRUE,FALSE)</formula>
    </cfRule>
    <cfRule type="expression" priority="152" dxfId="223">
      <formula>IF(AND(AU269&lt;0,RIGHT(TEXT(AU269,"0.#"),1)="."),TRUE,FALSE)</formula>
    </cfRule>
  </conditionalFormatting>
  <conditionalFormatting sqref="AK270:AK298">
    <cfRule type="expression" priority="147" dxfId="218">
      <formula>IF(RIGHT(TEXT(AK270,"0.#"),1)=".",FALSE,TRUE)</formula>
    </cfRule>
    <cfRule type="expression" priority="148" dxfId="219">
      <formula>IF(RIGHT(TEXT(AK270,"0.#"),1)=".",TRUE,FALSE)</formula>
    </cfRule>
  </conditionalFormatting>
  <conditionalFormatting sqref="AU270:AX298">
    <cfRule type="expression" priority="143" dxfId="220">
      <formula>IF(AND(AU270&gt;=0,RIGHT(TEXT(AU270,"0.#"),1)&lt;&gt;"."),TRUE,FALSE)</formula>
    </cfRule>
    <cfRule type="expression" priority="144" dxfId="221">
      <formula>IF(AND(AU270&gt;=0,RIGHT(TEXT(AU270,"0.#"),1)="."),TRUE,FALSE)</formula>
    </cfRule>
    <cfRule type="expression" priority="145" dxfId="222">
      <formula>IF(AND(AU270&lt;0,RIGHT(TEXT(AU270,"0.#"),1)&lt;&gt;"."),TRUE,FALSE)</formula>
    </cfRule>
    <cfRule type="expression" priority="146" dxfId="223">
      <formula>IF(AND(AU270&lt;0,RIGHT(TEXT(AU270,"0.#"),1)="."),TRUE,FALSE)</formula>
    </cfRule>
  </conditionalFormatting>
  <conditionalFormatting sqref="AK302">
    <cfRule type="expression" priority="141" dxfId="218">
      <formula>IF(RIGHT(TEXT(AK302,"0.#"),1)=".",FALSE,TRUE)</formula>
    </cfRule>
    <cfRule type="expression" priority="142" dxfId="219">
      <formula>IF(RIGHT(TEXT(AK302,"0.#"),1)=".",TRUE,FALSE)</formula>
    </cfRule>
  </conditionalFormatting>
  <conditionalFormatting sqref="AU302:AX302">
    <cfRule type="expression" priority="137" dxfId="220">
      <formula>IF(AND(AU302&gt;=0,RIGHT(TEXT(AU302,"0.#"),1)&lt;&gt;"."),TRUE,FALSE)</formula>
    </cfRule>
    <cfRule type="expression" priority="138" dxfId="221">
      <formula>IF(AND(AU302&gt;=0,RIGHT(TEXT(AU302,"0.#"),1)="."),TRUE,FALSE)</formula>
    </cfRule>
    <cfRule type="expression" priority="139" dxfId="222">
      <formula>IF(AND(AU302&lt;0,RIGHT(TEXT(AU302,"0.#"),1)&lt;&gt;"."),TRUE,FALSE)</formula>
    </cfRule>
    <cfRule type="expression" priority="140" dxfId="223">
      <formula>IF(AND(AU302&lt;0,RIGHT(TEXT(AU302,"0.#"),1)="."),TRUE,FALSE)</formula>
    </cfRule>
  </conditionalFormatting>
  <conditionalFormatting sqref="AK303:AK331">
    <cfRule type="expression" priority="135" dxfId="218">
      <formula>IF(RIGHT(TEXT(AK303,"0.#"),1)=".",FALSE,TRUE)</formula>
    </cfRule>
    <cfRule type="expression" priority="136" dxfId="219">
      <formula>IF(RIGHT(TEXT(AK303,"0.#"),1)=".",TRUE,FALSE)</formula>
    </cfRule>
  </conditionalFormatting>
  <conditionalFormatting sqref="AU303:AX331">
    <cfRule type="expression" priority="131" dxfId="220">
      <formula>IF(AND(AU303&gt;=0,RIGHT(TEXT(AU303,"0.#"),1)&lt;&gt;"."),TRUE,FALSE)</formula>
    </cfRule>
    <cfRule type="expression" priority="132" dxfId="221">
      <formula>IF(AND(AU303&gt;=0,RIGHT(TEXT(AU303,"0.#"),1)="."),TRUE,FALSE)</formula>
    </cfRule>
    <cfRule type="expression" priority="133" dxfId="222">
      <formula>IF(AND(AU303&lt;0,RIGHT(TEXT(AU303,"0.#"),1)&lt;&gt;"."),TRUE,FALSE)</formula>
    </cfRule>
    <cfRule type="expression" priority="134" dxfId="223">
      <formula>IF(AND(AU303&lt;0,RIGHT(TEXT(AU303,"0.#"),1)="."),TRUE,FALSE)</formula>
    </cfRule>
  </conditionalFormatting>
  <conditionalFormatting sqref="AK335">
    <cfRule type="expression" priority="129" dxfId="218">
      <formula>IF(RIGHT(TEXT(AK335,"0.#"),1)=".",FALSE,TRUE)</formula>
    </cfRule>
    <cfRule type="expression" priority="130" dxfId="219">
      <formula>IF(RIGHT(TEXT(AK335,"0.#"),1)=".",TRUE,FALSE)</formula>
    </cfRule>
  </conditionalFormatting>
  <conditionalFormatting sqref="AU335:AX335">
    <cfRule type="expression" priority="125" dxfId="220">
      <formula>IF(AND(AU335&gt;=0,RIGHT(TEXT(AU335,"0.#"),1)&lt;&gt;"."),TRUE,FALSE)</formula>
    </cfRule>
    <cfRule type="expression" priority="126" dxfId="221">
      <formula>IF(AND(AU335&gt;=0,RIGHT(TEXT(AU335,"0.#"),1)="."),TRUE,FALSE)</formula>
    </cfRule>
    <cfRule type="expression" priority="127" dxfId="222">
      <formula>IF(AND(AU335&lt;0,RIGHT(TEXT(AU335,"0.#"),1)&lt;&gt;"."),TRUE,FALSE)</formula>
    </cfRule>
    <cfRule type="expression" priority="128" dxfId="223">
      <formula>IF(AND(AU335&lt;0,RIGHT(TEXT(AU335,"0.#"),1)="."),TRUE,FALSE)</formula>
    </cfRule>
  </conditionalFormatting>
  <conditionalFormatting sqref="AK336:AK364">
    <cfRule type="expression" priority="123" dxfId="218">
      <formula>IF(RIGHT(TEXT(AK336,"0.#"),1)=".",FALSE,TRUE)</formula>
    </cfRule>
    <cfRule type="expression" priority="124" dxfId="219">
      <formula>IF(RIGHT(TEXT(AK336,"0.#"),1)=".",TRUE,FALSE)</formula>
    </cfRule>
  </conditionalFormatting>
  <conditionalFormatting sqref="AU336:AX364">
    <cfRule type="expression" priority="119" dxfId="220">
      <formula>IF(AND(AU336&gt;=0,RIGHT(TEXT(AU336,"0.#"),1)&lt;&gt;"."),TRUE,FALSE)</formula>
    </cfRule>
    <cfRule type="expression" priority="120" dxfId="221">
      <formula>IF(AND(AU336&gt;=0,RIGHT(TEXT(AU336,"0.#"),1)="."),TRUE,FALSE)</formula>
    </cfRule>
    <cfRule type="expression" priority="121" dxfId="222">
      <formula>IF(AND(AU336&lt;0,RIGHT(TEXT(AU336,"0.#"),1)&lt;&gt;"."),TRUE,FALSE)</formula>
    </cfRule>
    <cfRule type="expression" priority="122" dxfId="223">
      <formula>IF(AND(AU336&lt;0,RIGHT(TEXT(AU336,"0.#"),1)="."),TRUE,FALSE)</formula>
    </cfRule>
  </conditionalFormatting>
  <conditionalFormatting sqref="AK368">
    <cfRule type="expression" priority="117" dxfId="218">
      <formula>IF(RIGHT(TEXT(AK368,"0.#"),1)=".",FALSE,TRUE)</formula>
    </cfRule>
    <cfRule type="expression" priority="118" dxfId="219">
      <formula>IF(RIGHT(TEXT(AK368,"0.#"),1)=".",TRUE,FALSE)</formula>
    </cfRule>
  </conditionalFormatting>
  <conditionalFormatting sqref="AU368:AX368">
    <cfRule type="expression" priority="113" dxfId="220">
      <formula>IF(AND(AU368&gt;=0,RIGHT(TEXT(AU368,"0.#"),1)&lt;&gt;"."),TRUE,FALSE)</formula>
    </cfRule>
    <cfRule type="expression" priority="114" dxfId="221">
      <formula>IF(AND(AU368&gt;=0,RIGHT(TEXT(AU368,"0.#"),1)="."),TRUE,FALSE)</formula>
    </cfRule>
    <cfRule type="expression" priority="115" dxfId="222">
      <formula>IF(AND(AU368&lt;0,RIGHT(TEXT(AU368,"0.#"),1)&lt;&gt;"."),TRUE,FALSE)</formula>
    </cfRule>
    <cfRule type="expression" priority="116" dxfId="223">
      <formula>IF(AND(AU368&lt;0,RIGHT(TEXT(AU368,"0.#"),1)="."),TRUE,FALSE)</formula>
    </cfRule>
  </conditionalFormatting>
  <conditionalFormatting sqref="AK369:AK397">
    <cfRule type="expression" priority="111" dxfId="218">
      <formula>IF(RIGHT(TEXT(AK369,"0.#"),1)=".",FALSE,TRUE)</formula>
    </cfRule>
    <cfRule type="expression" priority="112" dxfId="219">
      <formula>IF(RIGHT(TEXT(AK369,"0.#"),1)=".",TRUE,FALSE)</formula>
    </cfRule>
  </conditionalFormatting>
  <conditionalFormatting sqref="AU369:AX397">
    <cfRule type="expression" priority="107" dxfId="220">
      <formula>IF(AND(AU369&gt;=0,RIGHT(TEXT(AU369,"0.#"),1)&lt;&gt;"."),TRUE,FALSE)</formula>
    </cfRule>
    <cfRule type="expression" priority="108" dxfId="221">
      <formula>IF(AND(AU369&gt;=0,RIGHT(TEXT(AU369,"0.#"),1)="."),TRUE,FALSE)</formula>
    </cfRule>
    <cfRule type="expression" priority="109" dxfId="222">
      <formula>IF(AND(AU369&lt;0,RIGHT(TEXT(AU369,"0.#"),1)&lt;&gt;"."),TRUE,FALSE)</formula>
    </cfRule>
    <cfRule type="expression" priority="110" dxfId="223">
      <formula>IF(AND(AU369&lt;0,RIGHT(TEXT(AU369,"0.#"),1)="."),TRUE,FALSE)</formula>
    </cfRule>
  </conditionalFormatting>
  <conditionalFormatting sqref="AK401">
    <cfRule type="expression" priority="105" dxfId="218">
      <formula>IF(RIGHT(TEXT(AK401,"0.#"),1)=".",FALSE,TRUE)</formula>
    </cfRule>
    <cfRule type="expression" priority="106" dxfId="219">
      <formula>IF(RIGHT(TEXT(AK401,"0.#"),1)=".",TRUE,FALSE)</formula>
    </cfRule>
  </conditionalFormatting>
  <conditionalFormatting sqref="AU401:AX401">
    <cfRule type="expression" priority="101" dxfId="220">
      <formula>IF(AND(AU401&gt;=0,RIGHT(TEXT(AU401,"0.#"),1)&lt;&gt;"."),TRUE,FALSE)</formula>
    </cfRule>
    <cfRule type="expression" priority="102" dxfId="221">
      <formula>IF(AND(AU401&gt;=0,RIGHT(TEXT(AU401,"0.#"),1)="."),TRUE,FALSE)</formula>
    </cfRule>
    <cfRule type="expression" priority="103" dxfId="222">
      <formula>IF(AND(AU401&lt;0,RIGHT(TEXT(AU401,"0.#"),1)&lt;&gt;"."),TRUE,FALSE)</formula>
    </cfRule>
    <cfRule type="expression" priority="104" dxfId="223">
      <formula>IF(AND(AU401&lt;0,RIGHT(TEXT(AU401,"0.#"),1)="."),TRUE,FALSE)</formula>
    </cfRule>
  </conditionalFormatting>
  <conditionalFormatting sqref="AK402:AK430">
    <cfRule type="expression" priority="99" dxfId="218">
      <formula>IF(RIGHT(TEXT(AK402,"0.#"),1)=".",FALSE,TRUE)</formula>
    </cfRule>
    <cfRule type="expression" priority="100" dxfId="219">
      <formula>IF(RIGHT(TEXT(AK402,"0.#"),1)=".",TRUE,FALSE)</formula>
    </cfRule>
  </conditionalFormatting>
  <conditionalFormatting sqref="AU402:AX430">
    <cfRule type="expression" priority="95" dxfId="220">
      <formula>IF(AND(AU402&gt;=0,RIGHT(TEXT(AU402,"0.#"),1)&lt;&gt;"."),TRUE,FALSE)</formula>
    </cfRule>
    <cfRule type="expression" priority="96" dxfId="221">
      <formula>IF(AND(AU402&gt;=0,RIGHT(TEXT(AU402,"0.#"),1)="."),TRUE,FALSE)</formula>
    </cfRule>
    <cfRule type="expression" priority="97" dxfId="222">
      <formula>IF(AND(AU402&lt;0,RIGHT(TEXT(AU402,"0.#"),1)&lt;&gt;"."),TRUE,FALSE)</formula>
    </cfRule>
    <cfRule type="expression" priority="98" dxfId="223">
      <formula>IF(AND(AU402&lt;0,RIGHT(TEXT(AU402,"0.#"),1)="."),TRUE,FALSE)</formula>
    </cfRule>
  </conditionalFormatting>
  <conditionalFormatting sqref="AK434">
    <cfRule type="expression" priority="93" dxfId="218">
      <formula>IF(RIGHT(TEXT(AK434,"0.#"),1)=".",FALSE,TRUE)</formula>
    </cfRule>
    <cfRule type="expression" priority="94" dxfId="219">
      <formula>IF(RIGHT(TEXT(AK434,"0.#"),1)=".",TRUE,FALSE)</formula>
    </cfRule>
  </conditionalFormatting>
  <conditionalFormatting sqref="AU434:AX434">
    <cfRule type="expression" priority="89" dxfId="220">
      <formula>IF(AND(AU434&gt;=0,RIGHT(TEXT(AU434,"0.#"),1)&lt;&gt;"."),TRUE,FALSE)</formula>
    </cfRule>
    <cfRule type="expression" priority="90" dxfId="221">
      <formula>IF(AND(AU434&gt;=0,RIGHT(TEXT(AU434,"0.#"),1)="."),TRUE,FALSE)</formula>
    </cfRule>
    <cfRule type="expression" priority="91" dxfId="222">
      <formula>IF(AND(AU434&lt;0,RIGHT(TEXT(AU434,"0.#"),1)&lt;&gt;"."),TRUE,FALSE)</formula>
    </cfRule>
    <cfRule type="expression" priority="92" dxfId="223">
      <formula>IF(AND(AU434&lt;0,RIGHT(TEXT(AU434,"0.#"),1)="."),TRUE,FALSE)</formula>
    </cfRule>
  </conditionalFormatting>
  <conditionalFormatting sqref="AK435:AK463">
    <cfRule type="expression" priority="87" dxfId="218">
      <formula>IF(RIGHT(TEXT(AK435,"0.#"),1)=".",FALSE,TRUE)</formula>
    </cfRule>
    <cfRule type="expression" priority="88" dxfId="219">
      <formula>IF(RIGHT(TEXT(AK435,"0.#"),1)=".",TRUE,FALSE)</formula>
    </cfRule>
  </conditionalFormatting>
  <conditionalFormatting sqref="AU435:AX463">
    <cfRule type="expression" priority="83" dxfId="220">
      <formula>IF(AND(AU435&gt;=0,RIGHT(TEXT(AU435,"0.#"),1)&lt;&gt;"."),TRUE,FALSE)</formula>
    </cfRule>
    <cfRule type="expression" priority="84" dxfId="221">
      <formula>IF(AND(AU435&gt;=0,RIGHT(TEXT(AU435,"0.#"),1)="."),TRUE,FALSE)</formula>
    </cfRule>
    <cfRule type="expression" priority="85" dxfId="222">
      <formula>IF(AND(AU435&lt;0,RIGHT(TEXT(AU435,"0.#"),1)&lt;&gt;"."),TRUE,FALSE)</formula>
    </cfRule>
    <cfRule type="expression" priority="86" dxfId="223">
      <formula>IF(AND(AU435&lt;0,RIGHT(TEXT(AU435,"0.#"),1)="."),TRUE,FALSE)</formula>
    </cfRule>
  </conditionalFormatting>
  <conditionalFormatting sqref="AK467">
    <cfRule type="expression" priority="81" dxfId="218">
      <formula>IF(RIGHT(TEXT(AK467,"0.#"),1)=".",FALSE,TRUE)</formula>
    </cfRule>
    <cfRule type="expression" priority="82" dxfId="219">
      <formula>IF(RIGHT(TEXT(AK467,"0.#"),1)=".",TRUE,FALSE)</formula>
    </cfRule>
  </conditionalFormatting>
  <conditionalFormatting sqref="AU467:AX467">
    <cfRule type="expression" priority="77" dxfId="220">
      <formula>IF(AND(AU467&gt;=0,RIGHT(TEXT(AU467,"0.#"),1)&lt;&gt;"."),TRUE,FALSE)</formula>
    </cfRule>
    <cfRule type="expression" priority="78" dxfId="221">
      <formula>IF(AND(AU467&gt;=0,RIGHT(TEXT(AU467,"0.#"),1)="."),TRUE,FALSE)</formula>
    </cfRule>
    <cfRule type="expression" priority="79" dxfId="222">
      <formula>IF(AND(AU467&lt;0,RIGHT(TEXT(AU467,"0.#"),1)&lt;&gt;"."),TRUE,FALSE)</formula>
    </cfRule>
    <cfRule type="expression" priority="80" dxfId="223">
      <formula>IF(AND(AU467&lt;0,RIGHT(TEXT(AU467,"0.#"),1)="."),TRUE,FALSE)</formula>
    </cfRule>
  </conditionalFormatting>
  <conditionalFormatting sqref="AK468:AK496">
    <cfRule type="expression" priority="75" dxfId="218">
      <formula>IF(RIGHT(TEXT(AK468,"0.#"),1)=".",FALSE,TRUE)</formula>
    </cfRule>
    <cfRule type="expression" priority="76" dxfId="219">
      <formula>IF(RIGHT(TEXT(AK468,"0.#"),1)=".",TRUE,FALSE)</formula>
    </cfRule>
  </conditionalFormatting>
  <conditionalFormatting sqref="AU468:AX496">
    <cfRule type="expression" priority="71" dxfId="220">
      <formula>IF(AND(AU468&gt;=0,RIGHT(TEXT(AU468,"0.#"),1)&lt;&gt;"."),TRUE,FALSE)</formula>
    </cfRule>
    <cfRule type="expression" priority="72" dxfId="221">
      <formula>IF(AND(AU468&gt;=0,RIGHT(TEXT(AU468,"0.#"),1)="."),TRUE,FALSE)</formula>
    </cfRule>
    <cfRule type="expression" priority="73" dxfId="222">
      <formula>IF(AND(AU468&lt;0,RIGHT(TEXT(AU468,"0.#"),1)&lt;&gt;"."),TRUE,FALSE)</formula>
    </cfRule>
    <cfRule type="expression" priority="74" dxfId="223">
      <formula>IF(AND(AU468&lt;0,RIGHT(TEXT(AU468,"0.#"),1)="."),TRUE,FALSE)</formula>
    </cfRule>
  </conditionalFormatting>
  <conditionalFormatting sqref="AE24:AX24 AJ23:AS23">
    <cfRule type="expression" priority="69" dxfId="218">
      <formula>IF(RIGHT(TEXT(AE23,"0.#"),1)=".",FALSE,TRUE)</formula>
    </cfRule>
    <cfRule type="expression" priority="70" dxfId="219">
      <formula>IF(RIGHT(TEXT(AE23,"0.#"),1)=".",TRUE,FALSE)</formula>
    </cfRule>
  </conditionalFormatting>
  <conditionalFormatting sqref="AE25:AI25">
    <cfRule type="expression" priority="61" dxfId="220">
      <formula>IF(AND(AE25&gt;=0,RIGHT(TEXT(AE25,"0.#"),1)&lt;&gt;"."),TRUE,FALSE)</formula>
    </cfRule>
    <cfRule type="expression" priority="62" dxfId="221">
      <formula>IF(AND(AE25&gt;=0,RIGHT(TEXT(AE25,"0.#"),1)="."),TRUE,FALSE)</formula>
    </cfRule>
    <cfRule type="expression" priority="63" dxfId="222">
      <formula>IF(AND(AE25&lt;0,RIGHT(TEXT(AE25,"0.#"),1)&lt;&gt;"."),TRUE,FALSE)</formula>
    </cfRule>
    <cfRule type="expression" priority="64" dxfId="223">
      <formula>IF(AND(AE25&lt;0,RIGHT(TEXT(AE25,"0.#"),1)="."),TRUE,FALSE)</formula>
    </cfRule>
  </conditionalFormatting>
  <conditionalFormatting sqref="AJ25:AS25">
    <cfRule type="expression" priority="57" dxfId="220">
      <formula>IF(AND(AJ25&gt;=0,RIGHT(TEXT(AJ25,"0.#"),1)&lt;&gt;"."),TRUE,FALSE)</formula>
    </cfRule>
    <cfRule type="expression" priority="58" dxfId="221">
      <formula>IF(AND(AJ25&gt;=0,RIGHT(TEXT(AJ25,"0.#"),1)="."),TRUE,FALSE)</formula>
    </cfRule>
    <cfRule type="expression" priority="59" dxfId="222">
      <formula>IF(AND(AJ25&lt;0,RIGHT(TEXT(AJ25,"0.#"),1)&lt;&gt;"."),TRUE,FALSE)</formula>
    </cfRule>
    <cfRule type="expression" priority="60" dxfId="223">
      <formula>IF(AND(AJ25&lt;0,RIGHT(TEXT(AJ25,"0.#"),1)="."),TRUE,FALSE)</formula>
    </cfRule>
  </conditionalFormatting>
  <conditionalFormatting sqref="AU236:AX236">
    <cfRule type="expression" priority="45" dxfId="220">
      <formula>IF(AND(AU236&gt;=0,RIGHT(TEXT(AU236,"0.#"),1)&lt;&gt;"."),TRUE,FALSE)</formula>
    </cfRule>
    <cfRule type="expression" priority="46" dxfId="221">
      <formula>IF(AND(AU236&gt;=0,RIGHT(TEXT(AU236,"0.#"),1)="."),TRUE,FALSE)</formula>
    </cfRule>
    <cfRule type="expression" priority="47" dxfId="222">
      <formula>IF(AND(AU236&lt;0,RIGHT(TEXT(AU236,"0.#"),1)&lt;&gt;"."),TRUE,FALSE)</formula>
    </cfRule>
    <cfRule type="expression" priority="48" dxfId="223">
      <formula>IF(AND(AU236&lt;0,RIGHT(TEXT(AU236,"0.#"),1)="."),TRUE,FALSE)</formula>
    </cfRule>
  </conditionalFormatting>
  <conditionalFormatting sqref="AE43:AI43 AE38:AI38 AE33:AI33">
    <cfRule type="expression" priority="43" dxfId="218">
      <formula>IF(RIGHT(TEXT(AE33,"0.#"),1)=".",FALSE,TRUE)</formula>
    </cfRule>
    <cfRule type="expression" priority="44" dxfId="219">
      <formula>IF(RIGHT(TEXT(AE33,"0.#"),1)=".",TRUE,FALSE)</formula>
    </cfRule>
  </conditionalFormatting>
  <conditionalFormatting sqref="AE44:AX44 AJ43:AS43 AE39:AX39 AJ38:AS38 AE34:AX34 AJ33:AS33">
    <cfRule type="expression" priority="41" dxfId="218">
      <formula>IF(RIGHT(TEXT(AE33,"0.#"),1)=".",FALSE,TRUE)</formula>
    </cfRule>
    <cfRule type="expression" priority="42" dxfId="219">
      <formula>IF(RIGHT(TEXT(AE33,"0.#"),1)=".",TRUE,FALSE)</formula>
    </cfRule>
  </conditionalFormatting>
  <conditionalFormatting sqref="AE45:AI45 AE40:AI40 AE35:AI35">
    <cfRule type="expression" priority="37" dxfId="220">
      <formula>IF(AND(AE35&gt;=0,RIGHT(TEXT(AE35,"0.#"),1)&lt;&gt;"."),TRUE,FALSE)</formula>
    </cfRule>
    <cfRule type="expression" priority="38" dxfId="221">
      <formula>IF(AND(AE35&gt;=0,RIGHT(TEXT(AE35,"0.#"),1)="."),TRUE,FALSE)</formula>
    </cfRule>
    <cfRule type="expression" priority="39" dxfId="222">
      <formula>IF(AND(AE35&lt;0,RIGHT(TEXT(AE35,"0.#"),1)&lt;&gt;"."),TRUE,FALSE)</formula>
    </cfRule>
    <cfRule type="expression" priority="40" dxfId="223">
      <formula>IF(AND(AE35&lt;0,RIGHT(TEXT(AE35,"0.#"),1)="."),TRUE,FALSE)</formula>
    </cfRule>
  </conditionalFormatting>
  <conditionalFormatting sqref="AJ45:AS45 AJ40:AS40 AJ35:AS35">
    <cfRule type="expression" priority="33" dxfId="220">
      <formula>IF(AND(AJ35&gt;=0,RIGHT(TEXT(AJ35,"0.#"),1)&lt;&gt;"."),TRUE,FALSE)</formula>
    </cfRule>
    <cfRule type="expression" priority="34" dxfId="221">
      <formula>IF(AND(AJ35&gt;=0,RIGHT(TEXT(AJ35,"0.#"),1)="."),TRUE,FALSE)</formula>
    </cfRule>
    <cfRule type="expression" priority="35" dxfId="222">
      <formula>IF(AND(AJ35&lt;0,RIGHT(TEXT(AJ35,"0.#"),1)&lt;&gt;"."),TRUE,FALSE)</formula>
    </cfRule>
    <cfRule type="expression" priority="36" dxfId="223">
      <formula>IF(AND(AJ35&lt;0,RIGHT(TEXT(AJ35,"0.#"),1)="."),TRUE,FALSE)</formula>
    </cfRule>
  </conditionalFormatting>
  <conditionalFormatting sqref="AE64:AI64 AE59:AI59">
    <cfRule type="expression" priority="31" dxfId="218">
      <formula>IF(RIGHT(TEXT(AE59,"0.#"),1)=".",FALSE,TRUE)</formula>
    </cfRule>
    <cfRule type="expression" priority="32" dxfId="219">
      <formula>IF(RIGHT(TEXT(AE59,"0.#"),1)=".",TRUE,FALSE)</formula>
    </cfRule>
  </conditionalFormatting>
  <conditionalFormatting sqref="AE65:AX65 AJ64:AS64 AE60:AX60 AJ59:AS59">
    <cfRule type="expression" priority="29" dxfId="218">
      <formula>IF(RIGHT(TEXT(AE59,"0.#"),1)=".",FALSE,TRUE)</formula>
    </cfRule>
    <cfRule type="expression" priority="30" dxfId="219">
      <formula>IF(RIGHT(TEXT(AE59,"0.#"),1)=".",TRUE,FALSE)</formula>
    </cfRule>
  </conditionalFormatting>
  <conditionalFormatting sqref="AE66:AI66 AE61:AI61">
    <cfRule type="expression" priority="25" dxfId="220">
      <formula>IF(AND(AE61&gt;=0,RIGHT(TEXT(AE61,"0.#"),1)&lt;&gt;"."),TRUE,FALSE)</formula>
    </cfRule>
    <cfRule type="expression" priority="26" dxfId="221">
      <formula>IF(AND(AE61&gt;=0,RIGHT(TEXT(AE61,"0.#"),1)="."),TRUE,FALSE)</formula>
    </cfRule>
    <cfRule type="expression" priority="27" dxfId="222">
      <formula>IF(AND(AE61&lt;0,RIGHT(TEXT(AE61,"0.#"),1)&lt;&gt;"."),TRUE,FALSE)</formula>
    </cfRule>
    <cfRule type="expression" priority="28" dxfId="223">
      <formula>IF(AND(AE61&lt;0,RIGHT(TEXT(AE61,"0.#"),1)="."),TRUE,FALSE)</formula>
    </cfRule>
  </conditionalFormatting>
  <conditionalFormatting sqref="AJ66:AS66 AJ61:AS61">
    <cfRule type="expression" priority="21" dxfId="220">
      <formula>IF(AND(AJ61&gt;=0,RIGHT(TEXT(AJ61,"0.#"),1)&lt;&gt;"."),TRUE,FALSE)</formula>
    </cfRule>
    <cfRule type="expression" priority="22" dxfId="221">
      <formula>IF(AND(AJ61&gt;=0,RIGHT(TEXT(AJ61,"0.#"),1)="."),TRUE,FALSE)</formula>
    </cfRule>
    <cfRule type="expression" priority="23" dxfId="222">
      <formula>IF(AND(AJ61&lt;0,RIGHT(TEXT(AJ61,"0.#"),1)&lt;&gt;"."),TRUE,FALSE)</formula>
    </cfRule>
    <cfRule type="expression" priority="24" dxfId="223">
      <formula>IF(AND(AJ61&lt;0,RIGHT(TEXT(AJ61,"0.#"),1)="."),TRUE,FALSE)</formula>
    </cfRule>
  </conditionalFormatting>
  <conditionalFormatting sqref="AE81:AX81 AE78:AX78 AE75:AX75 AE72:AX72">
    <cfRule type="expression" priority="19" dxfId="218">
      <formula>IF(RIGHT(TEXT(AE72,"0.#"),1)=".",FALSE,TRUE)</formula>
    </cfRule>
    <cfRule type="expression" priority="20" dxfId="219">
      <formula>IF(RIGHT(TEXT(AE72,"0.#"),1)=".",TRUE,FALSE)</formula>
    </cfRule>
  </conditionalFormatting>
  <conditionalFormatting sqref="AE80:AS80 AE77:AS77 AE74:AS74 AE71:AS71">
    <cfRule type="expression" priority="17" dxfId="218">
      <formula>IF(RIGHT(TEXT(AE71,"0.#"),1)=".",FALSE,TRUE)</formula>
    </cfRule>
    <cfRule type="expression" priority="18" dxfId="219">
      <formula>IF(RIGHT(TEXT(AE71,"0.#"),1)=".",TRUE,FALSE)</formula>
    </cfRule>
  </conditionalFormatting>
  <conditionalFormatting sqref="AE28:AI28">
    <cfRule type="expression" priority="15" dxfId="218">
      <formula>IF(RIGHT(TEXT(AE28,"0.#"),1)=".",FALSE,TRUE)</formula>
    </cfRule>
    <cfRule type="expression" priority="16" dxfId="219">
      <formula>IF(RIGHT(TEXT(AE28,"0.#"),1)=".",TRUE,FALSE)</formula>
    </cfRule>
  </conditionalFormatting>
  <conditionalFormatting sqref="AE29:AS29 AJ28:AS28">
    <cfRule type="expression" priority="13" dxfId="218">
      <formula>IF(RIGHT(TEXT(AE28,"0.#"),1)=".",FALSE,TRUE)</formula>
    </cfRule>
    <cfRule type="expression" priority="14" dxfId="219">
      <formula>IF(RIGHT(TEXT(AE28,"0.#"),1)=".",TRUE,FALSE)</formula>
    </cfRule>
  </conditionalFormatting>
  <conditionalFormatting sqref="AE30:AI30">
    <cfRule type="expression" priority="9" dxfId="220">
      <formula>IF(AND(AE30&gt;=0,RIGHT(TEXT(AE30,"0.#"),1)&lt;&gt;"."),TRUE,FALSE)</formula>
    </cfRule>
    <cfRule type="expression" priority="10" dxfId="221">
      <formula>IF(AND(AE30&gt;=0,RIGHT(TEXT(AE30,"0.#"),1)="."),TRUE,FALSE)</formula>
    </cfRule>
    <cfRule type="expression" priority="11" dxfId="222">
      <formula>IF(AND(AE30&lt;0,RIGHT(TEXT(AE30,"0.#"),1)&lt;&gt;"."),TRUE,FALSE)</formula>
    </cfRule>
    <cfRule type="expression" priority="12" dxfId="223">
      <formula>IF(AND(AE30&lt;0,RIGHT(TEXT(AE30,"0.#"),1)="."),TRUE,FALSE)</formula>
    </cfRule>
  </conditionalFormatting>
  <conditionalFormatting sqref="AJ30:AS30">
    <cfRule type="expression" priority="5" dxfId="220">
      <formula>IF(AND(AJ30&gt;=0,RIGHT(TEXT(AJ30,"0.#"),1)&lt;&gt;"."),TRUE,FALSE)</formula>
    </cfRule>
    <cfRule type="expression" priority="6" dxfId="221">
      <formula>IF(AND(AJ30&gt;=0,RIGHT(TEXT(AJ30,"0.#"),1)="."),TRUE,FALSE)</formula>
    </cfRule>
    <cfRule type="expression" priority="7" dxfId="222">
      <formula>IF(AND(AJ30&lt;0,RIGHT(TEXT(AJ30,"0.#"),1)&lt;&gt;"."),TRUE,FALSE)</formula>
    </cfRule>
    <cfRule type="expression" priority="8" dxfId="223">
      <formula>IF(AND(AJ30&lt;0,RIGHT(TEXT(AJ30,"0.#"),1)="."),TRUE,FALSE)</formula>
    </cfRule>
  </conditionalFormatting>
  <conditionalFormatting sqref="AT29:AX29">
    <cfRule type="expression" priority="3" dxfId="218">
      <formula>IF(RIGHT(TEXT(AT29,"0.#"),1)=".",FALSE,TRUE)</formula>
    </cfRule>
    <cfRule type="expression" priority="4" dxfId="219">
      <formula>IF(RIGHT(TEXT(AT29,"0.#"),1)=".",TRUE,FALSE)</formula>
    </cfRule>
  </conditionalFormatting>
  <conditionalFormatting sqref="AE69:AX69">
    <cfRule type="expression" priority="1" dxfId="218">
      <formula>IF(RIGHT(TEXT(AE69,"0.#"),1)=".",FALSE,TRUE)</formula>
    </cfRule>
    <cfRule type="expression" priority="2" dxfId="219">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3" manualBreakCount="3">
    <brk id="96" max="49" man="1"/>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80" zoomScaleNormal="80" zoomScalePageLayoutView="0" workbookViewId="0" topLeftCell="F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379</v>
      </c>
      <c r="R4" s="15" t="str">
        <f t="shared" si="3"/>
        <v>補助</v>
      </c>
      <c r="S4" s="15" t="str">
        <f t="shared" si="4"/>
        <v>委託・請負、補助</v>
      </c>
      <c r="T4" s="15"/>
      <c r="U4" s="44" t="s">
        <v>356</v>
      </c>
      <c r="W4" s="44" t="s">
        <v>324</v>
      </c>
      <c r="Y4" s="44" t="s">
        <v>98</v>
      </c>
      <c r="Z4" s="42"/>
      <c r="AA4" s="44" t="s">
        <v>99</v>
      </c>
      <c r="AB4" s="43"/>
      <c r="AC4" s="44" t="s">
        <v>305</v>
      </c>
      <c r="AD4" s="40"/>
      <c r="AE4" s="48" t="s">
        <v>349</v>
      </c>
      <c r="AF4" s="42"/>
    </row>
    <row r="5" spans="1:32" ht="13.5" customHeight="1">
      <c r="A5" s="16" t="s">
        <v>237</v>
      </c>
      <c r="B5" s="17" t="s">
        <v>379</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325</v>
      </c>
      <c r="Y5" s="44" t="s">
        <v>100</v>
      </c>
      <c r="Z5" s="42"/>
      <c r="AA5" s="44" t="s">
        <v>101</v>
      </c>
      <c r="AB5" s="43"/>
      <c r="AC5" s="44" t="s">
        <v>352</v>
      </c>
      <c r="AD5" s="43"/>
      <c r="AE5" s="48" t="s">
        <v>350</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v>
      </c>
      <c r="F10" s="20" t="s">
        <v>274</v>
      </c>
      <c r="G10" s="19"/>
      <c r="H10" s="15">
        <f t="shared" si="1"/>
      </c>
      <c r="I10" s="15" t="str">
        <f t="shared" si="5"/>
        <v>一般会計</v>
      </c>
      <c r="K10" s="16" t="s">
        <v>376</v>
      </c>
      <c r="L10" s="17" t="s">
        <v>379</v>
      </c>
      <c r="M10" s="15" t="str">
        <f t="shared" si="2"/>
        <v>食料安定供給関係</v>
      </c>
      <c r="N10" s="15" t="str">
        <f t="shared" si="6"/>
        <v>食料安定供給関係</v>
      </c>
      <c r="O10" s="15"/>
      <c r="P10" s="15" t="str">
        <f>S8</f>
        <v>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2015-09-02T10:48:46Z</cp:lastPrinted>
  <dcterms:created xsi:type="dcterms:W3CDTF">2012-03-13T00:50:25Z</dcterms:created>
  <dcterms:modified xsi:type="dcterms:W3CDTF">2015-09-02T10:49:30Z</dcterms:modified>
  <cp:category/>
  <cp:version/>
  <cp:contentType/>
  <cp:contentStatus/>
</cp:coreProperties>
</file>