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80" activeTab="0"/>
  </bookViews>
  <sheets>
    <sheet name="基本フォーム" sheetId="1" r:id="rId1"/>
  </sheets>
  <definedNames>
    <definedName name="_xlnm.Print_Area" localSheetId="0">'基本フォーム'!$A$1:$AY$174</definedName>
  </definedNames>
  <calcPr fullCalcOnLoad="1"/>
</workbook>
</file>

<file path=xl/sharedStrings.xml><?xml version="1.0" encoding="utf-8"?>
<sst xmlns="http://schemas.openxmlformats.org/spreadsheetml/2006/main" count="289" uniqueCount="191">
  <si>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</si>
  <si>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</si>
  <si>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</si>
  <si>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</si>
  <si>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</si>
  <si>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</si>
  <si>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</si>
  <si>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</si>
  <si>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</si>
  <si>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</si>
  <si>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</si>
  <si>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</si>
  <si>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</si>
  <si>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</si>
  <si>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</si>
  <si>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</si>
  <si>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</si>
  <si>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</si>
  <si>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</si>
  <si>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</si>
  <si>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</si>
  <si>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</si>
  <si>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</si>
  <si>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</si>
  <si>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</si>
  <si>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</si>
  <si>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</si>
  <si>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</si>
  <si>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</si>
  <si>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</si>
  <si>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</si>
  <si>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</si>
  <si>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</si>
  <si>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</si>
  <si>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</si>
  <si>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</si>
  <si>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</si>
  <si>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</si>
  <si>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</si>
  <si>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</si>
  <si>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</si>
  <si>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</si>
  <si>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</si>
  <si>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</si>
  <si>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</si>
  <si>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</si>
  <si>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</si>
  <si>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</si>
  <si>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</si>
  <si>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</si>
  <si>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</si>
  <si>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</si>
  <si>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</si>
  <si>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</si>
  <si>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</si>
  <si>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</si>
  <si>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</si>
  <si>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</si>
  <si>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</si>
  <si>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</si>
  <si>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支出年度</t>
  </si>
  <si>
    <t>27年度見込み</t>
  </si>
  <si>
    <t>：</t>
  </si>
  <si>
    <t>活動指標</t>
  </si>
  <si>
    <t>％</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</si>
  <si>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</si>
  <si>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</si>
  <si>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</si>
  <si>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</si>
  <si>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</si>
  <si>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</si>
  <si>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</si>
  <si>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</si>
  <si>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</si>
  <si>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</si>
  <si>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</si>
  <si>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</si>
  <si>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</si>
  <si>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</si>
  <si>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</si>
  <si>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</si>
  <si>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</si>
  <si>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</si>
  <si>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</si>
  <si>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</si>
  <si>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</si>
  <si>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</si>
  <si>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</si>
  <si>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</si>
  <si>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</si>
  <si>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</si>
  <si>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</si>
  <si>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</si>
  <si>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</si>
  <si>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</si>
  <si>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</si>
  <si>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</si>
  <si>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</si>
  <si>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</si>
  <si>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</si>
  <si>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事業費</t>
  </si>
  <si>
    <t>（農林水産省）</t>
  </si>
  <si>
    <t>　(1)　■取崩し型　　　　　□回転型　　　　　□保有型　　　　　□運用型　　　　　□その他</t>
  </si>
  <si>
    <t>直接交付</t>
  </si>
  <si>
    <t>有</t>
  </si>
  <si>
    <t>件</t>
  </si>
  <si>
    <t>（うち国費相当額）</t>
  </si>
  <si>
    <t>(</t>
  </si>
  <si>
    <t>)</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</si>
  <si>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</si>
  <si>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</si>
  <si>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□②不確実な事故等の発生に応じて資金を交付する事業</t>
  </si>
  <si>
    <t>生乳需要基盤強化対策事業</t>
  </si>
  <si>
    <t>生乳需要基盤強化対策事業基金</t>
  </si>
  <si>
    <t>生産局</t>
  </si>
  <si>
    <t>畜産部牛乳乳製品課</t>
  </si>
  <si>
    <t>牛乳乳製品課長　森　重樹</t>
  </si>
  <si>
    <t>―</t>
  </si>
  <si>
    <t>平成24年度</t>
  </si>
  <si>
    <t>補正
（機構補助※）</t>
  </si>
  <si>
    <t>独立行政法人農畜産業振興機構法
第10条第2号</t>
  </si>
  <si>
    <t>生乳需要基盤強化対策事業
実施要綱</t>
  </si>
  <si>
    <t>一般社団法人Ｊミルク、一般社団法人中央酪農会議</t>
  </si>
  <si>
    <t>会議・セミナー等開催数</t>
  </si>
  <si>
    <t>40件</t>
  </si>
  <si>
    <t>44件</t>
  </si>
  <si>
    <t>36件</t>
  </si>
  <si>
    <t>A.一般社団法人Ｊミルク</t>
  </si>
  <si>
    <t>調査研究費</t>
  </si>
  <si>
    <t>調査研究費（謝金等）、検討会開催費、資料作成費</t>
  </si>
  <si>
    <t>消費拡大経費</t>
  </si>
  <si>
    <t>広報資材作成費、宣伝活動費</t>
  </si>
  <si>
    <t>調査分析費</t>
  </si>
  <si>
    <t>分析開催費、データ購入費</t>
  </si>
  <si>
    <t>普及啓発費</t>
  </si>
  <si>
    <t>セミナー等開催経費</t>
  </si>
  <si>
    <t>戦略検討費</t>
  </si>
  <si>
    <t>会議費、旅費</t>
  </si>
  <si>
    <t>B.一般社団法人中央酪農会議</t>
  </si>
  <si>
    <t>広報宣伝活動費</t>
  </si>
  <si>
    <t>新聞記事掲載費</t>
  </si>
  <si>
    <t>広報資材作成費</t>
  </si>
  <si>
    <t>チラシ等作成費、イベント経費</t>
  </si>
  <si>
    <t>会議開催費</t>
  </si>
  <si>
    <t>C.</t>
  </si>
  <si>
    <t>技術研修会開催費</t>
  </si>
  <si>
    <t>一般社団法人Ｊミルク</t>
  </si>
  <si>
    <t>牛乳乳製品の価値向上等の調査研究・新たな利用の場の普及等に係る事業を実施。※</t>
  </si>
  <si>
    <t>一般社団法人中央酪農会議</t>
  </si>
  <si>
    <t>国産乳製品の利用促進に係る事業を実施。※</t>
  </si>
  <si>
    <t>※農畜産業振興事業の実施に当たっては、公募を行い、外部有識者を踏まえた審査委員会での審査により、実施主体（応募者）の資力信用、計画の妥当性について評価を行い、実施主体を決定。</t>
  </si>
  <si>
    <t>酪農への理解醸成等に係る事業を実施。※</t>
  </si>
  <si>
    <t>全国酪農業協同組合連合会</t>
  </si>
  <si>
    <t>29件</t>
  </si>
  <si>
    <t>■⑤その他</t>
  </si>
  <si>
    <t>平成26年度までに国産牛乳乳製品の需要創出に係る調査・研究数を12件まで増やす。</t>
  </si>
  <si>
    <t>12件</t>
  </si>
  <si>
    <t>・成果目標については、生乳需給がひっ迫基調で推移した中で、事業実施主体において、効率的な事業運営の観点から、需要創出に係る調査・研究に絞って実施したことなどにより、目標を下回った。</t>
  </si>
  <si>
    <t>2件</t>
  </si>
  <si>
    <t>目標最終年度
　　　　26年度</t>
  </si>
  <si>
    <t xml:space="preserve"> 生産者が安定して増産に取り組めるよう、生産者及び乳業者が一体となって行う国産バター・脱脂粉乳などの牛乳・乳製品の需要創出・消費拡大の取組を支援することにより、牛乳・乳製品の底堅い需要の確保を図り、もって生乳生産基盤の維持に資する。</t>
  </si>
  <si>
    <t>　牛乳・乳製品の底堅い需要の確保を図り、生乳生産基盤の維持に資するため、①牛乳・乳製品の価値向上等の調査研究・新たな利用の場の普及等、②国産乳製品の利用促進、③生乳生産者等が製造する牛乳・乳製品の高品質化・販路拡大等、④牛乳・乳製品消費の維持･定着を図るための酪農への理解醸成等の取組に係る経費の一部を補助（定額、1/3以内、1/2以内　①及び②については基金を造成して支援）。</t>
  </si>
  <si>
    <t>畜産業振興資金</t>
  </si>
  <si>
    <t>2件</t>
  </si>
  <si>
    <t>2件</t>
  </si>
  <si>
    <t>2件</t>
  </si>
  <si>
    <t>平成26年度をもって事業を終了しており、「使用見込みの低い基金等に関する基準」の「①事業を終了した基金」に該当。</t>
  </si>
  <si>
    <t>　基金の運用及び管理の状況については、毎年度、事業実施要綱に定めた事業実績報告書及び基金管理状況報告書の提出を受け、機構において内容の確認を行っている。</t>
  </si>
  <si>
    <t>【事業所管部局】
　本事業は、平成26年度限りで事業終了後、平成27年度に基金残を機構を通じて国庫納付予定である。</t>
  </si>
  <si>
    <t>基金の造成の経緯①※</t>
  </si>
  <si>
    <t>※　本基金は、機構からの補助により造成した基金であるため、「当初・補正・予備費」の欄は「補正（機構補助）」、「国費額」は「機構からの補助金額」、「国庫納付額」は「機構への返還額」。</t>
  </si>
  <si>
    <t>　生産者及び乳業者が一体となって行う国産のバター・脱脂粉乳などの牛乳乳製品の需要創出・消費拡大の取組に対し補助を行う基金であるため、①～④の事項に該当しないため。</t>
  </si>
  <si>
    <t>　平成24年度補正予算（平成25年2月28日成立）において、平成25年度末まで利用可能な基金事業として措置。その後、26年度末まで事業実施期間を１年間延長したところ。</t>
  </si>
  <si>
    <t>【基金事業の終了予定時期】　平成２７年８月
【基金事業の新規申請受付終了時期】　平成２７年３月</t>
  </si>
  <si>
    <t>【平成26年度実績】</t>
  </si>
  <si>
    <t>27-071</t>
  </si>
  <si>
    <r>
      <t>　「補助金等に係る予算の執行の適正化に関する法律施行令」の改正等を踏まえ、平成26年度に行われた「基金の再点検」の結果、本基金について、平成26年度事業終了後、平成27年８月28日に</t>
    </r>
    <r>
      <rPr>
        <sz val="11"/>
        <rFont val="ＭＳ Ｐゴシック"/>
        <family val="3"/>
      </rPr>
      <t>機構を通じて国庫納付済み（</t>
    </r>
    <r>
      <rPr>
        <sz val="11"/>
        <rFont val="ＭＳ Ｐゴシック"/>
        <family val="3"/>
      </rPr>
      <t>750百万円</t>
    </r>
    <r>
      <rPr>
        <sz val="11"/>
        <rFont val="ＭＳ Ｐゴシック"/>
        <family val="3"/>
      </rPr>
      <t>）。</t>
    </r>
  </si>
  <si>
    <t>国庫返納額
（単位：百万円）</t>
  </si>
  <si>
    <t>理由</t>
  </si>
  <si>
    <t>年度</t>
  </si>
  <si>
    <r>
      <t>平成2</t>
    </r>
    <r>
      <rPr>
        <sz val="11"/>
        <rFont val="ＭＳ Ｐゴシック"/>
        <family val="3"/>
      </rPr>
      <t>7年度</t>
    </r>
  </si>
  <si>
    <t>-</t>
  </si>
  <si>
    <t>743百万円（H26年度末基金残高）/0百万円</t>
  </si>
  <si>
    <t>国庫納付の経緯①</t>
  </si>
  <si>
    <t>国庫返納額（d）</t>
  </si>
  <si>
    <r>
      <t>平成26年度をもって終了し、基金残額を平成27年度中に機構を通じて国庫納付</t>
    </r>
    <r>
      <rPr>
        <sz val="11"/>
        <color indexed="10"/>
        <rFont val="ＭＳ Ｐゴシック"/>
        <family val="3"/>
      </rPr>
      <t>済み</t>
    </r>
    <r>
      <rPr>
        <sz val="11"/>
        <rFont val="ＭＳ Ｐゴシック"/>
        <family val="3"/>
      </rPr>
      <t>。</t>
    </r>
  </si>
  <si>
    <r>
      <t xml:space="preserve">【対応事項】
</t>
    </r>
    <r>
      <rPr>
        <sz val="11"/>
        <rFont val="ＭＳ Ｐゴシック"/>
        <family val="3"/>
      </rPr>
      <t>・平成26年度をもって事業を終了し、基金残を平成27年８月28日に機構を通じて国庫納付（750百万円）し基金を閉鎖。</t>
    </r>
  </si>
  <si>
    <t>返還金</t>
  </si>
  <si>
    <t xml:space="preserve"> 「補助金等に係る予算の執行の適正化に関する法律施行令」の改正等を踏まえ、平成26年度に行われた「基金の再点検」の結果、平成26年度事業終了後、基金残高を機構を通じて国庫納付することとなったため。</t>
  </si>
  <si>
    <r>
      <rPr>
        <sz val="11"/>
        <rFont val="ＭＳ Ｐゴシック"/>
        <family val="3"/>
      </rPr>
      <t>平成26年度末基金残高750百万円を平成27年８月28日に機構を通じて国庫返納済み。</t>
    </r>
  </si>
  <si>
    <r>
      <t xml:space="preserve">【行政事業レビュー推進チーム】
</t>
    </r>
    <r>
      <rPr>
        <sz val="11"/>
        <rFont val="ＭＳ Ｐゴシック"/>
        <family val="3"/>
      </rPr>
      <t>・平成27年８月で基金事業が終了</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</si>
</sst>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0_ "/>
    <numFmt numFmtId="194" formatCode="_ * #,##0.0000_ ;_ * \-#,##0.0000_ ;_ * &quot;-&quot;_ ;_ @_ "/>
    <numFmt numFmtId="195" formatCode="_ * #,##0.00000_ ;_ * \-#,##0.00000_ ;_ * &quot;-&quot;_ ;_ @_ "/>
    <numFmt numFmtId="196" formatCode="0.00000"/>
    <numFmt numFmtId="197" formatCode="0.0000"/>
    <numFmt numFmtId="198" formatCode="0.000"/>
    <numFmt numFmtId="199"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4"/>
      <name val="ＭＳ Ｐゴシック"/>
      <family val="3"/>
    </font>
    <font>
      <sz val="9"/>
      <name val="ＭＳ Ｐゴシック"/>
      <family val="3"/>
    </font>
    <font>
      <strike/>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2"/>
      <color indexed="8"/>
      <name val="Calibri"/>
      <family val="2"/>
    </font>
    <font>
      <sz val="1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double"/>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double"/>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dashed"/>
      <right>
        <color indexed="63"/>
      </right>
      <top style="dashed"/>
      <bottom style="thin"/>
    </border>
    <border>
      <left>
        <color indexed="63"/>
      </left>
      <right>
        <color indexed="63"/>
      </right>
      <top style="dashed"/>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thin"/>
      <bottom style="medium"/>
    </border>
    <border>
      <left style="thin"/>
      <right>
        <color indexed="63"/>
      </right>
      <top>
        <color indexed="63"/>
      </top>
      <bottom style="medium"/>
    </border>
    <border>
      <left>
        <color indexed="63"/>
      </left>
      <right style="double"/>
      <top style="medium"/>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double"/>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6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18" fillId="33" borderId="17" xfId="0" applyFont="1" applyFill="1" applyBorder="1" applyAlignment="1">
      <alignment vertical="center" wrapText="1"/>
    </xf>
    <xf numFmtId="38" fontId="0" fillId="0" borderId="18" xfId="0" applyNumberFormat="1" applyFont="1" applyFill="1" applyBorder="1" applyAlignment="1">
      <alignment horizontal="center" vertical="center"/>
    </xf>
    <xf numFmtId="38" fontId="0" fillId="0" borderId="18" xfId="0" applyNumberFormat="1" applyFont="1" applyFill="1" applyBorder="1" applyAlignment="1">
      <alignment horizontal="right" vertical="center"/>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center" vertical="center"/>
    </xf>
    <xf numFmtId="38" fontId="0" fillId="0" borderId="21" xfId="0" applyNumberFormat="1" applyFont="1" applyFill="1" applyBorder="1" applyAlignment="1">
      <alignment horizontal="center" vertical="center"/>
    </xf>
    <xf numFmtId="41" fontId="0" fillId="0" borderId="22" xfId="61" applyNumberFormat="1" applyFont="1" applyFill="1" applyBorder="1" applyAlignment="1" applyProtection="1">
      <alignment vertical="center" wrapText="1"/>
      <protection/>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0" fontId="13" fillId="0" borderId="0" xfId="0" applyFont="1" applyFill="1" applyAlignment="1">
      <alignment vertical="center"/>
    </xf>
    <xf numFmtId="0" fontId="0" fillId="0" borderId="0" xfId="0" applyFont="1" applyFill="1" applyAlignment="1">
      <alignment vertical="center"/>
    </xf>
    <xf numFmtId="41" fontId="0" fillId="0" borderId="22" xfId="61" applyNumberFormat="1" applyFont="1" applyFill="1" applyBorder="1" applyAlignment="1" applyProtection="1">
      <alignment vertical="center" wrapText="1"/>
      <protection/>
    </xf>
    <xf numFmtId="41" fontId="0" fillId="0" borderId="27" xfId="61" applyNumberFormat="1" applyFont="1" applyFill="1" applyBorder="1" applyAlignment="1" applyProtection="1">
      <alignment vertical="center" wrapText="1"/>
      <protection/>
    </xf>
    <xf numFmtId="0" fontId="15" fillId="33" borderId="28"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15" fillId="33" borderId="30"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15" fillId="33" borderId="32" xfId="62" applyFont="1" applyFill="1" applyBorder="1" applyAlignment="1" applyProtection="1">
      <alignment horizontal="center" vertical="center" wrapText="1"/>
      <protection/>
    </xf>
    <xf numFmtId="0" fontId="15" fillId="33" borderId="33" xfId="62"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176" fontId="0" fillId="0" borderId="34" xfId="61" applyNumberFormat="1" applyFont="1" applyFill="1" applyBorder="1" applyAlignment="1" applyProtection="1">
      <alignment horizontal="right" vertical="center"/>
      <protection/>
    </xf>
    <xf numFmtId="176" fontId="0" fillId="0" borderId="20" xfId="61" applyNumberFormat="1" applyFont="1" applyFill="1" applyBorder="1" applyAlignment="1" applyProtection="1">
      <alignment horizontal="right" vertical="center"/>
      <protection/>
    </xf>
    <xf numFmtId="176" fontId="0" fillId="0" borderId="36" xfId="61" applyNumberFormat="1" applyFont="1" applyFill="1" applyBorder="1" applyAlignment="1" applyProtection="1">
      <alignment horizontal="right" vertical="center"/>
      <protection/>
    </xf>
    <xf numFmtId="0" fontId="17" fillId="33" borderId="37" xfId="61"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0" fillId="0" borderId="10" xfId="0" applyFont="1" applyFill="1" applyBorder="1" applyAlignment="1">
      <alignment vertical="center"/>
    </xf>
    <xf numFmtId="0" fontId="6" fillId="33" borderId="38" xfId="62" applyFont="1" applyFill="1" applyBorder="1" applyAlignment="1" applyProtection="1">
      <alignment horizontal="center" vertical="center"/>
      <protection/>
    </xf>
    <xf numFmtId="0" fontId="0" fillId="33" borderId="19" xfId="0" applyFont="1" applyFill="1" applyBorder="1" applyAlignment="1" applyProtection="1">
      <alignment vertical="center"/>
      <protection/>
    </xf>
    <xf numFmtId="0" fontId="6" fillId="33" borderId="19" xfId="0"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7" fillId="33" borderId="40"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41"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42" xfId="61" applyFont="1" applyFill="1" applyBorder="1" applyAlignment="1" applyProtection="1">
      <alignment horizontal="center" vertical="center" wrapText="1" shrinkToFit="1"/>
      <protection/>
    </xf>
    <xf numFmtId="0" fontId="11" fillId="33" borderId="43"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0" fontId="7" fillId="33" borderId="45"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7" fillId="33" borderId="46" xfId="62"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wrapText="1" shrinkToFit="1"/>
      <protection/>
    </xf>
    <xf numFmtId="0" fontId="10" fillId="0" borderId="20" xfId="61" applyFont="1" applyFill="1" applyBorder="1" applyAlignment="1" applyProtection="1">
      <alignment horizontal="center" vertical="center" wrapText="1" shrinkToFit="1"/>
      <protection/>
    </xf>
    <xf numFmtId="0" fontId="10" fillId="0" borderId="35" xfId="61" applyFont="1" applyFill="1" applyBorder="1" applyAlignment="1" applyProtection="1">
      <alignment horizontal="center" vertical="center" wrapText="1" shrinkToFit="1"/>
      <protection/>
    </xf>
    <xf numFmtId="0" fontId="11" fillId="33" borderId="34"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15" fillId="33" borderId="45" xfId="62" applyFont="1" applyFill="1" applyBorder="1" applyAlignment="1" applyProtection="1">
      <alignment horizontal="center" vertical="center" wrapText="1" shrinkToFit="1"/>
      <protection/>
    </xf>
    <xf numFmtId="0" fontId="15" fillId="33" borderId="20" xfId="62" applyFont="1" applyFill="1" applyBorder="1" applyAlignment="1" applyProtection="1">
      <alignment horizontal="center" vertical="center" shrinkToFit="1"/>
      <protection/>
    </xf>
    <xf numFmtId="0" fontId="15" fillId="33" borderId="46" xfId="62" applyFont="1" applyFill="1" applyBorder="1" applyAlignment="1" applyProtection="1">
      <alignment horizontal="center" vertical="center" shrinkToFit="1"/>
      <protection/>
    </xf>
    <xf numFmtId="0" fontId="10" fillId="0" borderId="47" xfId="61" applyFont="1" applyFill="1" applyBorder="1" applyAlignment="1" applyProtection="1">
      <alignment horizontal="center" vertical="center" wrapText="1" shrinkToFit="1"/>
      <protection/>
    </xf>
    <xf numFmtId="0" fontId="10" fillId="0" borderId="32" xfId="61" applyFont="1" applyFill="1" applyBorder="1" applyAlignment="1" applyProtection="1">
      <alignment horizontal="center" vertical="center" wrapText="1" shrinkToFit="1"/>
      <protection/>
    </xf>
    <xf numFmtId="0" fontId="10" fillId="0" borderId="48" xfId="61" applyFont="1" applyFill="1" applyBorder="1" applyAlignment="1" applyProtection="1">
      <alignment horizontal="center" vertical="center" wrapText="1" shrinkToFit="1"/>
      <protection/>
    </xf>
    <xf numFmtId="0" fontId="18" fillId="33" borderId="45" xfId="0" applyFont="1" applyFill="1" applyBorder="1" applyAlignment="1" applyProtection="1">
      <alignment horizontal="center" vertical="center" wrapText="1"/>
      <protection/>
    </xf>
    <xf numFmtId="0" fontId="18" fillId="33" borderId="20" xfId="0" applyFont="1" applyFill="1" applyBorder="1" applyAlignment="1" applyProtection="1">
      <alignment horizontal="center" vertical="center" wrapText="1"/>
      <protection/>
    </xf>
    <xf numFmtId="0" fontId="18" fillId="33" borderId="46" xfId="0" applyFont="1" applyFill="1" applyBorder="1" applyAlignment="1" applyProtection="1">
      <alignment horizontal="center" vertical="center" wrapText="1"/>
      <protection/>
    </xf>
    <xf numFmtId="0" fontId="10" fillId="0" borderId="37" xfId="61" applyFont="1" applyFill="1" applyBorder="1" applyAlignment="1" applyProtection="1">
      <alignment horizontal="left" vertical="center" wrapText="1" shrinkToFit="1"/>
      <protection/>
    </xf>
    <xf numFmtId="0" fontId="10" fillId="0" borderId="20" xfId="61" applyFont="1" applyFill="1" applyBorder="1" applyAlignment="1" applyProtection="1">
      <alignment horizontal="left" vertical="center" wrapText="1" shrinkToFit="1"/>
      <protection/>
    </xf>
    <xf numFmtId="0" fontId="10" fillId="0" borderId="35" xfId="61" applyFont="1" applyFill="1" applyBorder="1" applyAlignment="1" applyProtection="1">
      <alignment horizontal="left" vertical="center" wrapText="1" shrinkToFit="1"/>
      <protection/>
    </xf>
    <xf numFmtId="0" fontId="8" fillId="33" borderId="49" xfId="61" applyNumberFormat="1" applyFont="1" applyFill="1" applyBorder="1" applyAlignment="1" applyProtection="1">
      <alignment horizontal="center" vertical="center" wrapText="1"/>
      <protection/>
    </xf>
    <xf numFmtId="0" fontId="0" fillId="0" borderId="34"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35" xfId="0" applyFont="1" applyFill="1" applyBorder="1" applyAlignment="1">
      <alignment horizontal="left" vertical="center"/>
    </xf>
    <xf numFmtId="0" fontId="8" fillId="33" borderId="49" xfId="61" applyFont="1" applyFill="1" applyBorder="1" applyAlignment="1" applyProtection="1">
      <alignment horizontal="center" vertical="center" wrapText="1"/>
      <protection/>
    </xf>
    <xf numFmtId="0" fontId="10" fillId="0" borderId="49" xfId="61" applyFont="1" applyFill="1" applyBorder="1" applyAlignment="1" applyProtection="1">
      <alignment horizontal="center" vertical="center" wrapText="1"/>
      <protection/>
    </xf>
    <xf numFmtId="0" fontId="10" fillId="0" borderId="50" xfId="61" applyFont="1" applyFill="1" applyBorder="1" applyAlignment="1" applyProtection="1">
      <alignment horizontal="center" vertical="center" wrapText="1"/>
      <protection/>
    </xf>
    <xf numFmtId="0" fontId="17" fillId="33" borderId="45" xfId="0" applyFont="1" applyFill="1" applyBorder="1" applyAlignment="1" applyProtection="1">
      <alignment horizontal="center" vertical="center" wrapText="1"/>
      <protection/>
    </xf>
    <xf numFmtId="0" fontId="17" fillId="33" borderId="20" xfId="0" applyFont="1" applyFill="1" applyBorder="1" applyAlignment="1" applyProtection="1">
      <alignment horizontal="center" vertical="center" wrapText="1"/>
      <protection/>
    </xf>
    <xf numFmtId="0" fontId="17" fillId="33" borderId="46" xfId="0" applyFont="1" applyFill="1" applyBorder="1" applyAlignment="1" applyProtection="1">
      <alignment horizontal="center" vertical="center" wrapText="1"/>
      <protection/>
    </xf>
    <xf numFmtId="0" fontId="10" fillId="0" borderId="36" xfId="61" applyFont="1" applyFill="1" applyBorder="1" applyAlignment="1" applyProtection="1">
      <alignment horizontal="left" vertical="center" wrapText="1" shrinkToFit="1"/>
      <protection/>
    </xf>
    <xf numFmtId="0" fontId="7" fillId="33" borderId="28"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2"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15" fillId="33" borderId="40"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57" xfId="62" applyFont="1" applyFill="1" applyBorder="1" applyAlignment="1" applyProtection="1">
      <alignment horizontal="center" vertical="center" wrapText="1"/>
      <protection/>
    </xf>
    <xf numFmtId="0" fontId="17" fillId="33" borderId="58"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17" fillId="33" borderId="59" xfId="61" applyFont="1" applyFill="1" applyBorder="1" applyAlignment="1" applyProtection="1">
      <alignment horizontal="center" vertical="center" wrapText="1"/>
      <protection/>
    </xf>
    <xf numFmtId="0" fontId="0" fillId="0" borderId="60"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42"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0" fillId="0" borderId="43"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59" xfId="61" applyFont="1" applyFill="1" applyBorder="1" applyAlignment="1" applyProtection="1">
      <alignment horizontal="center" vertical="center" wrapText="1"/>
      <protection/>
    </xf>
    <xf numFmtId="41" fontId="0" fillId="0" borderId="43" xfId="61" applyNumberFormat="1" applyFont="1" applyFill="1" applyBorder="1" applyAlignment="1" applyProtection="1">
      <alignment horizontal="right" vertical="center"/>
      <protection/>
    </xf>
    <xf numFmtId="41" fontId="0" fillId="0" borderId="18" xfId="61" applyNumberFormat="1" applyFont="1" applyFill="1" applyBorder="1" applyAlignment="1" applyProtection="1">
      <alignment horizontal="right" vertical="center"/>
      <protection/>
    </xf>
    <xf numFmtId="41" fontId="0" fillId="0" borderId="44" xfId="61" applyNumberFormat="1" applyFont="1" applyFill="1" applyBorder="1" applyAlignment="1" applyProtection="1">
      <alignment horizontal="right" vertical="center"/>
      <protection/>
    </xf>
    <xf numFmtId="0" fontId="0" fillId="0" borderId="34" xfId="61" applyFont="1" applyFill="1" applyBorder="1" applyAlignment="1" applyProtection="1">
      <alignment horizontal="center" vertical="center" wrapText="1"/>
      <protection/>
    </xf>
    <xf numFmtId="0" fontId="0" fillId="0" borderId="35"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36" xfId="61"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0" fillId="0" borderId="47" xfId="61" applyFont="1" applyFill="1" applyBorder="1" applyAlignment="1" applyProtection="1">
      <alignment horizontal="left" vertical="center" wrapText="1"/>
      <protection/>
    </xf>
    <xf numFmtId="0" fontId="11" fillId="0" borderId="32" xfId="61" applyFont="1" applyFill="1" applyBorder="1" applyAlignment="1" applyProtection="1">
      <alignment horizontal="left" vertical="center" wrapText="1"/>
      <protection/>
    </xf>
    <xf numFmtId="0" fontId="11" fillId="0" borderId="61" xfId="61" applyFont="1" applyFill="1" applyBorder="1" applyAlignment="1" applyProtection="1">
      <alignment horizontal="left" vertical="center" wrapText="1"/>
      <protection/>
    </xf>
    <xf numFmtId="0" fontId="0" fillId="0" borderId="55"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56" xfId="61" applyFont="1" applyFill="1" applyBorder="1" applyAlignment="1" applyProtection="1">
      <alignment horizontal="left" vertical="center" wrapText="1"/>
      <protection/>
    </xf>
    <xf numFmtId="0" fontId="7" fillId="33" borderId="4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17" fillId="33" borderId="62" xfId="0" applyFont="1" applyFill="1" applyBorder="1" applyAlignment="1">
      <alignment horizontal="center" vertical="center" wrapText="1"/>
    </xf>
    <xf numFmtId="0" fontId="17" fillId="33" borderId="63" xfId="0" applyFont="1" applyFill="1" applyBorder="1" applyAlignment="1">
      <alignment horizontal="center" vertical="center" wrapText="1"/>
    </xf>
    <xf numFmtId="0" fontId="9" fillId="0" borderId="64" xfId="0" applyFont="1" applyFill="1" applyBorder="1" applyAlignment="1">
      <alignment horizontal="center" vertical="center"/>
    </xf>
    <xf numFmtId="0" fontId="11" fillId="33" borderId="63" xfId="0" applyFont="1" applyFill="1" applyBorder="1" applyAlignment="1">
      <alignment horizontal="center" vertical="center"/>
    </xf>
    <xf numFmtId="0" fontId="17" fillId="33" borderId="63" xfId="0" applyFont="1" applyFill="1" applyBorder="1" applyAlignment="1">
      <alignment horizontal="center" vertical="center" wrapText="1" shrinkToFit="1"/>
    </xf>
    <xf numFmtId="0" fontId="17" fillId="33" borderId="65" xfId="0" applyFont="1" applyFill="1" applyBorder="1" applyAlignment="1">
      <alignment horizontal="center" vertical="center" wrapText="1" shrinkToFit="1"/>
    </xf>
    <xf numFmtId="0" fontId="0" fillId="0" borderId="66" xfId="0" applyFont="1" applyFill="1" applyBorder="1" applyAlignment="1">
      <alignment vertical="center" wrapText="1"/>
    </xf>
    <xf numFmtId="0" fontId="0" fillId="0" borderId="49" xfId="0" applyFont="1" applyFill="1" applyBorder="1" applyAlignment="1">
      <alignment vertical="center" wrapText="1"/>
    </xf>
    <xf numFmtId="0" fontId="0" fillId="0" borderId="6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1" fillId="33" borderId="49" xfId="0" applyFont="1" applyFill="1" applyBorder="1" applyAlignment="1">
      <alignment horizontal="center" vertical="center"/>
    </xf>
    <xf numFmtId="0" fontId="0" fillId="0" borderId="49" xfId="0" applyFont="1" applyFill="1" applyBorder="1" applyAlignment="1">
      <alignment horizontal="center" vertical="center" wrapText="1"/>
    </xf>
    <xf numFmtId="38" fontId="0" fillId="0" borderId="34"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35" xfId="49" applyFont="1" applyFill="1" applyBorder="1" applyAlignment="1">
      <alignment horizontal="right" vertical="center"/>
    </xf>
    <xf numFmtId="38" fontId="0" fillId="0" borderId="34"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35" xfId="49"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38" fontId="0" fillId="0" borderId="36" xfId="49" applyFont="1" applyFill="1" applyBorder="1" applyAlignment="1">
      <alignment horizontal="center" vertical="center"/>
    </xf>
    <xf numFmtId="182" fontId="0" fillId="0" borderId="34" xfId="42" applyNumberFormat="1" applyFont="1" applyFill="1" applyBorder="1" applyAlignment="1">
      <alignment horizontal="right" vertical="center"/>
    </xf>
    <xf numFmtId="182" fontId="0" fillId="0" borderId="20" xfId="42" applyNumberFormat="1" applyFont="1" applyFill="1" applyBorder="1" applyAlignment="1">
      <alignment horizontal="right" vertical="center"/>
    </xf>
    <xf numFmtId="182" fontId="0" fillId="0" borderId="35" xfId="42" applyNumberFormat="1" applyFont="1" applyFill="1" applyBorder="1" applyAlignment="1">
      <alignment horizontal="right" vertical="center"/>
    </xf>
    <xf numFmtId="193" fontId="0" fillId="0" borderId="20" xfId="0" applyNumberFormat="1" applyFont="1" applyFill="1" applyBorder="1" applyAlignment="1">
      <alignment horizontal="center" vertical="center"/>
    </xf>
    <xf numFmtId="193" fontId="0" fillId="0" borderId="35" xfId="0" applyNumberFormat="1" applyFont="1" applyFill="1" applyBorder="1" applyAlignment="1">
      <alignment horizontal="center" vertical="center"/>
    </xf>
    <xf numFmtId="193" fontId="0" fillId="0" borderId="49" xfId="0" applyNumberFormat="1" applyFont="1" applyFill="1" applyBorder="1" applyAlignment="1">
      <alignment horizontal="center" vertical="center"/>
    </xf>
    <xf numFmtId="193" fontId="0" fillId="0" borderId="50" xfId="0" applyNumberFormat="1" applyFont="1" applyFill="1" applyBorder="1" applyAlignment="1">
      <alignment horizontal="center" vertical="center"/>
    </xf>
    <xf numFmtId="0" fontId="7" fillId="33" borderId="71"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0" fillId="0" borderId="7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7" fillId="33" borderId="58"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29" xfId="0" applyFont="1" applyFill="1" applyBorder="1" applyAlignment="1">
      <alignment vertical="center" wrapText="1"/>
    </xf>
    <xf numFmtId="0" fontId="0" fillId="0" borderId="68" xfId="0" applyFont="1" applyFill="1" applyBorder="1" applyAlignment="1">
      <alignment vertical="center" wrapText="1"/>
    </xf>
    <xf numFmtId="0" fontId="0" fillId="0" borderId="15" xfId="0" applyFont="1" applyFill="1" applyBorder="1" applyAlignment="1">
      <alignment vertical="center" wrapText="1"/>
    </xf>
    <xf numFmtId="0" fontId="0" fillId="0" borderId="10" xfId="0" applyFont="1" applyFill="1" applyBorder="1" applyAlignment="1">
      <alignment vertical="center" wrapText="1"/>
    </xf>
    <xf numFmtId="0" fontId="0" fillId="0" borderId="75" xfId="0" applyFont="1" applyFill="1" applyBorder="1" applyAlignment="1">
      <alignment vertical="center" wrapText="1"/>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18" fillId="33" borderId="76" xfId="0" applyFont="1" applyFill="1" applyBorder="1" applyAlignment="1">
      <alignment horizontal="center" vertical="center"/>
    </xf>
    <xf numFmtId="0" fontId="0" fillId="0" borderId="76" xfId="0" applyFont="1" applyFill="1" applyBorder="1" applyAlignment="1">
      <alignment horizontal="center" vertical="center" wrapText="1"/>
    </xf>
    <xf numFmtId="38" fontId="0" fillId="0" borderId="77"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78" xfId="49" applyFont="1" applyFill="1" applyBorder="1" applyAlignment="1">
      <alignment horizontal="right" vertical="center"/>
    </xf>
    <xf numFmtId="38" fontId="0" fillId="0" borderId="74" xfId="49" applyFont="1" applyFill="1" applyBorder="1" applyAlignment="1">
      <alignment horizontal="right" vertical="center"/>
    </xf>
    <xf numFmtId="0" fontId="11" fillId="33" borderId="1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4" xfId="0" applyFont="1" applyFill="1" applyBorder="1" applyAlignment="1">
      <alignment horizontal="center" vertical="center"/>
    </xf>
    <xf numFmtId="0" fontId="7" fillId="33" borderId="79"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41" fontId="0" fillId="0" borderId="81" xfId="61" applyNumberFormat="1" applyFont="1" applyFill="1" applyBorder="1" applyAlignment="1" applyProtection="1">
      <alignment horizontal="center" vertical="center" wrapText="1"/>
      <protection/>
    </xf>
    <xf numFmtId="41" fontId="0" fillId="0" borderId="19" xfId="61" applyNumberFormat="1" applyFont="1" applyFill="1" applyBorder="1" applyAlignment="1" applyProtection="1">
      <alignment horizontal="center" vertical="center" wrapText="1"/>
      <protection/>
    </xf>
    <xf numFmtId="41" fontId="0" fillId="0" borderId="80"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0" fontId="7" fillId="0" borderId="82" xfId="62" applyFont="1" applyFill="1" applyBorder="1" applyAlignment="1" applyProtection="1">
      <alignment horizontal="center" vertical="center" wrapText="1"/>
      <protection/>
    </xf>
    <xf numFmtId="0" fontId="7" fillId="0" borderId="83" xfId="62" applyFont="1" applyFill="1" applyBorder="1" applyAlignment="1" applyProtection="1">
      <alignment horizontal="center" vertical="center" wrapText="1"/>
      <protection/>
    </xf>
    <xf numFmtId="0" fontId="7" fillId="0" borderId="84" xfId="62" applyFont="1" applyFill="1" applyBorder="1" applyAlignment="1" applyProtection="1">
      <alignment horizontal="center" vertical="center" wrapText="1"/>
      <protection/>
    </xf>
    <xf numFmtId="0" fontId="11" fillId="33" borderId="60" xfId="0" applyFont="1" applyFill="1" applyBorder="1" applyAlignment="1">
      <alignment horizontal="center" vertical="center"/>
    </xf>
    <xf numFmtId="0" fontId="17" fillId="33" borderId="77"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78" xfId="0" applyFont="1" applyFill="1" applyBorder="1" applyAlignment="1">
      <alignment horizontal="center" vertical="center" wrapText="1"/>
    </xf>
    <xf numFmtId="41" fontId="0" fillId="0" borderId="77"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78" xfId="61" applyNumberFormat="1" applyFont="1" applyFill="1" applyBorder="1" applyAlignment="1" applyProtection="1">
      <alignment horizontal="center" vertical="center" wrapText="1"/>
      <protection/>
    </xf>
    <xf numFmtId="0" fontId="11" fillId="33" borderId="41" xfId="0" applyFont="1" applyFill="1" applyBorder="1" applyAlignment="1">
      <alignment horizontal="center" vertical="center" textRotation="255"/>
    </xf>
    <xf numFmtId="0" fontId="11" fillId="33" borderId="42"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70" xfId="0" applyFont="1" applyFill="1" applyBorder="1" applyAlignment="1">
      <alignment horizontal="center" vertical="center" textRotation="255"/>
    </xf>
    <xf numFmtId="0" fontId="11" fillId="33" borderId="15" xfId="0" applyFont="1" applyFill="1" applyBorder="1" applyAlignment="1">
      <alignment horizontal="center" vertical="center" textRotation="255"/>
    </xf>
    <xf numFmtId="0" fontId="11" fillId="33" borderId="75" xfId="0" applyFont="1" applyFill="1" applyBorder="1" applyAlignment="1">
      <alignment horizontal="center" vertical="center" textRotation="255"/>
    </xf>
    <xf numFmtId="0" fontId="15" fillId="33" borderId="43"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59" xfId="62" applyFont="1" applyFill="1" applyBorder="1" applyAlignment="1" applyProtection="1">
      <alignment horizontal="center" vertical="center" wrapText="1"/>
      <protection/>
    </xf>
    <xf numFmtId="41" fontId="0" fillId="0" borderId="43" xfId="61" applyNumberFormat="1" applyFont="1" applyFill="1" applyBorder="1" applyAlignment="1" applyProtection="1">
      <alignment horizontal="center" vertical="center" wrapText="1"/>
      <protection/>
    </xf>
    <xf numFmtId="41" fontId="0" fillId="0" borderId="18" xfId="61"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41" fontId="0" fillId="0" borderId="44" xfId="61" applyNumberFormat="1" applyFont="1" applyFill="1" applyBorder="1" applyAlignment="1" applyProtection="1">
      <alignment horizontal="center" vertical="center" wrapText="1"/>
      <protection/>
    </xf>
    <xf numFmtId="41" fontId="0" fillId="0" borderId="67"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41" fontId="0" fillId="0" borderId="68" xfId="61" applyNumberFormat="1" applyFont="1" applyFill="1" applyBorder="1" applyAlignment="1" applyProtection="1">
      <alignment horizontal="center" vertical="center" wrapText="1"/>
      <protection/>
    </xf>
    <xf numFmtId="0" fontId="18" fillId="33" borderId="85" xfId="0" applyFont="1" applyFill="1" applyBorder="1" applyAlignment="1">
      <alignment horizontal="center" vertical="center" wrapText="1"/>
    </xf>
    <xf numFmtId="0" fontId="18" fillId="33" borderId="86" xfId="0" applyFont="1" applyFill="1" applyBorder="1" applyAlignment="1">
      <alignment horizontal="center" vertical="center" wrapText="1"/>
    </xf>
    <xf numFmtId="0" fontId="18" fillId="33" borderId="23" xfId="0" applyFont="1" applyFill="1" applyBorder="1" applyAlignment="1">
      <alignment horizontal="center" vertical="center" wrapText="1"/>
    </xf>
    <xf numFmtId="41" fontId="0" fillId="0" borderId="86" xfId="61" applyNumberFormat="1" applyFont="1" applyFill="1" applyBorder="1" applyAlignment="1" applyProtection="1">
      <alignment horizontal="center" vertical="center" wrapText="1"/>
      <protection/>
    </xf>
    <xf numFmtId="41" fontId="0" fillId="0" borderId="86" xfId="61" applyNumberFormat="1" applyFont="1" applyFill="1" applyBorder="1" applyAlignment="1" applyProtection="1">
      <alignment horizontal="center" vertical="center" wrapText="1"/>
      <protection/>
    </xf>
    <xf numFmtId="0" fontId="17" fillId="33" borderId="43" xfId="0" applyFont="1" applyFill="1" applyBorder="1" applyAlignment="1">
      <alignment horizontal="center" vertical="center" wrapText="1"/>
    </xf>
    <xf numFmtId="41" fontId="0" fillId="0" borderId="43" xfId="61" applyNumberFormat="1" applyFont="1" applyFill="1" applyBorder="1" applyAlignment="1" applyProtection="1">
      <alignment horizontal="center" vertical="center" wrapText="1"/>
      <protection/>
    </xf>
    <xf numFmtId="41" fontId="0" fillId="0" borderId="18" xfId="61" applyNumberFormat="1" applyFont="1" applyFill="1" applyBorder="1" applyAlignment="1" applyProtection="1">
      <alignment horizontal="center" vertical="center" wrapText="1"/>
      <protection/>
    </xf>
    <xf numFmtId="41" fontId="0" fillId="0" borderId="44" xfId="61" applyNumberFormat="1" applyFont="1" applyFill="1" applyBorder="1" applyAlignment="1" applyProtection="1">
      <alignment horizontal="center" vertical="center" wrapText="1"/>
      <protection/>
    </xf>
    <xf numFmtId="0" fontId="17" fillId="33" borderId="3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41" fontId="0" fillId="0" borderId="34"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center" vertical="center" wrapText="1"/>
      <protection/>
    </xf>
    <xf numFmtId="0" fontId="17" fillId="33" borderId="77"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78" xfId="0" applyFont="1" applyFill="1" applyBorder="1" applyAlignment="1">
      <alignment horizontal="center" vertical="center"/>
    </xf>
    <xf numFmtId="41" fontId="0" fillId="0" borderId="77"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74" xfId="61" applyNumberFormat="1" applyFont="1" applyFill="1" applyBorder="1" applyAlignment="1" applyProtection="1">
      <alignment horizontal="center" vertical="center" wrapText="1"/>
      <protection/>
    </xf>
    <xf numFmtId="0" fontId="11" fillId="33" borderId="79"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80" xfId="0" applyFont="1" applyFill="1" applyBorder="1" applyAlignment="1">
      <alignment horizontal="center" vertical="center"/>
    </xf>
    <xf numFmtId="41" fontId="0" fillId="0" borderId="81" xfId="61" applyNumberFormat="1" applyFont="1" applyFill="1" applyBorder="1" applyAlignment="1" applyProtection="1">
      <alignment horizontal="center" vertical="center" wrapText="1"/>
      <protection/>
    </xf>
    <xf numFmtId="41" fontId="0" fillId="0" borderId="19"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41" fontId="0" fillId="0" borderId="60"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42" xfId="61" applyNumberFormat="1" applyFont="1" applyFill="1" applyBorder="1" applyAlignment="1" applyProtection="1">
      <alignment horizontal="center" vertical="center" wrapText="1"/>
      <protection/>
    </xf>
    <xf numFmtId="41" fontId="0" fillId="0" borderId="60"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4" xfId="61" applyNumberFormat="1" applyFont="1" applyFill="1" applyBorder="1" applyAlignment="1" applyProtection="1">
      <alignment horizontal="center" vertical="center" wrapText="1"/>
      <protection/>
    </xf>
    <xf numFmtId="0" fontId="11" fillId="33" borderId="15"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8" fillId="33" borderId="88" xfId="0" applyFont="1" applyFill="1" applyBorder="1" applyAlignment="1">
      <alignment horizontal="center" vertical="center" wrapText="1"/>
    </xf>
    <xf numFmtId="0" fontId="18" fillId="33" borderId="89" xfId="0" applyFont="1" applyFill="1" applyBorder="1" applyAlignment="1">
      <alignment horizontal="center" vertical="center" wrapText="1"/>
    </xf>
    <xf numFmtId="0" fontId="18" fillId="33" borderId="25" xfId="0" applyFont="1" applyFill="1" applyBorder="1" applyAlignment="1">
      <alignment horizontal="center" vertical="center" wrapText="1"/>
    </xf>
    <xf numFmtId="41" fontId="0" fillId="0" borderId="89" xfId="61" applyNumberFormat="1" applyFont="1" applyFill="1" applyBorder="1" applyAlignment="1" applyProtection="1">
      <alignment horizontal="center" vertical="center" wrapText="1"/>
      <protection/>
    </xf>
    <xf numFmtId="0" fontId="17" fillId="33" borderId="90"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9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4" xfId="0" applyFont="1" applyFill="1" applyBorder="1" applyAlignment="1">
      <alignment horizontal="center" vertical="center"/>
    </xf>
    <xf numFmtId="0" fontId="17" fillId="33" borderId="4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0" fillId="33" borderId="63" xfId="0" applyFont="1" applyFill="1" applyBorder="1" applyAlignment="1">
      <alignment horizontal="center" vertical="center"/>
    </xf>
    <xf numFmtId="38" fontId="0" fillId="0" borderId="43" xfId="49" applyNumberFormat="1" applyFont="1" applyFill="1" applyBorder="1" applyAlignment="1" applyProtection="1">
      <alignment horizontal="right" vertical="center"/>
      <protection/>
    </xf>
    <xf numFmtId="38" fontId="0" fillId="0" borderId="18" xfId="49" applyNumberFormat="1" applyFont="1" applyFill="1" applyBorder="1" applyAlignment="1" applyProtection="1">
      <alignment horizontal="right" vertical="center"/>
      <protection/>
    </xf>
    <xf numFmtId="38" fontId="0" fillId="0" borderId="43" xfId="49" applyNumberFormat="1" applyFont="1" applyFill="1" applyBorder="1" applyAlignment="1">
      <alignment horizontal="right" vertical="center"/>
    </xf>
    <xf numFmtId="38" fontId="0" fillId="0" borderId="18" xfId="49" applyNumberFormat="1" applyFont="1" applyFill="1" applyBorder="1" applyAlignment="1">
      <alignment horizontal="right" vertical="center"/>
    </xf>
    <xf numFmtId="38" fontId="0" fillId="0" borderId="34"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0" fontId="17" fillId="33" borderId="55" xfId="0" applyFont="1" applyFill="1" applyBorder="1" applyAlignment="1">
      <alignment horizontal="center" vertical="center" wrapText="1"/>
    </xf>
    <xf numFmtId="0" fontId="17" fillId="33" borderId="29" xfId="0" applyFont="1" applyFill="1" applyBorder="1" applyAlignment="1">
      <alignment horizontal="center" vertical="center"/>
    </xf>
    <xf numFmtId="0" fontId="17" fillId="33" borderId="68" xfId="0" applyFont="1" applyFill="1" applyBorder="1" applyAlignment="1">
      <alignment horizontal="center" vertical="center"/>
    </xf>
    <xf numFmtId="0" fontId="17" fillId="33" borderId="47"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90" xfId="0" applyFont="1" applyFill="1" applyBorder="1" applyAlignment="1">
      <alignment horizontal="center" vertical="center"/>
    </xf>
    <xf numFmtId="0" fontId="17" fillId="33" borderId="76" xfId="0" applyFont="1" applyFill="1" applyBorder="1" applyAlignment="1">
      <alignment horizontal="center" vertical="center"/>
    </xf>
    <xf numFmtId="0" fontId="0" fillId="33" borderId="76" xfId="0" applyFont="1" applyFill="1" applyBorder="1" applyAlignment="1">
      <alignment horizontal="center" vertical="center"/>
    </xf>
    <xf numFmtId="38" fontId="0" fillId="0" borderId="77" xfId="49" applyNumberFormat="1" applyFont="1" applyFill="1" applyBorder="1" applyAlignment="1" applyProtection="1">
      <alignment horizontal="right" vertical="center"/>
      <protection/>
    </xf>
    <xf numFmtId="38" fontId="0" fillId="0" borderId="21" xfId="49" applyNumberFormat="1" applyFont="1" applyFill="1" applyBorder="1" applyAlignment="1" applyProtection="1">
      <alignment horizontal="right" vertical="center"/>
      <protection/>
    </xf>
    <xf numFmtId="38" fontId="0" fillId="0" borderId="81"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0" fontId="17" fillId="33" borderId="41"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47"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9" fillId="0" borderId="43" xfId="61" applyFont="1" applyFill="1" applyBorder="1" applyAlignment="1" applyProtection="1">
      <alignment horizontal="left" vertical="center"/>
      <protection/>
    </xf>
    <xf numFmtId="0" fontId="9" fillId="0" borderId="18" xfId="61" applyFont="1" applyFill="1" applyBorder="1" applyAlignment="1" applyProtection="1">
      <alignment horizontal="left" vertical="center"/>
      <protection/>
    </xf>
    <xf numFmtId="0" fontId="9" fillId="0" borderId="59" xfId="61" applyFont="1" applyFill="1" applyBorder="1" applyAlignment="1" applyProtection="1">
      <alignment horizontal="left" vertical="center"/>
      <protection/>
    </xf>
    <xf numFmtId="0" fontId="17" fillId="33" borderId="60"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4" xfId="61" applyFont="1" applyFill="1" applyBorder="1" applyAlignment="1" applyProtection="1">
      <alignment horizontal="center" vertical="center"/>
      <protection/>
    </xf>
    <xf numFmtId="0" fontId="17" fillId="33" borderId="69"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34"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35" xfId="61" applyFont="1" applyFill="1" applyBorder="1" applyAlignment="1" applyProtection="1">
      <alignment horizontal="left" vertical="center"/>
      <protection/>
    </xf>
    <xf numFmtId="0" fontId="0" fillId="0" borderId="6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7" fillId="33" borderId="73"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0" fillId="0" borderId="77"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74" xfId="61" applyFont="1" applyFill="1" applyBorder="1" applyAlignment="1" applyProtection="1">
      <alignment horizontal="left" vertical="center" wrapText="1"/>
      <protection/>
    </xf>
    <xf numFmtId="0" fontId="11" fillId="33" borderId="40"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57" xfId="0" applyFont="1" applyFill="1" applyBorder="1" applyAlignment="1" applyProtection="1">
      <alignment horizontal="center" vertical="center" wrapText="1"/>
      <protection/>
    </xf>
    <xf numFmtId="0" fontId="11" fillId="33" borderId="51"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52" xfId="0" applyFont="1" applyFill="1" applyBorder="1" applyAlignment="1" applyProtection="1">
      <alignment horizontal="center" vertical="center" wrapText="1"/>
      <protection/>
    </xf>
    <xf numFmtId="191" fontId="0" fillId="0" borderId="62" xfId="0" applyNumberFormat="1" applyFont="1" applyFill="1" applyBorder="1" applyAlignment="1">
      <alignment horizontal="center" vertical="center" wrapText="1"/>
    </xf>
    <xf numFmtId="191" fontId="0" fillId="0" borderId="63" xfId="0" applyNumberFormat="1" applyFont="1" applyFill="1" applyBorder="1" applyAlignment="1">
      <alignment horizontal="center" vertical="center" wrapText="1"/>
    </xf>
    <xf numFmtId="191" fontId="0" fillId="0" borderId="66" xfId="0" applyNumberFormat="1" applyFont="1" applyFill="1" applyBorder="1" applyAlignment="1">
      <alignment horizontal="center" vertical="center" wrapText="1"/>
    </xf>
    <xf numFmtId="191" fontId="0" fillId="0" borderId="49" xfId="0" applyNumberFormat="1" applyFont="1" applyFill="1" applyBorder="1" applyAlignment="1">
      <alignment horizontal="center" vertical="center" wrapText="1"/>
    </xf>
    <xf numFmtId="0" fontId="17" fillId="33" borderId="63" xfId="0" applyFont="1" applyFill="1" applyBorder="1" applyAlignment="1">
      <alignment horizontal="center" vertical="center" shrinkToFit="1"/>
    </xf>
    <xf numFmtId="0" fontId="0" fillId="0" borderId="63" xfId="0" applyFont="1" applyFill="1" applyBorder="1" applyAlignment="1">
      <alignment horizontal="left" vertical="center" wrapText="1" shrinkToFit="1"/>
    </xf>
    <xf numFmtId="0" fontId="0" fillId="0" borderId="63"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17" fillId="33" borderId="49" xfId="0" applyFont="1" applyFill="1" applyBorder="1" applyAlignment="1">
      <alignment horizontal="center" vertical="center" wrapText="1" shrinkToFit="1"/>
    </xf>
    <xf numFmtId="0" fontId="11" fillId="33" borderId="49" xfId="0" applyFont="1" applyFill="1" applyBorder="1" applyAlignment="1">
      <alignment horizontal="center" vertical="center" shrinkToFit="1"/>
    </xf>
    <xf numFmtId="0" fontId="0" fillId="0" borderId="77" xfId="0" applyFont="1" applyFill="1" applyBorder="1" applyAlignment="1">
      <alignment horizontal="left" vertical="center" wrapText="1" shrinkToFit="1"/>
    </xf>
    <xf numFmtId="0" fontId="0" fillId="0" borderId="21"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11" fillId="33" borderId="53"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54" xfId="0" applyFont="1" applyFill="1" applyBorder="1" applyAlignment="1" applyProtection="1">
      <alignment horizontal="center" vertical="center" wrapText="1"/>
      <protection/>
    </xf>
    <xf numFmtId="0" fontId="19" fillId="33" borderId="58"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7" fillId="33" borderId="73"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21" xfId="0" applyFont="1" applyFill="1" applyBorder="1" applyAlignment="1">
      <alignment vertical="center" wrapText="1"/>
    </xf>
    <xf numFmtId="0" fontId="0" fillId="0" borderId="74" xfId="0" applyFont="1" applyFill="1" applyBorder="1" applyAlignment="1">
      <alignment vertical="center" wrapText="1"/>
    </xf>
    <xf numFmtId="0" fontId="17" fillId="33" borderId="40"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7" fillId="33" borderId="57" xfId="0" applyFont="1" applyFill="1" applyBorder="1" applyAlignment="1" applyProtection="1">
      <alignment horizontal="center" vertical="center" wrapText="1"/>
      <protection/>
    </xf>
    <xf numFmtId="0" fontId="0" fillId="0" borderId="58" xfId="0" applyFont="1" applyFill="1" applyBorder="1" applyAlignment="1">
      <alignment vertical="center" wrapText="1"/>
    </xf>
    <xf numFmtId="0" fontId="0" fillId="0" borderId="18" xfId="0" applyFont="1" applyFill="1" applyBorder="1" applyAlignment="1">
      <alignment vertical="center" wrapText="1"/>
    </xf>
    <xf numFmtId="0" fontId="0" fillId="0" borderId="44" xfId="0" applyFont="1" applyFill="1" applyBorder="1" applyAlignment="1">
      <alignment vertical="center" wrapText="1"/>
    </xf>
    <xf numFmtId="0" fontId="11" fillId="33" borderId="28" xfId="0" applyFont="1" applyFill="1" applyBorder="1" applyAlignment="1" applyProtection="1">
      <alignment horizontal="center" vertical="center" wrapText="1"/>
      <protection/>
    </xf>
    <xf numFmtId="0" fontId="11" fillId="33" borderId="29"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11" fillId="33" borderId="33" xfId="0" applyFont="1" applyFill="1" applyBorder="1" applyAlignment="1" applyProtection="1">
      <alignment horizontal="center" vertical="center" wrapText="1"/>
      <protection/>
    </xf>
    <xf numFmtId="0" fontId="0" fillId="0" borderId="55"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56" xfId="0" applyFont="1" applyFill="1" applyBorder="1" applyAlignment="1">
      <alignment horizontal="left" vertical="top" wrapText="1"/>
    </xf>
    <xf numFmtId="0" fontId="11" fillId="33" borderId="71"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protection/>
    </xf>
    <xf numFmtId="0" fontId="11" fillId="33" borderId="72" xfId="0" applyFont="1" applyFill="1" applyBorder="1" applyAlignment="1" applyProtection="1">
      <alignment horizontal="center" vertical="center"/>
      <protection/>
    </xf>
    <xf numFmtId="0" fontId="2" fillId="0" borderId="5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4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0"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9" fillId="0" borderId="96" xfId="0" applyFont="1" applyFill="1" applyBorder="1" applyAlignment="1">
      <alignment horizontal="left" vertical="center" wrapText="1"/>
    </xf>
    <xf numFmtId="0" fontId="9" fillId="0" borderId="94" xfId="0" applyFont="1" applyFill="1" applyBorder="1" applyAlignment="1">
      <alignment horizontal="left" vertical="center" wrapText="1"/>
    </xf>
    <xf numFmtId="0" fontId="9" fillId="0" borderId="95" xfId="0" applyFont="1" applyFill="1" applyBorder="1" applyAlignment="1">
      <alignment horizontal="left" vertical="center" wrapText="1"/>
    </xf>
    <xf numFmtId="176" fontId="0" fillId="0" borderId="96"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9" fillId="0" borderId="101" xfId="0" applyFont="1" applyFill="1" applyBorder="1" applyAlignment="1">
      <alignment horizontal="left" vertical="center" wrapText="1"/>
    </xf>
    <xf numFmtId="0" fontId="9" fillId="0" borderId="99" xfId="0" applyFont="1" applyFill="1" applyBorder="1" applyAlignment="1">
      <alignment horizontal="left" vertical="center" wrapText="1"/>
    </xf>
    <xf numFmtId="0" fontId="9" fillId="0" borderId="100" xfId="0" applyFont="1" applyFill="1" applyBorder="1" applyAlignment="1">
      <alignment horizontal="left" vertical="center" wrapText="1"/>
    </xf>
    <xf numFmtId="41" fontId="0" fillId="0" borderId="101"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0" fontId="9" fillId="0" borderId="94" xfId="0" applyFont="1" applyFill="1" applyBorder="1" applyAlignment="1">
      <alignment horizontal="left" vertical="center"/>
    </xf>
    <xf numFmtId="0" fontId="9" fillId="0" borderId="95" xfId="0" applyFont="1" applyFill="1" applyBorder="1" applyAlignment="1">
      <alignment horizontal="left" vertical="center"/>
    </xf>
    <xf numFmtId="41" fontId="0" fillId="0" borderId="97"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0" borderId="107" xfId="0" applyFont="1" applyFill="1" applyBorder="1" applyAlignment="1">
      <alignment horizontal="left" vertical="center" wrapText="1"/>
    </xf>
    <xf numFmtId="0" fontId="9" fillId="0" borderId="105" xfId="0" applyFont="1" applyFill="1" applyBorder="1" applyAlignment="1">
      <alignment horizontal="left" vertical="center"/>
    </xf>
    <xf numFmtId="0" fontId="9" fillId="0" borderId="106" xfId="0" applyFont="1" applyFill="1" applyBorder="1" applyAlignment="1">
      <alignment horizontal="left" vertical="center"/>
    </xf>
    <xf numFmtId="41" fontId="0" fillId="0" borderId="107"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9" fillId="0" borderId="109"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41" fontId="0" fillId="0" borderId="34"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2" fillId="0" borderId="3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9" xfId="0" applyFont="1" applyFill="1" applyBorder="1" applyAlignment="1">
      <alignment horizontal="center" vertical="center"/>
    </xf>
    <xf numFmtId="185" fontId="9" fillId="0" borderId="34" xfId="0" applyNumberFormat="1" applyFont="1" applyFill="1" applyBorder="1" applyAlignment="1">
      <alignment horizontal="center" vertical="center" wrapText="1"/>
    </xf>
    <xf numFmtId="185" fontId="9" fillId="0" borderId="20" xfId="0" applyNumberFormat="1"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99" xfId="0" applyFont="1" applyFill="1" applyBorder="1" applyAlignment="1">
      <alignment horizontal="left" vertical="center"/>
    </xf>
    <xf numFmtId="0" fontId="9" fillId="0" borderId="100" xfId="0" applyFont="1" applyFill="1" applyBorder="1" applyAlignment="1">
      <alignment horizontal="left" vertical="center"/>
    </xf>
    <xf numFmtId="0" fontId="21" fillId="0" borderId="112" xfId="0" applyFont="1" applyFill="1" applyBorder="1" applyAlignment="1">
      <alignment horizontal="center" vertical="center"/>
    </xf>
    <xf numFmtId="0" fontId="21" fillId="0" borderId="113" xfId="0" applyFont="1" applyFill="1" applyBorder="1" applyAlignment="1">
      <alignment horizontal="center" vertical="center"/>
    </xf>
    <xf numFmtId="0" fontId="21" fillId="0" borderId="114" xfId="0" applyFont="1" applyFill="1" applyBorder="1" applyAlignment="1">
      <alignment horizontal="center" vertical="center"/>
    </xf>
    <xf numFmtId="0" fontId="9" fillId="0" borderId="115"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114" xfId="0" applyFont="1" applyFill="1" applyBorder="1" applyAlignment="1">
      <alignment horizontal="left" vertical="center" wrapText="1"/>
    </xf>
    <xf numFmtId="176" fontId="0" fillId="0" borderId="115"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85" fontId="9" fillId="0" borderId="35"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0" fontId="9" fillId="0" borderId="105" xfId="0" applyFont="1" applyFill="1" applyBorder="1" applyAlignment="1">
      <alignment horizontal="left" vertical="center" wrapText="1"/>
    </xf>
    <xf numFmtId="0" fontId="9" fillId="0" borderId="106" xfId="0" applyFont="1" applyFill="1" applyBorder="1" applyAlignment="1">
      <alignment horizontal="left" vertical="center" wrapText="1"/>
    </xf>
    <xf numFmtId="41" fontId="0" fillId="0" borderId="118" xfId="0" applyNumberFormat="1" applyFont="1" applyFill="1" applyBorder="1" applyAlignment="1">
      <alignment horizontal="right" vertical="center"/>
    </xf>
    <xf numFmtId="0" fontId="9" fillId="0" borderId="110" xfId="0" applyFont="1" applyFill="1" applyBorder="1" applyAlignment="1">
      <alignment horizontal="center" vertical="center" wrapText="1"/>
    </xf>
    <xf numFmtId="0" fontId="9" fillId="0" borderId="111" xfId="0" applyFont="1" applyFill="1" applyBorder="1" applyAlignment="1">
      <alignment horizontal="center" vertical="center" wrapText="1"/>
    </xf>
    <xf numFmtId="41" fontId="0" fillId="0" borderId="46"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8" xfId="0" applyFont="1" applyFill="1" applyBorder="1" applyAlignment="1">
      <alignment horizontal="center" vertical="center"/>
    </xf>
    <xf numFmtId="0" fontId="9" fillId="0" borderId="119" xfId="0" applyFont="1" applyFill="1" applyBorder="1" applyAlignment="1">
      <alignment horizontal="center" vertical="center" wrapText="1"/>
    </xf>
    <xf numFmtId="0" fontId="9" fillId="0" borderId="120" xfId="0" applyFont="1" applyFill="1" applyBorder="1" applyAlignment="1">
      <alignment horizontal="center" vertical="center" wrapText="1"/>
    </xf>
    <xf numFmtId="0" fontId="9" fillId="0" borderId="121" xfId="0" applyFont="1" applyFill="1" applyBorder="1" applyAlignment="1">
      <alignment horizontal="center" vertical="center" wrapText="1"/>
    </xf>
    <xf numFmtId="41" fontId="0" fillId="0" borderId="77"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0" borderId="34" xfId="0" applyFont="1" applyFill="1" applyBorder="1" applyAlignment="1">
      <alignment vertical="center"/>
    </xf>
    <xf numFmtId="0" fontId="0" fillId="0" borderId="20" xfId="0" applyFont="1" applyFill="1" applyBorder="1" applyAlignment="1">
      <alignment vertical="center"/>
    </xf>
    <xf numFmtId="0" fontId="0" fillId="0" borderId="35" xfId="0" applyFont="1" applyFill="1" applyBorder="1" applyAlignment="1">
      <alignment vertical="center"/>
    </xf>
    <xf numFmtId="0" fontId="21" fillId="0" borderId="34" xfId="0" applyFont="1" applyFill="1" applyBorder="1" applyAlignment="1">
      <alignment vertical="center"/>
    </xf>
    <xf numFmtId="0" fontId="21" fillId="0" borderId="20" xfId="0" applyFont="1" applyFill="1" applyBorder="1" applyAlignment="1">
      <alignment vertical="center"/>
    </xf>
    <xf numFmtId="0" fontId="21" fillId="0" borderId="35" xfId="0" applyFont="1" applyFill="1" applyBorder="1" applyAlignment="1">
      <alignment vertical="center"/>
    </xf>
    <xf numFmtId="3" fontId="0" fillId="0" borderId="34"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35" xfId="0" applyNumberFormat="1" applyFont="1" applyFill="1" applyBorder="1" applyAlignment="1">
      <alignment horizontal="center" vertical="center" wrapText="1"/>
    </xf>
    <xf numFmtId="4" fontId="0" fillId="0" borderId="34" xfId="0" applyNumberFormat="1" applyFont="1" applyFill="1" applyBorder="1" applyAlignment="1">
      <alignment horizontal="center" vertical="center" wrapText="1"/>
    </xf>
    <xf numFmtId="4" fontId="0" fillId="0" borderId="20" xfId="0" applyNumberFormat="1" applyFont="1" applyFill="1" applyBorder="1" applyAlignment="1">
      <alignment horizontal="center" vertical="center" wrapText="1"/>
    </xf>
    <xf numFmtId="4" fontId="0" fillId="0" borderId="35" xfId="0" applyNumberFormat="1" applyFont="1" applyFill="1" applyBorder="1" applyAlignment="1">
      <alignment horizontal="center" vertical="center" wrapText="1"/>
    </xf>
    <xf numFmtId="0" fontId="22" fillId="0" borderId="34" xfId="0" applyFont="1" applyFill="1" applyBorder="1" applyAlignment="1">
      <alignment vertical="center"/>
    </xf>
    <xf numFmtId="0" fontId="22" fillId="0" borderId="20" xfId="0" applyFont="1" applyFill="1" applyBorder="1" applyAlignment="1">
      <alignment vertical="center"/>
    </xf>
    <xf numFmtId="0" fontId="22" fillId="0" borderId="35" xfId="0" applyFont="1" applyFill="1" applyBorder="1" applyAlignment="1">
      <alignment vertical="center"/>
    </xf>
    <xf numFmtId="0" fontId="22" fillId="0" borderId="3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0" fillId="33" borderId="34" xfId="0" applyFont="1" applyFill="1" applyBorder="1" applyAlignment="1">
      <alignment horizontal="right" vertical="center"/>
    </xf>
    <xf numFmtId="0" fontId="0" fillId="33" borderId="35" xfId="0" applyFont="1" applyFill="1" applyBorder="1" applyAlignment="1">
      <alignment horizontal="right" vertical="center"/>
    </xf>
    <xf numFmtId="38" fontId="0" fillId="0" borderId="34" xfId="49" applyFont="1" applyFill="1" applyBorder="1" applyAlignment="1">
      <alignment horizontal="center" vertical="center" wrapText="1"/>
    </xf>
    <xf numFmtId="38" fontId="0" fillId="0" borderId="20" xfId="49" applyFont="1" applyFill="1" applyBorder="1" applyAlignment="1">
      <alignment horizontal="center" vertical="center" wrapText="1"/>
    </xf>
    <xf numFmtId="38" fontId="0" fillId="0" borderId="35" xfId="49"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5" xfId="0" applyFont="1" applyFill="1" applyBorder="1" applyAlignment="1">
      <alignment horizontal="center" vertical="center" wrapText="1"/>
    </xf>
    <xf numFmtId="41" fontId="0" fillId="0" borderId="34" xfId="49" applyNumberFormat="1" applyFont="1" applyFill="1" applyBorder="1" applyAlignment="1">
      <alignment horizontal="right" vertical="center"/>
    </xf>
    <xf numFmtId="41" fontId="0" fillId="0" borderId="20" xfId="49" applyNumberFormat="1" applyFont="1" applyFill="1" applyBorder="1" applyAlignment="1">
      <alignment horizontal="right" vertical="center"/>
    </xf>
    <xf numFmtId="41" fontId="0" fillId="0" borderId="35" xfId="49" applyNumberFormat="1" applyFont="1" applyFill="1" applyBorder="1" applyAlignment="1">
      <alignment horizontal="right" vertical="center"/>
    </xf>
    <xf numFmtId="0" fontId="0" fillId="0" borderId="34" xfId="0" applyFont="1" applyFill="1" applyBorder="1" applyAlignment="1">
      <alignment horizontal="left" vertical="center"/>
    </xf>
    <xf numFmtId="0" fontId="20" fillId="0" borderId="41" xfId="61" applyFont="1" applyFill="1" applyBorder="1" applyAlignment="1" applyProtection="1">
      <alignment horizontal="center" vertical="top"/>
      <protection/>
    </xf>
    <xf numFmtId="0" fontId="20" fillId="0" borderId="11" xfId="61" applyFont="1" applyFill="1" applyBorder="1" applyAlignment="1" applyProtection="1">
      <alignment horizontal="center" vertical="top"/>
      <protection/>
    </xf>
    <xf numFmtId="0" fontId="0" fillId="0" borderId="34"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0" fillId="0" borderId="36" xfId="61" applyFont="1" applyFill="1" applyBorder="1" applyAlignment="1" applyProtection="1">
      <alignment horizontal="left" vertical="center" wrapText="1"/>
      <protection/>
    </xf>
    <xf numFmtId="41" fontId="0" fillId="0" borderId="67"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41" fontId="0" fillId="0" borderId="56" xfId="61" applyNumberFormat="1" applyFont="1" applyFill="1" applyBorder="1" applyAlignment="1" applyProtection="1">
      <alignment horizontal="center" vertical="center" wrapText="1"/>
      <protection/>
    </xf>
    <xf numFmtId="0" fontId="17" fillId="33" borderId="67"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0" fillId="0" borderId="34"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61"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54</xdr:row>
      <xdr:rowOff>66675</xdr:rowOff>
    </xdr:from>
    <xdr:to>
      <xdr:col>33</xdr:col>
      <xdr:colOff>123825</xdr:colOff>
      <xdr:row>54</xdr:row>
      <xdr:rowOff>323850</xdr:rowOff>
    </xdr:to>
    <xdr:sp>
      <xdr:nvSpPr>
        <xdr:cNvPr id="1" name="円/楕円 25"/>
        <xdr:cNvSpPr>
          <a:spLocks/>
        </xdr:cNvSpPr>
      </xdr:nvSpPr>
      <xdr:spPr>
        <a:xfrm>
          <a:off x="6153150" y="22736175"/>
          <a:ext cx="25717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64</xdr:row>
      <xdr:rowOff>866775</xdr:rowOff>
    </xdr:from>
    <xdr:to>
      <xdr:col>49</xdr:col>
      <xdr:colOff>66675</xdr:colOff>
      <xdr:row>75</xdr:row>
      <xdr:rowOff>866775</xdr:rowOff>
    </xdr:to>
    <xdr:grpSp>
      <xdr:nvGrpSpPr>
        <xdr:cNvPr id="2" name="グループ化 8"/>
        <xdr:cNvGrpSpPr>
          <a:grpSpLocks/>
        </xdr:cNvGrpSpPr>
      </xdr:nvGrpSpPr>
      <xdr:grpSpPr>
        <a:xfrm>
          <a:off x="1409700" y="31146750"/>
          <a:ext cx="7991475" cy="9744075"/>
          <a:chOff x="1656629" y="34501081"/>
          <a:chExt cx="8294203" cy="8840260"/>
        </a:xfrm>
        <a:solidFill>
          <a:srgbClr val="FFFFFF"/>
        </a:solidFill>
      </xdr:grpSpPr>
      <xdr:sp>
        <xdr:nvSpPr>
          <xdr:cNvPr id="3" name="正方形/長方形 45"/>
          <xdr:cNvSpPr>
            <a:spLocks/>
          </xdr:cNvSpPr>
        </xdr:nvSpPr>
        <xdr:spPr>
          <a:xfrm>
            <a:off x="3811048" y="34916573"/>
            <a:ext cx="4004026" cy="63207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（独）農畜産業振興機構</a:t>
            </a:r>
          </a:p>
        </xdr:txBody>
      </xdr:sp>
      <xdr:sp>
        <xdr:nvSpPr>
          <xdr:cNvPr id="4" name="正方形/長方形 46"/>
          <xdr:cNvSpPr>
            <a:spLocks/>
          </xdr:cNvSpPr>
        </xdr:nvSpPr>
        <xdr:spPr>
          <a:xfrm>
            <a:off x="1656629" y="38032765"/>
            <a:ext cx="4379339" cy="3029999"/>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Ａ．一般社団法人Ｊミルク　他１団体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生乳需要基盤強化対策基金</a:t>
            </a:r>
            <a:r>
              <a:rPr lang="en-US" cap="none" sz="14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Ｈ</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ＭＳ Ｐゴシック"/>
                <a:ea typeface="ＭＳ Ｐゴシック"/>
                <a:cs typeface="ＭＳ Ｐゴシック"/>
              </a:rPr>
              <a:t>期首</a:t>
            </a:r>
            <a:r>
              <a:rPr lang="en-US" cap="none" sz="1400" b="0" i="0" u="none" baseline="0">
                <a:solidFill>
                  <a:srgbClr val="000000"/>
                </a:solidFill>
                <a:latin typeface="ＭＳ Ｐゴシック"/>
                <a:ea typeface="ＭＳ Ｐゴシック"/>
                <a:cs typeface="ＭＳ Ｐゴシック"/>
              </a:rPr>
              <a:t>基金残高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785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rPr>
              <a:t>785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Ｈ</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年度期末基金残高　</a:t>
            </a:r>
            <a:r>
              <a:rPr lang="en-US" cap="none" sz="1400" b="0" i="0" u="none" baseline="0">
                <a:solidFill>
                  <a:srgbClr val="000000"/>
                </a:solidFill>
              </a:rPr>
              <a:t>743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rPr>
              <a:t>743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sp>
        <xdr:nvSpPr>
          <xdr:cNvPr id="5" name="大かっこ 47"/>
          <xdr:cNvSpPr>
            <a:spLocks/>
          </xdr:cNvSpPr>
        </xdr:nvSpPr>
        <xdr:spPr>
          <a:xfrm>
            <a:off x="1666997" y="41946790"/>
            <a:ext cx="4329574" cy="1394551"/>
          </a:xfrm>
          <a:prstGeom prst="bracketPair">
            <a:avLst>
              <a:gd name="adj" fmla="val -40981"/>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・国産牛乳乳製品の需要創出及び利用促進に向けた戦略検討、機能性等の調査研究、市場動向の調査分析、普及・推進活動及び販売促進活動（補助率：定額、</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・民間団体は、事業実施に併せて、自己負担を支出（平成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年度総事業費</a:t>
            </a:r>
            <a:r>
              <a:rPr lang="en-US" cap="none" sz="1100" b="0" i="0" u="none" baseline="0">
                <a:solidFill>
                  <a:srgbClr val="000000"/>
                </a:solidFill>
              </a:rPr>
              <a:t>135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H24</a:t>
            </a:r>
            <a:r>
              <a:rPr lang="en-US" cap="none" sz="1100" b="0" i="0" u="none" baseline="0">
                <a:solidFill>
                  <a:srgbClr val="000000"/>
                </a:solidFill>
                <a:latin typeface="ＭＳ Ｐゴシック"/>
                <a:ea typeface="ＭＳ Ｐゴシック"/>
                <a:cs typeface="ＭＳ Ｐゴシック"/>
              </a:rPr>
              <a:t>年度基金設置。</a:t>
            </a:r>
            <a:r>
              <a:rPr lang="en-US" cap="none" sz="1100" b="0" i="0" u="none" baseline="0">
                <a:solidFill>
                  <a:srgbClr val="000000"/>
                </a:solidFill>
              </a:rPr>
              <a:t>
</a:t>
            </a:r>
          </a:p>
        </xdr:txBody>
      </xdr:sp>
      <xdr:sp>
        <xdr:nvSpPr>
          <xdr:cNvPr id="6" name="大かっこ 50"/>
          <xdr:cNvSpPr>
            <a:spLocks/>
          </xdr:cNvSpPr>
        </xdr:nvSpPr>
        <xdr:spPr>
          <a:xfrm>
            <a:off x="3802754" y="35626004"/>
            <a:ext cx="3993659" cy="5790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・国産乳製品の需要喚起のための戦略策定、消費拡大・普及等の取組みに対する支援</a:t>
            </a:r>
          </a:p>
        </xdr:txBody>
      </xdr:sp>
      <xdr:sp>
        <xdr:nvSpPr>
          <xdr:cNvPr id="7" name="直線矢印コネクタ 51"/>
          <xdr:cNvSpPr>
            <a:spLocks/>
          </xdr:cNvSpPr>
        </xdr:nvSpPr>
        <xdr:spPr>
          <a:xfrm>
            <a:off x="4928692" y="36311124"/>
            <a:ext cx="0" cy="161113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52"/>
          <xdr:cNvSpPr>
            <a:spLocks/>
          </xdr:cNvSpPr>
        </xdr:nvSpPr>
        <xdr:spPr>
          <a:xfrm>
            <a:off x="2614609" y="37097907"/>
            <a:ext cx="2264317" cy="884026"/>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rPr>
              <a:t>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24</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rPr>
              <a:t>875</a:t>
            </a:r>
            <a:r>
              <a:rPr lang="en-US" cap="none" sz="1400" b="0" i="0" u="none" baseline="0">
                <a:solidFill>
                  <a:srgbClr val="000000"/>
                </a:solidFill>
                <a:latin typeface="ＭＳ Ｐゴシック"/>
                <a:ea typeface="ＭＳ Ｐゴシック"/>
                <a:cs typeface="ＭＳ Ｐゴシック"/>
              </a:rPr>
              <a:t>百万円）</a:t>
            </a:r>
          </a:p>
        </xdr:txBody>
      </xdr:sp>
      <xdr:sp>
        <xdr:nvSpPr>
          <xdr:cNvPr id="9" name="直線矢印コネクタ 53"/>
          <xdr:cNvSpPr>
            <a:spLocks/>
          </xdr:cNvSpPr>
        </xdr:nvSpPr>
        <xdr:spPr>
          <a:xfrm>
            <a:off x="7211671" y="36319964"/>
            <a:ext cx="0" cy="161113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54"/>
          <xdr:cNvSpPr>
            <a:spLocks/>
          </xdr:cNvSpPr>
        </xdr:nvSpPr>
        <xdr:spPr>
          <a:xfrm>
            <a:off x="7292540" y="37219461"/>
            <a:ext cx="2332745" cy="605558"/>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rPr>
              <a:t>172</a:t>
            </a:r>
            <a:r>
              <a:rPr lang="en-US" cap="none" sz="1400" b="0" i="0" u="none" baseline="0">
                <a:solidFill>
                  <a:srgbClr val="000000"/>
                </a:solidFill>
                <a:latin typeface="ＭＳ Ｐゴシック"/>
                <a:ea typeface="ＭＳ Ｐゴシック"/>
                <a:cs typeface="ＭＳ Ｐゴシック"/>
              </a:rPr>
              <a:t>百万円</a:t>
            </a:r>
          </a:p>
        </xdr:txBody>
      </xdr:sp>
      <xdr:sp>
        <xdr:nvSpPr>
          <xdr:cNvPr id="11" name="正方形/長方形 55"/>
          <xdr:cNvSpPr>
            <a:spLocks/>
          </xdr:cNvSpPr>
        </xdr:nvSpPr>
        <xdr:spPr>
          <a:xfrm>
            <a:off x="6232956" y="38041605"/>
            <a:ext cx="3717876" cy="2596826"/>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Ｂ．一般社団法人中央酪農会議　他１団体</a:t>
            </a:r>
            <a:r>
              <a:rPr lang="en-US" cap="none" sz="1400" b="0" i="0" u="none" baseline="0">
                <a:solidFill>
                  <a:srgbClr val="000000"/>
                </a:solidFill>
              </a:rPr>
              <a:t>
</a:t>
            </a:r>
            <a:r>
              <a:rPr lang="en-US" cap="none" sz="1400" b="0" i="0" u="none" baseline="0">
                <a:solidFill>
                  <a:srgbClr val="000000"/>
                </a:solidFill>
              </a:rPr>
              <a:t>172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sp>
        <xdr:nvSpPr>
          <xdr:cNvPr id="12" name="大かっこ 56"/>
          <xdr:cNvSpPr>
            <a:spLocks/>
          </xdr:cNvSpPr>
        </xdr:nvSpPr>
        <xdr:spPr>
          <a:xfrm>
            <a:off x="6392619" y="39290292"/>
            <a:ext cx="3440021" cy="1151444"/>
          </a:xfrm>
          <a:prstGeom prst="bracketPair">
            <a:avLst>
              <a:gd name="adj" fmla="val -44273"/>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・飼料価格高騰等による国産牛乳乳製品の価格上昇に対する理解情勢、広報活動の実施（補助率：定額、</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・民間団体は、事業実施に併せて自己負担を支出（平成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年度総事業費</a:t>
            </a:r>
            <a:r>
              <a:rPr lang="en-US" cap="none" sz="1100" b="0" i="0" u="none" baseline="0">
                <a:solidFill>
                  <a:srgbClr val="000000"/>
                </a:solidFill>
              </a:rPr>
              <a:t>350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grpSp>
    <xdr:clientData/>
  </xdr:twoCellAnchor>
  <xdr:twoCellAnchor>
    <xdr:from>
      <xdr:col>8</xdr:col>
      <xdr:colOff>9525</xdr:colOff>
      <xdr:row>69</xdr:row>
      <xdr:rowOff>790575</xdr:rowOff>
    </xdr:from>
    <xdr:to>
      <xdr:col>28</xdr:col>
      <xdr:colOff>133350</xdr:colOff>
      <xdr:row>72</xdr:row>
      <xdr:rowOff>323850</xdr:rowOff>
    </xdr:to>
    <xdr:grpSp>
      <xdr:nvGrpSpPr>
        <xdr:cNvPr id="13" name="グループ化 9"/>
        <xdr:cNvGrpSpPr>
          <a:grpSpLocks/>
        </xdr:cNvGrpSpPr>
      </xdr:nvGrpSpPr>
      <xdr:grpSpPr>
        <a:xfrm>
          <a:off x="1533525" y="35452050"/>
          <a:ext cx="3933825" cy="2171700"/>
          <a:chOff x="6391835" y="37275424"/>
          <a:chExt cx="3935506" cy="1582487"/>
        </a:xfrm>
        <a:solidFill>
          <a:srgbClr val="FFFFFF"/>
        </a:solidFill>
      </xdr:grpSpPr>
      <xdr:sp>
        <xdr:nvSpPr>
          <xdr:cNvPr id="14" name="正方形/長方形 58"/>
          <xdr:cNvSpPr>
            <a:spLocks/>
          </xdr:cNvSpPr>
        </xdr:nvSpPr>
        <xdr:spPr>
          <a:xfrm>
            <a:off x="6391835" y="37275424"/>
            <a:ext cx="3935506" cy="1582487"/>
          </a:xfrm>
          <a:prstGeom prst="rect">
            <a:avLst/>
          </a:prstGeom>
          <a:no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運用収入：</a:t>
            </a:r>
            <a:r>
              <a:rPr lang="en-US" cap="none" sz="1400" b="0" i="0" u="none" baseline="0">
                <a:solidFill>
                  <a:srgbClr val="000000"/>
                </a:solidFill>
              </a:rPr>
              <a:t>0.2</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rPr>
              <a:t>42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合計：　</a:t>
            </a:r>
            <a:r>
              <a:rPr lang="en-US" cap="none" sz="1400" b="0" i="0" u="none" baseline="0">
                <a:solidFill>
                  <a:srgbClr val="000000"/>
                </a:solidFill>
              </a:rPr>
              <a:t>0.2</a:t>
            </a:r>
            <a:r>
              <a:rPr lang="en-US" cap="none" sz="1400" b="0" i="0" u="none" baseline="0">
                <a:solidFill>
                  <a:srgbClr val="000000"/>
                </a:solidFill>
                <a:latin typeface="ＭＳ Ｐゴシック"/>
                <a:ea typeface="ＭＳ Ｐゴシック"/>
                <a:cs typeface="ＭＳ Ｐゴシック"/>
              </a:rPr>
              <a:t>百万円　　　　　　合計　</a:t>
            </a:r>
            <a:r>
              <a:rPr lang="en-US" cap="none" sz="1400" b="0" i="0" u="none" baseline="0">
                <a:solidFill>
                  <a:srgbClr val="000000"/>
                </a:solidFill>
              </a:rPr>
              <a:t>42</a:t>
            </a:r>
            <a:r>
              <a:rPr lang="en-US" cap="none" sz="1400" b="0" i="0" u="none" baseline="0">
                <a:solidFill>
                  <a:srgbClr val="000000"/>
                </a:solidFill>
                <a:latin typeface="ＭＳ Ｐゴシック"/>
                <a:ea typeface="ＭＳ Ｐゴシック"/>
                <a:cs typeface="ＭＳ Ｐゴシック"/>
              </a:rPr>
              <a:t>百万円</a:t>
            </a:r>
          </a:p>
        </xdr:txBody>
      </xdr:sp>
      <xdr:sp>
        <xdr:nvSpPr>
          <xdr:cNvPr id="15" name="直線コネクタ 59"/>
          <xdr:cNvSpPr>
            <a:spLocks/>
          </xdr:cNvSpPr>
        </xdr:nvSpPr>
        <xdr:spPr>
          <a:xfrm>
            <a:off x="6582707" y="37934925"/>
            <a:ext cx="362066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3"/>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51" width="2.50390625" style="21" customWidth="1"/>
    <col min="52" max="58" width="2.25390625" style="21" customWidth="1"/>
    <col min="59" max="66" width="6.00390625" style="21" customWidth="1"/>
    <col min="67" max="16384" width="9.00390625" style="21" customWidth="1"/>
  </cols>
  <sheetData>
    <row r="1" spans="36:51" ht="21.75" customHeight="1" thickBot="1">
      <c r="AJ1" s="38" t="s">
        <v>28</v>
      </c>
      <c r="AK1" s="39"/>
      <c r="AL1" s="39"/>
      <c r="AM1" s="39"/>
      <c r="AN1" s="39"/>
      <c r="AO1" s="39"/>
      <c r="AP1" s="39"/>
      <c r="AQ1" s="39"/>
      <c r="AR1" s="38" t="s">
        <v>175</v>
      </c>
      <c r="AS1" s="38"/>
      <c r="AT1" s="38"/>
      <c r="AU1" s="38"/>
      <c r="AV1" s="38"/>
      <c r="AW1" s="38"/>
      <c r="AX1" s="38"/>
      <c r="AY1" s="38"/>
    </row>
    <row r="2" spans="1:51" ht="31.5" customHeight="1" thickBot="1">
      <c r="A2" s="40" t="s">
        <v>82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2" t="s">
        <v>101</v>
      </c>
      <c r="AQ2" s="41"/>
      <c r="AR2" s="41"/>
      <c r="AS2" s="41"/>
      <c r="AT2" s="41"/>
      <c r="AU2" s="41"/>
      <c r="AV2" s="41"/>
      <c r="AW2" s="41"/>
      <c r="AX2" s="41"/>
      <c r="AY2" s="43"/>
    </row>
    <row r="3" spans="1:51" ht="25.5" customHeight="1">
      <c r="A3" s="44" t="s">
        <v>85</v>
      </c>
      <c r="B3" s="45"/>
      <c r="C3" s="45"/>
      <c r="D3" s="45"/>
      <c r="E3" s="45"/>
      <c r="F3" s="45"/>
      <c r="G3" s="46" t="s">
        <v>113</v>
      </c>
      <c r="H3" s="47"/>
      <c r="I3" s="47"/>
      <c r="J3" s="47"/>
      <c r="K3" s="47"/>
      <c r="L3" s="47"/>
      <c r="M3" s="47"/>
      <c r="N3" s="47"/>
      <c r="O3" s="47"/>
      <c r="P3" s="47"/>
      <c r="Q3" s="47"/>
      <c r="R3" s="47"/>
      <c r="S3" s="47"/>
      <c r="T3" s="47"/>
      <c r="U3" s="47"/>
      <c r="V3" s="47"/>
      <c r="W3" s="47"/>
      <c r="X3" s="47"/>
      <c r="Y3" s="47"/>
      <c r="Z3" s="48"/>
      <c r="AA3" s="49" t="s">
        <v>22</v>
      </c>
      <c r="AB3" s="50"/>
      <c r="AC3" s="50"/>
      <c r="AD3" s="50"/>
      <c r="AE3" s="50"/>
      <c r="AF3" s="50"/>
      <c r="AG3" s="51" t="s">
        <v>114</v>
      </c>
      <c r="AH3" s="52"/>
      <c r="AI3" s="52"/>
      <c r="AJ3" s="52"/>
      <c r="AK3" s="52"/>
      <c r="AL3" s="52"/>
      <c r="AM3" s="52"/>
      <c r="AN3" s="52"/>
      <c r="AO3" s="52"/>
      <c r="AP3" s="52"/>
      <c r="AQ3" s="52"/>
      <c r="AR3" s="52"/>
      <c r="AS3" s="52"/>
      <c r="AT3" s="52"/>
      <c r="AU3" s="52"/>
      <c r="AV3" s="52"/>
      <c r="AW3" s="52"/>
      <c r="AX3" s="52"/>
      <c r="AY3" s="53"/>
    </row>
    <row r="4" spans="1:51" ht="25.5" customHeight="1">
      <c r="A4" s="54" t="s">
        <v>86</v>
      </c>
      <c r="B4" s="55"/>
      <c r="C4" s="55"/>
      <c r="D4" s="55"/>
      <c r="E4" s="55"/>
      <c r="F4" s="56"/>
      <c r="G4" s="57" t="s">
        <v>112</v>
      </c>
      <c r="H4" s="58"/>
      <c r="I4" s="58"/>
      <c r="J4" s="58"/>
      <c r="K4" s="58"/>
      <c r="L4" s="58"/>
      <c r="M4" s="58"/>
      <c r="N4" s="58"/>
      <c r="O4" s="58"/>
      <c r="P4" s="58"/>
      <c r="Q4" s="58"/>
      <c r="R4" s="58"/>
      <c r="S4" s="58"/>
      <c r="T4" s="58"/>
      <c r="U4" s="58"/>
      <c r="V4" s="58"/>
      <c r="W4" s="58"/>
      <c r="X4" s="58"/>
      <c r="Y4" s="58"/>
      <c r="Z4" s="59"/>
      <c r="AA4" s="60" t="s">
        <v>23</v>
      </c>
      <c r="AB4" s="61"/>
      <c r="AC4" s="61"/>
      <c r="AD4" s="61"/>
      <c r="AE4" s="61"/>
      <c r="AF4" s="62"/>
      <c r="AG4" s="63" t="s">
        <v>115</v>
      </c>
      <c r="AH4" s="64"/>
      <c r="AI4" s="64"/>
      <c r="AJ4" s="64"/>
      <c r="AK4" s="64"/>
      <c r="AL4" s="64"/>
      <c r="AM4" s="64"/>
      <c r="AN4" s="64"/>
      <c r="AO4" s="64"/>
      <c r="AP4" s="64"/>
      <c r="AQ4" s="64"/>
      <c r="AR4" s="64"/>
      <c r="AS4" s="64"/>
      <c r="AT4" s="64"/>
      <c r="AU4" s="64"/>
      <c r="AV4" s="64"/>
      <c r="AW4" s="64"/>
      <c r="AX4" s="64"/>
      <c r="AY4" s="65"/>
    </row>
    <row r="5" spans="1:51" ht="25.5" customHeight="1">
      <c r="A5" s="66" t="s">
        <v>87</v>
      </c>
      <c r="B5" s="67"/>
      <c r="C5" s="67"/>
      <c r="D5" s="67"/>
      <c r="E5" s="67"/>
      <c r="F5" s="68"/>
      <c r="G5" s="69" t="s">
        <v>122</v>
      </c>
      <c r="H5" s="70"/>
      <c r="I5" s="70"/>
      <c r="J5" s="70"/>
      <c r="K5" s="70"/>
      <c r="L5" s="70"/>
      <c r="M5" s="70"/>
      <c r="N5" s="70"/>
      <c r="O5" s="70"/>
      <c r="P5" s="70"/>
      <c r="Q5" s="70"/>
      <c r="R5" s="70"/>
      <c r="S5" s="70"/>
      <c r="T5" s="70"/>
      <c r="U5" s="70"/>
      <c r="V5" s="70"/>
      <c r="W5" s="70"/>
      <c r="X5" s="70"/>
      <c r="Y5" s="70"/>
      <c r="Z5" s="71"/>
      <c r="AA5" s="60" t="s">
        <v>0</v>
      </c>
      <c r="AB5" s="61"/>
      <c r="AC5" s="61"/>
      <c r="AD5" s="61"/>
      <c r="AE5" s="61"/>
      <c r="AF5" s="62"/>
      <c r="AG5" s="63" t="s">
        <v>116</v>
      </c>
      <c r="AH5" s="64"/>
      <c r="AI5" s="64"/>
      <c r="AJ5" s="64"/>
      <c r="AK5" s="64"/>
      <c r="AL5" s="64"/>
      <c r="AM5" s="64"/>
      <c r="AN5" s="64"/>
      <c r="AO5" s="64"/>
      <c r="AP5" s="64"/>
      <c r="AQ5" s="64"/>
      <c r="AR5" s="64"/>
      <c r="AS5" s="64"/>
      <c r="AT5" s="64"/>
      <c r="AU5" s="64"/>
      <c r="AV5" s="64"/>
      <c r="AW5" s="64"/>
      <c r="AX5" s="64"/>
      <c r="AY5" s="65"/>
    </row>
    <row r="6" spans="1:51" ht="39.75" customHeight="1">
      <c r="A6" s="72" t="s">
        <v>30</v>
      </c>
      <c r="B6" s="73"/>
      <c r="C6" s="73"/>
      <c r="D6" s="73"/>
      <c r="E6" s="73"/>
      <c r="F6" s="74"/>
      <c r="G6" s="75" t="s">
        <v>120</v>
      </c>
      <c r="H6" s="76"/>
      <c r="I6" s="76"/>
      <c r="J6" s="76"/>
      <c r="K6" s="76"/>
      <c r="L6" s="76"/>
      <c r="M6" s="76"/>
      <c r="N6" s="76"/>
      <c r="O6" s="76"/>
      <c r="P6" s="76"/>
      <c r="Q6" s="76"/>
      <c r="R6" s="76"/>
      <c r="S6" s="77"/>
      <c r="T6" s="78" t="s">
        <v>84</v>
      </c>
      <c r="U6" s="78"/>
      <c r="V6" s="78"/>
      <c r="W6" s="78"/>
      <c r="X6" s="78"/>
      <c r="Y6" s="79" t="s">
        <v>121</v>
      </c>
      <c r="Z6" s="80"/>
      <c r="AA6" s="80"/>
      <c r="AB6" s="80"/>
      <c r="AC6" s="80"/>
      <c r="AD6" s="80"/>
      <c r="AE6" s="80"/>
      <c r="AF6" s="80"/>
      <c r="AG6" s="80"/>
      <c r="AH6" s="81"/>
      <c r="AI6" s="82" t="s">
        <v>31</v>
      </c>
      <c r="AJ6" s="82"/>
      <c r="AK6" s="82"/>
      <c r="AL6" s="82"/>
      <c r="AM6" s="82"/>
      <c r="AN6" s="83" t="s">
        <v>117</v>
      </c>
      <c r="AO6" s="83"/>
      <c r="AP6" s="83"/>
      <c r="AQ6" s="83"/>
      <c r="AR6" s="83"/>
      <c r="AS6" s="83"/>
      <c r="AT6" s="83"/>
      <c r="AU6" s="83"/>
      <c r="AV6" s="83"/>
      <c r="AW6" s="83"/>
      <c r="AX6" s="83"/>
      <c r="AY6" s="84"/>
    </row>
    <row r="7" spans="1:51" ht="75" customHeight="1">
      <c r="A7" s="85" t="s">
        <v>34</v>
      </c>
      <c r="B7" s="86"/>
      <c r="C7" s="86"/>
      <c r="D7" s="86"/>
      <c r="E7" s="86"/>
      <c r="F7" s="87"/>
      <c r="G7" s="75" t="s">
        <v>160</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88"/>
    </row>
    <row r="8" spans="1:51" ht="24.75" customHeight="1">
      <c r="A8" s="89" t="s">
        <v>33</v>
      </c>
      <c r="B8" s="90"/>
      <c r="C8" s="90"/>
      <c r="D8" s="90"/>
      <c r="E8" s="90"/>
      <c r="F8" s="91"/>
      <c r="G8" s="98" t="s">
        <v>102</v>
      </c>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100"/>
    </row>
    <row r="9" spans="1:51" ht="24.75" customHeight="1">
      <c r="A9" s="92"/>
      <c r="B9" s="93"/>
      <c r="C9" s="93"/>
      <c r="D9" s="93"/>
      <c r="E9" s="93"/>
      <c r="F9" s="94"/>
      <c r="G9" s="101" t="s">
        <v>109</v>
      </c>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3"/>
    </row>
    <row r="10" spans="1:51" ht="75" customHeight="1" thickBot="1">
      <c r="A10" s="95"/>
      <c r="B10" s="96"/>
      <c r="C10" s="96"/>
      <c r="D10" s="96"/>
      <c r="E10" s="96"/>
      <c r="F10" s="97"/>
      <c r="G10" s="104" t="s">
        <v>161</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6"/>
    </row>
    <row r="11" spans="1:51" ht="30" customHeight="1">
      <c r="A11" s="107" t="s">
        <v>169</v>
      </c>
      <c r="B11" s="108"/>
      <c r="C11" s="108"/>
      <c r="D11" s="108"/>
      <c r="E11" s="108"/>
      <c r="F11" s="109"/>
      <c r="G11" s="110" t="s">
        <v>90</v>
      </c>
      <c r="H11" s="111"/>
      <c r="I11" s="111"/>
      <c r="J11" s="111"/>
      <c r="K11" s="111"/>
      <c r="L11" s="111"/>
      <c r="M11" s="111"/>
      <c r="N11" s="112"/>
      <c r="O11" s="113" t="s">
        <v>118</v>
      </c>
      <c r="P11" s="114"/>
      <c r="Q11" s="114"/>
      <c r="R11" s="114"/>
      <c r="S11" s="114"/>
      <c r="T11" s="114"/>
      <c r="U11" s="114"/>
      <c r="V11" s="115"/>
      <c r="W11" s="116" t="s">
        <v>91</v>
      </c>
      <c r="X11" s="111"/>
      <c r="Y11" s="111"/>
      <c r="Z11" s="111"/>
      <c r="AA11" s="111"/>
      <c r="AB11" s="111"/>
      <c r="AC11" s="111"/>
      <c r="AD11" s="112"/>
      <c r="AE11" s="117" t="s">
        <v>119</v>
      </c>
      <c r="AF11" s="118"/>
      <c r="AG11" s="118"/>
      <c r="AH11" s="118"/>
      <c r="AI11" s="118"/>
      <c r="AJ11" s="118"/>
      <c r="AK11" s="119"/>
      <c r="AL11" s="116" t="s">
        <v>24</v>
      </c>
      <c r="AM11" s="111"/>
      <c r="AN11" s="111"/>
      <c r="AO11" s="111"/>
      <c r="AP11" s="111"/>
      <c r="AQ11" s="111"/>
      <c r="AR11" s="112"/>
      <c r="AS11" s="120">
        <v>875</v>
      </c>
      <c r="AT11" s="121"/>
      <c r="AU11" s="121"/>
      <c r="AV11" s="121"/>
      <c r="AW11" s="121"/>
      <c r="AX11" s="121"/>
      <c r="AY11" s="122"/>
    </row>
    <row r="12" spans="1:51" ht="39.75" customHeight="1">
      <c r="A12" s="27"/>
      <c r="B12" s="28"/>
      <c r="C12" s="28"/>
      <c r="D12" s="28"/>
      <c r="E12" s="28"/>
      <c r="F12" s="29"/>
      <c r="G12" s="37" t="s">
        <v>92</v>
      </c>
      <c r="H12" s="32"/>
      <c r="I12" s="32"/>
      <c r="J12" s="32"/>
      <c r="K12" s="32"/>
      <c r="L12" s="32"/>
      <c r="M12" s="32"/>
      <c r="N12" s="33"/>
      <c r="O12" s="123" t="s">
        <v>103</v>
      </c>
      <c r="P12" s="30"/>
      <c r="Q12" s="30"/>
      <c r="R12" s="30"/>
      <c r="S12" s="30"/>
      <c r="T12" s="30"/>
      <c r="U12" s="30"/>
      <c r="V12" s="124"/>
      <c r="W12" s="31" t="s">
        <v>88</v>
      </c>
      <c r="X12" s="32"/>
      <c r="Y12" s="32"/>
      <c r="Z12" s="32"/>
      <c r="AA12" s="32"/>
      <c r="AB12" s="32"/>
      <c r="AC12" s="32"/>
      <c r="AD12" s="33"/>
      <c r="AE12" s="123" t="s">
        <v>162</v>
      </c>
      <c r="AF12" s="30"/>
      <c r="AG12" s="30"/>
      <c r="AH12" s="30"/>
      <c r="AI12" s="30"/>
      <c r="AJ12" s="30"/>
      <c r="AK12" s="124"/>
      <c r="AL12" s="31" t="s">
        <v>78</v>
      </c>
      <c r="AM12" s="32"/>
      <c r="AN12" s="32"/>
      <c r="AO12" s="32"/>
      <c r="AP12" s="32"/>
      <c r="AQ12" s="32"/>
      <c r="AR12" s="33"/>
      <c r="AS12" s="125" t="s">
        <v>104</v>
      </c>
      <c r="AT12" s="126"/>
      <c r="AU12" s="126"/>
      <c r="AV12" s="126"/>
      <c r="AW12" s="126"/>
      <c r="AX12" s="126"/>
      <c r="AY12" s="127"/>
    </row>
    <row r="13" spans="1:51" ht="30" customHeight="1">
      <c r="A13" s="24" t="s">
        <v>183</v>
      </c>
      <c r="B13" s="25"/>
      <c r="C13" s="25"/>
      <c r="D13" s="25"/>
      <c r="E13" s="25"/>
      <c r="F13" s="26"/>
      <c r="G13" s="37" t="s">
        <v>179</v>
      </c>
      <c r="H13" s="32"/>
      <c r="I13" s="32"/>
      <c r="J13" s="32"/>
      <c r="K13" s="32"/>
      <c r="L13" s="32"/>
      <c r="M13" s="32"/>
      <c r="N13" s="33"/>
      <c r="O13" s="30" t="s">
        <v>180</v>
      </c>
      <c r="P13" s="30"/>
      <c r="Q13" s="30"/>
      <c r="R13" s="30"/>
      <c r="S13" s="30"/>
      <c r="T13" s="30"/>
      <c r="U13" s="30"/>
      <c r="V13" s="30"/>
      <c r="W13" s="30"/>
      <c r="X13" s="30"/>
      <c r="Y13" s="30"/>
      <c r="Z13" s="30"/>
      <c r="AA13" s="30"/>
      <c r="AB13" s="30"/>
      <c r="AC13" s="30"/>
      <c r="AD13" s="30"/>
      <c r="AE13" s="30"/>
      <c r="AF13" s="30"/>
      <c r="AG13" s="30"/>
      <c r="AH13" s="30"/>
      <c r="AI13" s="30"/>
      <c r="AJ13" s="30"/>
      <c r="AK13" s="30"/>
      <c r="AL13" s="31" t="s">
        <v>177</v>
      </c>
      <c r="AM13" s="32"/>
      <c r="AN13" s="32"/>
      <c r="AO13" s="32"/>
      <c r="AP13" s="32"/>
      <c r="AQ13" s="32"/>
      <c r="AR13" s="33"/>
      <c r="AS13" s="34">
        <v>749.924069</v>
      </c>
      <c r="AT13" s="35"/>
      <c r="AU13" s="35"/>
      <c r="AV13" s="35"/>
      <c r="AW13" s="35"/>
      <c r="AX13" s="35"/>
      <c r="AY13" s="36"/>
    </row>
    <row r="14" spans="1:51" ht="39.75" customHeight="1">
      <c r="A14" s="27"/>
      <c r="B14" s="28"/>
      <c r="C14" s="28"/>
      <c r="D14" s="28"/>
      <c r="E14" s="28"/>
      <c r="F14" s="29"/>
      <c r="G14" s="37" t="s">
        <v>178</v>
      </c>
      <c r="H14" s="32"/>
      <c r="I14" s="32"/>
      <c r="J14" s="32"/>
      <c r="K14" s="32"/>
      <c r="L14" s="32"/>
      <c r="M14" s="32"/>
      <c r="N14" s="33"/>
      <c r="O14" s="542" t="s">
        <v>188</v>
      </c>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4"/>
    </row>
    <row r="15" spans="1:51" ht="45.75" customHeight="1">
      <c r="A15" s="128" t="s">
        <v>29</v>
      </c>
      <c r="B15" s="129"/>
      <c r="C15" s="129"/>
      <c r="D15" s="129"/>
      <c r="E15" s="129"/>
      <c r="F15" s="130"/>
      <c r="G15" s="131" t="s">
        <v>173</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3"/>
    </row>
    <row r="16" spans="1:51" ht="87.75" customHeight="1" thickBot="1">
      <c r="A16" s="89" t="s">
        <v>35</v>
      </c>
      <c r="B16" s="90"/>
      <c r="C16" s="90"/>
      <c r="D16" s="90"/>
      <c r="E16" s="90"/>
      <c r="F16" s="91"/>
      <c r="G16" s="134" t="s">
        <v>176</v>
      </c>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6"/>
    </row>
    <row r="17" spans="1:51" ht="39.75" customHeight="1">
      <c r="A17" s="137" t="s">
        <v>38</v>
      </c>
      <c r="B17" s="138"/>
      <c r="C17" s="138"/>
      <c r="D17" s="138"/>
      <c r="E17" s="138"/>
      <c r="F17" s="139"/>
      <c r="G17" s="140" t="s">
        <v>94</v>
      </c>
      <c r="H17" s="141"/>
      <c r="I17" s="141"/>
      <c r="J17" s="141"/>
      <c r="K17" s="141"/>
      <c r="L17" s="141"/>
      <c r="M17" s="141"/>
      <c r="N17" s="141"/>
      <c r="O17" s="141"/>
      <c r="P17" s="141" t="s">
        <v>43</v>
      </c>
      <c r="Q17" s="141"/>
      <c r="R17" s="141"/>
      <c r="S17" s="141"/>
      <c r="T17" s="141"/>
      <c r="U17" s="141"/>
      <c r="V17" s="141"/>
      <c r="W17" s="141"/>
      <c r="X17" s="141"/>
      <c r="Y17" s="142"/>
      <c r="Z17" s="142"/>
      <c r="AA17" s="142"/>
      <c r="AB17" s="142"/>
      <c r="AC17" s="143" t="s">
        <v>1</v>
      </c>
      <c r="AD17" s="143"/>
      <c r="AE17" s="143"/>
      <c r="AF17" s="143" t="s">
        <v>39</v>
      </c>
      <c r="AG17" s="143"/>
      <c r="AH17" s="143"/>
      <c r="AI17" s="143"/>
      <c r="AJ17" s="143"/>
      <c r="AK17" s="143" t="s">
        <v>40</v>
      </c>
      <c r="AL17" s="143"/>
      <c r="AM17" s="143"/>
      <c r="AN17" s="143"/>
      <c r="AO17" s="143"/>
      <c r="AP17" s="143" t="s">
        <v>53</v>
      </c>
      <c r="AQ17" s="143"/>
      <c r="AR17" s="143"/>
      <c r="AS17" s="143"/>
      <c r="AT17" s="143"/>
      <c r="AU17" s="144" t="s">
        <v>159</v>
      </c>
      <c r="AV17" s="144"/>
      <c r="AW17" s="144"/>
      <c r="AX17" s="144"/>
      <c r="AY17" s="145"/>
    </row>
    <row r="18" spans="1:51" ht="25.5" customHeight="1">
      <c r="A18" s="92"/>
      <c r="B18" s="93"/>
      <c r="C18" s="93"/>
      <c r="D18" s="93"/>
      <c r="E18" s="93"/>
      <c r="F18" s="94"/>
      <c r="G18" s="146" t="s">
        <v>155</v>
      </c>
      <c r="H18" s="147"/>
      <c r="I18" s="147"/>
      <c r="J18" s="147"/>
      <c r="K18" s="147"/>
      <c r="L18" s="147"/>
      <c r="M18" s="147"/>
      <c r="N18" s="147"/>
      <c r="O18" s="147"/>
      <c r="P18" s="148" t="s">
        <v>156</v>
      </c>
      <c r="Q18" s="149"/>
      <c r="R18" s="149"/>
      <c r="S18" s="149"/>
      <c r="T18" s="149"/>
      <c r="U18" s="149"/>
      <c r="V18" s="149"/>
      <c r="W18" s="149"/>
      <c r="X18" s="150"/>
      <c r="Y18" s="157" t="s">
        <v>41</v>
      </c>
      <c r="Z18" s="157"/>
      <c r="AA18" s="157"/>
      <c r="AB18" s="157"/>
      <c r="AC18" s="158" t="s">
        <v>105</v>
      </c>
      <c r="AD18" s="158"/>
      <c r="AE18" s="158"/>
      <c r="AF18" s="159"/>
      <c r="AG18" s="160"/>
      <c r="AH18" s="160"/>
      <c r="AI18" s="160"/>
      <c r="AJ18" s="161"/>
      <c r="AK18" s="162">
        <v>7</v>
      </c>
      <c r="AL18" s="163"/>
      <c r="AM18" s="163"/>
      <c r="AN18" s="163"/>
      <c r="AO18" s="164"/>
      <c r="AP18" s="162">
        <v>8</v>
      </c>
      <c r="AQ18" s="163"/>
      <c r="AR18" s="163"/>
      <c r="AS18" s="163"/>
      <c r="AT18" s="164"/>
      <c r="AU18" s="165">
        <v>8</v>
      </c>
      <c r="AV18" s="165"/>
      <c r="AW18" s="165"/>
      <c r="AX18" s="165"/>
      <c r="AY18" s="166"/>
    </row>
    <row r="19" spans="1:51" ht="25.5" customHeight="1">
      <c r="A19" s="92"/>
      <c r="B19" s="93"/>
      <c r="C19" s="93"/>
      <c r="D19" s="93"/>
      <c r="E19" s="93"/>
      <c r="F19" s="94"/>
      <c r="G19" s="146"/>
      <c r="H19" s="147"/>
      <c r="I19" s="147"/>
      <c r="J19" s="147"/>
      <c r="K19" s="147"/>
      <c r="L19" s="147"/>
      <c r="M19" s="147"/>
      <c r="N19" s="147"/>
      <c r="O19" s="147"/>
      <c r="P19" s="151"/>
      <c r="Q19" s="152"/>
      <c r="R19" s="152"/>
      <c r="S19" s="152"/>
      <c r="T19" s="152"/>
      <c r="U19" s="152"/>
      <c r="V19" s="152"/>
      <c r="W19" s="152"/>
      <c r="X19" s="153"/>
      <c r="Y19" s="157" t="s">
        <v>50</v>
      </c>
      <c r="Z19" s="157"/>
      <c r="AA19" s="157"/>
      <c r="AB19" s="157"/>
      <c r="AC19" s="158" t="s">
        <v>105</v>
      </c>
      <c r="AD19" s="158"/>
      <c r="AE19" s="158"/>
      <c r="AF19" s="159"/>
      <c r="AG19" s="160"/>
      <c r="AH19" s="160"/>
      <c r="AI19" s="160"/>
      <c r="AJ19" s="161"/>
      <c r="AK19" s="162">
        <v>11</v>
      </c>
      <c r="AL19" s="163"/>
      <c r="AM19" s="163"/>
      <c r="AN19" s="163"/>
      <c r="AO19" s="164"/>
      <c r="AP19" s="162">
        <v>12</v>
      </c>
      <c r="AQ19" s="163"/>
      <c r="AR19" s="163"/>
      <c r="AS19" s="163"/>
      <c r="AT19" s="164"/>
      <c r="AU19" s="162">
        <v>12</v>
      </c>
      <c r="AV19" s="163"/>
      <c r="AW19" s="163"/>
      <c r="AX19" s="163"/>
      <c r="AY19" s="167"/>
    </row>
    <row r="20" spans="1:51" ht="25.5" customHeight="1">
      <c r="A20" s="128"/>
      <c r="B20" s="129"/>
      <c r="C20" s="129"/>
      <c r="D20" s="129"/>
      <c r="E20" s="129"/>
      <c r="F20" s="130"/>
      <c r="G20" s="146"/>
      <c r="H20" s="147"/>
      <c r="I20" s="147"/>
      <c r="J20" s="147"/>
      <c r="K20" s="147"/>
      <c r="L20" s="147"/>
      <c r="M20" s="147"/>
      <c r="N20" s="147"/>
      <c r="O20" s="147"/>
      <c r="P20" s="154"/>
      <c r="Q20" s="155"/>
      <c r="R20" s="155"/>
      <c r="S20" s="155"/>
      <c r="T20" s="155"/>
      <c r="U20" s="155"/>
      <c r="V20" s="155"/>
      <c r="W20" s="155"/>
      <c r="X20" s="156"/>
      <c r="Y20" s="157" t="s">
        <v>42</v>
      </c>
      <c r="Z20" s="157"/>
      <c r="AA20" s="157"/>
      <c r="AB20" s="157"/>
      <c r="AC20" s="158" t="s">
        <v>64</v>
      </c>
      <c r="AD20" s="158"/>
      <c r="AE20" s="158"/>
      <c r="AF20" s="168"/>
      <c r="AG20" s="169"/>
      <c r="AH20" s="169"/>
      <c r="AI20" s="169"/>
      <c r="AJ20" s="170"/>
      <c r="AK20" s="171">
        <f>AK18/AK19*100</f>
        <v>63.63636363636363</v>
      </c>
      <c r="AL20" s="171"/>
      <c r="AM20" s="171"/>
      <c r="AN20" s="171"/>
      <c r="AO20" s="172"/>
      <c r="AP20" s="171">
        <f>AP18/AP19*100</f>
        <v>66.66666666666666</v>
      </c>
      <c r="AQ20" s="171"/>
      <c r="AR20" s="171"/>
      <c r="AS20" s="171"/>
      <c r="AT20" s="172"/>
      <c r="AU20" s="173">
        <f>AU18/AU19*100</f>
        <v>66.66666666666666</v>
      </c>
      <c r="AV20" s="173"/>
      <c r="AW20" s="173"/>
      <c r="AX20" s="173"/>
      <c r="AY20" s="174"/>
    </row>
    <row r="21" spans="1:51" ht="49.5" customHeight="1" thickBot="1">
      <c r="A21" s="175" t="s">
        <v>44</v>
      </c>
      <c r="B21" s="176"/>
      <c r="C21" s="176"/>
      <c r="D21" s="176"/>
      <c r="E21" s="176"/>
      <c r="F21" s="177"/>
      <c r="G21" s="178" t="s">
        <v>157</v>
      </c>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row>
    <row r="22" spans="1:51" ht="39.75" customHeight="1">
      <c r="A22" s="137" t="s">
        <v>76</v>
      </c>
      <c r="B22" s="138"/>
      <c r="C22" s="138"/>
      <c r="D22" s="138"/>
      <c r="E22" s="138"/>
      <c r="F22" s="139"/>
      <c r="G22" s="181" t="s">
        <v>63</v>
      </c>
      <c r="H22" s="182"/>
      <c r="I22" s="182"/>
      <c r="J22" s="182"/>
      <c r="K22" s="182"/>
      <c r="L22" s="182"/>
      <c r="M22" s="182"/>
      <c r="N22" s="182"/>
      <c r="O22" s="182"/>
      <c r="P22" s="182"/>
      <c r="Q22" s="182"/>
      <c r="R22" s="182"/>
      <c r="S22" s="182"/>
      <c r="T22" s="182"/>
      <c r="U22" s="182"/>
      <c r="V22" s="182"/>
      <c r="W22" s="182"/>
      <c r="X22" s="183"/>
      <c r="Y22" s="142"/>
      <c r="Z22" s="142"/>
      <c r="AA22" s="142"/>
      <c r="AB22" s="142"/>
      <c r="AC22" s="143" t="s">
        <v>1</v>
      </c>
      <c r="AD22" s="143"/>
      <c r="AE22" s="143"/>
      <c r="AF22" s="143" t="s">
        <v>39</v>
      </c>
      <c r="AG22" s="143"/>
      <c r="AH22" s="143"/>
      <c r="AI22" s="143"/>
      <c r="AJ22" s="143"/>
      <c r="AK22" s="143" t="s">
        <v>40</v>
      </c>
      <c r="AL22" s="143"/>
      <c r="AM22" s="143"/>
      <c r="AN22" s="143"/>
      <c r="AO22" s="143"/>
      <c r="AP22" s="143" t="s">
        <v>53</v>
      </c>
      <c r="AQ22" s="143"/>
      <c r="AR22" s="143"/>
      <c r="AS22" s="143"/>
      <c r="AT22" s="143"/>
      <c r="AU22" s="144" t="s">
        <v>61</v>
      </c>
      <c r="AV22" s="144"/>
      <c r="AW22" s="144"/>
      <c r="AX22" s="144"/>
      <c r="AY22" s="145"/>
    </row>
    <row r="23" spans="1:51" ht="25.5" customHeight="1">
      <c r="A23" s="92"/>
      <c r="B23" s="93"/>
      <c r="C23" s="93"/>
      <c r="D23" s="93"/>
      <c r="E23" s="93"/>
      <c r="F23" s="94"/>
      <c r="G23" s="184" t="s">
        <v>123</v>
      </c>
      <c r="H23" s="185"/>
      <c r="I23" s="185"/>
      <c r="J23" s="185"/>
      <c r="K23" s="185"/>
      <c r="L23" s="185"/>
      <c r="M23" s="185"/>
      <c r="N23" s="185"/>
      <c r="O23" s="185"/>
      <c r="P23" s="185"/>
      <c r="Q23" s="185"/>
      <c r="R23" s="185"/>
      <c r="S23" s="185"/>
      <c r="T23" s="185"/>
      <c r="U23" s="185"/>
      <c r="V23" s="185"/>
      <c r="W23" s="185"/>
      <c r="X23" s="186"/>
      <c r="Y23" s="157" t="s">
        <v>65</v>
      </c>
      <c r="Z23" s="157"/>
      <c r="AA23" s="157"/>
      <c r="AB23" s="157"/>
      <c r="AC23" s="158" t="s">
        <v>105</v>
      </c>
      <c r="AD23" s="158"/>
      <c r="AE23" s="158"/>
      <c r="AF23" s="159"/>
      <c r="AG23" s="160"/>
      <c r="AH23" s="160"/>
      <c r="AI23" s="160"/>
      <c r="AJ23" s="161"/>
      <c r="AK23" s="159" t="s">
        <v>124</v>
      </c>
      <c r="AL23" s="160"/>
      <c r="AM23" s="160"/>
      <c r="AN23" s="160"/>
      <c r="AO23" s="161"/>
      <c r="AP23" s="159" t="s">
        <v>153</v>
      </c>
      <c r="AQ23" s="160"/>
      <c r="AR23" s="160"/>
      <c r="AS23" s="160"/>
      <c r="AT23" s="161"/>
      <c r="AU23" s="190"/>
      <c r="AV23" s="190"/>
      <c r="AW23" s="190"/>
      <c r="AX23" s="190"/>
      <c r="AY23" s="191"/>
    </row>
    <row r="24" spans="1:51" ht="25.5" customHeight="1" thickBot="1">
      <c r="A24" s="95"/>
      <c r="B24" s="96"/>
      <c r="C24" s="96"/>
      <c r="D24" s="96"/>
      <c r="E24" s="96"/>
      <c r="F24" s="97"/>
      <c r="G24" s="187"/>
      <c r="H24" s="188"/>
      <c r="I24" s="188"/>
      <c r="J24" s="188"/>
      <c r="K24" s="188"/>
      <c r="L24" s="188"/>
      <c r="M24" s="188"/>
      <c r="N24" s="188"/>
      <c r="O24" s="188"/>
      <c r="P24" s="188"/>
      <c r="Q24" s="188"/>
      <c r="R24" s="188"/>
      <c r="S24" s="188"/>
      <c r="T24" s="188"/>
      <c r="U24" s="188"/>
      <c r="V24" s="188"/>
      <c r="W24" s="188"/>
      <c r="X24" s="189"/>
      <c r="Y24" s="192" t="s">
        <v>77</v>
      </c>
      <c r="Z24" s="192"/>
      <c r="AA24" s="192"/>
      <c r="AB24" s="192"/>
      <c r="AC24" s="193" t="s">
        <v>105</v>
      </c>
      <c r="AD24" s="193"/>
      <c r="AE24" s="193"/>
      <c r="AF24" s="194"/>
      <c r="AG24" s="195"/>
      <c r="AH24" s="195"/>
      <c r="AI24" s="195"/>
      <c r="AJ24" s="196"/>
      <c r="AK24" s="194" t="s">
        <v>125</v>
      </c>
      <c r="AL24" s="195"/>
      <c r="AM24" s="195"/>
      <c r="AN24" s="195"/>
      <c r="AO24" s="196"/>
      <c r="AP24" s="194" t="s">
        <v>126</v>
      </c>
      <c r="AQ24" s="195"/>
      <c r="AR24" s="195"/>
      <c r="AS24" s="195"/>
      <c r="AT24" s="196"/>
      <c r="AU24" s="194"/>
      <c r="AV24" s="195"/>
      <c r="AW24" s="195"/>
      <c r="AX24" s="195"/>
      <c r="AY24" s="197"/>
    </row>
    <row r="25" spans="1:51" ht="25.5" customHeight="1" thickBot="1">
      <c r="A25" s="137" t="s">
        <v>58</v>
      </c>
      <c r="B25" s="138"/>
      <c r="C25" s="138"/>
      <c r="D25" s="138"/>
      <c r="E25" s="138"/>
      <c r="F25" s="138"/>
      <c r="G25" s="208"/>
      <c r="H25" s="209"/>
      <c r="I25" s="209"/>
      <c r="J25" s="209"/>
      <c r="K25" s="209"/>
      <c r="L25" s="209"/>
      <c r="M25" s="209"/>
      <c r="N25" s="209"/>
      <c r="O25" s="210"/>
      <c r="P25" s="211" t="s">
        <v>39</v>
      </c>
      <c r="Q25" s="198"/>
      <c r="R25" s="198"/>
      <c r="S25" s="198"/>
      <c r="T25" s="198"/>
      <c r="U25" s="198"/>
      <c r="V25" s="198"/>
      <c r="W25" s="198"/>
      <c r="X25" s="199"/>
      <c r="Y25" s="211" t="s">
        <v>36</v>
      </c>
      <c r="Z25" s="198"/>
      <c r="AA25" s="198"/>
      <c r="AB25" s="198"/>
      <c r="AC25" s="198"/>
      <c r="AD25" s="198"/>
      <c r="AE25" s="198"/>
      <c r="AF25" s="198"/>
      <c r="AG25" s="199"/>
      <c r="AH25" s="198" t="s">
        <v>55</v>
      </c>
      <c r="AI25" s="198"/>
      <c r="AJ25" s="198"/>
      <c r="AK25" s="198"/>
      <c r="AL25" s="198"/>
      <c r="AM25" s="198"/>
      <c r="AN25" s="198"/>
      <c r="AO25" s="198"/>
      <c r="AP25" s="199"/>
      <c r="AQ25" s="198" t="s">
        <v>56</v>
      </c>
      <c r="AR25" s="198"/>
      <c r="AS25" s="198"/>
      <c r="AT25" s="198"/>
      <c r="AU25" s="198"/>
      <c r="AV25" s="198"/>
      <c r="AW25" s="198"/>
      <c r="AX25" s="198"/>
      <c r="AY25" s="200"/>
    </row>
    <row r="26" spans="1:51" ht="25.5" customHeight="1" thickBot="1">
      <c r="A26" s="92"/>
      <c r="B26" s="93"/>
      <c r="C26" s="93"/>
      <c r="D26" s="93"/>
      <c r="E26" s="93"/>
      <c r="F26" s="93"/>
      <c r="G26" s="201" t="s">
        <v>95</v>
      </c>
      <c r="H26" s="202"/>
      <c r="I26" s="202"/>
      <c r="J26" s="202"/>
      <c r="K26" s="202"/>
      <c r="L26" s="202"/>
      <c r="M26" s="202"/>
      <c r="N26" s="202"/>
      <c r="O26" s="203"/>
      <c r="P26" s="204">
        <v>0</v>
      </c>
      <c r="Q26" s="205"/>
      <c r="R26" s="205"/>
      <c r="S26" s="205"/>
      <c r="T26" s="205"/>
      <c r="U26" s="205"/>
      <c r="V26" s="205"/>
      <c r="W26" s="205"/>
      <c r="X26" s="206"/>
      <c r="Y26" s="204">
        <f>P35</f>
        <v>875.23947</v>
      </c>
      <c r="Z26" s="205"/>
      <c r="AA26" s="205"/>
      <c r="AB26" s="205"/>
      <c r="AC26" s="205"/>
      <c r="AD26" s="205"/>
      <c r="AE26" s="205"/>
      <c r="AF26" s="205"/>
      <c r="AG26" s="206"/>
      <c r="AH26" s="204">
        <f>Y35</f>
        <v>784.791889</v>
      </c>
      <c r="AI26" s="205"/>
      <c r="AJ26" s="205"/>
      <c r="AK26" s="205"/>
      <c r="AL26" s="205"/>
      <c r="AM26" s="205"/>
      <c r="AN26" s="205"/>
      <c r="AO26" s="205"/>
      <c r="AP26" s="206"/>
      <c r="AQ26" s="204">
        <f>AH35</f>
        <v>742.5024619999999</v>
      </c>
      <c r="AR26" s="205"/>
      <c r="AS26" s="205"/>
      <c r="AT26" s="205"/>
      <c r="AU26" s="205"/>
      <c r="AV26" s="205"/>
      <c r="AW26" s="205"/>
      <c r="AX26" s="205"/>
      <c r="AY26" s="207"/>
    </row>
    <row r="27" spans="1:51" ht="25.5" customHeight="1">
      <c r="A27" s="92"/>
      <c r="B27" s="93"/>
      <c r="C27" s="93"/>
      <c r="D27" s="93"/>
      <c r="E27" s="93"/>
      <c r="F27" s="93"/>
      <c r="G27" s="218" t="s">
        <v>19</v>
      </c>
      <c r="H27" s="219"/>
      <c r="I27" s="224" t="s">
        <v>83</v>
      </c>
      <c r="J27" s="225"/>
      <c r="K27" s="225"/>
      <c r="L27" s="225"/>
      <c r="M27" s="225"/>
      <c r="N27" s="225"/>
      <c r="O27" s="226"/>
      <c r="P27" s="227">
        <f>213.318+662.077</f>
        <v>875.395</v>
      </c>
      <c r="Q27" s="228"/>
      <c r="R27" s="228"/>
      <c r="S27" s="228"/>
      <c r="T27" s="228"/>
      <c r="U27" s="228"/>
      <c r="V27" s="228"/>
      <c r="W27" s="228"/>
      <c r="X27" s="229"/>
      <c r="Y27" s="227">
        <v>0</v>
      </c>
      <c r="Z27" s="228"/>
      <c r="AA27" s="228"/>
      <c r="AB27" s="228"/>
      <c r="AC27" s="228"/>
      <c r="AD27" s="228"/>
      <c r="AE27" s="228"/>
      <c r="AF27" s="228"/>
      <c r="AG27" s="229"/>
      <c r="AH27" s="227">
        <v>0</v>
      </c>
      <c r="AI27" s="228"/>
      <c r="AJ27" s="228"/>
      <c r="AK27" s="228"/>
      <c r="AL27" s="228"/>
      <c r="AM27" s="228"/>
      <c r="AN27" s="228"/>
      <c r="AO27" s="228"/>
      <c r="AP27" s="229"/>
      <c r="AQ27" s="227">
        <v>0</v>
      </c>
      <c r="AR27" s="228"/>
      <c r="AS27" s="228"/>
      <c r="AT27" s="228"/>
      <c r="AU27" s="228"/>
      <c r="AV27" s="228"/>
      <c r="AW27" s="228"/>
      <c r="AX27" s="228"/>
      <c r="AY27" s="230"/>
    </row>
    <row r="28" spans="1:51" ht="25.5" customHeight="1">
      <c r="A28" s="92"/>
      <c r="B28" s="93"/>
      <c r="C28" s="93"/>
      <c r="D28" s="93"/>
      <c r="E28" s="93"/>
      <c r="F28" s="93"/>
      <c r="G28" s="220"/>
      <c r="H28" s="221"/>
      <c r="I28" s="548" t="s">
        <v>187</v>
      </c>
      <c r="J28" s="549"/>
      <c r="K28" s="549"/>
      <c r="L28" s="549"/>
      <c r="M28" s="549"/>
      <c r="N28" s="549"/>
      <c r="O28" s="550"/>
      <c r="P28" s="231">
        <v>4E-06</v>
      </c>
      <c r="Q28" s="232"/>
      <c r="R28" s="232"/>
      <c r="S28" s="232"/>
      <c r="T28" s="232"/>
      <c r="U28" s="232"/>
      <c r="V28" s="232"/>
      <c r="W28" s="232"/>
      <c r="X28" s="233"/>
      <c r="Y28" s="231">
        <f>0.041841+0.131875</f>
        <v>0.17371599999999998</v>
      </c>
      <c r="Z28" s="232"/>
      <c r="AA28" s="232"/>
      <c r="AB28" s="232"/>
      <c r="AC28" s="232"/>
      <c r="AD28" s="232"/>
      <c r="AE28" s="232"/>
      <c r="AF28" s="232"/>
      <c r="AG28" s="233"/>
      <c r="AH28" s="231">
        <f>0.023617+0.131879</f>
        <v>0.155496</v>
      </c>
      <c r="AI28" s="232"/>
      <c r="AJ28" s="232"/>
      <c r="AK28" s="232"/>
      <c r="AL28" s="232"/>
      <c r="AM28" s="232"/>
      <c r="AN28" s="232"/>
      <c r="AO28" s="232"/>
      <c r="AP28" s="233"/>
      <c r="AQ28" s="545">
        <v>7.419647</v>
      </c>
      <c r="AR28" s="546"/>
      <c r="AS28" s="546"/>
      <c r="AT28" s="546"/>
      <c r="AU28" s="546"/>
      <c r="AV28" s="546"/>
      <c r="AW28" s="546"/>
      <c r="AX28" s="546"/>
      <c r="AY28" s="547"/>
    </row>
    <row r="29" spans="1:51" ht="25.5" customHeight="1">
      <c r="A29" s="92"/>
      <c r="B29" s="93"/>
      <c r="C29" s="93"/>
      <c r="D29" s="93"/>
      <c r="E29" s="93"/>
      <c r="F29" s="93"/>
      <c r="G29" s="220"/>
      <c r="H29" s="221"/>
      <c r="I29" s="9"/>
      <c r="J29" s="234" t="s">
        <v>106</v>
      </c>
      <c r="K29" s="235"/>
      <c r="L29" s="235"/>
      <c r="M29" s="235"/>
      <c r="N29" s="235"/>
      <c r="O29" s="236"/>
      <c r="P29" s="15" t="s">
        <v>107</v>
      </c>
      <c r="Q29" s="237">
        <f>P28</f>
        <v>4E-06</v>
      </c>
      <c r="R29" s="237"/>
      <c r="S29" s="237"/>
      <c r="T29" s="237"/>
      <c r="U29" s="237"/>
      <c r="V29" s="237"/>
      <c r="W29" s="237"/>
      <c r="X29" s="16" t="s">
        <v>108</v>
      </c>
      <c r="Y29" s="15" t="s">
        <v>107</v>
      </c>
      <c r="Z29" s="237">
        <f>Y28</f>
        <v>0.17371599999999998</v>
      </c>
      <c r="AA29" s="237"/>
      <c r="AB29" s="237"/>
      <c r="AC29" s="237"/>
      <c r="AD29" s="237"/>
      <c r="AE29" s="237"/>
      <c r="AF29" s="237"/>
      <c r="AG29" s="16" t="s">
        <v>108</v>
      </c>
      <c r="AH29" s="15" t="s">
        <v>107</v>
      </c>
      <c r="AI29" s="237">
        <f>AH28</f>
        <v>0.155496</v>
      </c>
      <c r="AJ29" s="237"/>
      <c r="AK29" s="237"/>
      <c r="AL29" s="237"/>
      <c r="AM29" s="237"/>
      <c r="AN29" s="237"/>
      <c r="AO29" s="237"/>
      <c r="AP29" s="16" t="s">
        <v>108</v>
      </c>
      <c r="AQ29" s="22" t="s">
        <v>107</v>
      </c>
      <c r="AR29" s="238">
        <f>AQ28</f>
        <v>7.419647</v>
      </c>
      <c r="AS29" s="238"/>
      <c r="AT29" s="238"/>
      <c r="AU29" s="238"/>
      <c r="AV29" s="238"/>
      <c r="AW29" s="238"/>
      <c r="AX29" s="238"/>
      <c r="AY29" s="23" t="s">
        <v>108</v>
      </c>
    </row>
    <row r="30" spans="1:51" ht="25.5" customHeight="1" thickBot="1">
      <c r="A30" s="92"/>
      <c r="B30" s="93"/>
      <c r="C30" s="93"/>
      <c r="D30" s="93"/>
      <c r="E30" s="93"/>
      <c r="F30" s="93"/>
      <c r="G30" s="222"/>
      <c r="H30" s="223"/>
      <c r="I30" s="212" t="s">
        <v>25</v>
      </c>
      <c r="J30" s="213"/>
      <c r="K30" s="213"/>
      <c r="L30" s="213"/>
      <c r="M30" s="213"/>
      <c r="N30" s="213"/>
      <c r="O30" s="214"/>
      <c r="P30" s="215">
        <f>P27+P28</f>
        <v>875.395004</v>
      </c>
      <c r="Q30" s="216"/>
      <c r="R30" s="216"/>
      <c r="S30" s="216"/>
      <c r="T30" s="216"/>
      <c r="U30" s="216"/>
      <c r="V30" s="216"/>
      <c r="W30" s="216"/>
      <c r="X30" s="217"/>
      <c r="Y30" s="215">
        <f>Y27+Y28</f>
        <v>0.17371599999999998</v>
      </c>
      <c r="Z30" s="216"/>
      <c r="AA30" s="216"/>
      <c r="AB30" s="216"/>
      <c r="AC30" s="216"/>
      <c r="AD30" s="216"/>
      <c r="AE30" s="216"/>
      <c r="AF30" s="216"/>
      <c r="AG30" s="217"/>
      <c r="AH30" s="215">
        <f>AH27+AH28</f>
        <v>0.155496</v>
      </c>
      <c r="AI30" s="216"/>
      <c r="AJ30" s="216"/>
      <c r="AK30" s="216"/>
      <c r="AL30" s="216"/>
      <c r="AM30" s="216"/>
      <c r="AN30" s="216"/>
      <c r="AO30" s="216"/>
      <c r="AP30" s="217"/>
      <c r="AQ30" s="215">
        <f>AQ27+AQ28</f>
        <v>7.419647</v>
      </c>
      <c r="AR30" s="216"/>
      <c r="AS30" s="216"/>
      <c r="AT30" s="216"/>
      <c r="AU30" s="216"/>
      <c r="AV30" s="216"/>
      <c r="AW30" s="216"/>
      <c r="AX30" s="216"/>
      <c r="AY30" s="217"/>
    </row>
    <row r="31" spans="1:51" ht="25.5" customHeight="1">
      <c r="A31" s="92"/>
      <c r="B31" s="93"/>
      <c r="C31" s="93"/>
      <c r="D31" s="93"/>
      <c r="E31" s="93"/>
      <c r="F31" s="93"/>
      <c r="G31" s="218" t="s">
        <v>59</v>
      </c>
      <c r="H31" s="219"/>
      <c r="I31" s="239" t="s">
        <v>100</v>
      </c>
      <c r="J31" s="182"/>
      <c r="K31" s="182"/>
      <c r="L31" s="182"/>
      <c r="M31" s="182"/>
      <c r="N31" s="182"/>
      <c r="O31" s="183"/>
      <c r="P31" s="227">
        <f>0.13982+0.015714</f>
        <v>0.155534</v>
      </c>
      <c r="Q31" s="228"/>
      <c r="R31" s="228"/>
      <c r="S31" s="228"/>
      <c r="T31" s="228"/>
      <c r="U31" s="228"/>
      <c r="V31" s="228"/>
      <c r="W31" s="228"/>
      <c r="X31" s="229"/>
      <c r="Y31" s="227">
        <f>90.550227+0.07107</f>
        <v>90.62129700000001</v>
      </c>
      <c r="Z31" s="228"/>
      <c r="AA31" s="228"/>
      <c r="AB31" s="228"/>
      <c r="AC31" s="228"/>
      <c r="AD31" s="228"/>
      <c r="AE31" s="228"/>
      <c r="AF31" s="228"/>
      <c r="AG31" s="229"/>
      <c r="AH31" s="227">
        <f>42.366618+0.078305</f>
        <v>42.444923</v>
      </c>
      <c r="AI31" s="228"/>
      <c r="AJ31" s="228"/>
      <c r="AK31" s="228"/>
      <c r="AL31" s="228"/>
      <c r="AM31" s="228"/>
      <c r="AN31" s="228"/>
      <c r="AO31" s="228"/>
      <c r="AP31" s="229"/>
      <c r="AQ31" s="240"/>
      <c r="AR31" s="241"/>
      <c r="AS31" s="241"/>
      <c r="AT31" s="241"/>
      <c r="AU31" s="241"/>
      <c r="AV31" s="241"/>
      <c r="AW31" s="241"/>
      <c r="AX31" s="241"/>
      <c r="AY31" s="242"/>
    </row>
    <row r="32" spans="1:51" ht="25.5" customHeight="1">
      <c r="A32" s="92"/>
      <c r="B32" s="93"/>
      <c r="C32" s="93"/>
      <c r="D32" s="93"/>
      <c r="E32" s="93"/>
      <c r="F32" s="93"/>
      <c r="G32" s="220"/>
      <c r="H32" s="221"/>
      <c r="I32" s="243" t="s">
        <v>21</v>
      </c>
      <c r="J32" s="244"/>
      <c r="K32" s="244"/>
      <c r="L32" s="244"/>
      <c r="M32" s="244"/>
      <c r="N32" s="244"/>
      <c r="O32" s="245"/>
      <c r="P32" s="246">
        <v>0</v>
      </c>
      <c r="Q32" s="247"/>
      <c r="R32" s="247"/>
      <c r="S32" s="247"/>
      <c r="T32" s="247"/>
      <c r="U32" s="247"/>
      <c r="V32" s="247"/>
      <c r="W32" s="247"/>
      <c r="X32" s="248"/>
      <c r="Y32" s="246">
        <v>0</v>
      </c>
      <c r="Z32" s="247"/>
      <c r="AA32" s="247"/>
      <c r="AB32" s="247"/>
      <c r="AC32" s="247"/>
      <c r="AD32" s="247"/>
      <c r="AE32" s="247"/>
      <c r="AF32" s="247"/>
      <c r="AG32" s="248"/>
      <c r="AH32" s="246">
        <v>0</v>
      </c>
      <c r="AI32" s="247"/>
      <c r="AJ32" s="247"/>
      <c r="AK32" s="247"/>
      <c r="AL32" s="247"/>
      <c r="AM32" s="247"/>
      <c r="AN32" s="247"/>
      <c r="AO32" s="247"/>
      <c r="AP32" s="248"/>
      <c r="AQ32" s="249">
        <v>0</v>
      </c>
      <c r="AR32" s="250"/>
      <c r="AS32" s="250"/>
      <c r="AT32" s="250"/>
      <c r="AU32" s="250"/>
      <c r="AV32" s="250"/>
      <c r="AW32" s="250"/>
      <c r="AX32" s="250"/>
      <c r="AY32" s="251"/>
    </row>
    <row r="33" spans="1:51" ht="25.5" customHeight="1" thickBot="1">
      <c r="A33" s="92"/>
      <c r="B33" s="93"/>
      <c r="C33" s="93"/>
      <c r="D33" s="93"/>
      <c r="E33" s="93"/>
      <c r="F33" s="93"/>
      <c r="G33" s="222"/>
      <c r="H33" s="223"/>
      <c r="I33" s="252" t="s">
        <v>51</v>
      </c>
      <c r="J33" s="253"/>
      <c r="K33" s="253"/>
      <c r="L33" s="253"/>
      <c r="M33" s="253"/>
      <c r="N33" s="253"/>
      <c r="O33" s="254"/>
      <c r="P33" s="215">
        <f>P31+P32</f>
        <v>0.155534</v>
      </c>
      <c r="Q33" s="216"/>
      <c r="R33" s="216"/>
      <c r="S33" s="216"/>
      <c r="T33" s="216"/>
      <c r="U33" s="216"/>
      <c r="V33" s="216"/>
      <c r="W33" s="216"/>
      <c r="X33" s="217"/>
      <c r="Y33" s="215">
        <f>Y31+Y32</f>
        <v>90.62129700000001</v>
      </c>
      <c r="Z33" s="216"/>
      <c r="AA33" s="216"/>
      <c r="AB33" s="216"/>
      <c r="AC33" s="216"/>
      <c r="AD33" s="216"/>
      <c r="AE33" s="216"/>
      <c r="AF33" s="216"/>
      <c r="AG33" s="217"/>
      <c r="AH33" s="215">
        <f>AH31+AH32</f>
        <v>42.444923</v>
      </c>
      <c r="AI33" s="216"/>
      <c r="AJ33" s="216"/>
      <c r="AK33" s="216"/>
      <c r="AL33" s="216"/>
      <c r="AM33" s="216"/>
      <c r="AN33" s="216"/>
      <c r="AO33" s="216"/>
      <c r="AP33" s="217"/>
      <c r="AQ33" s="255"/>
      <c r="AR33" s="256"/>
      <c r="AS33" s="256"/>
      <c r="AT33" s="256"/>
      <c r="AU33" s="256"/>
      <c r="AV33" s="256"/>
      <c r="AW33" s="256"/>
      <c r="AX33" s="256"/>
      <c r="AY33" s="257"/>
    </row>
    <row r="34" spans="1:51" ht="25.5" customHeight="1" thickBot="1">
      <c r="A34" s="92"/>
      <c r="B34" s="93"/>
      <c r="C34" s="93"/>
      <c r="D34" s="93"/>
      <c r="E34" s="93"/>
      <c r="F34" s="93"/>
      <c r="G34" s="258" t="s">
        <v>184</v>
      </c>
      <c r="H34" s="259"/>
      <c r="I34" s="259"/>
      <c r="J34" s="259"/>
      <c r="K34" s="259"/>
      <c r="L34" s="259"/>
      <c r="M34" s="259"/>
      <c r="N34" s="259"/>
      <c r="O34" s="260"/>
      <c r="P34" s="204">
        <v>0</v>
      </c>
      <c r="Q34" s="205"/>
      <c r="R34" s="205"/>
      <c r="S34" s="205"/>
      <c r="T34" s="205"/>
      <c r="U34" s="205"/>
      <c r="V34" s="205"/>
      <c r="W34" s="205"/>
      <c r="X34" s="206"/>
      <c r="Y34" s="204">
        <v>0</v>
      </c>
      <c r="Z34" s="205"/>
      <c r="AA34" s="205"/>
      <c r="AB34" s="205"/>
      <c r="AC34" s="205"/>
      <c r="AD34" s="205"/>
      <c r="AE34" s="205"/>
      <c r="AF34" s="205"/>
      <c r="AG34" s="206"/>
      <c r="AH34" s="204">
        <v>0</v>
      </c>
      <c r="AI34" s="205"/>
      <c r="AJ34" s="205"/>
      <c r="AK34" s="205"/>
      <c r="AL34" s="205"/>
      <c r="AM34" s="205"/>
      <c r="AN34" s="205"/>
      <c r="AO34" s="205"/>
      <c r="AP34" s="206"/>
      <c r="AQ34" s="261">
        <f>AQ26+AQ30</f>
        <v>749.922109</v>
      </c>
      <c r="AR34" s="262"/>
      <c r="AS34" s="262"/>
      <c r="AT34" s="262"/>
      <c r="AU34" s="262"/>
      <c r="AV34" s="262"/>
      <c r="AW34" s="262"/>
      <c r="AX34" s="262"/>
      <c r="AY34" s="263"/>
    </row>
    <row r="35" spans="1:51" ht="25.5" customHeight="1">
      <c r="A35" s="92"/>
      <c r="B35" s="93"/>
      <c r="C35" s="93"/>
      <c r="D35" s="93"/>
      <c r="E35" s="93"/>
      <c r="F35" s="93"/>
      <c r="G35" s="264" t="s">
        <v>96</v>
      </c>
      <c r="H35" s="138"/>
      <c r="I35" s="138"/>
      <c r="J35" s="138"/>
      <c r="K35" s="138"/>
      <c r="L35" s="138"/>
      <c r="M35" s="138"/>
      <c r="N35" s="138"/>
      <c r="O35" s="265"/>
      <c r="P35" s="266">
        <f>P26+P30-P33-P34</f>
        <v>875.23947</v>
      </c>
      <c r="Q35" s="267"/>
      <c r="R35" s="267"/>
      <c r="S35" s="267"/>
      <c r="T35" s="267"/>
      <c r="U35" s="267"/>
      <c r="V35" s="267"/>
      <c r="W35" s="267"/>
      <c r="X35" s="268"/>
      <c r="Y35" s="266">
        <f>Y26+Y30-Y33-Y34</f>
        <v>784.791889</v>
      </c>
      <c r="Z35" s="267"/>
      <c r="AA35" s="267"/>
      <c r="AB35" s="267"/>
      <c r="AC35" s="267"/>
      <c r="AD35" s="267"/>
      <c r="AE35" s="267"/>
      <c r="AF35" s="267"/>
      <c r="AG35" s="268"/>
      <c r="AH35" s="266">
        <f>AH26+AH30-AH33-AH34</f>
        <v>742.5024619999999</v>
      </c>
      <c r="AI35" s="267"/>
      <c r="AJ35" s="267"/>
      <c r="AK35" s="267"/>
      <c r="AL35" s="267"/>
      <c r="AM35" s="267"/>
      <c r="AN35" s="267"/>
      <c r="AO35" s="267"/>
      <c r="AP35" s="268"/>
      <c r="AQ35" s="269">
        <f>AQ26+AQ30-AQ33-AQ34</f>
        <v>0</v>
      </c>
      <c r="AR35" s="270"/>
      <c r="AS35" s="270"/>
      <c r="AT35" s="270"/>
      <c r="AU35" s="270"/>
      <c r="AV35" s="270"/>
      <c r="AW35" s="270"/>
      <c r="AX35" s="270"/>
      <c r="AY35" s="271"/>
    </row>
    <row r="36" spans="1:51" ht="25.5" customHeight="1" thickBot="1">
      <c r="A36" s="95"/>
      <c r="B36" s="96"/>
      <c r="C36" s="96"/>
      <c r="D36" s="96"/>
      <c r="E36" s="96"/>
      <c r="F36" s="96"/>
      <c r="G36" s="272"/>
      <c r="H36" s="273"/>
      <c r="I36" s="274" t="s">
        <v>37</v>
      </c>
      <c r="J36" s="275"/>
      <c r="K36" s="275"/>
      <c r="L36" s="275"/>
      <c r="M36" s="275"/>
      <c r="N36" s="275"/>
      <c r="O36" s="276"/>
      <c r="P36" s="17" t="s">
        <v>107</v>
      </c>
      <c r="Q36" s="277">
        <f>P35</f>
        <v>875.23947</v>
      </c>
      <c r="R36" s="277"/>
      <c r="S36" s="277"/>
      <c r="T36" s="277"/>
      <c r="U36" s="277"/>
      <c r="V36" s="277"/>
      <c r="W36" s="277"/>
      <c r="X36" s="18" t="s">
        <v>108</v>
      </c>
      <c r="Y36" s="17" t="s">
        <v>107</v>
      </c>
      <c r="Z36" s="277">
        <f>Y35</f>
        <v>784.791889</v>
      </c>
      <c r="AA36" s="277"/>
      <c r="AB36" s="277"/>
      <c r="AC36" s="277"/>
      <c r="AD36" s="277"/>
      <c r="AE36" s="277"/>
      <c r="AF36" s="277"/>
      <c r="AG36" s="18" t="s">
        <v>108</v>
      </c>
      <c r="AH36" s="17" t="s">
        <v>107</v>
      </c>
      <c r="AI36" s="277">
        <f>AH35</f>
        <v>742.5024619999999</v>
      </c>
      <c r="AJ36" s="277"/>
      <c r="AK36" s="277"/>
      <c r="AL36" s="277"/>
      <c r="AM36" s="277"/>
      <c r="AN36" s="277"/>
      <c r="AO36" s="277"/>
      <c r="AP36" s="18" t="s">
        <v>108</v>
      </c>
      <c r="AQ36" s="17" t="s">
        <v>107</v>
      </c>
      <c r="AR36" s="277">
        <f>AQ35</f>
        <v>0</v>
      </c>
      <c r="AS36" s="277"/>
      <c r="AT36" s="277"/>
      <c r="AU36" s="277"/>
      <c r="AV36" s="277"/>
      <c r="AW36" s="277"/>
      <c r="AX36" s="277"/>
      <c r="AY36" s="19" t="s">
        <v>108</v>
      </c>
    </row>
    <row r="37" spans="1:51" ht="25.5" customHeight="1">
      <c r="A37" s="137" t="s">
        <v>110</v>
      </c>
      <c r="B37" s="138"/>
      <c r="C37" s="138"/>
      <c r="D37" s="138"/>
      <c r="E37" s="138"/>
      <c r="F37" s="138"/>
      <c r="G37" s="140" t="s">
        <v>52</v>
      </c>
      <c r="H37" s="141"/>
      <c r="I37" s="141"/>
      <c r="J37" s="141"/>
      <c r="K37" s="141"/>
      <c r="L37" s="280" t="s">
        <v>1</v>
      </c>
      <c r="M37" s="280"/>
      <c r="N37" s="280"/>
      <c r="O37" s="211" t="s">
        <v>57</v>
      </c>
      <c r="P37" s="198"/>
      <c r="Q37" s="198"/>
      <c r="R37" s="198"/>
      <c r="S37" s="198"/>
      <c r="T37" s="198"/>
      <c r="U37" s="199"/>
      <c r="V37" s="285" t="s">
        <v>60</v>
      </c>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7"/>
    </row>
    <row r="38" spans="1:51" ht="25.5" customHeight="1" thickBot="1">
      <c r="A38" s="92"/>
      <c r="B38" s="93"/>
      <c r="C38" s="93"/>
      <c r="D38" s="93"/>
      <c r="E38" s="93"/>
      <c r="F38" s="93"/>
      <c r="G38" s="278"/>
      <c r="H38" s="279"/>
      <c r="I38" s="279"/>
      <c r="J38" s="279"/>
      <c r="K38" s="279"/>
      <c r="L38" s="281"/>
      <c r="M38" s="281"/>
      <c r="N38" s="281"/>
      <c r="O38" s="282"/>
      <c r="P38" s="283"/>
      <c r="Q38" s="283"/>
      <c r="R38" s="283"/>
      <c r="S38" s="283"/>
      <c r="T38" s="283"/>
      <c r="U38" s="284"/>
      <c r="V38" s="288" t="s">
        <v>39</v>
      </c>
      <c r="W38" s="289"/>
      <c r="X38" s="289"/>
      <c r="Y38" s="289"/>
      <c r="Z38" s="289"/>
      <c r="AA38" s="290"/>
      <c r="AB38" s="288" t="s">
        <v>40</v>
      </c>
      <c r="AC38" s="289"/>
      <c r="AD38" s="289"/>
      <c r="AE38" s="289"/>
      <c r="AF38" s="289"/>
      <c r="AG38" s="290"/>
      <c r="AH38" s="288" t="s">
        <v>53</v>
      </c>
      <c r="AI38" s="289"/>
      <c r="AJ38" s="289"/>
      <c r="AK38" s="289"/>
      <c r="AL38" s="289"/>
      <c r="AM38" s="290"/>
      <c r="AN38" s="288" t="s">
        <v>66</v>
      </c>
      <c r="AO38" s="289"/>
      <c r="AP38" s="289"/>
      <c r="AQ38" s="289"/>
      <c r="AR38" s="289"/>
      <c r="AS38" s="290"/>
      <c r="AT38" s="288" t="s">
        <v>67</v>
      </c>
      <c r="AU38" s="289"/>
      <c r="AV38" s="289"/>
      <c r="AW38" s="289"/>
      <c r="AX38" s="289"/>
      <c r="AY38" s="291"/>
    </row>
    <row r="39" spans="1:51" ht="25.5" customHeight="1">
      <c r="A39" s="92"/>
      <c r="B39" s="93"/>
      <c r="C39" s="93"/>
      <c r="D39" s="93"/>
      <c r="E39" s="93"/>
      <c r="F39" s="93"/>
      <c r="G39" s="292" t="s">
        <v>73</v>
      </c>
      <c r="H39" s="293"/>
      <c r="I39" s="293"/>
      <c r="J39" s="293"/>
      <c r="K39" s="294"/>
      <c r="L39" s="298" t="s">
        <v>49</v>
      </c>
      <c r="M39" s="298"/>
      <c r="N39" s="298"/>
      <c r="O39" s="299" t="s">
        <v>158</v>
      </c>
      <c r="P39" s="300"/>
      <c r="Q39" s="300"/>
      <c r="R39" s="10" t="s">
        <v>62</v>
      </c>
      <c r="S39" s="228">
        <f>P33</f>
        <v>0.155534</v>
      </c>
      <c r="T39" s="228"/>
      <c r="U39" s="229"/>
      <c r="V39" s="301" t="s">
        <v>158</v>
      </c>
      <c r="W39" s="302"/>
      <c r="X39" s="11" t="s">
        <v>62</v>
      </c>
      <c r="Y39" s="228">
        <f>P33</f>
        <v>0.155534</v>
      </c>
      <c r="Z39" s="228"/>
      <c r="AA39" s="229"/>
      <c r="AB39" s="301"/>
      <c r="AC39" s="302"/>
      <c r="AD39" s="11" t="s">
        <v>62</v>
      </c>
      <c r="AE39" s="228"/>
      <c r="AF39" s="228"/>
      <c r="AG39" s="229"/>
      <c r="AH39" s="301"/>
      <c r="AI39" s="302"/>
      <c r="AJ39" s="11" t="s">
        <v>62</v>
      </c>
      <c r="AK39" s="228"/>
      <c r="AL39" s="228"/>
      <c r="AM39" s="229"/>
      <c r="AN39" s="301"/>
      <c r="AO39" s="302"/>
      <c r="AP39" s="11" t="s">
        <v>62</v>
      </c>
      <c r="AQ39" s="228"/>
      <c r="AR39" s="228"/>
      <c r="AS39" s="229"/>
      <c r="AT39" s="301"/>
      <c r="AU39" s="302"/>
      <c r="AV39" s="11" t="s">
        <v>62</v>
      </c>
      <c r="AW39" s="228"/>
      <c r="AX39" s="228"/>
      <c r="AY39" s="230"/>
    </row>
    <row r="40" spans="1:51" ht="25.5" customHeight="1" thickBot="1">
      <c r="A40" s="92"/>
      <c r="B40" s="93"/>
      <c r="C40" s="93"/>
      <c r="D40" s="93"/>
      <c r="E40" s="93"/>
      <c r="F40" s="93"/>
      <c r="G40" s="295"/>
      <c r="H40" s="296"/>
      <c r="I40" s="296"/>
      <c r="J40" s="296"/>
      <c r="K40" s="297"/>
      <c r="L40" s="190" t="s">
        <v>49</v>
      </c>
      <c r="M40" s="190"/>
      <c r="N40" s="190"/>
      <c r="O40" s="303"/>
      <c r="P40" s="304"/>
      <c r="Q40" s="304"/>
      <c r="R40" s="13" t="s">
        <v>62</v>
      </c>
      <c r="S40" s="247"/>
      <c r="T40" s="247"/>
      <c r="U40" s="248"/>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1"/>
    </row>
    <row r="41" spans="1:51" ht="25.5" customHeight="1">
      <c r="A41" s="92"/>
      <c r="B41" s="93"/>
      <c r="C41" s="93"/>
      <c r="D41" s="93"/>
      <c r="E41" s="93"/>
      <c r="F41" s="93"/>
      <c r="G41" s="305" t="s">
        <v>74</v>
      </c>
      <c r="H41" s="306"/>
      <c r="I41" s="306"/>
      <c r="J41" s="306"/>
      <c r="K41" s="307"/>
      <c r="L41" s="190" t="s">
        <v>49</v>
      </c>
      <c r="M41" s="190"/>
      <c r="N41" s="190"/>
      <c r="O41" s="303" t="s">
        <v>164</v>
      </c>
      <c r="P41" s="304"/>
      <c r="Q41" s="304"/>
      <c r="R41" s="13" t="s">
        <v>62</v>
      </c>
      <c r="S41" s="247">
        <f>Y33</f>
        <v>90.62129700000001</v>
      </c>
      <c r="T41" s="247"/>
      <c r="U41" s="248"/>
      <c r="V41" s="190"/>
      <c r="W41" s="190"/>
      <c r="X41" s="190"/>
      <c r="Y41" s="190"/>
      <c r="Z41" s="190"/>
      <c r="AA41" s="190"/>
      <c r="AB41" s="301" t="s">
        <v>163</v>
      </c>
      <c r="AC41" s="302"/>
      <c r="AD41" s="11" t="s">
        <v>62</v>
      </c>
      <c r="AE41" s="228">
        <f>Y33</f>
        <v>90.62129700000001</v>
      </c>
      <c r="AF41" s="228"/>
      <c r="AG41" s="229"/>
      <c r="AH41" s="301"/>
      <c r="AI41" s="302"/>
      <c r="AJ41" s="11" t="s">
        <v>62</v>
      </c>
      <c r="AK41" s="228"/>
      <c r="AL41" s="228"/>
      <c r="AM41" s="229"/>
      <c r="AN41" s="301"/>
      <c r="AO41" s="302"/>
      <c r="AP41" s="11" t="s">
        <v>62</v>
      </c>
      <c r="AQ41" s="228"/>
      <c r="AR41" s="228"/>
      <c r="AS41" s="229"/>
      <c r="AT41" s="301"/>
      <c r="AU41" s="302"/>
      <c r="AV41" s="11" t="s">
        <v>62</v>
      </c>
      <c r="AW41" s="228"/>
      <c r="AX41" s="228"/>
      <c r="AY41" s="230"/>
    </row>
    <row r="42" spans="1:51" ht="25.5" customHeight="1" thickBot="1">
      <c r="A42" s="92"/>
      <c r="B42" s="93"/>
      <c r="C42" s="93"/>
      <c r="D42" s="93"/>
      <c r="E42" s="93"/>
      <c r="F42" s="93"/>
      <c r="G42" s="308"/>
      <c r="H42" s="309"/>
      <c r="I42" s="309"/>
      <c r="J42" s="309"/>
      <c r="K42" s="310"/>
      <c r="L42" s="190" t="s">
        <v>49</v>
      </c>
      <c r="M42" s="190"/>
      <c r="N42" s="190"/>
      <c r="O42" s="303"/>
      <c r="P42" s="304"/>
      <c r="Q42" s="304"/>
      <c r="R42" s="13" t="s">
        <v>62</v>
      </c>
      <c r="S42" s="247"/>
      <c r="T42" s="247"/>
      <c r="U42" s="248"/>
      <c r="V42" s="190"/>
      <c r="W42" s="190"/>
      <c r="X42" s="190"/>
      <c r="Y42" s="190"/>
      <c r="Z42" s="190"/>
      <c r="AA42" s="190"/>
      <c r="AB42" s="165"/>
      <c r="AC42" s="165"/>
      <c r="AD42" s="165"/>
      <c r="AE42" s="165"/>
      <c r="AF42" s="165"/>
      <c r="AG42" s="165"/>
      <c r="AH42" s="190"/>
      <c r="AI42" s="190"/>
      <c r="AJ42" s="190"/>
      <c r="AK42" s="190"/>
      <c r="AL42" s="190"/>
      <c r="AM42" s="190"/>
      <c r="AN42" s="190"/>
      <c r="AO42" s="190"/>
      <c r="AP42" s="190"/>
      <c r="AQ42" s="190"/>
      <c r="AR42" s="190"/>
      <c r="AS42" s="190"/>
      <c r="AT42" s="190"/>
      <c r="AU42" s="190"/>
      <c r="AV42" s="190"/>
      <c r="AW42" s="190"/>
      <c r="AX42" s="190"/>
      <c r="AY42" s="191"/>
    </row>
    <row r="43" spans="1:51" ht="25.5" customHeight="1">
      <c r="A43" s="92"/>
      <c r="B43" s="93"/>
      <c r="C43" s="93"/>
      <c r="D43" s="93"/>
      <c r="E43" s="93"/>
      <c r="F43" s="93"/>
      <c r="G43" s="305" t="s">
        <v>75</v>
      </c>
      <c r="H43" s="306"/>
      <c r="I43" s="306"/>
      <c r="J43" s="306"/>
      <c r="K43" s="307"/>
      <c r="L43" s="190" t="s">
        <v>49</v>
      </c>
      <c r="M43" s="190"/>
      <c r="N43" s="190"/>
      <c r="O43" s="303" t="s">
        <v>165</v>
      </c>
      <c r="P43" s="304"/>
      <c r="Q43" s="304"/>
      <c r="R43" s="13" t="s">
        <v>62</v>
      </c>
      <c r="S43" s="247">
        <f>AH33</f>
        <v>42.444923</v>
      </c>
      <c r="T43" s="247"/>
      <c r="U43" s="248"/>
      <c r="V43" s="190"/>
      <c r="W43" s="190"/>
      <c r="X43" s="190"/>
      <c r="Y43" s="190"/>
      <c r="Z43" s="190"/>
      <c r="AA43" s="190"/>
      <c r="AB43" s="190"/>
      <c r="AC43" s="190"/>
      <c r="AD43" s="190"/>
      <c r="AE43" s="190"/>
      <c r="AF43" s="190"/>
      <c r="AG43" s="190"/>
      <c r="AH43" s="301" t="s">
        <v>163</v>
      </c>
      <c r="AI43" s="302"/>
      <c r="AJ43" s="11" t="s">
        <v>62</v>
      </c>
      <c r="AK43" s="228">
        <f>AH33</f>
        <v>42.444923</v>
      </c>
      <c r="AL43" s="228"/>
      <c r="AM43" s="229"/>
      <c r="AN43" s="301"/>
      <c r="AO43" s="302"/>
      <c r="AP43" s="11" t="s">
        <v>62</v>
      </c>
      <c r="AQ43" s="228"/>
      <c r="AR43" s="228"/>
      <c r="AS43" s="229"/>
      <c r="AT43" s="301"/>
      <c r="AU43" s="302"/>
      <c r="AV43" s="11" t="s">
        <v>62</v>
      </c>
      <c r="AW43" s="228"/>
      <c r="AX43" s="228"/>
      <c r="AY43" s="230"/>
    </row>
    <row r="44" spans="1:51" ht="25.5" customHeight="1" thickBot="1">
      <c r="A44" s="92"/>
      <c r="B44" s="93"/>
      <c r="C44" s="93"/>
      <c r="D44" s="93"/>
      <c r="E44" s="93"/>
      <c r="F44" s="93"/>
      <c r="G44" s="308"/>
      <c r="H44" s="309"/>
      <c r="I44" s="309"/>
      <c r="J44" s="309"/>
      <c r="K44" s="310"/>
      <c r="L44" s="190" t="s">
        <v>49</v>
      </c>
      <c r="M44" s="190"/>
      <c r="N44" s="190"/>
      <c r="O44" s="303"/>
      <c r="P44" s="304"/>
      <c r="Q44" s="304"/>
      <c r="R44" s="13" t="s">
        <v>62</v>
      </c>
      <c r="S44" s="247"/>
      <c r="T44" s="247"/>
      <c r="U44" s="248"/>
      <c r="V44" s="190"/>
      <c r="W44" s="190"/>
      <c r="X44" s="190"/>
      <c r="Y44" s="190"/>
      <c r="Z44" s="190"/>
      <c r="AA44" s="190"/>
      <c r="AB44" s="190"/>
      <c r="AC44" s="190"/>
      <c r="AD44" s="190"/>
      <c r="AE44" s="190"/>
      <c r="AF44" s="190"/>
      <c r="AG44" s="190"/>
      <c r="AH44" s="165"/>
      <c r="AI44" s="165"/>
      <c r="AJ44" s="165"/>
      <c r="AK44" s="165"/>
      <c r="AL44" s="165"/>
      <c r="AM44" s="165"/>
      <c r="AN44" s="190"/>
      <c r="AO44" s="190"/>
      <c r="AP44" s="190"/>
      <c r="AQ44" s="190"/>
      <c r="AR44" s="190"/>
      <c r="AS44" s="190"/>
      <c r="AT44" s="190"/>
      <c r="AU44" s="190"/>
      <c r="AV44" s="190"/>
      <c r="AW44" s="190"/>
      <c r="AX44" s="190"/>
      <c r="AY44" s="191"/>
    </row>
    <row r="45" spans="1:51" ht="25.5" customHeight="1" thickBot="1">
      <c r="A45" s="95"/>
      <c r="B45" s="96"/>
      <c r="C45" s="96"/>
      <c r="D45" s="96"/>
      <c r="E45" s="96"/>
      <c r="F45" s="96"/>
      <c r="G45" s="311" t="s">
        <v>61</v>
      </c>
      <c r="H45" s="312"/>
      <c r="I45" s="312"/>
      <c r="J45" s="312"/>
      <c r="K45" s="312"/>
      <c r="L45" s="313" t="s">
        <v>49</v>
      </c>
      <c r="M45" s="313"/>
      <c r="N45" s="313"/>
      <c r="O45" s="314"/>
      <c r="P45" s="315"/>
      <c r="Q45" s="315"/>
      <c r="R45" s="14" t="s">
        <v>62</v>
      </c>
      <c r="S45" s="216"/>
      <c r="T45" s="216"/>
      <c r="U45" s="217"/>
      <c r="V45" s="313"/>
      <c r="W45" s="313"/>
      <c r="X45" s="313"/>
      <c r="Y45" s="313"/>
      <c r="Z45" s="313"/>
      <c r="AA45" s="313"/>
      <c r="AB45" s="313"/>
      <c r="AC45" s="313"/>
      <c r="AD45" s="313"/>
      <c r="AE45" s="313"/>
      <c r="AF45" s="313"/>
      <c r="AG45" s="313"/>
      <c r="AH45" s="313"/>
      <c r="AI45" s="313"/>
      <c r="AJ45" s="313"/>
      <c r="AK45" s="313"/>
      <c r="AL45" s="313"/>
      <c r="AM45" s="313"/>
      <c r="AN45" s="316"/>
      <c r="AO45" s="317"/>
      <c r="AP45" s="12" t="s">
        <v>62</v>
      </c>
      <c r="AQ45" s="205"/>
      <c r="AR45" s="205"/>
      <c r="AS45" s="206"/>
      <c r="AT45" s="316"/>
      <c r="AU45" s="317"/>
      <c r="AV45" s="12" t="s">
        <v>62</v>
      </c>
      <c r="AW45" s="205"/>
      <c r="AX45" s="205"/>
      <c r="AY45" s="207"/>
    </row>
    <row r="46" spans="1:51" ht="24" customHeight="1">
      <c r="A46" s="137" t="s">
        <v>72</v>
      </c>
      <c r="B46" s="138"/>
      <c r="C46" s="138"/>
      <c r="D46" s="138"/>
      <c r="E46" s="138"/>
      <c r="F46" s="139"/>
      <c r="G46" s="318" t="s">
        <v>79</v>
      </c>
      <c r="H46" s="319"/>
      <c r="I46" s="319"/>
      <c r="J46" s="319"/>
      <c r="K46" s="319"/>
      <c r="L46" s="319"/>
      <c r="M46" s="319"/>
      <c r="N46" s="319"/>
      <c r="O46" s="324" t="s">
        <v>97</v>
      </c>
      <c r="P46" s="325"/>
      <c r="Q46" s="325"/>
      <c r="R46" s="325"/>
      <c r="S46" s="325"/>
      <c r="T46" s="325"/>
      <c r="U46" s="325"/>
      <c r="V46" s="325"/>
      <c r="W46" s="325"/>
      <c r="X46" s="325"/>
      <c r="Y46" s="325"/>
      <c r="Z46" s="325"/>
      <c r="AA46" s="325"/>
      <c r="AB46" s="325"/>
      <c r="AC46" s="325"/>
      <c r="AD46" s="325"/>
      <c r="AE46" s="325"/>
      <c r="AF46" s="326"/>
      <c r="AG46" s="327" t="s">
        <v>80</v>
      </c>
      <c r="AH46" s="328"/>
      <c r="AI46" s="328"/>
      <c r="AJ46" s="328"/>
      <c r="AK46" s="328"/>
      <c r="AL46" s="328"/>
      <c r="AM46" s="328"/>
      <c r="AN46" s="328"/>
      <c r="AO46" s="328"/>
      <c r="AP46" s="328"/>
      <c r="AQ46" s="328"/>
      <c r="AR46" s="328"/>
      <c r="AS46" s="328"/>
      <c r="AT46" s="328"/>
      <c r="AU46" s="328"/>
      <c r="AV46" s="328"/>
      <c r="AW46" s="328"/>
      <c r="AX46" s="328"/>
      <c r="AY46" s="329"/>
    </row>
    <row r="47" spans="1:51" ht="24.75" customHeight="1">
      <c r="A47" s="92"/>
      <c r="B47" s="93"/>
      <c r="C47" s="93"/>
      <c r="D47" s="93"/>
      <c r="E47" s="93"/>
      <c r="F47" s="94"/>
      <c r="G47" s="320"/>
      <c r="H47" s="321"/>
      <c r="I47" s="321"/>
      <c r="J47" s="321"/>
      <c r="K47" s="321"/>
      <c r="L47" s="321"/>
      <c r="M47" s="321"/>
      <c r="N47" s="321"/>
      <c r="O47" s="333" t="s">
        <v>111</v>
      </c>
      <c r="P47" s="334"/>
      <c r="Q47" s="334"/>
      <c r="R47" s="334"/>
      <c r="S47" s="334"/>
      <c r="T47" s="334"/>
      <c r="U47" s="334"/>
      <c r="V47" s="334"/>
      <c r="W47" s="334"/>
      <c r="X47" s="334"/>
      <c r="Y47" s="334"/>
      <c r="Z47" s="334"/>
      <c r="AA47" s="334"/>
      <c r="AB47" s="334"/>
      <c r="AC47" s="334"/>
      <c r="AD47" s="334"/>
      <c r="AE47" s="334"/>
      <c r="AF47" s="335"/>
      <c r="AG47" s="330"/>
      <c r="AH47" s="331"/>
      <c r="AI47" s="331"/>
      <c r="AJ47" s="331"/>
      <c r="AK47" s="331"/>
      <c r="AL47" s="331"/>
      <c r="AM47" s="331"/>
      <c r="AN47" s="331"/>
      <c r="AO47" s="331"/>
      <c r="AP47" s="331"/>
      <c r="AQ47" s="331"/>
      <c r="AR47" s="331"/>
      <c r="AS47" s="331"/>
      <c r="AT47" s="331"/>
      <c r="AU47" s="331"/>
      <c r="AV47" s="331"/>
      <c r="AW47" s="331"/>
      <c r="AX47" s="331"/>
      <c r="AY47" s="332"/>
    </row>
    <row r="48" spans="1:51" ht="24" customHeight="1">
      <c r="A48" s="92"/>
      <c r="B48" s="93"/>
      <c r="C48" s="93"/>
      <c r="D48" s="93"/>
      <c r="E48" s="93"/>
      <c r="F48" s="94"/>
      <c r="G48" s="320"/>
      <c r="H48" s="321"/>
      <c r="I48" s="321"/>
      <c r="J48" s="321"/>
      <c r="K48" s="321"/>
      <c r="L48" s="321"/>
      <c r="M48" s="321"/>
      <c r="N48" s="321"/>
      <c r="O48" s="333" t="s">
        <v>98</v>
      </c>
      <c r="P48" s="334"/>
      <c r="Q48" s="334"/>
      <c r="R48" s="334"/>
      <c r="S48" s="334"/>
      <c r="T48" s="334"/>
      <c r="U48" s="334"/>
      <c r="V48" s="334"/>
      <c r="W48" s="334"/>
      <c r="X48" s="334"/>
      <c r="Y48" s="334"/>
      <c r="Z48" s="334"/>
      <c r="AA48" s="334"/>
      <c r="AB48" s="334"/>
      <c r="AC48" s="334"/>
      <c r="AD48" s="334"/>
      <c r="AE48" s="334"/>
      <c r="AF48" s="335"/>
      <c r="AG48" s="336" t="s">
        <v>171</v>
      </c>
      <c r="AH48" s="337"/>
      <c r="AI48" s="337"/>
      <c r="AJ48" s="337"/>
      <c r="AK48" s="337"/>
      <c r="AL48" s="337"/>
      <c r="AM48" s="337"/>
      <c r="AN48" s="337"/>
      <c r="AO48" s="337"/>
      <c r="AP48" s="337"/>
      <c r="AQ48" s="337"/>
      <c r="AR48" s="337"/>
      <c r="AS48" s="337"/>
      <c r="AT48" s="337"/>
      <c r="AU48" s="337"/>
      <c r="AV48" s="337"/>
      <c r="AW48" s="337"/>
      <c r="AX48" s="337"/>
      <c r="AY48" s="338"/>
    </row>
    <row r="49" spans="1:51" ht="24" customHeight="1">
      <c r="A49" s="92"/>
      <c r="B49" s="93"/>
      <c r="C49" s="93"/>
      <c r="D49" s="93"/>
      <c r="E49" s="93"/>
      <c r="F49" s="94"/>
      <c r="G49" s="320"/>
      <c r="H49" s="321"/>
      <c r="I49" s="321"/>
      <c r="J49" s="321"/>
      <c r="K49" s="321"/>
      <c r="L49" s="321"/>
      <c r="M49" s="321"/>
      <c r="N49" s="321"/>
      <c r="O49" s="333" t="s">
        <v>99</v>
      </c>
      <c r="P49" s="334"/>
      <c r="Q49" s="334"/>
      <c r="R49" s="334"/>
      <c r="S49" s="334"/>
      <c r="T49" s="334"/>
      <c r="U49" s="334"/>
      <c r="V49" s="334"/>
      <c r="W49" s="334"/>
      <c r="X49" s="334"/>
      <c r="Y49" s="334"/>
      <c r="Z49" s="334"/>
      <c r="AA49" s="334"/>
      <c r="AB49" s="334"/>
      <c r="AC49" s="334"/>
      <c r="AD49" s="334"/>
      <c r="AE49" s="334"/>
      <c r="AF49" s="335"/>
      <c r="AG49" s="339"/>
      <c r="AH49" s="340"/>
      <c r="AI49" s="340"/>
      <c r="AJ49" s="340"/>
      <c r="AK49" s="340"/>
      <c r="AL49" s="340"/>
      <c r="AM49" s="340"/>
      <c r="AN49" s="340"/>
      <c r="AO49" s="340"/>
      <c r="AP49" s="340"/>
      <c r="AQ49" s="340"/>
      <c r="AR49" s="340"/>
      <c r="AS49" s="340"/>
      <c r="AT49" s="340"/>
      <c r="AU49" s="340"/>
      <c r="AV49" s="340"/>
      <c r="AW49" s="340"/>
      <c r="AX49" s="340"/>
      <c r="AY49" s="341"/>
    </row>
    <row r="50" spans="1:51" ht="24" customHeight="1">
      <c r="A50" s="92"/>
      <c r="B50" s="93"/>
      <c r="C50" s="93"/>
      <c r="D50" s="93"/>
      <c r="E50" s="93"/>
      <c r="F50" s="94"/>
      <c r="G50" s="322"/>
      <c r="H50" s="323"/>
      <c r="I50" s="323"/>
      <c r="J50" s="323"/>
      <c r="K50" s="323"/>
      <c r="L50" s="323"/>
      <c r="M50" s="323"/>
      <c r="N50" s="323"/>
      <c r="O50" s="333" t="s">
        <v>154</v>
      </c>
      <c r="P50" s="334"/>
      <c r="Q50" s="334"/>
      <c r="R50" s="334"/>
      <c r="S50" s="334"/>
      <c r="T50" s="334"/>
      <c r="U50" s="334"/>
      <c r="V50" s="334"/>
      <c r="W50" s="334"/>
      <c r="X50" s="334"/>
      <c r="Y50" s="334"/>
      <c r="Z50" s="334"/>
      <c r="AA50" s="334"/>
      <c r="AB50" s="334"/>
      <c r="AC50" s="334"/>
      <c r="AD50" s="334"/>
      <c r="AE50" s="334"/>
      <c r="AF50" s="335"/>
      <c r="AG50" s="342"/>
      <c r="AH50" s="343"/>
      <c r="AI50" s="343"/>
      <c r="AJ50" s="343"/>
      <c r="AK50" s="343"/>
      <c r="AL50" s="343"/>
      <c r="AM50" s="343"/>
      <c r="AN50" s="343"/>
      <c r="AO50" s="343"/>
      <c r="AP50" s="343"/>
      <c r="AQ50" s="343"/>
      <c r="AR50" s="343"/>
      <c r="AS50" s="343"/>
      <c r="AT50" s="343"/>
      <c r="AU50" s="343"/>
      <c r="AV50" s="343"/>
      <c r="AW50" s="343"/>
      <c r="AX50" s="343"/>
      <c r="AY50" s="344"/>
    </row>
    <row r="51" spans="1:51" ht="60" customHeight="1" thickBot="1">
      <c r="A51" s="95"/>
      <c r="B51" s="96"/>
      <c r="C51" s="96"/>
      <c r="D51" s="96"/>
      <c r="E51" s="96"/>
      <c r="F51" s="97"/>
      <c r="G51" s="345" t="s">
        <v>81</v>
      </c>
      <c r="H51" s="346"/>
      <c r="I51" s="346"/>
      <c r="J51" s="346"/>
      <c r="K51" s="346"/>
      <c r="L51" s="346"/>
      <c r="M51" s="346"/>
      <c r="N51" s="346"/>
      <c r="O51" s="347" t="s">
        <v>172</v>
      </c>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9"/>
    </row>
    <row r="52" spans="1:51" ht="49.5" customHeight="1">
      <c r="A52" s="350" t="s">
        <v>20</v>
      </c>
      <c r="B52" s="351"/>
      <c r="C52" s="351"/>
      <c r="D52" s="351"/>
      <c r="E52" s="351"/>
      <c r="F52" s="352"/>
      <c r="G52" s="356">
        <v>0</v>
      </c>
      <c r="H52" s="357"/>
      <c r="I52" s="357"/>
      <c r="J52" s="357"/>
      <c r="K52" s="357"/>
      <c r="L52" s="357"/>
      <c r="M52" s="357"/>
      <c r="N52" s="357"/>
      <c r="O52" s="360" t="s">
        <v>2</v>
      </c>
      <c r="P52" s="360"/>
      <c r="Q52" s="360"/>
      <c r="R52" s="360"/>
      <c r="S52" s="360"/>
      <c r="T52" s="360"/>
      <c r="U52" s="361" t="s">
        <v>182</v>
      </c>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3"/>
    </row>
    <row r="53" spans="1:51" ht="25.5" customHeight="1">
      <c r="A53" s="353"/>
      <c r="B53" s="354"/>
      <c r="C53" s="354"/>
      <c r="D53" s="354"/>
      <c r="E53" s="354"/>
      <c r="F53" s="355"/>
      <c r="G53" s="358"/>
      <c r="H53" s="359"/>
      <c r="I53" s="359"/>
      <c r="J53" s="359"/>
      <c r="K53" s="359"/>
      <c r="L53" s="359"/>
      <c r="M53" s="359"/>
      <c r="N53" s="359"/>
      <c r="O53" s="364" t="s">
        <v>70</v>
      </c>
      <c r="P53" s="364"/>
      <c r="Q53" s="364"/>
      <c r="R53" s="364"/>
      <c r="S53" s="364"/>
      <c r="T53" s="364"/>
      <c r="U53" s="365" t="s">
        <v>93</v>
      </c>
      <c r="V53" s="365"/>
      <c r="W53" s="365"/>
      <c r="X53" s="365"/>
      <c r="Y53" s="365"/>
      <c r="Z53" s="365"/>
      <c r="AA53" s="551" t="s">
        <v>185</v>
      </c>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3"/>
    </row>
    <row r="54" spans="1:51" ht="95.25" customHeight="1" thickBot="1">
      <c r="A54" s="353"/>
      <c r="B54" s="354"/>
      <c r="C54" s="354"/>
      <c r="D54" s="354"/>
      <c r="E54" s="354"/>
      <c r="F54" s="355"/>
      <c r="G54" s="358"/>
      <c r="H54" s="359"/>
      <c r="I54" s="359"/>
      <c r="J54" s="359"/>
      <c r="K54" s="359"/>
      <c r="L54" s="359"/>
      <c r="M54" s="359"/>
      <c r="N54" s="359"/>
      <c r="O54" s="364"/>
      <c r="P54" s="364"/>
      <c r="Q54" s="364"/>
      <c r="R54" s="364"/>
      <c r="S54" s="364"/>
      <c r="T54" s="364"/>
      <c r="U54" s="364" t="s">
        <v>71</v>
      </c>
      <c r="V54" s="364"/>
      <c r="W54" s="364"/>
      <c r="X54" s="364"/>
      <c r="Y54" s="364"/>
      <c r="Z54" s="364"/>
      <c r="AA54" s="366" t="s">
        <v>181</v>
      </c>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8"/>
    </row>
    <row r="55" spans="1:51" ht="30" customHeight="1">
      <c r="A55" s="350" t="s">
        <v>54</v>
      </c>
      <c r="B55" s="351"/>
      <c r="C55" s="351"/>
      <c r="D55" s="351"/>
      <c r="E55" s="351"/>
      <c r="F55" s="352"/>
      <c r="G55" s="372" t="s">
        <v>54</v>
      </c>
      <c r="H55" s="373"/>
      <c r="I55" s="373"/>
      <c r="J55" s="373"/>
      <c r="K55" s="373"/>
      <c r="L55" s="373"/>
      <c r="M55" s="373"/>
      <c r="N55" s="373"/>
      <c r="O55" s="373"/>
      <c r="P55" s="373"/>
      <c r="Q55" s="373"/>
      <c r="R55" s="373"/>
      <c r="S55" s="373"/>
      <c r="T55" s="373"/>
      <c r="U55" s="374" t="s">
        <v>45</v>
      </c>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5"/>
    </row>
    <row r="56" spans="1:51" ht="49.5" customHeight="1">
      <c r="A56" s="353"/>
      <c r="B56" s="354"/>
      <c r="C56" s="354"/>
      <c r="D56" s="354"/>
      <c r="E56" s="354"/>
      <c r="F56" s="355"/>
      <c r="G56" s="376" t="s">
        <v>46</v>
      </c>
      <c r="H56" s="377"/>
      <c r="I56" s="377"/>
      <c r="J56" s="377"/>
      <c r="K56" s="377"/>
      <c r="L56" s="377"/>
      <c r="M56" s="377"/>
      <c r="N56" s="378"/>
      <c r="O56" s="79" t="s">
        <v>166</v>
      </c>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80"/>
    </row>
    <row r="57" spans="1:51" ht="49.5" customHeight="1">
      <c r="A57" s="353"/>
      <c r="B57" s="354"/>
      <c r="C57" s="354"/>
      <c r="D57" s="354"/>
      <c r="E57" s="354"/>
      <c r="F57" s="355"/>
      <c r="G57" s="376" t="s">
        <v>47</v>
      </c>
      <c r="H57" s="377"/>
      <c r="I57" s="377"/>
      <c r="J57" s="377"/>
      <c r="K57" s="377"/>
      <c r="L57" s="377"/>
      <c r="M57" s="377"/>
      <c r="N57" s="378"/>
      <c r="O57" s="79" t="s">
        <v>189</v>
      </c>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80"/>
    </row>
    <row r="58" spans="1:51" ht="49.5" customHeight="1" thickBot="1">
      <c r="A58" s="369"/>
      <c r="B58" s="370"/>
      <c r="C58" s="370"/>
      <c r="D58" s="370"/>
      <c r="E58" s="370"/>
      <c r="F58" s="371"/>
      <c r="G58" s="381" t="s">
        <v>48</v>
      </c>
      <c r="H58" s="213"/>
      <c r="I58" s="213"/>
      <c r="J58" s="213"/>
      <c r="K58" s="213"/>
      <c r="L58" s="213"/>
      <c r="M58" s="213"/>
      <c r="N58" s="214"/>
      <c r="O58" s="382"/>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4"/>
    </row>
    <row r="59" spans="1:51" ht="99" customHeight="1">
      <c r="A59" s="385" t="s">
        <v>89</v>
      </c>
      <c r="B59" s="386"/>
      <c r="C59" s="386"/>
      <c r="D59" s="386"/>
      <c r="E59" s="386"/>
      <c r="F59" s="387"/>
      <c r="G59" s="388" t="s">
        <v>167</v>
      </c>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90"/>
    </row>
    <row r="60" spans="1:51" ht="63" customHeight="1">
      <c r="A60" s="391" t="s">
        <v>69</v>
      </c>
      <c r="B60" s="392"/>
      <c r="C60" s="392"/>
      <c r="D60" s="392"/>
      <c r="E60" s="392"/>
      <c r="F60" s="393"/>
      <c r="G60" s="397" t="s">
        <v>168</v>
      </c>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9"/>
    </row>
    <row r="61" spans="1:51" ht="68.25" customHeight="1">
      <c r="A61" s="353"/>
      <c r="B61" s="354"/>
      <c r="C61" s="354"/>
      <c r="D61" s="354"/>
      <c r="E61" s="354"/>
      <c r="F61" s="355"/>
      <c r="G61" s="554" t="s">
        <v>190</v>
      </c>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6"/>
    </row>
    <row r="62" spans="1:51" ht="49.5" customHeight="1">
      <c r="A62" s="394"/>
      <c r="B62" s="395"/>
      <c r="C62" s="395"/>
      <c r="D62" s="395"/>
      <c r="E62" s="395"/>
      <c r="F62" s="396"/>
      <c r="G62" s="557" t="s">
        <v>186</v>
      </c>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558"/>
      <c r="AR62" s="558"/>
      <c r="AS62" s="558"/>
      <c r="AT62" s="558"/>
      <c r="AU62" s="558"/>
      <c r="AV62" s="558"/>
      <c r="AW62" s="558"/>
      <c r="AX62" s="558"/>
      <c r="AY62" s="559"/>
    </row>
    <row r="63" spans="1:51" ht="48.75" customHeight="1" thickBot="1">
      <c r="A63" s="400" t="s">
        <v>68</v>
      </c>
      <c r="B63" s="401"/>
      <c r="C63" s="401"/>
      <c r="D63" s="401"/>
      <c r="E63" s="401"/>
      <c r="F63" s="402"/>
      <c r="G63" s="178" t="s">
        <v>170</v>
      </c>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80"/>
    </row>
    <row r="64" spans="1:51" ht="92.25" customHeight="1">
      <c r="A64" s="137" t="s">
        <v>14</v>
      </c>
      <c r="B64" s="138"/>
      <c r="C64" s="138"/>
      <c r="D64" s="138"/>
      <c r="E64" s="138"/>
      <c r="F64" s="139"/>
      <c r="G64" s="540" t="s">
        <v>174</v>
      </c>
      <c r="H64" s="541"/>
      <c r="I64" s="541"/>
      <c r="J64" s="541"/>
      <c r="K64" s="541"/>
      <c r="L64" s="541"/>
      <c r="M64" s="541"/>
      <c r="N64" s="541"/>
      <c r="O64" s="541"/>
      <c r="P64" s="541"/>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6"/>
    </row>
    <row r="65" spans="1:51" ht="75" customHeight="1">
      <c r="A65" s="92"/>
      <c r="B65" s="93"/>
      <c r="C65" s="93"/>
      <c r="D65" s="93"/>
      <c r="E65" s="93"/>
      <c r="F65" s="94"/>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67.5" customHeight="1">
      <c r="A66" s="92"/>
      <c r="B66" s="93"/>
      <c r="C66" s="93"/>
      <c r="D66" s="93"/>
      <c r="E66" s="93"/>
      <c r="F66" s="94"/>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67.5" customHeight="1">
      <c r="A67" s="92"/>
      <c r="B67" s="93"/>
      <c r="C67" s="93"/>
      <c r="D67" s="93"/>
      <c r="E67" s="93"/>
      <c r="F67" s="94"/>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67.5" customHeight="1">
      <c r="A68" s="92"/>
      <c r="B68" s="93"/>
      <c r="C68" s="93"/>
      <c r="D68" s="93"/>
      <c r="E68" s="93"/>
      <c r="F68" s="94"/>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7.5" customHeight="1">
      <c r="A69" s="92"/>
      <c r="B69" s="93"/>
      <c r="C69" s="93"/>
      <c r="D69" s="93"/>
      <c r="E69" s="93"/>
      <c r="F69" s="94"/>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7.5" customHeight="1">
      <c r="A70" s="92"/>
      <c r="B70" s="93"/>
      <c r="C70" s="93"/>
      <c r="D70" s="93"/>
      <c r="E70" s="93"/>
      <c r="F70" s="94"/>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7.5" customHeight="1">
      <c r="A71" s="92"/>
      <c r="B71" s="93"/>
      <c r="C71" s="93"/>
      <c r="D71" s="93"/>
      <c r="E71" s="93"/>
      <c r="F71" s="94"/>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92"/>
      <c r="B72" s="93"/>
      <c r="C72" s="93"/>
      <c r="D72" s="93"/>
      <c r="E72" s="93"/>
      <c r="F72" s="94"/>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6" customHeight="1">
      <c r="A73" s="92"/>
      <c r="B73" s="93"/>
      <c r="C73" s="93"/>
      <c r="D73" s="93"/>
      <c r="E73" s="93"/>
      <c r="F73" s="94"/>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92"/>
      <c r="B74" s="93"/>
      <c r="C74" s="93"/>
      <c r="D74" s="93"/>
      <c r="E74" s="93"/>
      <c r="F74" s="94"/>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92"/>
      <c r="B75" s="93"/>
      <c r="C75" s="93"/>
      <c r="D75" s="93"/>
      <c r="E75" s="93"/>
      <c r="F75" s="94"/>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92"/>
      <c r="B76" s="93"/>
      <c r="C76" s="93"/>
      <c r="D76" s="93"/>
      <c r="E76" s="93"/>
      <c r="F76" s="9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92"/>
      <c r="B77" s="93"/>
      <c r="C77" s="93"/>
      <c r="D77" s="93"/>
      <c r="E77" s="93"/>
      <c r="F77" s="9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7.25" customHeight="1">
      <c r="A78" s="92"/>
      <c r="B78" s="93"/>
      <c r="C78" s="93"/>
      <c r="D78" s="93"/>
      <c r="E78" s="93"/>
      <c r="F78" s="9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4.25" customHeight="1" thickBot="1">
      <c r="A79" s="95"/>
      <c r="B79" s="96"/>
      <c r="C79" s="96"/>
      <c r="D79" s="96"/>
      <c r="E79" s="96"/>
      <c r="F79" s="97"/>
      <c r="G79" s="7"/>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8"/>
    </row>
    <row r="80" spans="1:51" ht="24.75" customHeight="1">
      <c r="A80" s="350" t="s">
        <v>17</v>
      </c>
      <c r="B80" s="351"/>
      <c r="C80" s="351"/>
      <c r="D80" s="351"/>
      <c r="E80" s="351"/>
      <c r="F80" s="352"/>
      <c r="G80" s="403" t="s">
        <v>127</v>
      </c>
      <c r="H80" s="404"/>
      <c r="I80" s="404"/>
      <c r="J80" s="404"/>
      <c r="K80" s="404"/>
      <c r="L80" s="404"/>
      <c r="M80" s="404"/>
      <c r="N80" s="404"/>
      <c r="O80" s="404"/>
      <c r="P80" s="404"/>
      <c r="Q80" s="404"/>
      <c r="R80" s="404"/>
      <c r="S80" s="404"/>
      <c r="T80" s="404"/>
      <c r="U80" s="404"/>
      <c r="V80" s="404"/>
      <c r="W80" s="404"/>
      <c r="X80" s="404"/>
      <c r="Y80" s="404"/>
      <c r="Z80" s="404"/>
      <c r="AA80" s="404"/>
      <c r="AB80" s="404"/>
      <c r="AC80" s="405"/>
      <c r="AD80" s="403" t="s">
        <v>4</v>
      </c>
      <c r="AE80" s="404"/>
      <c r="AF80" s="404"/>
      <c r="AG80" s="404"/>
      <c r="AH80" s="404"/>
      <c r="AI80" s="404"/>
      <c r="AJ80" s="404"/>
      <c r="AK80" s="404"/>
      <c r="AL80" s="404"/>
      <c r="AM80" s="404"/>
      <c r="AN80" s="404"/>
      <c r="AO80" s="404"/>
      <c r="AP80" s="404"/>
      <c r="AQ80" s="404"/>
      <c r="AR80" s="404"/>
      <c r="AS80" s="404"/>
      <c r="AT80" s="404"/>
      <c r="AU80" s="404"/>
      <c r="AV80" s="404"/>
      <c r="AW80" s="404"/>
      <c r="AX80" s="404"/>
      <c r="AY80" s="406"/>
    </row>
    <row r="81" spans="1:51" ht="24.75" customHeight="1">
      <c r="A81" s="353"/>
      <c r="B81" s="354"/>
      <c r="C81" s="354"/>
      <c r="D81" s="354"/>
      <c r="E81" s="354"/>
      <c r="F81" s="355"/>
      <c r="G81" s="407" t="s">
        <v>5</v>
      </c>
      <c r="H81" s="64"/>
      <c r="I81" s="64"/>
      <c r="J81" s="64"/>
      <c r="K81" s="408"/>
      <c r="L81" s="63" t="s">
        <v>6</v>
      </c>
      <c r="M81" s="64"/>
      <c r="N81" s="64"/>
      <c r="O81" s="64"/>
      <c r="P81" s="64"/>
      <c r="Q81" s="64"/>
      <c r="R81" s="64"/>
      <c r="S81" s="64"/>
      <c r="T81" s="64"/>
      <c r="U81" s="64"/>
      <c r="V81" s="64"/>
      <c r="W81" s="64"/>
      <c r="X81" s="408"/>
      <c r="Y81" s="409" t="s">
        <v>7</v>
      </c>
      <c r="Z81" s="410"/>
      <c r="AA81" s="410"/>
      <c r="AB81" s="410"/>
      <c r="AC81" s="411"/>
      <c r="AD81" s="407" t="s">
        <v>5</v>
      </c>
      <c r="AE81" s="64"/>
      <c r="AF81" s="64"/>
      <c r="AG81" s="64"/>
      <c r="AH81" s="408"/>
      <c r="AI81" s="63" t="s">
        <v>6</v>
      </c>
      <c r="AJ81" s="64"/>
      <c r="AK81" s="64"/>
      <c r="AL81" s="64"/>
      <c r="AM81" s="64"/>
      <c r="AN81" s="64"/>
      <c r="AO81" s="64"/>
      <c r="AP81" s="64"/>
      <c r="AQ81" s="64"/>
      <c r="AR81" s="64"/>
      <c r="AS81" s="64"/>
      <c r="AT81" s="64"/>
      <c r="AU81" s="408"/>
      <c r="AV81" s="409" t="s">
        <v>7</v>
      </c>
      <c r="AW81" s="412"/>
      <c r="AX81" s="412"/>
      <c r="AY81" s="412"/>
    </row>
    <row r="82" spans="1:51" ht="24.75" customHeight="1">
      <c r="A82" s="353"/>
      <c r="B82" s="354"/>
      <c r="C82" s="354"/>
      <c r="D82" s="354"/>
      <c r="E82" s="354"/>
      <c r="F82" s="355"/>
      <c r="G82" s="413" t="s">
        <v>128</v>
      </c>
      <c r="H82" s="414"/>
      <c r="I82" s="414"/>
      <c r="J82" s="414"/>
      <c r="K82" s="415"/>
      <c r="L82" s="416" t="s">
        <v>129</v>
      </c>
      <c r="M82" s="417"/>
      <c r="N82" s="417"/>
      <c r="O82" s="417"/>
      <c r="P82" s="417"/>
      <c r="Q82" s="417"/>
      <c r="R82" s="417"/>
      <c r="S82" s="417"/>
      <c r="T82" s="417"/>
      <c r="U82" s="417"/>
      <c r="V82" s="417"/>
      <c r="W82" s="417"/>
      <c r="X82" s="418"/>
      <c r="Y82" s="419">
        <f>20.08283</f>
        <v>20.08283</v>
      </c>
      <c r="Z82" s="420"/>
      <c r="AA82" s="420"/>
      <c r="AB82" s="420"/>
      <c r="AC82" s="421"/>
      <c r="AD82" s="422"/>
      <c r="AE82" s="423"/>
      <c r="AF82" s="423"/>
      <c r="AG82" s="423"/>
      <c r="AH82" s="424"/>
      <c r="AI82" s="425"/>
      <c r="AJ82" s="426"/>
      <c r="AK82" s="426"/>
      <c r="AL82" s="426"/>
      <c r="AM82" s="426"/>
      <c r="AN82" s="426"/>
      <c r="AO82" s="426"/>
      <c r="AP82" s="426"/>
      <c r="AQ82" s="426"/>
      <c r="AR82" s="426"/>
      <c r="AS82" s="426"/>
      <c r="AT82" s="426"/>
      <c r="AU82" s="427"/>
      <c r="AV82" s="428"/>
      <c r="AW82" s="429"/>
      <c r="AX82" s="429"/>
      <c r="AY82" s="430"/>
    </row>
    <row r="83" spans="1:51" ht="24.75" customHeight="1">
      <c r="A83" s="353"/>
      <c r="B83" s="354"/>
      <c r="C83" s="354"/>
      <c r="D83" s="354"/>
      <c r="E83" s="354"/>
      <c r="F83" s="355"/>
      <c r="G83" s="413" t="s">
        <v>130</v>
      </c>
      <c r="H83" s="414"/>
      <c r="I83" s="414"/>
      <c r="J83" s="414"/>
      <c r="K83" s="415"/>
      <c r="L83" s="416" t="s">
        <v>131</v>
      </c>
      <c r="M83" s="417"/>
      <c r="N83" s="417"/>
      <c r="O83" s="417"/>
      <c r="P83" s="417"/>
      <c r="Q83" s="417"/>
      <c r="R83" s="417"/>
      <c r="S83" s="417"/>
      <c r="T83" s="417"/>
      <c r="U83" s="417"/>
      <c r="V83" s="417"/>
      <c r="W83" s="417"/>
      <c r="X83" s="418"/>
      <c r="Y83" s="419">
        <v>13.813336</v>
      </c>
      <c r="Z83" s="420"/>
      <c r="AA83" s="420"/>
      <c r="AB83" s="420"/>
      <c r="AC83" s="421"/>
      <c r="AD83" s="413"/>
      <c r="AE83" s="414"/>
      <c r="AF83" s="414"/>
      <c r="AG83" s="414"/>
      <c r="AH83" s="415"/>
      <c r="AI83" s="416"/>
      <c r="AJ83" s="417"/>
      <c r="AK83" s="417"/>
      <c r="AL83" s="417"/>
      <c r="AM83" s="417"/>
      <c r="AN83" s="417"/>
      <c r="AO83" s="417"/>
      <c r="AP83" s="417"/>
      <c r="AQ83" s="417"/>
      <c r="AR83" s="417"/>
      <c r="AS83" s="417"/>
      <c r="AT83" s="417"/>
      <c r="AU83" s="418"/>
      <c r="AV83" s="431"/>
      <c r="AW83" s="432"/>
      <c r="AX83" s="432"/>
      <c r="AY83" s="433"/>
    </row>
    <row r="84" spans="1:51" ht="24.75" customHeight="1">
      <c r="A84" s="353"/>
      <c r="B84" s="354"/>
      <c r="C84" s="354"/>
      <c r="D84" s="354"/>
      <c r="E84" s="354"/>
      <c r="F84" s="355"/>
      <c r="G84" s="413" t="s">
        <v>132</v>
      </c>
      <c r="H84" s="414"/>
      <c r="I84" s="414"/>
      <c r="J84" s="414"/>
      <c r="K84" s="415"/>
      <c r="L84" s="416" t="s">
        <v>133</v>
      </c>
      <c r="M84" s="417"/>
      <c r="N84" s="417"/>
      <c r="O84" s="417"/>
      <c r="P84" s="417"/>
      <c r="Q84" s="417"/>
      <c r="R84" s="417"/>
      <c r="S84" s="417"/>
      <c r="T84" s="417"/>
      <c r="U84" s="417"/>
      <c r="V84" s="417"/>
      <c r="W84" s="417"/>
      <c r="X84" s="418"/>
      <c r="Y84" s="419">
        <v>4.206476</v>
      </c>
      <c r="Z84" s="420"/>
      <c r="AA84" s="420"/>
      <c r="AB84" s="420"/>
      <c r="AC84" s="421"/>
      <c r="AD84" s="413"/>
      <c r="AE84" s="414"/>
      <c r="AF84" s="414"/>
      <c r="AG84" s="414"/>
      <c r="AH84" s="415"/>
      <c r="AI84" s="416"/>
      <c r="AJ84" s="434"/>
      <c r="AK84" s="434"/>
      <c r="AL84" s="434"/>
      <c r="AM84" s="434"/>
      <c r="AN84" s="434"/>
      <c r="AO84" s="434"/>
      <c r="AP84" s="434"/>
      <c r="AQ84" s="434"/>
      <c r="AR84" s="434"/>
      <c r="AS84" s="434"/>
      <c r="AT84" s="434"/>
      <c r="AU84" s="435"/>
      <c r="AV84" s="431"/>
      <c r="AW84" s="432"/>
      <c r="AX84" s="432"/>
      <c r="AY84" s="433"/>
    </row>
    <row r="85" spans="1:51" ht="24.75" customHeight="1">
      <c r="A85" s="353"/>
      <c r="B85" s="354"/>
      <c r="C85" s="354"/>
      <c r="D85" s="354"/>
      <c r="E85" s="354"/>
      <c r="F85" s="355"/>
      <c r="G85" s="413" t="s">
        <v>134</v>
      </c>
      <c r="H85" s="414"/>
      <c r="I85" s="414"/>
      <c r="J85" s="414"/>
      <c r="K85" s="415"/>
      <c r="L85" s="416" t="s">
        <v>135</v>
      </c>
      <c r="M85" s="417"/>
      <c r="N85" s="417"/>
      <c r="O85" s="417"/>
      <c r="P85" s="417"/>
      <c r="Q85" s="417"/>
      <c r="R85" s="417"/>
      <c r="S85" s="417"/>
      <c r="T85" s="417"/>
      <c r="U85" s="417"/>
      <c r="V85" s="417"/>
      <c r="W85" s="417"/>
      <c r="X85" s="418"/>
      <c r="Y85" s="419">
        <v>3.875836</v>
      </c>
      <c r="Z85" s="420"/>
      <c r="AA85" s="420"/>
      <c r="AB85" s="420"/>
      <c r="AC85" s="421"/>
      <c r="AD85" s="413"/>
      <c r="AE85" s="414"/>
      <c r="AF85" s="414"/>
      <c r="AG85" s="414"/>
      <c r="AH85" s="415"/>
      <c r="AI85" s="416"/>
      <c r="AJ85" s="434"/>
      <c r="AK85" s="434"/>
      <c r="AL85" s="434"/>
      <c r="AM85" s="434"/>
      <c r="AN85" s="434"/>
      <c r="AO85" s="434"/>
      <c r="AP85" s="434"/>
      <c r="AQ85" s="434"/>
      <c r="AR85" s="434"/>
      <c r="AS85" s="434"/>
      <c r="AT85" s="434"/>
      <c r="AU85" s="435"/>
      <c r="AV85" s="431"/>
      <c r="AW85" s="432"/>
      <c r="AX85" s="432"/>
      <c r="AY85" s="433"/>
    </row>
    <row r="86" spans="1:51" ht="24.75" customHeight="1">
      <c r="A86" s="353"/>
      <c r="B86" s="354"/>
      <c r="C86" s="354"/>
      <c r="D86" s="354"/>
      <c r="E86" s="354"/>
      <c r="F86" s="355"/>
      <c r="G86" s="413" t="s">
        <v>136</v>
      </c>
      <c r="H86" s="414"/>
      <c r="I86" s="414"/>
      <c r="J86" s="414"/>
      <c r="K86" s="415"/>
      <c r="L86" s="416" t="s">
        <v>137</v>
      </c>
      <c r="M86" s="417"/>
      <c r="N86" s="417"/>
      <c r="O86" s="417"/>
      <c r="P86" s="417"/>
      <c r="Q86" s="417"/>
      <c r="R86" s="417"/>
      <c r="S86" s="417"/>
      <c r="T86" s="417"/>
      <c r="U86" s="417"/>
      <c r="V86" s="417"/>
      <c r="W86" s="417"/>
      <c r="X86" s="418"/>
      <c r="Y86" s="419">
        <v>0.38858</v>
      </c>
      <c r="Z86" s="420"/>
      <c r="AA86" s="420"/>
      <c r="AB86" s="420"/>
      <c r="AC86" s="421"/>
      <c r="AD86" s="413"/>
      <c r="AE86" s="414"/>
      <c r="AF86" s="414"/>
      <c r="AG86" s="414"/>
      <c r="AH86" s="415"/>
      <c r="AI86" s="416"/>
      <c r="AJ86" s="434"/>
      <c r="AK86" s="434"/>
      <c r="AL86" s="434"/>
      <c r="AM86" s="434"/>
      <c r="AN86" s="434"/>
      <c r="AO86" s="434"/>
      <c r="AP86" s="434"/>
      <c r="AQ86" s="434"/>
      <c r="AR86" s="434"/>
      <c r="AS86" s="434"/>
      <c r="AT86" s="434"/>
      <c r="AU86" s="435"/>
      <c r="AV86" s="431"/>
      <c r="AW86" s="432"/>
      <c r="AX86" s="432"/>
      <c r="AY86" s="433"/>
    </row>
    <row r="87" spans="1:51" ht="24.75" customHeight="1">
      <c r="A87" s="353"/>
      <c r="B87" s="354"/>
      <c r="C87" s="354"/>
      <c r="D87" s="354"/>
      <c r="E87" s="354"/>
      <c r="F87" s="355"/>
      <c r="G87" s="413"/>
      <c r="H87" s="414"/>
      <c r="I87" s="414"/>
      <c r="J87" s="414"/>
      <c r="K87" s="415"/>
      <c r="L87" s="416"/>
      <c r="M87" s="417"/>
      <c r="N87" s="417"/>
      <c r="O87" s="417"/>
      <c r="P87" s="417"/>
      <c r="Q87" s="417"/>
      <c r="R87" s="417"/>
      <c r="S87" s="417"/>
      <c r="T87" s="417"/>
      <c r="U87" s="417"/>
      <c r="V87" s="417"/>
      <c r="W87" s="417"/>
      <c r="X87" s="418"/>
      <c r="Y87" s="431"/>
      <c r="Z87" s="432"/>
      <c r="AA87" s="432"/>
      <c r="AB87" s="432"/>
      <c r="AC87" s="436"/>
      <c r="AD87" s="413"/>
      <c r="AE87" s="414"/>
      <c r="AF87" s="414"/>
      <c r="AG87" s="414"/>
      <c r="AH87" s="415"/>
      <c r="AI87" s="416"/>
      <c r="AJ87" s="434"/>
      <c r="AK87" s="434"/>
      <c r="AL87" s="434"/>
      <c r="AM87" s="434"/>
      <c r="AN87" s="434"/>
      <c r="AO87" s="434"/>
      <c r="AP87" s="434"/>
      <c r="AQ87" s="434"/>
      <c r="AR87" s="434"/>
      <c r="AS87" s="434"/>
      <c r="AT87" s="434"/>
      <c r="AU87" s="435"/>
      <c r="AV87" s="431"/>
      <c r="AW87" s="432"/>
      <c r="AX87" s="432"/>
      <c r="AY87" s="433"/>
    </row>
    <row r="88" spans="1:51" ht="24.75" customHeight="1">
      <c r="A88" s="353"/>
      <c r="B88" s="354"/>
      <c r="C88" s="354"/>
      <c r="D88" s="354"/>
      <c r="E88" s="354"/>
      <c r="F88" s="355"/>
      <c r="G88" s="413"/>
      <c r="H88" s="414"/>
      <c r="I88" s="414"/>
      <c r="J88" s="414"/>
      <c r="K88" s="415"/>
      <c r="L88" s="416"/>
      <c r="M88" s="417"/>
      <c r="N88" s="417"/>
      <c r="O88" s="417"/>
      <c r="P88" s="417"/>
      <c r="Q88" s="417"/>
      <c r="R88" s="417"/>
      <c r="S88" s="417"/>
      <c r="T88" s="417"/>
      <c r="U88" s="417"/>
      <c r="V88" s="417"/>
      <c r="W88" s="417"/>
      <c r="X88" s="418"/>
      <c r="Y88" s="431"/>
      <c r="Z88" s="432"/>
      <c r="AA88" s="432"/>
      <c r="AB88" s="432"/>
      <c r="AC88" s="436"/>
      <c r="AD88" s="413"/>
      <c r="AE88" s="414"/>
      <c r="AF88" s="414"/>
      <c r="AG88" s="414"/>
      <c r="AH88" s="415"/>
      <c r="AI88" s="416"/>
      <c r="AJ88" s="434"/>
      <c r="AK88" s="434"/>
      <c r="AL88" s="434"/>
      <c r="AM88" s="434"/>
      <c r="AN88" s="434"/>
      <c r="AO88" s="434"/>
      <c r="AP88" s="434"/>
      <c r="AQ88" s="434"/>
      <c r="AR88" s="434"/>
      <c r="AS88" s="434"/>
      <c r="AT88" s="434"/>
      <c r="AU88" s="435"/>
      <c r="AV88" s="431"/>
      <c r="AW88" s="432"/>
      <c r="AX88" s="432"/>
      <c r="AY88" s="433"/>
    </row>
    <row r="89" spans="1:51" ht="24.75" customHeight="1">
      <c r="A89" s="353"/>
      <c r="B89" s="354"/>
      <c r="C89" s="354"/>
      <c r="D89" s="354"/>
      <c r="E89" s="354"/>
      <c r="F89" s="355"/>
      <c r="G89" s="413"/>
      <c r="H89" s="414"/>
      <c r="I89" s="414"/>
      <c r="J89" s="414"/>
      <c r="K89" s="415"/>
      <c r="L89" s="416"/>
      <c r="M89" s="417"/>
      <c r="N89" s="417"/>
      <c r="O89" s="417"/>
      <c r="P89" s="417"/>
      <c r="Q89" s="417"/>
      <c r="R89" s="417"/>
      <c r="S89" s="417"/>
      <c r="T89" s="417"/>
      <c r="U89" s="417"/>
      <c r="V89" s="417"/>
      <c r="W89" s="417"/>
      <c r="X89" s="418"/>
      <c r="Y89" s="431"/>
      <c r="Z89" s="432"/>
      <c r="AA89" s="432"/>
      <c r="AB89" s="432"/>
      <c r="AC89" s="436"/>
      <c r="AD89" s="437"/>
      <c r="AE89" s="438"/>
      <c r="AF89" s="438"/>
      <c r="AG89" s="438"/>
      <c r="AH89" s="439"/>
      <c r="AI89" s="440"/>
      <c r="AJ89" s="441"/>
      <c r="AK89" s="441"/>
      <c r="AL89" s="441"/>
      <c r="AM89" s="441"/>
      <c r="AN89" s="441"/>
      <c r="AO89" s="441"/>
      <c r="AP89" s="441"/>
      <c r="AQ89" s="441"/>
      <c r="AR89" s="441"/>
      <c r="AS89" s="441"/>
      <c r="AT89" s="441"/>
      <c r="AU89" s="442"/>
      <c r="AV89" s="443"/>
      <c r="AW89" s="444"/>
      <c r="AX89" s="444"/>
      <c r="AY89" s="445"/>
    </row>
    <row r="90" spans="1:51" ht="24.75" customHeight="1">
      <c r="A90" s="353"/>
      <c r="B90" s="354"/>
      <c r="C90" s="354"/>
      <c r="D90" s="354"/>
      <c r="E90" s="354"/>
      <c r="F90" s="355"/>
      <c r="G90" s="407" t="s">
        <v>8</v>
      </c>
      <c r="H90" s="64"/>
      <c r="I90" s="64"/>
      <c r="J90" s="64"/>
      <c r="K90" s="408"/>
      <c r="L90" s="446"/>
      <c r="M90" s="447"/>
      <c r="N90" s="447"/>
      <c r="O90" s="447"/>
      <c r="P90" s="447"/>
      <c r="Q90" s="447"/>
      <c r="R90" s="447"/>
      <c r="S90" s="447"/>
      <c r="T90" s="447"/>
      <c r="U90" s="447"/>
      <c r="V90" s="447"/>
      <c r="W90" s="447"/>
      <c r="X90" s="448"/>
      <c r="Y90" s="449">
        <f>SUM(Y82:AC89)</f>
        <v>42.367058</v>
      </c>
      <c r="Z90" s="450"/>
      <c r="AA90" s="450"/>
      <c r="AB90" s="450"/>
      <c r="AC90" s="451"/>
      <c r="AD90" s="407" t="s">
        <v>8</v>
      </c>
      <c r="AE90" s="64"/>
      <c r="AF90" s="64"/>
      <c r="AG90" s="64"/>
      <c r="AH90" s="64"/>
      <c r="AI90" s="446"/>
      <c r="AJ90" s="447"/>
      <c r="AK90" s="447"/>
      <c r="AL90" s="447"/>
      <c r="AM90" s="447"/>
      <c r="AN90" s="447"/>
      <c r="AO90" s="447"/>
      <c r="AP90" s="447"/>
      <c r="AQ90" s="447"/>
      <c r="AR90" s="447"/>
      <c r="AS90" s="447"/>
      <c r="AT90" s="447"/>
      <c r="AU90" s="448"/>
      <c r="AV90" s="449">
        <f>SUM(AV82:AY89)</f>
        <v>0</v>
      </c>
      <c r="AW90" s="450"/>
      <c r="AX90" s="450"/>
      <c r="AY90" s="452"/>
    </row>
    <row r="91" spans="1:51" ht="24.75" customHeight="1">
      <c r="A91" s="353"/>
      <c r="B91" s="354"/>
      <c r="C91" s="354"/>
      <c r="D91" s="354"/>
      <c r="E91" s="354"/>
      <c r="F91" s="355"/>
      <c r="G91" s="453" t="s">
        <v>138</v>
      </c>
      <c r="H91" s="454"/>
      <c r="I91" s="454"/>
      <c r="J91" s="454"/>
      <c r="K91" s="454"/>
      <c r="L91" s="454"/>
      <c r="M91" s="454"/>
      <c r="N91" s="454"/>
      <c r="O91" s="454"/>
      <c r="P91" s="454"/>
      <c r="Q91" s="454"/>
      <c r="R91" s="454"/>
      <c r="S91" s="454"/>
      <c r="T91" s="454"/>
      <c r="U91" s="454"/>
      <c r="V91" s="454"/>
      <c r="W91" s="454"/>
      <c r="X91" s="454"/>
      <c r="Y91" s="454"/>
      <c r="Z91" s="454"/>
      <c r="AA91" s="454"/>
      <c r="AB91" s="454"/>
      <c r="AC91" s="455"/>
      <c r="AD91" s="453" t="s">
        <v>10</v>
      </c>
      <c r="AE91" s="454"/>
      <c r="AF91" s="454"/>
      <c r="AG91" s="454"/>
      <c r="AH91" s="454"/>
      <c r="AI91" s="454"/>
      <c r="AJ91" s="454"/>
      <c r="AK91" s="454"/>
      <c r="AL91" s="454"/>
      <c r="AM91" s="454"/>
      <c r="AN91" s="454"/>
      <c r="AO91" s="454"/>
      <c r="AP91" s="454"/>
      <c r="AQ91" s="454"/>
      <c r="AR91" s="454"/>
      <c r="AS91" s="454"/>
      <c r="AT91" s="454"/>
      <c r="AU91" s="454"/>
      <c r="AV91" s="454"/>
      <c r="AW91" s="454"/>
      <c r="AX91" s="454"/>
      <c r="AY91" s="456"/>
    </row>
    <row r="92" spans="1:51" ht="25.5" customHeight="1">
      <c r="A92" s="353"/>
      <c r="B92" s="354"/>
      <c r="C92" s="354"/>
      <c r="D92" s="354"/>
      <c r="E92" s="354"/>
      <c r="F92" s="355"/>
      <c r="G92" s="407" t="s">
        <v>5</v>
      </c>
      <c r="H92" s="64"/>
      <c r="I92" s="64"/>
      <c r="J92" s="64"/>
      <c r="K92" s="408"/>
      <c r="L92" s="63" t="s">
        <v>6</v>
      </c>
      <c r="M92" s="64"/>
      <c r="N92" s="64"/>
      <c r="O92" s="64"/>
      <c r="P92" s="64"/>
      <c r="Q92" s="64"/>
      <c r="R92" s="64"/>
      <c r="S92" s="64"/>
      <c r="T92" s="64"/>
      <c r="U92" s="64"/>
      <c r="V92" s="64"/>
      <c r="W92" s="64"/>
      <c r="X92" s="408"/>
      <c r="Y92" s="409" t="s">
        <v>7</v>
      </c>
      <c r="Z92" s="410"/>
      <c r="AA92" s="410"/>
      <c r="AB92" s="410"/>
      <c r="AC92" s="411"/>
      <c r="AD92" s="457" t="s">
        <v>5</v>
      </c>
      <c r="AE92" s="458"/>
      <c r="AF92" s="458"/>
      <c r="AG92" s="458"/>
      <c r="AH92" s="458"/>
      <c r="AI92" s="63" t="s">
        <v>6</v>
      </c>
      <c r="AJ92" s="64"/>
      <c r="AK92" s="64"/>
      <c r="AL92" s="64"/>
      <c r="AM92" s="64"/>
      <c r="AN92" s="64"/>
      <c r="AO92" s="64"/>
      <c r="AP92" s="64"/>
      <c r="AQ92" s="64"/>
      <c r="AR92" s="64"/>
      <c r="AS92" s="64"/>
      <c r="AT92" s="64"/>
      <c r="AU92" s="408"/>
      <c r="AV92" s="459" t="s">
        <v>7</v>
      </c>
      <c r="AW92" s="460"/>
      <c r="AX92" s="460"/>
      <c r="AY92" s="460"/>
    </row>
    <row r="93" spans="1:51" ht="24.75" customHeight="1">
      <c r="A93" s="353"/>
      <c r="B93" s="354"/>
      <c r="C93" s="354"/>
      <c r="D93" s="354"/>
      <c r="E93" s="354"/>
      <c r="F93" s="355"/>
      <c r="G93" s="461" t="s">
        <v>139</v>
      </c>
      <c r="H93" s="462"/>
      <c r="I93" s="462"/>
      <c r="J93" s="462"/>
      <c r="K93" s="463"/>
      <c r="L93" s="416" t="s">
        <v>140</v>
      </c>
      <c r="M93" s="417"/>
      <c r="N93" s="417"/>
      <c r="O93" s="417"/>
      <c r="P93" s="417"/>
      <c r="Q93" s="417"/>
      <c r="R93" s="417"/>
      <c r="S93" s="417"/>
      <c r="T93" s="417"/>
      <c r="U93" s="417"/>
      <c r="V93" s="417"/>
      <c r="W93" s="417"/>
      <c r="X93" s="418"/>
      <c r="Y93" s="419">
        <v>141.2244</v>
      </c>
      <c r="Z93" s="420"/>
      <c r="AA93" s="420"/>
      <c r="AB93" s="420"/>
      <c r="AC93" s="421"/>
      <c r="AD93" s="422"/>
      <c r="AE93" s="423"/>
      <c r="AF93" s="423"/>
      <c r="AG93" s="423"/>
      <c r="AH93" s="424"/>
      <c r="AI93" s="425"/>
      <c r="AJ93" s="464"/>
      <c r="AK93" s="464"/>
      <c r="AL93" s="464"/>
      <c r="AM93" s="464"/>
      <c r="AN93" s="464"/>
      <c r="AO93" s="464"/>
      <c r="AP93" s="464"/>
      <c r="AQ93" s="464"/>
      <c r="AR93" s="464"/>
      <c r="AS93" s="464"/>
      <c r="AT93" s="464"/>
      <c r="AU93" s="465"/>
      <c r="AV93" s="428"/>
      <c r="AW93" s="429"/>
      <c r="AX93" s="429"/>
      <c r="AY93" s="430"/>
    </row>
    <row r="94" spans="1:51" ht="24.75" customHeight="1">
      <c r="A94" s="353"/>
      <c r="B94" s="354"/>
      <c r="C94" s="354"/>
      <c r="D94" s="354"/>
      <c r="E94" s="354"/>
      <c r="F94" s="355"/>
      <c r="G94" s="461" t="s">
        <v>141</v>
      </c>
      <c r="H94" s="462"/>
      <c r="I94" s="462"/>
      <c r="J94" s="462"/>
      <c r="K94" s="463"/>
      <c r="L94" s="416" t="s">
        <v>142</v>
      </c>
      <c r="M94" s="417"/>
      <c r="N94" s="417"/>
      <c r="O94" s="417"/>
      <c r="P94" s="417"/>
      <c r="Q94" s="417"/>
      <c r="R94" s="417"/>
      <c r="S94" s="417"/>
      <c r="T94" s="417"/>
      <c r="U94" s="417"/>
      <c r="V94" s="417"/>
      <c r="W94" s="417"/>
      <c r="X94" s="418"/>
      <c r="Y94" s="419">
        <v>12.98351</v>
      </c>
      <c r="Z94" s="420"/>
      <c r="AA94" s="420"/>
      <c r="AB94" s="420"/>
      <c r="AC94" s="421"/>
      <c r="AD94" s="413"/>
      <c r="AE94" s="414"/>
      <c r="AF94" s="414"/>
      <c r="AG94" s="414"/>
      <c r="AH94" s="415"/>
      <c r="AI94" s="416"/>
      <c r="AJ94" s="434"/>
      <c r="AK94" s="434"/>
      <c r="AL94" s="434"/>
      <c r="AM94" s="434"/>
      <c r="AN94" s="434"/>
      <c r="AO94" s="434"/>
      <c r="AP94" s="434"/>
      <c r="AQ94" s="434"/>
      <c r="AR94" s="434"/>
      <c r="AS94" s="434"/>
      <c r="AT94" s="434"/>
      <c r="AU94" s="435"/>
      <c r="AV94" s="431"/>
      <c r="AW94" s="432"/>
      <c r="AX94" s="432"/>
      <c r="AY94" s="433"/>
    </row>
    <row r="95" spans="1:51" ht="24.75" customHeight="1">
      <c r="A95" s="353"/>
      <c r="B95" s="354"/>
      <c r="C95" s="354"/>
      <c r="D95" s="354"/>
      <c r="E95" s="354"/>
      <c r="F95" s="355"/>
      <c r="G95" s="466" t="s">
        <v>145</v>
      </c>
      <c r="H95" s="467"/>
      <c r="I95" s="467"/>
      <c r="J95" s="467"/>
      <c r="K95" s="468"/>
      <c r="L95" s="469" t="s">
        <v>137</v>
      </c>
      <c r="M95" s="470"/>
      <c r="N95" s="470"/>
      <c r="O95" s="470"/>
      <c r="P95" s="470"/>
      <c r="Q95" s="470"/>
      <c r="R95" s="470"/>
      <c r="S95" s="470"/>
      <c r="T95" s="470"/>
      <c r="U95" s="470"/>
      <c r="V95" s="470"/>
      <c r="W95" s="470"/>
      <c r="X95" s="471"/>
      <c r="Y95" s="472">
        <v>7.994711</v>
      </c>
      <c r="Z95" s="473"/>
      <c r="AA95" s="473"/>
      <c r="AB95" s="473"/>
      <c r="AC95" s="474"/>
      <c r="AD95" s="413"/>
      <c r="AE95" s="414"/>
      <c r="AF95" s="414"/>
      <c r="AG95" s="414"/>
      <c r="AH95" s="415"/>
      <c r="AI95" s="416"/>
      <c r="AJ95" s="434"/>
      <c r="AK95" s="434"/>
      <c r="AL95" s="434"/>
      <c r="AM95" s="434"/>
      <c r="AN95" s="434"/>
      <c r="AO95" s="434"/>
      <c r="AP95" s="434"/>
      <c r="AQ95" s="434"/>
      <c r="AR95" s="434"/>
      <c r="AS95" s="434"/>
      <c r="AT95" s="434"/>
      <c r="AU95" s="435"/>
      <c r="AV95" s="431"/>
      <c r="AW95" s="432"/>
      <c r="AX95" s="432"/>
      <c r="AY95" s="433"/>
    </row>
    <row r="96" spans="1:51" ht="24.75" customHeight="1">
      <c r="A96" s="353"/>
      <c r="B96" s="354"/>
      <c r="C96" s="354"/>
      <c r="D96" s="354"/>
      <c r="E96" s="354"/>
      <c r="F96" s="355"/>
      <c r="G96" s="475" t="s">
        <v>143</v>
      </c>
      <c r="H96" s="476"/>
      <c r="I96" s="476"/>
      <c r="J96" s="476"/>
      <c r="K96" s="477"/>
      <c r="L96" s="469" t="s">
        <v>137</v>
      </c>
      <c r="M96" s="470"/>
      <c r="N96" s="470"/>
      <c r="O96" s="470"/>
      <c r="P96" s="470"/>
      <c r="Q96" s="470"/>
      <c r="R96" s="470"/>
      <c r="S96" s="470"/>
      <c r="T96" s="470"/>
      <c r="U96" s="470"/>
      <c r="V96" s="470"/>
      <c r="W96" s="470"/>
      <c r="X96" s="471"/>
      <c r="Y96" s="472">
        <v>6.178221</v>
      </c>
      <c r="Z96" s="473"/>
      <c r="AA96" s="473"/>
      <c r="AB96" s="473"/>
      <c r="AC96" s="474"/>
      <c r="AD96" s="413"/>
      <c r="AE96" s="414"/>
      <c r="AF96" s="414"/>
      <c r="AG96" s="414"/>
      <c r="AH96" s="415"/>
      <c r="AI96" s="416"/>
      <c r="AJ96" s="434"/>
      <c r="AK96" s="434"/>
      <c r="AL96" s="434"/>
      <c r="AM96" s="434"/>
      <c r="AN96" s="434"/>
      <c r="AO96" s="434"/>
      <c r="AP96" s="434"/>
      <c r="AQ96" s="434"/>
      <c r="AR96" s="434"/>
      <c r="AS96" s="434"/>
      <c r="AT96" s="434"/>
      <c r="AU96" s="435"/>
      <c r="AV96" s="431"/>
      <c r="AW96" s="432"/>
      <c r="AX96" s="432"/>
      <c r="AY96" s="433"/>
    </row>
    <row r="97" spans="1:51" ht="24.75" customHeight="1">
      <c r="A97" s="353"/>
      <c r="B97" s="354"/>
      <c r="C97" s="354"/>
      <c r="D97" s="354"/>
      <c r="E97" s="354"/>
      <c r="F97" s="355"/>
      <c r="G97" s="413"/>
      <c r="H97" s="414"/>
      <c r="I97" s="414"/>
      <c r="J97" s="414"/>
      <c r="K97" s="415"/>
      <c r="L97" s="416"/>
      <c r="M97" s="417"/>
      <c r="N97" s="417"/>
      <c r="O97" s="417"/>
      <c r="P97" s="417"/>
      <c r="Q97" s="417"/>
      <c r="R97" s="417"/>
      <c r="S97" s="417"/>
      <c r="T97" s="417"/>
      <c r="U97" s="417"/>
      <c r="V97" s="417"/>
      <c r="W97" s="417"/>
      <c r="X97" s="418"/>
      <c r="Y97" s="431"/>
      <c r="Z97" s="432"/>
      <c r="AA97" s="432"/>
      <c r="AB97" s="432"/>
      <c r="AC97" s="436"/>
      <c r="AD97" s="413"/>
      <c r="AE97" s="414"/>
      <c r="AF97" s="414"/>
      <c r="AG97" s="414"/>
      <c r="AH97" s="415"/>
      <c r="AI97" s="416"/>
      <c r="AJ97" s="434"/>
      <c r="AK97" s="434"/>
      <c r="AL97" s="434"/>
      <c r="AM97" s="434"/>
      <c r="AN97" s="434"/>
      <c r="AO97" s="434"/>
      <c r="AP97" s="434"/>
      <c r="AQ97" s="434"/>
      <c r="AR97" s="434"/>
      <c r="AS97" s="434"/>
      <c r="AT97" s="434"/>
      <c r="AU97" s="435"/>
      <c r="AV97" s="431"/>
      <c r="AW97" s="432"/>
      <c r="AX97" s="432"/>
      <c r="AY97" s="433"/>
    </row>
    <row r="98" spans="1:51" ht="24.75" customHeight="1">
      <c r="A98" s="353"/>
      <c r="B98" s="354"/>
      <c r="C98" s="354"/>
      <c r="D98" s="354"/>
      <c r="E98" s="354"/>
      <c r="F98" s="355"/>
      <c r="G98" s="413"/>
      <c r="H98" s="414"/>
      <c r="I98" s="414"/>
      <c r="J98" s="414"/>
      <c r="K98" s="415"/>
      <c r="L98" s="416"/>
      <c r="M98" s="434"/>
      <c r="N98" s="434"/>
      <c r="O98" s="434"/>
      <c r="P98" s="434"/>
      <c r="Q98" s="434"/>
      <c r="R98" s="434"/>
      <c r="S98" s="434"/>
      <c r="T98" s="434"/>
      <c r="U98" s="434"/>
      <c r="V98" s="434"/>
      <c r="W98" s="434"/>
      <c r="X98" s="435"/>
      <c r="Y98" s="431"/>
      <c r="Z98" s="432"/>
      <c r="AA98" s="432"/>
      <c r="AB98" s="432"/>
      <c r="AC98" s="432"/>
      <c r="AD98" s="413"/>
      <c r="AE98" s="414"/>
      <c r="AF98" s="414"/>
      <c r="AG98" s="414"/>
      <c r="AH98" s="415"/>
      <c r="AI98" s="416"/>
      <c r="AJ98" s="434"/>
      <c r="AK98" s="434"/>
      <c r="AL98" s="434"/>
      <c r="AM98" s="434"/>
      <c r="AN98" s="434"/>
      <c r="AO98" s="434"/>
      <c r="AP98" s="434"/>
      <c r="AQ98" s="434"/>
      <c r="AR98" s="434"/>
      <c r="AS98" s="434"/>
      <c r="AT98" s="434"/>
      <c r="AU98" s="435"/>
      <c r="AV98" s="431"/>
      <c r="AW98" s="432"/>
      <c r="AX98" s="432"/>
      <c r="AY98" s="433"/>
    </row>
    <row r="99" spans="1:51" ht="24.75" customHeight="1">
      <c r="A99" s="353"/>
      <c r="B99" s="354"/>
      <c r="C99" s="354"/>
      <c r="D99" s="354"/>
      <c r="E99" s="354"/>
      <c r="F99" s="355"/>
      <c r="G99" s="413"/>
      <c r="H99" s="414"/>
      <c r="I99" s="414"/>
      <c r="J99" s="414"/>
      <c r="K99" s="415"/>
      <c r="L99" s="416"/>
      <c r="M99" s="434"/>
      <c r="N99" s="434"/>
      <c r="O99" s="434"/>
      <c r="P99" s="434"/>
      <c r="Q99" s="434"/>
      <c r="R99" s="434"/>
      <c r="S99" s="434"/>
      <c r="T99" s="434"/>
      <c r="U99" s="434"/>
      <c r="V99" s="434"/>
      <c r="W99" s="434"/>
      <c r="X99" s="435"/>
      <c r="Y99" s="431"/>
      <c r="Z99" s="432"/>
      <c r="AA99" s="432"/>
      <c r="AB99" s="432"/>
      <c r="AC99" s="432"/>
      <c r="AD99" s="413"/>
      <c r="AE99" s="414"/>
      <c r="AF99" s="414"/>
      <c r="AG99" s="414"/>
      <c r="AH99" s="415"/>
      <c r="AI99" s="416"/>
      <c r="AJ99" s="434"/>
      <c r="AK99" s="434"/>
      <c r="AL99" s="434"/>
      <c r="AM99" s="434"/>
      <c r="AN99" s="434"/>
      <c r="AO99" s="434"/>
      <c r="AP99" s="434"/>
      <c r="AQ99" s="434"/>
      <c r="AR99" s="434"/>
      <c r="AS99" s="434"/>
      <c r="AT99" s="434"/>
      <c r="AU99" s="435"/>
      <c r="AV99" s="431"/>
      <c r="AW99" s="432"/>
      <c r="AX99" s="432"/>
      <c r="AY99" s="433"/>
    </row>
    <row r="100" spans="1:51" ht="24.75" customHeight="1">
      <c r="A100" s="353"/>
      <c r="B100" s="354"/>
      <c r="C100" s="354"/>
      <c r="D100" s="354"/>
      <c r="E100" s="354"/>
      <c r="F100" s="355"/>
      <c r="G100" s="437"/>
      <c r="H100" s="438"/>
      <c r="I100" s="438"/>
      <c r="J100" s="438"/>
      <c r="K100" s="439"/>
      <c r="L100" s="440"/>
      <c r="M100" s="441"/>
      <c r="N100" s="441"/>
      <c r="O100" s="441"/>
      <c r="P100" s="441"/>
      <c r="Q100" s="441"/>
      <c r="R100" s="441"/>
      <c r="S100" s="441"/>
      <c r="T100" s="441"/>
      <c r="U100" s="441"/>
      <c r="V100" s="441"/>
      <c r="W100" s="441"/>
      <c r="X100" s="442"/>
      <c r="Y100" s="443"/>
      <c r="Z100" s="444"/>
      <c r="AA100" s="444"/>
      <c r="AB100" s="444"/>
      <c r="AC100" s="444"/>
      <c r="AD100" s="437"/>
      <c r="AE100" s="438"/>
      <c r="AF100" s="438"/>
      <c r="AG100" s="438"/>
      <c r="AH100" s="439"/>
      <c r="AI100" s="440"/>
      <c r="AJ100" s="441"/>
      <c r="AK100" s="441"/>
      <c r="AL100" s="441"/>
      <c r="AM100" s="441"/>
      <c r="AN100" s="441"/>
      <c r="AO100" s="441"/>
      <c r="AP100" s="441"/>
      <c r="AQ100" s="441"/>
      <c r="AR100" s="441"/>
      <c r="AS100" s="441"/>
      <c r="AT100" s="441"/>
      <c r="AU100" s="442"/>
      <c r="AV100" s="443"/>
      <c r="AW100" s="444"/>
      <c r="AX100" s="444"/>
      <c r="AY100" s="445"/>
    </row>
    <row r="101" spans="1:51" ht="24.75" customHeight="1">
      <c r="A101" s="353"/>
      <c r="B101" s="354"/>
      <c r="C101" s="354"/>
      <c r="D101" s="354"/>
      <c r="E101" s="354"/>
      <c r="F101" s="355"/>
      <c r="G101" s="407" t="s">
        <v>8</v>
      </c>
      <c r="H101" s="64"/>
      <c r="I101" s="64"/>
      <c r="J101" s="64"/>
      <c r="K101" s="408"/>
      <c r="L101" s="446"/>
      <c r="M101" s="447"/>
      <c r="N101" s="447"/>
      <c r="O101" s="447"/>
      <c r="P101" s="447"/>
      <c r="Q101" s="447"/>
      <c r="R101" s="447"/>
      <c r="S101" s="447"/>
      <c r="T101" s="447"/>
      <c r="U101" s="447"/>
      <c r="V101" s="447"/>
      <c r="W101" s="447"/>
      <c r="X101" s="448"/>
      <c r="Y101" s="449">
        <f>SUM(Y93:AC100)</f>
        <v>168.380842</v>
      </c>
      <c r="Z101" s="450"/>
      <c r="AA101" s="450"/>
      <c r="AB101" s="450"/>
      <c r="AC101" s="451"/>
      <c r="AD101" s="407" t="s">
        <v>8</v>
      </c>
      <c r="AE101" s="64"/>
      <c r="AF101" s="64"/>
      <c r="AG101" s="64"/>
      <c r="AH101" s="64"/>
      <c r="AI101" s="446"/>
      <c r="AJ101" s="447"/>
      <c r="AK101" s="447"/>
      <c r="AL101" s="447"/>
      <c r="AM101" s="447"/>
      <c r="AN101" s="447"/>
      <c r="AO101" s="447"/>
      <c r="AP101" s="447"/>
      <c r="AQ101" s="447"/>
      <c r="AR101" s="447"/>
      <c r="AS101" s="447"/>
      <c r="AT101" s="447"/>
      <c r="AU101" s="448"/>
      <c r="AV101" s="449">
        <f>SUM(AV93:AY100)</f>
        <v>0</v>
      </c>
      <c r="AW101" s="450"/>
      <c r="AX101" s="450"/>
      <c r="AY101" s="452"/>
    </row>
    <row r="102" spans="1:51" ht="24.75" customHeight="1">
      <c r="A102" s="353"/>
      <c r="B102" s="354"/>
      <c r="C102" s="354"/>
      <c r="D102" s="354"/>
      <c r="E102" s="354"/>
      <c r="F102" s="355"/>
      <c r="G102" s="453" t="s">
        <v>144</v>
      </c>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5"/>
      <c r="AD102" s="453" t="s">
        <v>11</v>
      </c>
      <c r="AE102" s="454"/>
      <c r="AF102" s="454"/>
      <c r="AG102" s="454"/>
      <c r="AH102" s="454"/>
      <c r="AI102" s="454"/>
      <c r="AJ102" s="454"/>
      <c r="AK102" s="454"/>
      <c r="AL102" s="454"/>
      <c r="AM102" s="454"/>
      <c r="AN102" s="454"/>
      <c r="AO102" s="454"/>
      <c r="AP102" s="454"/>
      <c r="AQ102" s="454"/>
      <c r="AR102" s="454"/>
      <c r="AS102" s="454"/>
      <c r="AT102" s="454"/>
      <c r="AU102" s="454"/>
      <c r="AV102" s="454"/>
      <c r="AW102" s="454"/>
      <c r="AX102" s="454"/>
      <c r="AY102" s="456"/>
    </row>
    <row r="103" spans="1:51" ht="24.75" customHeight="1">
      <c r="A103" s="353"/>
      <c r="B103" s="354"/>
      <c r="C103" s="354"/>
      <c r="D103" s="354"/>
      <c r="E103" s="354"/>
      <c r="F103" s="355"/>
      <c r="G103" s="407" t="s">
        <v>5</v>
      </c>
      <c r="H103" s="64"/>
      <c r="I103" s="64"/>
      <c r="J103" s="64"/>
      <c r="K103" s="408"/>
      <c r="L103" s="63" t="s">
        <v>6</v>
      </c>
      <c r="M103" s="64"/>
      <c r="N103" s="64"/>
      <c r="O103" s="64"/>
      <c r="P103" s="64"/>
      <c r="Q103" s="64"/>
      <c r="R103" s="64"/>
      <c r="S103" s="64"/>
      <c r="T103" s="64"/>
      <c r="U103" s="64"/>
      <c r="V103" s="64"/>
      <c r="W103" s="64"/>
      <c r="X103" s="408"/>
      <c r="Y103" s="459" t="s">
        <v>7</v>
      </c>
      <c r="Z103" s="460"/>
      <c r="AA103" s="460"/>
      <c r="AB103" s="460"/>
      <c r="AC103" s="478"/>
      <c r="AD103" s="407" t="s">
        <v>5</v>
      </c>
      <c r="AE103" s="64"/>
      <c r="AF103" s="64"/>
      <c r="AG103" s="64"/>
      <c r="AH103" s="408"/>
      <c r="AI103" s="63" t="s">
        <v>6</v>
      </c>
      <c r="AJ103" s="64"/>
      <c r="AK103" s="64"/>
      <c r="AL103" s="64"/>
      <c r="AM103" s="64"/>
      <c r="AN103" s="64"/>
      <c r="AO103" s="64"/>
      <c r="AP103" s="64"/>
      <c r="AQ103" s="64"/>
      <c r="AR103" s="64"/>
      <c r="AS103" s="64"/>
      <c r="AT103" s="64"/>
      <c r="AU103" s="408"/>
      <c r="AV103" s="459" t="s">
        <v>7</v>
      </c>
      <c r="AW103" s="460"/>
      <c r="AX103" s="460"/>
      <c r="AY103" s="460"/>
    </row>
    <row r="104" spans="1:51" ht="24.75" customHeight="1">
      <c r="A104" s="353"/>
      <c r="B104" s="354"/>
      <c r="C104" s="354"/>
      <c r="D104" s="354"/>
      <c r="E104" s="354"/>
      <c r="F104" s="355"/>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29"/>
      <c r="AC104" s="479"/>
      <c r="AD104" s="422"/>
      <c r="AE104" s="423"/>
      <c r="AF104" s="423"/>
      <c r="AG104" s="423"/>
      <c r="AH104" s="424"/>
      <c r="AI104" s="425"/>
      <c r="AJ104" s="426"/>
      <c r="AK104" s="426"/>
      <c r="AL104" s="426"/>
      <c r="AM104" s="426"/>
      <c r="AN104" s="426"/>
      <c r="AO104" s="426"/>
      <c r="AP104" s="426"/>
      <c r="AQ104" s="426"/>
      <c r="AR104" s="426"/>
      <c r="AS104" s="426"/>
      <c r="AT104" s="426"/>
      <c r="AU104" s="427"/>
      <c r="AV104" s="428"/>
      <c r="AW104" s="429"/>
      <c r="AX104" s="429"/>
      <c r="AY104" s="430"/>
    </row>
    <row r="105" spans="1:51" ht="24.75" customHeight="1">
      <c r="A105" s="353"/>
      <c r="B105" s="354"/>
      <c r="C105" s="354"/>
      <c r="D105" s="354"/>
      <c r="E105" s="354"/>
      <c r="F105" s="355"/>
      <c r="G105" s="413"/>
      <c r="H105" s="414"/>
      <c r="I105" s="414"/>
      <c r="J105" s="414"/>
      <c r="K105" s="415"/>
      <c r="L105" s="416"/>
      <c r="M105" s="417"/>
      <c r="N105" s="417"/>
      <c r="O105" s="417"/>
      <c r="P105" s="417"/>
      <c r="Q105" s="417"/>
      <c r="R105" s="417"/>
      <c r="S105" s="417"/>
      <c r="T105" s="417"/>
      <c r="U105" s="417"/>
      <c r="V105" s="417"/>
      <c r="W105" s="417"/>
      <c r="X105" s="418"/>
      <c r="Y105" s="431"/>
      <c r="Z105" s="432"/>
      <c r="AA105" s="432"/>
      <c r="AB105" s="432"/>
      <c r="AC105" s="436"/>
      <c r="AD105" s="413"/>
      <c r="AE105" s="414"/>
      <c r="AF105" s="414"/>
      <c r="AG105" s="414"/>
      <c r="AH105" s="415"/>
      <c r="AI105" s="416"/>
      <c r="AJ105" s="417"/>
      <c r="AK105" s="417"/>
      <c r="AL105" s="417"/>
      <c r="AM105" s="417"/>
      <c r="AN105" s="417"/>
      <c r="AO105" s="417"/>
      <c r="AP105" s="417"/>
      <c r="AQ105" s="417"/>
      <c r="AR105" s="417"/>
      <c r="AS105" s="417"/>
      <c r="AT105" s="417"/>
      <c r="AU105" s="418"/>
      <c r="AV105" s="431"/>
      <c r="AW105" s="432"/>
      <c r="AX105" s="432"/>
      <c r="AY105" s="433"/>
    </row>
    <row r="106" spans="1:51" ht="24.75" customHeight="1">
      <c r="A106" s="353"/>
      <c r="B106" s="354"/>
      <c r="C106" s="354"/>
      <c r="D106" s="354"/>
      <c r="E106" s="354"/>
      <c r="F106" s="355"/>
      <c r="G106" s="413"/>
      <c r="H106" s="414"/>
      <c r="I106" s="414"/>
      <c r="J106" s="414"/>
      <c r="K106" s="415"/>
      <c r="L106" s="416"/>
      <c r="M106" s="417"/>
      <c r="N106" s="417"/>
      <c r="O106" s="417"/>
      <c r="P106" s="417"/>
      <c r="Q106" s="417"/>
      <c r="R106" s="417"/>
      <c r="S106" s="417"/>
      <c r="T106" s="417"/>
      <c r="U106" s="417"/>
      <c r="V106" s="417"/>
      <c r="W106" s="417"/>
      <c r="X106" s="418"/>
      <c r="Y106" s="431"/>
      <c r="Z106" s="432"/>
      <c r="AA106" s="432"/>
      <c r="AB106" s="432"/>
      <c r="AC106" s="436"/>
      <c r="AD106" s="413"/>
      <c r="AE106" s="414"/>
      <c r="AF106" s="414"/>
      <c r="AG106" s="414"/>
      <c r="AH106" s="415"/>
      <c r="AI106" s="416"/>
      <c r="AJ106" s="417"/>
      <c r="AK106" s="417"/>
      <c r="AL106" s="417"/>
      <c r="AM106" s="417"/>
      <c r="AN106" s="417"/>
      <c r="AO106" s="417"/>
      <c r="AP106" s="417"/>
      <c r="AQ106" s="417"/>
      <c r="AR106" s="417"/>
      <c r="AS106" s="417"/>
      <c r="AT106" s="417"/>
      <c r="AU106" s="418"/>
      <c r="AV106" s="431"/>
      <c r="AW106" s="432"/>
      <c r="AX106" s="432"/>
      <c r="AY106" s="433"/>
    </row>
    <row r="107" spans="1:51" ht="24.75" customHeight="1">
      <c r="A107" s="353"/>
      <c r="B107" s="354"/>
      <c r="C107" s="354"/>
      <c r="D107" s="354"/>
      <c r="E107" s="354"/>
      <c r="F107" s="355"/>
      <c r="G107" s="413"/>
      <c r="H107" s="414"/>
      <c r="I107" s="414"/>
      <c r="J107" s="414"/>
      <c r="K107" s="415"/>
      <c r="L107" s="416"/>
      <c r="M107" s="434"/>
      <c r="N107" s="434"/>
      <c r="O107" s="434"/>
      <c r="P107" s="434"/>
      <c r="Q107" s="434"/>
      <c r="R107" s="434"/>
      <c r="S107" s="434"/>
      <c r="T107" s="434"/>
      <c r="U107" s="434"/>
      <c r="V107" s="434"/>
      <c r="W107" s="434"/>
      <c r="X107" s="435"/>
      <c r="Y107" s="431"/>
      <c r="Z107" s="432"/>
      <c r="AA107" s="432"/>
      <c r="AB107" s="432"/>
      <c r="AC107" s="436"/>
      <c r="AD107" s="413"/>
      <c r="AE107" s="414"/>
      <c r="AF107" s="414"/>
      <c r="AG107" s="414"/>
      <c r="AH107" s="415"/>
      <c r="AI107" s="416"/>
      <c r="AJ107" s="417"/>
      <c r="AK107" s="417"/>
      <c r="AL107" s="417"/>
      <c r="AM107" s="417"/>
      <c r="AN107" s="417"/>
      <c r="AO107" s="417"/>
      <c r="AP107" s="417"/>
      <c r="AQ107" s="417"/>
      <c r="AR107" s="417"/>
      <c r="AS107" s="417"/>
      <c r="AT107" s="417"/>
      <c r="AU107" s="418"/>
      <c r="AV107" s="431"/>
      <c r="AW107" s="432"/>
      <c r="AX107" s="432"/>
      <c r="AY107" s="433"/>
    </row>
    <row r="108" spans="1:51" ht="24.75" customHeight="1">
      <c r="A108" s="353"/>
      <c r="B108" s="354"/>
      <c r="C108" s="354"/>
      <c r="D108" s="354"/>
      <c r="E108" s="354"/>
      <c r="F108" s="355"/>
      <c r="G108" s="413"/>
      <c r="H108" s="414"/>
      <c r="I108" s="414"/>
      <c r="J108" s="414"/>
      <c r="K108" s="415"/>
      <c r="L108" s="416"/>
      <c r="M108" s="417"/>
      <c r="N108" s="417"/>
      <c r="O108" s="417"/>
      <c r="P108" s="417"/>
      <c r="Q108" s="417"/>
      <c r="R108" s="417"/>
      <c r="S108" s="417"/>
      <c r="T108" s="417"/>
      <c r="U108" s="417"/>
      <c r="V108" s="417"/>
      <c r="W108" s="417"/>
      <c r="X108" s="418"/>
      <c r="Y108" s="431"/>
      <c r="Z108" s="432"/>
      <c r="AA108" s="432"/>
      <c r="AB108" s="432"/>
      <c r="AC108" s="436"/>
      <c r="AD108" s="413"/>
      <c r="AE108" s="414"/>
      <c r="AF108" s="414"/>
      <c r="AG108" s="414"/>
      <c r="AH108" s="415"/>
      <c r="AI108" s="416"/>
      <c r="AJ108" s="417"/>
      <c r="AK108" s="417"/>
      <c r="AL108" s="417"/>
      <c r="AM108" s="417"/>
      <c r="AN108" s="417"/>
      <c r="AO108" s="417"/>
      <c r="AP108" s="417"/>
      <c r="AQ108" s="417"/>
      <c r="AR108" s="417"/>
      <c r="AS108" s="417"/>
      <c r="AT108" s="417"/>
      <c r="AU108" s="418"/>
      <c r="AV108" s="431"/>
      <c r="AW108" s="432"/>
      <c r="AX108" s="432"/>
      <c r="AY108" s="433"/>
    </row>
    <row r="109" spans="1:51" ht="24.75" customHeight="1">
      <c r="A109" s="353"/>
      <c r="B109" s="354"/>
      <c r="C109" s="354"/>
      <c r="D109" s="354"/>
      <c r="E109" s="354"/>
      <c r="F109" s="355"/>
      <c r="G109" s="413"/>
      <c r="H109" s="414"/>
      <c r="I109" s="414"/>
      <c r="J109" s="414"/>
      <c r="K109" s="415"/>
      <c r="L109" s="416"/>
      <c r="M109" s="417"/>
      <c r="N109" s="417"/>
      <c r="O109" s="417"/>
      <c r="P109" s="417"/>
      <c r="Q109" s="417"/>
      <c r="R109" s="417"/>
      <c r="S109" s="417"/>
      <c r="T109" s="417"/>
      <c r="U109" s="417"/>
      <c r="V109" s="417"/>
      <c r="W109" s="417"/>
      <c r="X109" s="418"/>
      <c r="Y109" s="431"/>
      <c r="Z109" s="432"/>
      <c r="AA109" s="432"/>
      <c r="AB109" s="432"/>
      <c r="AC109" s="436"/>
      <c r="AD109" s="413"/>
      <c r="AE109" s="414"/>
      <c r="AF109" s="414"/>
      <c r="AG109" s="414"/>
      <c r="AH109" s="415"/>
      <c r="AI109" s="416"/>
      <c r="AJ109" s="417"/>
      <c r="AK109" s="417"/>
      <c r="AL109" s="417"/>
      <c r="AM109" s="417"/>
      <c r="AN109" s="417"/>
      <c r="AO109" s="417"/>
      <c r="AP109" s="417"/>
      <c r="AQ109" s="417"/>
      <c r="AR109" s="417"/>
      <c r="AS109" s="417"/>
      <c r="AT109" s="417"/>
      <c r="AU109" s="418"/>
      <c r="AV109" s="431"/>
      <c r="AW109" s="432"/>
      <c r="AX109" s="432"/>
      <c r="AY109" s="433"/>
    </row>
    <row r="110" spans="1:51" ht="24.75" customHeight="1">
      <c r="A110" s="353"/>
      <c r="B110" s="354"/>
      <c r="C110" s="354"/>
      <c r="D110" s="354"/>
      <c r="E110" s="354"/>
      <c r="F110" s="355"/>
      <c r="G110" s="413"/>
      <c r="H110" s="414"/>
      <c r="I110" s="414"/>
      <c r="J110" s="414"/>
      <c r="K110" s="415"/>
      <c r="L110" s="416"/>
      <c r="M110" s="417"/>
      <c r="N110" s="417"/>
      <c r="O110" s="417"/>
      <c r="P110" s="417"/>
      <c r="Q110" s="417"/>
      <c r="R110" s="417"/>
      <c r="S110" s="417"/>
      <c r="T110" s="417"/>
      <c r="U110" s="417"/>
      <c r="V110" s="417"/>
      <c r="W110" s="417"/>
      <c r="X110" s="418"/>
      <c r="Y110" s="431"/>
      <c r="Z110" s="432"/>
      <c r="AA110" s="432"/>
      <c r="AB110" s="432"/>
      <c r="AC110" s="436"/>
      <c r="AD110" s="413"/>
      <c r="AE110" s="414"/>
      <c r="AF110" s="414"/>
      <c r="AG110" s="414"/>
      <c r="AH110" s="415"/>
      <c r="AI110" s="416"/>
      <c r="AJ110" s="417"/>
      <c r="AK110" s="417"/>
      <c r="AL110" s="417"/>
      <c r="AM110" s="417"/>
      <c r="AN110" s="417"/>
      <c r="AO110" s="417"/>
      <c r="AP110" s="417"/>
      <c r="AQ110" s="417"/>
      <c r="AR110" s="417"/>
      <c r="AS110" s="417"/>
      <c r="AT110" s="417"/>
      <c r="AU110" s="418"/>
      <c r="AV110" s="431"/>
      <c r="AW110" s="432"/>
      <c r="AX110" s="432"/>
      <c r="AY110" s="433"/>
    </row>
    <row r="111" spans="1:51" ht="24.75" customHeight="1">
      <c r="A111" s="353"/>
      <c r="B111" s="354"/>
      <c r="C111" s="354"/>
      <c r="D111" s="354"/>
      <c r="E111" s="354"/>
      <c r="F111" s="355"/>
      <c r="G111" s="437"/>
      <c r="H111" s="438"/>
      <c r="I111" s="438"/>
      <c r="J111" s="438"/>
      <c r="K111" s="439"/>
      <c r="L111" s="440"/>
      <c r="M111" s="480"/>
      <c r="N111" s="480"/>
      <c r="O111" s="480"/>
      <c r="P111" s="480"/>
      <c r="Q111" s="480"/>
      <c r="R111" s="480"/>
      <c r="S111" s="480"/>
      <c r="T111" s="480"/>
      <c r="U111" s="480"/>
      <c r="V111" s="480"/>
      <c r="W111" s="480"/>
      <c r="X111" s="481"/>
      <c r="Y111" s="443"/>
      <c r="Z111" s="444"/>
      <c r="AA111" s="444"/>
      <c r="AB111" s="444"/>
      <c r="AC111" s="482"/>
      <c r="AD111" s="437"/>
      <c r="AE111" s="438"/>
      <c r="AF111" s="438"/>
      <c r="AG111" s="438"/>
      <c r="AH111" s="439"/>
      <c r="AI111" s="440"/>
      <c r="AJ111" s="480"/>
      <c r="AK111" s="480"/>
      <c r="AL111" s="480"/>
      <c r="AM111" s="480"/>
      <c r="AN111" s="480"/>
      <c r="AO111" s="480"/>
      <c r="AP111" s="480"/>
      <c r="AQ111" s="480"/>
      <c r="AR111" s="480"/>
      <c r="AS111" s="480"/>
      <c r="AT111" s="480"/>
      <c r="AU111" s="481"/>
      <c r="AV111" s="443"/>
      <c r="AW111" s="444"/>
      <c r="AX111" s="444"/>
      <c r="AY111" s="445"/>
    </row>
    <row r="112" spans="1:51" ht="24.75" customHeight="1">
      <c r="A112" s="353"/>
      <c r="B112" s="354"/>
      <c r="C112" s="354"/>
      <c r="D112" s="354"/>
      <c r="E112" s="354"/>
      <c r="F112" s="355"/>
      <c r="G112" s="407" t="s">
        <v>8</v>
      </c>
      <c r="H112" s="64"/>
      <c r="I112" s="64"/>
      <c r="J112" s="64"/>
      <c r="K112" s="408"/>
      <c r="L112" s="446"/>
      <c r="M112" s="483"/>
      <c r="N112" s="483"/>
      <c r="O112" s="483"/>
      <c r="P112" s="483"/>
      <c r="Q112" s="483"/>
      <c r="R112" s="483"/>
      <c r="S112" s="483"/>
      <c r="T112" s="483"/>
      <c r="U112" s="483"/>
      <c r="V112" s="483"/>
      <c r="W112" s="483"/>
      <c r="X112" s="484"/>
      <c r="Y112" s="449">
        <f>SUM(Y104:AC111)</f>
        <v>0</v>
      </c>
      <c r="Z112" s="450"/>
      <c r="AA112" s="450"/>
      <c r="AB112" s="450"/>
      <c r="AC112" s="485"/>
      <c r="AD112" s="407" t="s">
        <v>8</v>
      </c>
      <c r="AE112" s="64"/>
      <c r="AF112" s="64"/>
      <c r="AG112" s="64"/>
      <c r="AH112" s="408"/>
      <c r="AI112" s="446"/>
      <c r="AJ112" s="483"/>
      <c r="AK112" s="483"/>
      <c r="AL112" s="483"/>
      <c r="AM112" s="483"/>
      <c r="AN112" s="483"/>
      <c r="AO112" s="483"/>
      <c r="AP112" s="483"/>
      <c r="AQ112" s="483"/>
      <c r="AR112" s="483"/>
      <c r="AS112" s="483"/>
      <c r="AT112" s="483"/>
      <c r="AU112" s="484"/>
      <c r="AV112" s="449">
        <f>SUM(AV104:AY111)</f>
        <v>0</v>
      </c>
      <c r="AW112" s="450"/>
      <c r="AX112" s="450"/>
      <c r="AY112" s="452"/>
    </row>
    <row r="113" spans="1:51" ht="24.75" customHeight="1">
      <c r="A113" s="353"/>
      <c r="B113" s="354"/>
      <c r="C113" s="354"/>
      <c r="D113" s="354"/>
      <c r="E113" s="354"/>
      <c r="F113" s="355"/>
      <c r="G113" s="453" t="s">
        <v>12</v>
      </c>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5"/>
      <c r="AD113" s="453" t="s">
        <v>13</v>
      </c>
      <c r="AE113" s="454"/>
      <c r="AF113" s="454"/>
      <c r="AG113" s="454"/>
      <c r="AH113" s="454"/>
      <c r="AI113" s="454"/>
      <c r="AJ113" s="454"/>
      <c r="AK113" s="454"/>
      <c r="AL113" s="454"/>
      <c r="AM113" s="454"/>
      <c r="AN113" s="454"/>
      <c r="AO113" s="454"/>
      <c r="AP113" s="454"/>
      <c r="AQ113" s="454"/>
      <c r="AR113" s="454"/>
      <c r="AS113" s="454"/>
      <c r="AT113" s="454"/>
      <c r="AU113" s="454"/>
      <c r="AV113" s="454"/>
      <c r="AW113" s="454"/>
      <c r="AX113" s="454"/>
      <c r="AY113" s="456"/>
    </row>
    <row r="114" spans="1:51" ht="24.75" customHeight="1">
      <c r="A114" s="353"/>
      <c r="B114" s="354"/>
      <c r="C114" s="354"/>
      <c r="D114" s="354"/>
      <c r="E114" s="354"/>
      <c r="F114" s="355"/>
      <c r="G114" s="407" t="s">
        <v>5</v>
      </c>
      <c r="H114" s="64"/>
      <c r="I114" s="64"/>
      <c r="J114" s="64"/>
      <c r="K114" s="408"/>
      <c r="L114" s="63" t="s">
        <v>6</v>
      </c>
      <c r="M114" s="64"/>
      <c r="N114" s="64"/>
      <c r="O114" s="64"/>
      <c r="P114" s="64"/>
      <c r="Q114" s="64"/>
      <c r="R114" s="64"/>
      <c r="S114" s="64"/>
      <c r="T114" s="64"/>
      <c r="U114" s="64"/>
      <c r="V114" s="64"/>
      <c r="W114" s="64"/>
      <c r="X114" s="408"/>
      <c r="Y114" s="459" t="s">
        <v>7</v>
      </c>
      <c r="Z114" s="460"/>
      <c r="AA114" s="460"/>
      <c r="AB114" s="460"/>
      <c r="AC114" s="478"/>
      <c r="AD114" s="407" t="s">
        <v>5</v>
      </c>
      <c r="AE114" s="64"/>
      <c r="AF114" s="64"/>
      <c r="AG114" s="64"/>
      <c r="AH114" s="408"/>
      <c r="AI114" s="63" t="s">
        <v>6</v>
      </c>
      <c r="AJ114" s="64"/>
      <c r="AK114" s="64"/>
      <c r="AL114" s="64"/>
      <c r="AM114" s="64"/>
      <c r="AN114" s="64"/>
      <c r="AO114" s="64"/>
      <c r="AP114" s="64"/>
      <c r="AQ114" s="64"/>
      <c r="AR114" s="64"/>
      <c r="AS114" s="64"/>
      <c r="AT114" s="64"/>
      <c r="AU114" s="408"/>
      <c r="AV114" s="459" t="s">
        <v>7</v>
      </c>
      <c r="AW114" s="460"/>
      <c r="AX114" s="460"/>
      <c r="AY114" s="460"/>
    </row>
    <row r="115" spans="1:51" ht="24.75" customHeight="1">
      <c r="A115" s="353"/>
      <c r="B115" s="354"/>
      <c r="C115" s="354"/>
      <c r="D115" s="354"/>
      <c r="E115" s="354"/>
      <c r="F115" s="355"/>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29"/>
      <c r="AC115" s="479"/>
      <c r="AD115" s="422"/>
      <c r="AE115" s="423"/>
      <c r="AF115" s="423"/>
      <c r="AG115" s="423"/>
      <c r="AH115" s="424"/>
      <c r="AI115" s="425"/>
      <c r="AJ115" s="426"/>
      <c r="AK115" s="426"/>
      <c r="AL115" s="426"/>
      <c r="AM115" s="426"/>
      <c r="AN115" s="426"/>
      <c r="AO115" s="426"/>
      <c r="AP115" s="426"/>
      <c r="AQ115" s="426"/>
      <c r="AR115" s="426"/>
      <c r="AS115" s="426"/>
      <c r="AT115" s="426"/>
      <c r="AU115" s="427"/>
      <c r="AV115" s="428"/>
      <c r="AW115" s="429"/>
      <c r="AX115" s="429"/>
      <c r="AY115" s="430"/>
    </row>
    <row r="116" spans="1:51" ht="24.75" customHeight="1">
      <c r="A116" s="353"/>
      <c r="B116" s="354"/>
      <c r="C116" s="354"/>
      <c r="D116" s="354"/>
      <c r="E116" s="354"/>
      <c r="F116" s="355"/>
      <c r="G116" s="413"/>
      <c r="H116" s="414"/>
      <c r="I116" s="414"/>
      <c r="J116" s="414"/>
      <c r="K116" s="415"/>
      <c r="L116" s="416"/>
      <c r="M116" s="417"/>
      <c r="N116" s="417"/>
      <c r="O116" s="417"/>
      <c r="P116" s="417"/>
      <c r="Q116" s="417"/>
      <c r="R116" s="417"/>
      <c r="S116" s="417"/>
      <c r="T116" s="417"/>
      <c r="U116" s="417"/>
      <c r="V116" s="417"/>
      <c r="W116" s="417"/>
      <c r="X116" s="418"/>
      <c r="Y116" s="431"/>
      <c r="Z116" s="432"/>
      <c r="AA116" s="432"/>
      <c r="AB116" s="432"/>
      <c r="AC116" s="436"/>
      <c r="AD116" s="413"/>
      <c r="AE116" s="414"/>
      <c r="AF116" s="414"/>
      <c r="AG116" s="414"/>
      <c r="AH116" s="415"/>
      <c r="AI116" s="416"/>
      <c r="AJ116" s="417"/>
      <c r="AK116" s="417"/>
      <c r="AL116" s="417"/>
      <c r="AM116" s="417"/>
      <c r="AN116" s="417"/>
      <c r="AO116" s="417"/>
      <c r="AP116" s="417"/>
      <c r="AQ116" s="417"/>
      <c r="AR116" s="417"/>
      <c r="AS116" s="417"/>
      <c r="AT116" s="417"/>
      <c r="AU116" s="418"/>
      <c r="AV116" s="431"/>
      <c r="AW116" s="432"/>
      <c r="AX116" s="432"/>
      <c r="AY116" s="433"/>
    </row>
    <row r="117" spans="1:51" ht="24.75" customHeight="1">
      <c r="A117" s="353"/>
      <c r="B117" s="354"/>
      <c r="C117" s="354"/>
      <c r="D117" s="354"/>
      <c r="E117" s="354"/>
      <c r="F117" s="355"/>
      <c r="G117" s="413"/>
      <c r="H117" s="414"/>
      <c r="I117" s="414"/>
      <c r="J117" s="414"/>
      <c r="K117" s="415"/>
      <c r="L117" s="416"/>
      <c r="M117" s="417"/>
      <c r="N117" s="417"/>
      <c r="O117" s="417"/>
      <c r="P117" s="417"/>
      <c r="Q117" s="417"/>
      <c r="R117" s="417"/>
      <c r="S117" s="417"/>
      <c r="T117" s="417"/>
      <c r="U117" s="417"/>
      <c r="V117" s="417"/>
      <c r="W117" s="417"/>
      <c r="X117" s="418"/>
      <c r="Y117" s="431"/>
      <c r="Z117" s="432"/>
      <c r="AA117" s="432"/>
      <c r="AB117" s="432"/>
      <c r="AC117" s="436"/>
      <c r="AD117" s="413"/>
      <c r="AE117" s="414"/>
      <c r="AF117" s="414"/>
      <c r="AG117" s="414"/>
      <c r="AH117" s="415"/>
      <c r="AI117" s="416"/>
      <c r="AJ117" s="417"/>
      <c r="AK117" s="417"/>
      <c r="AL117" s="417"/>
      <c r="AM117" s="417"/>
      <c r="AN117" s="417"/>
      <c r="AO117" s="417"/>
      <c r="AP117" s="417"/>
      <c r="AQ117" s="417"/>
      <c r="AR117" s="417"/>
      <c r="AS117" s="417"/>
      <c r="AT117" s="417"/>
      <c r="AU117" s="418"/>
      <c r="AV117" s="431"/>
      <c r="AW117" s="432"/>
      <c r="AX117" s="432"/>
      <c r="AY117" s="433"/>
    </row>
    <row r="118" spans="1:51" ht="24.75" customHeight="1">
      <c r="A118" s="353"/>
      <c r="B118" s="354"/>
      <c r="C118" s="354"/>
      <c r="D118" s="354"/>
      <c r="E118" s="354"/>
      <c r="F118" s="355"/>
      <c r="G118" s="413"/>
      <c r="H118" s="414"/>
      <c r="I118" s="414"/>
      <c r="J118" s="414"/>
      <c r="K118" s="415"/>
      <c r="L118" s="416"/>
      <c r="M118" s="417"/>
      <c r="N118" s="417"/>
      <c r="O118" s="417"/>
      <c r="P118" s="417"/>
      <c r="Q118" s="417"/>
      <c r="R118" s="417"/>
      <c r="S118" s="417"/>
      <c r="T118" s="417"/>
      <c r="U118" s="417"/>
      <c r="V118" s="417"/>
      <c r="W118" s="417"/>
      <c r="X118" s="418"/>
      <c r="Y118" s="431"/>
      <c r="Z118" s="432"/>
      <c r="AA118" s="432"/>
      <c r="AB118" s="432"/>
      <c r="AC118" s="436"/>
      <c r="AD118" s="413"/>
      <c r="AE118" s="414"/>
      <c r="AF118" s="414"/>
      <c r="AG118" s="414"/>
      <c r="AH118" s="415"/>
      <c r="AI118" s="416"/>
      <c r="AJ118" s="417"/>
      <c r="AK118" s="417"/>
      <c r="AL118" s="417"/>
      <c r="AM118" s="417"/>
      <c r="AN118" s="417"/>
      <c r="AO118" s="417"/>
      <c r="AP118" s="417"/>
      <c r="AQ118" s="417"/>
      <c r="AR118" s="417"/>
      <c r="AS118" s="417"/>
      <c r="AT118" s="417"/>
      <c r="AU118" s="418"/>
      <c r="AV118" s="431"/>
      <c r="AW118" s="432"/>
      <c r="AX118" s="432"/>
      <c r="AY118" s="433"/>
    </row>
    <row r="119" spans="1:51" ht="24.75" customHeight="1">
      <c r="A119" s="353"/>
      <c r="B119" s="354"/>
      <c r="C119" s="354"/>
      <c r="D119" s="354"/>
      <c r="E119" s="354"/>
      <c r="F119" s="355"/>
      <c r="G119" s="413"/>
      <c r="H119" s="414"/>
      <c r="I119" s="414"/>
      <c r="J119" s="414"/>
      <c r="K119" s="415"/>
      <c r="L119" s="416"/>
      <c r="M119" s="417"/>
      <c r="N119" s="417"/>
      <c r="O119" s="417"/>
      <c r="P119" s="417"/>
      <c r="Q119" s="417"/>
      <c r="R119" s="417"/>
      <c r="S119" s="417"/>
      <c r="T119" s="417"/>
      <c r="U119" s="417"/>
      <c r="V119" s="417"/>
      <c r="W119" s="417"/>
      <c r="X119" s="418"/>
      <c r="Y119" s="431"/>
      <c r="Z119" s="432"/>
      <c r="AA119" s="432"/>
      <c r="AB119" s="432"/>
      <c r="AC119" s="436"/>
      <c r="AD119" s="413"/>
      <c r="AE119" s="414"/>
      <c r="AF119" s="414"/>
      <c r="AG119" s="414"/>
      <c r="AH119" s="415"/>
      <c r="AI119" s="416"/>
      <c r="AJ119" s="417"/>
      <c r="AK119" s="417"/>
      <c r="AL119" s="417"/>
      <c r="AM119" s="417"/>
      <c r="AN119" s="417"/>
      <c r="AO119" s="417"/>
      <c r="AP119" s="417"/>
      <c r="AQ119" s="417"/>
      <c r="AR119" s="417"/>
      <c r="AS119" s="417"/>
      <c r="AT119" s="417"/>
      <c r="AU119" s="418"/>
      <c r="AV119" s="431"/>
      <c r="AW119" s="432"/>
      <c r="AX119" s="432"/>
      <c r="AY119" s="433"/>
    </row>
    <row r="120" spans="1:51" ht="24.75" customHeight="1">
      <c r="A120" s="353"/>
      <c r="B120" s="354"/>
      <c r="C120" s="354"/>
      <c r="D120" s="354"/>
      <c r="E120" s="354"/>
      <c r="F120" s="355"/>
      <c r="G120" s="413"/>
      <c r="H120" s="414"/>
      <c r="I120" s="414"/>
      <c r="J120" s="414"/>
      <c r="K120" s="415"/>
      <c r="L120" s="416"/>
      <c r="M120" s="417"/>
      <c r="N120" s="417"/>
      <c r="O120" s="417"/>
      <c r="P120" s="417"/>
      <c r="Q120" s="417"/>
      <c r="R120" s="417"/>
      <c r="S120" s="417"/>
      <c r="T120" s="417"/>
      <c r="U120" s="417"/>
      <c r="V120" s="417"/>
      <c r="W120" s="417"/>
      <c r="X120" s="418"/>
      <c r="Y120" s="431"/>
      <c r="Z120" s="432"/>
      <c r="AA120" s="432"/>
      <c r="AB120" s="432"/>
      <c r="AC120" s="436"/>
      <c r="AD120" s="413"/>
      <c r="AE120" s="414"/>
      <c r="AF120" s="414"/>
      <c r="AG120" s="414"/>
      <c r="AH120" s="415"/>
      <c r="AI120" s="416"/>
      <c r="AJ120" s="417"/>
      <c r="AK120" s="417"/>
      <c r="AL120" s="417"/>
      <c r="AM120" s="417"/>
      <c r="AN120" s="417"/>
      <c r="AO120" s="417"/>
      <c r="AP120" s="417"/>
      <c r="AQ120" s="417"/>
      <c r="AR120" s="417"/>
      <c r="AS120" s="417"/>
      <c r="AT120" s="417"/>
      <c r="AU120" s="418"/>
      <c r="AV120" s="431"/>
      <c r="AW120" s="432"/>
      <c r="AX120" s="432"/>
      <c r="AY120" s="433"/>
    </row>
    <row r="121" spans="1:51" ht="24.75" customHeight="1">
      <c r="A121" s="353"/>
      <c r="B121" s="354"/>
      <c r="C121" s="354"/>
      <c r="D121" s="354"/>
      <c r="E121" s="354"/>
      <c r="F121" s="355"/>
      <c r="G121" s="413"/>
      <c r="H121" s="414"/>
      <c r="I121" s="414"/>
      <c r="J121" s="414"/>
      <c r="K121" s="415"/>
      <c r="L121" s="416"/>
      <c r="M121" s="417"/>
      <c r="N121" s="417"/>
      <c r="O121" s="417"/>
      <c r="P121" s="417"/>
      <c r="Q121" s="417"/>
      <c r="R121" s="417"/>
      <c r="S121" s="417"/>
      <c r="T121" s="417"/>
      <c r="U121" s="417"/>
      <c r="V121" s="417"/>
      <c r="W121" s="417"/>
      <c r="X121" s="418"/>
      <c r="Y121" s="431"/>
      <c r="Z121" s="432"/>
      <c r="AA121" s="432"/>
      <c r="AB121" s="432"/>
      <c r="AC121" s="436"/>
      <c r="AD121" s="413"/>
      <c r="AE121" s="414"/>
      <c r="AF121" s="414"/>
      <c r="AG121" s="414"/>
      <c r="AH121" s="415"/>
      <c r="AI121" s="416"/>
      <c r="AJ121" s="417"/>
      <c r="AK121" s="417"/>
      <c r="AL121" s="417"/>
      <c r="AM121" s="417"/>
      <c r="AN121" s="417"/>
      <c r="AO121" s="417"/>
      <c r="AP121" s="417"/>
      <c r="AQ121" s="417"/>
      <c r="AR121" s="417"/>
      <c r="AS121" s="417"/>
      <c r="AT121" s="417"/>
      <c r="AU121" s="418"/>
      <c r="AV121" s="431"/>
      <c r="AW121" s="432"/>
      <c r="AX121" s="432"/>
      <c r="AY121" s="433"/>
    </row>
    <row r="122" spans="1:51" ht="24.75" customHeight="1">
      <c r="A122" s="353"/>
      <c r="B122" s="354"/>
      <c r="C122" s="354"/>
      <c r="D122" s="354"/>
      <c r="E122" s="354"/>
      <c r="F122" s="355"/>
      <c r="G122" s="437"/>
      <c r="H122" s="438"/>
      <c r="I122" s="438"/>
      <c r="J122" s="438"/>
      <c r="K122" s="439"/>
      <c r="L122" s="440"/>
      <c r="M122" s="480"/>
      <c r="N122" s="480"/>
      <c r="O122" s="480"/>
      <c r="P122" s="480"/>
      <c r="Q122" s="480"/>
      <c r="R122" s="480"/>
      <c r="S122" s="480"/>
      <c r="T122" s="480"/>
      <c r="U122" s="480"/>
      <c r="V122" s="480"/>
      <c r="W122" s="480"/>
      <c r="X122" s="481"/>
      <c r="Y122" s="443"/>
      <c r="Z122" s="444"/>
      <c r="AA122" s="444"/>
      <c r="AB122" s="444"/>
      <c r="AC122" s="482"/>
      <c r="AD122" s="437"/>
      <c r="AE122" s="438"/>
      <c r="AF122" s="438"/>
      <c r="AG122" s="438"/>
      <c r="AH122" s="439"/>
      <c r="AI122" s="440"/>
      <c r="AJ122" s="480"/>
      <c r="AK122" s="480"/>
      <c r="AL122" s="480"/>
      <c r="AM122" s="480"/>
      <c r="AN122" s="480"/>
      <c r="AO122" s="480"/>
      <c r="AP122" s="480"/>
      <c r="AQ122" s="480"/>
      <c r="AR122" s="480"/>
      <c r="AS122" s="480"/>
      <c r="AT122" s="480"/>
      <c r="AU122" s="481"/>
      <c r="AV122" s="443"/>
      <c r="AW122" s="444"/>
      <c r="AX122" s="444"/>
      <c r="AY122" s="445"/>
    </row>
    <row r="123" spans="1:51" ht="24.75" customHeight="1" thickBot="1">
      <c r="A123" s="369"/>
      <c r="B123" s="370"/>
      <c r="C123" s="370"/>
      <c r="D123" s="370"/>
      <c r="E123" s="370"/>
      <c r="F123" s="371"/>
      <c r="G123" s="486" t="s">
        <v>8</v>
      </c>
      <c r="H123" s="487"/>
      <c r="I123" s="487"/>
      <c r="J123" s="487"/>
      <c r="K123" s="488"/>
      <c r="L123" s="489"/>
      <c r="M123" s="490"/>
      <c r="N123" s="490"/>
      <c r="O123" s="490"/>
      <c r="P123" s="490"/>
      <c r="Q123" s="490"/>
      <c r="R123" s="490"/>
      <c r="S123" s="490"/>
      <c r="T123" s="490"/>
      <c r="U123" s="490"/>
      <c r="V123" s="490"/>
      <c r="W123" s="490"/>
      <c r="X123" s="491"/>
      <c r="Y123" s="492">
        <f>SUM(Y115:AC122)</f>
        <v>0</v>
      </c>
      <c r="Z123" s="493"/>
      <c r="AA123" s="493"/>
      <c r="AB123" s="493"/>
      <c r="AC123" s="494"/>
      <c r="AD123" s="486" t="s">
        <v>8</v>
      </c>
      <c r="AE123" s="487"/>
      <c r="AF123" s="487"/>
      <c r="AG123" s="487"/>
      <c r="AH123" s="488"/>
      <c r="AI123" s="489"/>
      <c r="AJ123" s="490"/>
      <c r="AK123" s="490"/>
      <c r="AL123" s="490"/>
      <c r="AM123" s="490"/>
      <c r="AN123" s="490"/>
      <c r="AO123" s="490"/>
      <c r="AP123" s="490"/>
      <c r="AQ123" s="490"/>
      <c r="AR123" s="490"/>
      <c r="AS123" s="490"/>
      <c r="AT123" s="490"/>
      <c r="AU123" s="491"/>
      <c r="AV123" s="492">
        <f>SUM(AV115:AY122)</f>
        <v>0</v>
      </c>
      <c r="AW123" s="493"/>
      <c r="AX123" s="493"/>
      <c r="AY123" s="495"/>
    </row>
    <row r="125" ht="14.25">
      <c r="B125" s="20" t="s">
        <v>18</v>
      </c>
    </row>
    <row r="126" ht="13.5">
      <c r="B126" s="21" t="s">
        <v>3</v>
      </c>
    </row>
    <row r="127" spans="1:51" ht="34.5" customHeight="1">
      <c r="A127" s="496"/>
      <c r="B127" s="497"/>
      <c r="C127" s="498" t="s">
        <v>15</v>
      </c>
      <c r="D127" s="499"/>
      <c r="E127" s="499"/>
      <c r="F127" s="499"/>
      <c r="G127" s="499"/>
      <c r="H127" s="499"/>
      <c r="I127" s="499"/>
      <c r="J127" s="499"/>
      <c r="K127" s="499"/>
      <c r="L127" s="500"/>
      <c r="M127" s="498" t="s">
        <v>32</v>
      </c>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500"/>
      <c r="AL127" s="501" t="s">
        <v>16</v>
      </c>
      <c r="AM127" s="502"/>
      <c r="AN127" s="502"/>
      <c r="AO127" s="502"/>
      <c r="AP127" s="502"/>
      <c r="AQ127" s="502"/>
      <c r="AR127" s="502"/>
      <c r="AS127" s="502"/>
      <c r="AT127" s="502"/>
      <c r="AU127" s="502"/>
      <c r="AV127" s="502"/>
      <c r="AW127" s="502"/>
      <c r="AX127" s="502"/>
      <c r="AY127" s="503"/>
    </row>
    <row r="128" spans="1:51" ht="24" customHeight="1">
      <c r="A128" s="496">
        <v>1</v>
      </c>
      <c r="B128" s="497">
        <v>1</v>
      </c>
      <c r="C128" s="504" t="s">
        <v>146</v>
      </c>
      <c r="D128" s="505"/>
      <c r="E128" s="505"/>
      <c r="F128" s="505"/>
      <c r="G128" s="505"/>
      <c r="H128" s="505"/>
      <c r="I128" s="505"/>
      <c r="J128" s="505"/>
      <c r="K128" s="505"/>
      <c r="L128" s="506"/>
      <c r="M128" s="507" t="s">
        <v>147</v>
      </c>
      <c r="N128" s="508"/>
      <c r="O128" s="508"/>
      <c r="P128" s="508"/>
      <c r="Q128" s="508"/>
      <c r="R128" s="508"/>
      <c r="S128" s="508"/>
      <c r="T128" s="508"/>
      <c r="U128" s="508"/>
      <c r="V128" s="508"/>
      <c r="W128" s="508"/>
      <c r="X128" s="508"/>
      <c r="Y128" s="508"/>
      <c r="Z128" s="508"/>
      <c r="AA128" s="508"/>
      <c r="AB128" s="508"/>
      <c r="AC128" s="508"/>
      <c r="AD128" s="508"/>
      <c r="AE128" s="508"/>
      <c r="AF128" s="508"/>
      <c r="AG128" s="508"/>
      <c r="AH128" s="508"/>
      <c r="AI128" s="508"/>
      <c r="AJ128" s="508"/>
      <c r="AK128" s="509"/>
      <c r="AL128" s="510">
        <v>42.366618</v>
      </c>
      <c r="AM128" s="511"/>
      <c r="AN128" s="511"/>
      <c r="AO128" s="511"/>
      <c r="AP128" s="511"/>
      <c r="AQ128" s="511"/>
      <c r="AR128" s="511"/>
      <c r="AS128" s="511"/>
      <c r="AT128" s="511"/>
      <c r="AU128" s="511"/>
      <c r="AV128" s="511"/>
      <c r="AW128" s="511"/>
      <c r="AX128" s="511"/>
      <c r="AY128" s="512"/>
    </row>
    <row r="129" spans="1:51" ht="24" customHeight="1">
      <c r="A129" s="496">
        <v>2</v>
      </c>
      <c r="B129" s="497">
        <v>1</v>
      </c>
      <c r="C129" s="504" t="s">
        <v>148</v>
      </c>
      <c r="D129" s="505"/>
      <c r="E129" s="505"/>
      <c r="F129" s="505"/>
      <c r="G129" s="505"/>
      <c r="H129" s="505"/>
      <c r="I129" s="505"/>
      <c r="J129" s="505"/>
      <c r="K129" s="505"/>
      <c r="L129" s="506"/>
      <c r="M129" s="504" t="s">
        <v>149</v>
      </c>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6"/>
      <c r="AL129" s="513">
        <v>0.078305</v>
      </c>
      <c r="AM129" s="514"/>
      <c r="AN129" s="514"/>
      <c r="AO129" s="514"/>
      <c r="AP129" s="514"/>
      <c r="AQ129" s="514"/>
      <c r="AR129" s="514"/>
      <c r="AS129" s="514"/>
      <c r="AT129" s="514"/>
      <c r="AU129" s="514"/>
      <c r="AV129" s="514"/>
      <c r="AW129" s="514"/>
      <c r="AX129" s="514"/>
      <c r="AY129" s="515"/>
    </row>
    <row r="130" spans="1:51" ht="24" customHeight="1">
      <c r="A130" s="496">
        <v>3</v>
      </c>
      <c r="B130" s="497">
        <v>1</v>
      </c>
      <c r="C130" s="516"/>
      <c r="D130" s="517"/>
      <c r="E130" s="517"/>
      <c r="F130" s="517"/>
      <c r="G130" s="517"/>
      <c r="H130" s="517"/>
      <c r="I130" s="517"/>
      <c r="J130" s="517"/>
      <c r="K130" s="517"/>
      <c r="L130" s="518"/>
      <c r="M130" s="516"/>
      <c r="N130" s="517"/>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8"/>
      <c r="AL130" s="519"/>
      <c r="AM130" s="520"/>
      <c r="AN130" s="520"/>
      <c r="AO130" s="520"/>
      <c r="AP130" s="520"/>
      <c r="AQ130" s="520"/>
      <c r="AR130" s="520"/>
      <c r="AS130" s="520"/>
      <c r="AT130" s="520"/>
      <c r="AU130" s="520"/>
      <c r="AV130" s="520"/>
      <c r="AW130" s="520"/>
      <c r="AX130" s="520"/>
      <c r="AY130" s="521"/>
    </row>
    <row r="131" spans="1:51" ht="24" customHeight="1">
      <c r="A131" s="522">
        <v>4</v>
      </c>
      <c r="B131" s="523"/>
      <c r="C131" s="504"/>
      <c r="D131" s="505"/>
      <c r="E131" s="505"/>
      <c r="F131" s="505"/>
      <c r="G131" s="505"/>
      <c r="H131" s="505"/>
      <c r="I131" s="505"/>
      <c r="J131" s="505"/>
      <c r="K131" s="505"/>
      <c r="L131" s="506"/>
      <c r="M131" s="504"/>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6"/>
      <c r="AL131" s="524"/>
      <c r="AM131" s="525"/>
      <c r="AN131" s="525"/>
      <c r="AO131" s="525"/>
      <c r="AP131" s="525"/>
      <c r="AQ131" s="525"/>
      <c r="AR131" s="525"/>
      <c r="AS131" s="525"/>
      <c r="AT131" s="525"/>
      <c r="AU131" s="525"/>
      <c r="AV131" s="525"/>
      <c r="AW131" s="525"/>
      <c r="AX131" s="525"/>
      <c r="AY131" s="526"/>
    </row>
    <row r="132" spans="1:51" ht="24" customHeight="1">
      <c r="A132" s="522">
        <v>5</v>
      </c>
      <c r="B132" s="523"/>
      <c r="C132" s="504"/>
      <c r="D132" s="505"/>
      <c r="E132" s="505"/>
      <c r="F132" s="505"/>
      <c r="G132" s="505"/>
      <c r="H132" s="505"/>
      <c r="I132" s="505"/>
      <c r="J132" s="505"/>
      <c r="K132" s="505"/>
      <c r="L132" s="506"/>
      <c r="M132" s="527" t="s">
        <v>150</v>
      </c>
      <c r="N132" s="528"/>
      <c r="O132" s="528"/>
      <c r="P132" s="528"/>
      <c r="Q132" s="528"/>
      <c r="R132" s="528"/>
      <c r="S132" s="528"/>
      <c r="T132" s="528"/>
      <c r="U132" s="528"/>
      <c r="V132" s="528"/>
      <c r="W132" s="528"/>
      <c r="X132" s="528"/>
      <c r="Y132" s="528"/>
      <c r="Z132" s="528"/>
      <c r="AA132" s="528"/>
      <c r="AB132" s="528"/>
      <c r="AC132" s="528"/>
      <c r="AD132" s="528"/>
      <c r="AE132" s="528"/>
      <c r="AF132" s="528"/>
      <c r="AG132" s="528"/>
      <c r="AH132" s="528"/>
      <c r="AI132" s="528"/>
      <c r="AJ132" s="528"/>
      <c r="AK132" s="529"/>
      <c r="AL132" s="524"/>
      <c r="AM132" s="525"/>
      <c r="AN132" s="525"/>
      <c r="AO132" s="525"/>
      <c r="AP132" s="525"/>
      <c r="AQ132" s="525"/>
      <c r="AR132" s="525"/>
      <c r="AS132" s="525"/>
      <c r="AT132" s="525"/>
      <c r="AU132" s="525"/>
      <c r="AV132" s="525"/>
      <c r="AW132" s="525"/>
      <c r="AX132" s="525"/>
      <c r="AY132" s="526"/>
    </row>
    <row r="133" spans="1:51" ht="24" customHeight="1">
      <c r="A133" s="522">
        <v>6</v>
      </c>
      <c r="B133" s="523"/>
      <c r="C133" s="504"/>
      <c r="D133" s="505"/>
      <c r="E133" s="505"/>
      <c r="F133" s="505"/>
      <c r="G133" s="505"/>
      <c r="H133" s="505"/>
      <c r="I133" s="505"/>
      <c r="J133" s="505"/>
      <c r="K133" s="505"/>
      <c r="L133" s="506"/>
      <c r="M133" s="530"/>
      <c r="N133" s="531"/>
      <c r="O133" s="531"/>
      <c r="P133" s="531"/>
      <c r="Q133" s="531"/>
      <c r="R133" s="531"/>
      <c r="S133" s="531"/>
      <c r="T133" s="531"/>
      <c r="U133" s="531"/>
      <c r="V133" s="531"/>
      <c r="W133" s="531"/>
      <c r="X133" s="531"/>
      <c r="Y133" s="531"/>
      <c r="Z133" s="531"/>
      <c r="AA133" s="531"/>
      <c r="AB133" s="531"/>
      <c r="AC133" s="531"/>
      <c r="AD133" s="531"/>
      <c r="AE133" s="531"/>
      <c r="AF133" s="531"/>
      <c r="AG133" s="531"/>
      <c r="AH133" s="531"/>
      <c r="AI133" s="531"/>
      <c r="AJ133" s="531"/>
      <c r="AK133" s="532"/>
      <c r="AL133" s="524"/>
      <c r="AM133" s="525"/>
      <c r="AN133" s="525"/>
      <c r="AO133" s="525"/>
      <c r="AP133" s="525"/>
      <c r="AQ133" s="525"/>
      <c r="AR133" s="525"/>
      <c r="AS133" s="525"/>
      <c r="AT133" s="525"/>
      <c r="AU133" s="525"/>
      <c r="AV133" s="525"/>
      <c r="AW133" s="525"/>
      <c r="AX133" s="525"/>
      <c r="AY133" s="526"/>
    </row>
    <row r="134" spans="1:51" ht="24" customHeight="1">
      <c r="A134" s="522">
        <v>7</v>
      </c>
      <c r="B134" s="523"/>
      <c r="C134" s="504"/>
      <c r="D134" s="505"/>
      <c r="E134" s="505"/>
      <c r="F134" s="505"/>
      <c r="G134" s="505"/>
      <c r="H134" s="505"/>
      <c r="I134" s="505"/>
      <c r="J134" s="505"/>
      <c r="K134" s="505"/>
      <c r="L134" s="506"/>
      <c r="M134" s="504"/>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6"/>
      <c r="AL134" s="449"/>
      <c r="AM134" s="450"/>
      <c r="AN134" s="450"/>
      <c r="AO134" s="450"/>
      <c r="AP134" s="450"/>
      <c r="AQ134" s="450"/>
      <c r="AR134" s="450"/>
      <c r="AS134" s="450"/>
      <c r="AT134" s="450"/>
      <c r="AU134" s="450"/>
      <c r="AV134" s="450"/>
      <c r="AW134" s="450"/>
      <c r="AX134" s="450"/>
      <c r="AY134" s="451"/>
    </row>
    <row r="135" spans="1:51" ht="24" customHeight="1">
      <c r="A135" s="522">
        <v>8</v>
      </c>
      <c r="B135" s="523"/>
      <c r="C135" s="504"/>
      <c r="D135" s="505"/>
      <c r="E135" s="505"/>
      <c r="F135" s="505"/>
      <c r="G135" s="505"/>
      <c r="H135" s="505"/>
      <c r="I135" s="505"/>
      <c r="J135" s="505"/>
      <c r="K135" s="505"/>
      <c r="L135" s="506"/>
      <c r="M135" s="504"/>
      <c r="N135" s="505"/>
      <c r="O135" s="505"/>
      <c r="P135" s="505"/>
      <c r="Q135" s="505"/>
      <c r="R135" s="505"/>
      <c r="S135" s="505"/>
      <c r="T135" s="505"/>
      <c r="U135" s="505"/>
      <c r="V135" s="505"/>
      <c r="W135" s="505"/>
      <c r="X135" s="505"/>
      <c r="Y135" s="505"/>
      <c r="Z135" s="505"/>
      <c r="AA135" s="505"/>
      <c r="AB135" s="505"/>
      <c r="AC135" s="505"/>
      <c r="AD135" s="505"/>
      <c r="AE135" s="505"/>
      <c r="AF135" s="505"/>
      <c r="AG135" s="505"/>
      <c r="AH135" s="505"/>
      <c r="AI135" s="505"/>
      <c r="AJ135" s="505"/>
      <c r="AK135" s="506"/>
      <c r="AL135" s="449"/>
      <c r="AM135" s="450"/>
      <c r="AN135" s="450"/>
      <c r="AO135" s="450"/>
      <c r="AP135" s="450"/>
      <c r="AQ135" s="450"/>
      <c r="AR135" s="450"/>
      <c r="AS135" s="450"/>
      <c r="AT135" s="450"/>
      <c r="AU135" s="450"/>
      <c r="AV135" s="450"/>
      <c r="AW135" s="450"/>
      <c r="AX135" s="450"/>
      <c r="AY135" s="451"/>
    </row>
    <row r="136" spans="1:51" ht="24" customHeight="1">
      <c r="A136" s="522">
        <v>9</v>
      </c>
      <c r="B136" s="523"/>
      <c r="C136" s="504"/>
      <c r="D136" s="505"/>
      <c r="E136" s="505"/>
      <c r="F136" s="505"/>
      <c r="G136" s="505"/>
      <c r="H136" s="505"/>
      <c r="I136" s="505"/>
      <c r="J136" s="505"/>
      <c r="K136" s="505"/>
      <c r="L136" s="506"/>
      <c r="M136" s="504"/>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6"/>
      <c r="AL136" s="449"/>
      <c r="AM136" s="450"/>
      <c r="AN136" s="450"/>
      <c r="AO136" s="450"/>
      <c r="AP136" s="450"/>
      <c r="AQ136" s="450"/>
      <c r="AR136" s="450"/>
      <c r="AS136" s="450"/>
      <c r="AT136" s="450"/>
      <c r="AU136" s="450"/>
      <c r="AV136" s="450"/>
      <c r="AW136" s="450"/>
      <c r="AX136" s="450"/>
      <c r="AY136" s="451"/>
    </row>
    <row r="137" spans="1:51" ht="24" customHeight="1">
      <c r="A137" s="522">
        <v>10</v>
      </c>
      <c r="B137" s="523"/>
      <c r="C137" s="504"/>
      <c r="D137" s="505"/>
      <c r="E137" s="505"/>
      <c r="F137" s="505"/>
      <c r="G137" s="505"/>
      <c r="H137" s="505"/>
      <c r="I137" s="505"/>
      <c r="J137" s="505"/>
      <c r="K137" s="505"/>
      <c r="L137" s="506"/>
      <c r="M137" s="504"/>
      <c r="N137" s="505"/>
      <c r="O137" s="505"/>
      <c r="P137" s="505"/>
      <c r="Q137" s="505"/>
      <c r="R137" s="505"/>
      <c r="S137" s="505"/>
      <c r="T137" s="505"/>
      <c r="U137" s="505"/>
      <c r="V137" s="505"/>
      <c r="W137" s="505"/>
      <c r="X137" s="505"/>
      <c r="Y137" s="505"/>
      <c r="Z137" s="505"/>
      <c r="AA137" s="505"/>
      <c r="AB137" s="505"/>
      <c r="AC137" s="505"/>
      <c r="AD137" s="505"/>
      <c r="AE137" s="505"/>
      <c r="AF137" s="505"/>
      <c r="AG137" s="505"/>
      <c r="AH137" s="505"/>
      <c r="AI137" s="505"/>
      <c r="AJ137" s="505"/>
      <c r="AK137" s="506"/>
      <c r="AL137" s="449"/>
      <c r="AM137" s="450"/>
      <c r="AN137" s="450"/>
      <c r="AO137" s="450"/>
      <c r="AP137" s="450"/>
      <c r="AQ137" s="450"/>
      <c r="AR137" s="450"/>
      <c r="AS137" s="450"/>
      <c r="AT137" s="450"/>
      <c r="AU137" s="450"/>
      <c r="AV137" s="450"/>
      <c r="AW137" s="450"/>
      <c r="AX137" s="450"/>
      <c r="AY137" s="451"/>
    </row>
    <row r="138" ht="13.5">
      <c r="B138" s="21" t="s">
        <v>9</v>
      </c>
    </row>
    <row r="139" spans="1:51" ht="34.5" customHeight="1">
      <c r="A139" s="496"/>
      <c r="B139" s="497"/>
      <c r="C139" s="498" t="s">
        <v>15</v>
      </c>
      <c r="D139" s="499"/>
      <c r="E139" s="499"/>
      <c r="F139" s="499"/>
      <c r="G139" s="499"/>
      <c r="H139" s="499"/>
      <c r="I139" s="499"/>
      <c r="J139" s="499"/>
      <c r="K139" s="499"/>
      <c r="L139" s="500"/>
      <c r="M139" s="498" t="s">
        <v>32</v>
      </c>
      <c r="N139" s="499"/>
      <c r="O139" s="499"/>
      <c r="P139" s="499"/>
      <c r="Q139" s="499"/>
      <c r="R139" s="499"/>
      <c r="S139" s="499"/>
      <c r="T139" s="499"/>
      <c r="U139" s="499"/>
      <c r="V139" s="499"/>
      <c r="W139" s="499"/>
      <c r="X139" s="499"/>
      <c r="Y139" s="499"/>
      <c r="Z139" s="499"/>
      <c r="AA139" s="499"/>
      <c r="AB139" s="499"/>
      <c r="AC139" s="499"/>
      <c r="AD139" s="499"/>
      <c r="AE139" s="499"/>
      <c r="AF139" s="499"/>
      <c r="AG139" s="499"/>
      <c r="AH139" s="499"/>
      <c r="AI139" s="499"/>
      <c r="AJ139" s="499"/>
      <c r="AK139" s="500"/>
      <c r="AL139" s="501" t="s">
        <v>16</v>
      </c>
      <c r="AM139" s="502"/>
      <c r="AN139" s="502"/>
      <c r="AO139" s="502"/>
      <c r="AP139" s="502"/>
      <c r="AQ139" s="502"/>
      <c r="AR139" s="502"/>
      <c r="AS139" s="502"/>
      <c r="AT139" s="502"/>
      <c r="AU139" s="502"/>
      <c r="AV139" s="502"/>
      <c r="AW139" s="502"/>
      <c r="AX139" s="502"/>
      <c r="AY139" s="503"/>
    </row>
    <row r="140" spans="1:51" ht="24" customHeight="1">
      <c r="A140" s="522">
        <v>1</v>
      </c>
      <c r="B140" s="523"/>
      <c r="C140" s="504" t="s">
        <v>148</v>
      </c>
      <c r="D140" s="505"/>
      <c r="E140" s="505"/>
      <c r="F140" s="505"/>
      <c r="G140" s="505"/>
      <c r="H140" s="505"/>
      <c r="I140" s="505"/>
      <c r="J140" s="505"/>
      <c r="K140" s="505"/>
      <c r="L140" s="506"/>
      <c r="M140" s="504" t="s">
        <v>151</v>
      </c>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6"/>
      <c r="AL140" s="524">
        <v>168.380842</v>
      </c>
      <c r="AM140" s="525"/>
      <c r="AN140" s="525"/>
      <c r="AO140" s="525"/>
      <c r="AP140" s="525"/>
      <c r="AQ140" s="525"/>
      <c r="AR140" s="525"/>
      <c r="AS140" s="525"/>
      <c r="AT140" s="525"/>
      <c r="AU140" s="525"/>
      <c r="AV140" s="525"/>
      <c r="AW140" s="525"/>
      <c r="AX140" s="525"/>
      <c r="AY140" s="526"/>
    </row>
    <row r="141" spans="1:51" ht="24" customHeight="1">
      <c r="A141" s="522">
        <v>2</v>
      </c>
      <c r="B141" s="523"/>
      <c r="C141" s="504" t="s">
        <v>152</v>
      </c>
      <c r="D141" s="505"/>
      <c r="E141" s="505"/>
      <c r="F141" s="505"/>
      <c r="G141" s="505"/>
      <c r="H141" s="505"/>
      <c r="I141" s="505"/>
      <c r="J141" s="505"/>
      <c r="K141" s="505"/>
      <c r="L141" s="506"/>
      <c r="M141" s="504" t="s">
        <v>151</v>
      </c>
      <c r="N141" s="505"/>
      <c r="O141" s="505"/>
      <c r="P141" s="505"/>
      <c r="Q141" s="505"/>
      <c r="R141" s="505"/>
      <c r="S141" s="505"/>
      <c r="T141" s="505"/>
      <c r="U141" s="505"/>
      <c r="V141" s="505"/>
      <c r="W141" s="505"/>
      <c r="X141" s="505"/>
      <c r="Y141" s="505"/>
      <c r="Z141" s="505"/>
      <c r="AA141" s="505"/>
      <c r="AB141" s="505"/>
      <c r="AC141" s="505"/>
      <c r="AD141" s="505"/>
      <c r="AE141" s="505"/>
      <c r="AF141" s="505"/>
      <c r="AG141" s="505"/>
      <c r="AH141" s="505"/>
      <c r="AI141" s="505"/>
      <c r="AJ141" s="505"/>
      <c r="AK141" s="506"/>
      <c r="AL141" s="524">
        <v>3.264463</v>
      </c>
      <c r="AM141" s="525"/>
      <c r="AN141" s="525"/>
      <c r="AO141" s="525"/>
      <c r="AP141" s="525"/>
      <c r="AQ141" s="525"/>
      <c r="AR141" s="525"/>
      <c r="AS141" s="525"/>
      <c r="AT141" s="525"/>
      <c r="AU141" s="525"/>
      <c r="AV141" s="525"/>
      <c r="AW141" s="525"/>
      <c r="AX141" s="525"/>
      <c r="AY141" s="526"/>
    </row>
    <row r="142" spans="1:51" ht="24" customHeight="1">
      <c r="A142" s="522">
        <v>3</v>
      </c>
      <c r="B142" s="523"/>
      <c r="C142" s="504"/>
      <c r="D142" s="505"/>
      <c r="E142" s="505"/>
      <c r="F142" s="505"/>
      <c r="G142" s="505"/>
      <c r="H142" s="505"/>
      <c r="I142" s="505"/>
      <c r="J142" s="505"/>
      <c r="K142" s="505"/>
      <c r="L142" s="506"/>
      <c r="M142" s="504"/>
      <c r="N142" s="505"/>
      <c r="O142" s="505"/>
      <c r="P142" s="505"/>
      <c r="Q142" s="505"/>
      <c r="R142" s="505"/>
      <c r="S142" s="505"/>
      <c r="T142" s="505"/>
      <c r="U142" s="505"/>
      <c r="V142" s="505"/>
      <c r="W142" s="505"/>
      <c r="X142" s="505"/>
      <c r="Y142" s="505"/>
      <c r="Z142" s="505"/>
      <c r="AA142" s="505"/>
      <c r="AB142" s="505"/>
      <c r="AC142" s="505"/>
      <c r="AD142" s="505"/>
      <c r="AE142" s="505"/>
      <c r="AF142" s="505"/>
      <c r="AG142" s="505"/>
      <c r="AH142" s="505"/>
      <c r="AI142" s="505"/>
      <c r="AJ142" s="505"/>
      <c r="AK142" s="506"/>
      <c r="AL142" s="533"/>
      <c r="AM142" s="534"/>
      <c r="AN142" s="534"/>
      <c r="AO142" s="534"/>
      <c r="AP142" s="534"/>
      <c r="AQ142" s="534"/>
      <c r="AR142" s="534"/>
      <c r="AS142" s="534"/>
      <c r="AT142" s="534"/>
      <c r="AU142" s="534"/>
      <c r="AV142" s="534"/>
      <c r="AW142" s="534"/>
      <c r="AX142" s="534"/>
      <c r="AY142" s="535"/>
    </row>
    <row r="143" spans="1:51" ht="24" customHeight="1">
      <c r="A143" s="522">
        <v>4</v>
      </c>
      <c r="B143" s="523"/>
      <c r="C143" s="504"/>
      <c r="D143" s="505"/>
      <c r="E143" s="505"/>
      <c r="F143" s="505"/>
      <c r="G143" s="505"/>
      <c r="H143" s="505"/>
      <c r="I143" s="505"/>
      <c r="J143" s="505"/>
      <c r="K143" s="505"/>
      <c r="L143" s="506"/>
      <c r="M143" s="527" t="s">
        <v>150</v>
      </c>
      <c r="N143" s="528"/>
      <c r="O143" s="528"/>
      <c r="P143" s="528"/>
      <c r="Q143" s="528"/>
      <c r="R143" s="528"/>
      <c r="S143" s="528"/>
      <c r="T143" s="528"/>
      <c r="U143" s="528"/>
      <c r="V143" s="528"/>
      <c r="W143" s="528"/>
      <c r="X143" s="528"/>
      <c r="Y143" s="528"/>
      <c r="Z143" s="528"/>
      <c r="AA143" s="528"/>
      <c r="AB143" s="528"/>
      <c r="AC143" s="528"/>
      <c r="AD143" s="528"/>
      <c r="AE143" s="528"/>
      <c r="AF143" s="528"/>
      <c r="AG143" s="528"/>
      <c r="AH143" s="528"/>
      <c r="AI143" s="528"/>
      <c r="AJ143" s="528"/>
      <c r="AK143" s="529"/>
      <c r="AL143" s="533"/>
      <c r="AM143" s="534"/>
      <c r="AN143" s="534"/>
      <c r="AO143" s="534"/>
      <c r="AP143" s="534"/>
      <c r="AQ143" s="534"/>
      <c r="AR143" s="534"/>
      <c r="AS143" s="534"/>
      <c r="AT143" s="534"/>
      <c r="AU143" s="534"/>
      <c r="AV143" s="534"/>
      <c r="AW143" s="534"/>
      <c r="AX143" s="534"/>
      <c r="AY143" s="535"/>
    </row>
    <row r="144" spans="1:51" ht="24" customHeight="1">
      <c r="A144" s="522">
        <v>5</v>
      </c>
      <c r="B144" s="523"/>
      <c r="C144" s="504"/>
      <c r="D144" s="505"/>
      <c r="E144" s="505"/>
      <c r="F144" s="505"/>
      <c r="G144" s="505"/>
      <c r="H144" s="505"/>
      <c r="I144" s="505"/>
      <c r="J144" s="505"/>
      <c r="K144" s="505"/>
      <c r="L144" s="506"/>
      <c r="M144" s="530"/>
      <c r="N144" s="531"/>
      <c r="O144" s="531"/>
      <c r="P144" s="531"/>
      <c r="Q144" s="531"/>
      <c r="R144" s="531"/>
      <c r="S144" s="531"/>
      <c r="T144" s="531"/>
      <c r="U144" s="531"/>
      <c r="V144" s="531"/>
      <c r="W144" s="531"/>
      <c r="X144" s="531"/>
      <c r="Y144" s="531"/>
      <c r="Z144" s="531"/>
      <c r="AA144" s="531"/>
      <c r="AB144" s="531"/>
      <c r="AC144" s="531"/>
      <c r="AD144" s="531"/>
      <c r="AE144" s="531"/>
      <c r="AF144" s="531"/>
      <c r="AG144" s="531"/>
      <c r="AH144" s="531"/>
      <c r="AI144" s="531"/>
      <c r="AJ144" s="531"/>
      <c r="AK144" s="532"/>
      <c r="AL144" s="533"/>
      <c r="AM144" s="534"/>
      <c r="AN144" s="534"/>
      <c r="AO144" s="534"/>
      <c r="AP144" s="534"/>
      <c r="AQ144" s="534"/>
      <c r="AR144" s="534"/>
      <c r="AS144" s="534"/>
      <c r="AT144" s="534"/>
      <c r="AU144" s="534"/>
      <c r="AV144" s="534"/>
      <c r="AW144" s="534"/>
      <c r="AX144" s="534"/>
      <c r="AY144" s="535"/>
    </row>
    <row r="145" spans="1:51" ht="24" customHeight="1">
      <c r="A145" s="522">
        <v>6</v>
      </c>
      <c r="B145" s="523"/>
      <c r="C145" s="504"/>
      <c r="D145" s="505"/>
      <c r="E145" s="505"/>
      <c r="F145" s="505"/>
      <c r="G145" s="505"/>
      <c r="H145" s="505"/>
      <c r="I145" s="505"/>
      <c r="J145" s="505"/>
      <c r="K145" s="505"/>
      <c r="L145" s="506"/>
      <c r="M145" s="504"/>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6"/>
      <c r="AL145" s="536"/>
      <c r="AM145" s="537"/>
      <c r="AN145" s="537"/>
      <c r="AO145" s="537"/>
      <c r="AP145" s="537"/>
      <c r="AQ145" s="537"/>
      <c r="AR145" s="537"/>
      <c r="AS145" s="537"/>
      <c r="AT145" s="537"/>
      <c r="AU145" s="537"/>
      <c r="AV145" s="537"/>
      <c r="AW145" s="537"/>
      <c r="AX145" s="537"/>
      <c r="AY145" s="538"/>
    </row>
    <row r="146" spans="1:51" ht="24" customHeight="1">
      <c r="A146" s="522">
        <v>7</v>
      </c>
      <c r="B146" s="523"/>
      <c r="C146" s="504"/>
      <c r="D146" s="505"/>
      <c r="E146" s="505"/>
      <c r="F146" s="505"/>
      <c r="G146" s="505"/>
      <c r="H146" s="505"/>
      <c r="I146" s="505"/>
      <c r="J146" s="505"/>
      <c r="K146" s="505"/>
      <c r="L146" s="506"/>
      <c r="M146" s="504"/>
      <c r="N146" s="505"/>
      <c r="O146" s="505"/>
      <c r="P146" s="505"/>
      <c r="Q146" s="505"/>
      <c r="R146" s="505"/>
      <c r="S146" s="505"/>
      <c r="T146" s="505"/>
      <c r="U146" s="505"/>
      <c r="V146" s="505"/>
      <c r="W146" s="505"/>
      <c r="X146" s="505"/>
      <c r="Y146" s="505"/>
      <c r="Z146" s="505"/>
      <c r="AA146" s="505"/>
      <c r="AB146" s="505"/>
      <c r="AC146" s="505"/>
      <c r="AD146" s="505"/>
      <c r="AE146" s="505"/>
      <c r="AF146" s="505"/>
      <c r="AG146" s="505"/>
      <c r="AH146" s="505"/>
      <c r="AI146" s="505"/>
      <c r="AJ146" s="505"/>
      <c r="AK146" s="506"/>
      <c r="AL146" s="536"/>
      <c r="AM146" s="537"/>
      <c r="AN146" s="537"/>
      <c r="AO146" s="537"/>
      <c r="AP146" s="537"/>
      <c r="AQ146" s="537"/>
      <c r="AR146" s="537"/>
      <c r="AS146" s="537"/>
      <c r="AT146" s="537"/>
      <c r="AU146" s="537"/>
      <c r="AV146" s="537"/>
      <c r="AW146" s="537"/>
      <c r="AX146" s="537"/>
      <c r="AY146" s="538"/>
    </row>
    <row r="147" spans="1:51" ht="24" customHeight="1">
      <c r="A147" s="522">
        <v>8</v>
      </c>
      <c r="B147" s="523"/>
      <c r="C147" s="504"/>
      <c r="D147" s="505"/>
      <c r="E147" s="505"/>
      <c r="F147" s="505"/>
      <c r="G147" s="505"/>
      <c r="H147" s="505"/>
      <c r="I147" s="505"/>
      <c r="J147" s="505"/>
      <c r="K147" s="505"/>
      <c r="L147" s="506"/>
      <c r="M147" s="504"/>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6"/>
      <c r="AL147" s="536"/>
      <c r="AM147" s="537"/>
      <c r="AN147" s="537"/>
      <c r="AO147" s="537"/>
      <c r="AP147" s="537"/>
      <c r="AQ147" s="537"/>
      <c r="AR147" s="537"/>
      <c r="AS147" s="537"/>
      <c r="AT147" s="537"/>
      <c r="AU147" s="537"/>
      <c r="AV147" s="537"/>
      <c r="AW147" s="537"/>
      <c r="AX147" s="537"/>
      <c r="AY147" s="538"/>
    </row>
    <row r="148" spans="1:51" ht="24" customHeight="1">
      <c r="A148" s="522">
        <v>9</v>
      </c>
      <c r="B148" s="523"/>
      <c r="C148" s="504"/>
      <c r="D148" s="505"/>
      <c r="E148" s="505"/>
      <c r="F148" s="505"/>
      <c r="G148" s="505"/>
      <c r="H148" s="505"/>
      <c r="I148" s="505"/>
      <c r="J148" s="505"/>
      <c r="K148" s="505"/>
      <c r="L148" s="506"/>
      <c r="M148" s="504"/>
      <c r="N148" s="505"/>
      <c r="O148" s="505"/>
      <c r="P148" s="505"/>
      <c r="Q148" s="505"/>
      <c r="R148" s="505"/>
      <c r="S148" s="505"/>
      <c r="T148" s="505"/>
      <c r="U148" s="505"/>
      <c r="V148" s="505"/>
      <c r="W148" s="505"/>
      <c r="X148" s="505"/>
      <c r="Y148" s="505"/>
      <c r="Z148" s="505"/>
      <c r="AA148" s="505"/>
      <c r="AB148" s="505"/>
      <c r="AC148" s="505"/>
      <c r="AD148" s="505"/>
      <c r="AE148" s="505"/>
      <c r="AF148" s="505"/>
      <c r="AG148" s="505"/>
      <c r="AH148" s="505"/>
      <c r="AI148" s="505"/>
      <c r="AJ148" s="505"/>
      <c r="AK148" s="506"/>
      <c r="AL148" s="536"/>
      <c r="AM148" s="537"/>
      <c r="AN148" s="537"/>
      <c r="AO148" s="537"/>
      <c r="AP148" s="537"/>
      <c r="AQ148" s="537"/>
      <c r="AR148" s="537"/>
      <c r="AS148" s="537"/>
      <c r="AT148" s="537"/>
      <c r="AU148" s="537"/>
      <c r="AV148" s="537"/>
      <c r="AW148" s="537"/>
      <c r="AX148" s="537"/>
      <c r="AY148" s="538"/>
    </row>
    <row r="149" spans="1:51" ht="24" customHeight="1">
      <c r="A149" s="522">
        <v>10</v>
      </c>
      <c r="B149" s="523"/>
      <c r="C149" s="504"/>
      <c r="D149" s="505"/>
      <c r="E149" s="505"/>
      <c r="F149" s="505"/>
      <c r="G149" s="505"/>
      <c r="H149" s="505"/>
      <c r="I149" s="505"/>
      <c r="J149" s="505"/>
      <c r="K149" s="505"/>
      <c r="L149" s="506"/>
      <c r="M149" s="504"/>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6"/>
      <c r="AL149" s="536"/>
      <c r="AM149" s="537"/>
      <c r="AN149" s="537"/>
      <c r="AO149" s="537"/>
      <c r="AP149" s="537"/>
      <c r="AQ149" s="537"/>
      <c r="AR149" s="537"/>
      <c r="AS149" s="537"/>
      <c r="AT149" s="537"/>
      <c r="AU149" s="537"/>
      <c r="AV149" s="537"/>
      <c r="AW149" s="537"/>
      <c r="AX149" s="537"/>
      <c r="AY149" s="538"/>
    </row>
    <row r="150" ht="13.5">
      <c r="B150" s="21" t="s">
        <v>26</v>
      </c>
    </row>
    <row r="151" spans="1:51" ht="34.5" customHeight="1">
      <c r="A151" s="496"/>
      <c r="B151" s="497"/>
      <c r="C151" s="498" t="s">
        <v>15</v>
      </c>
      <c r="D151" s="499"/>
      <c r="E151" s="499"/>
      <c r="F151" s="499"/>
      <c r="G151" s="499"/>
      <c r="H151" s="499"/>
      <c r="I151" s="499"/>
      <c r="J151" s="499"/>
      <c r="K151" s="499"/>
      <c r="L151" s="500"/>
      <c r="M151" s="498" t="s">
        <v>32</v>
      </c>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499"/>
      <c r="AK151" s="500"/>
      <c r="AL151" s="501" t="s">
        <v>16</v>
      </c>
      <c r="AM151" s="502"/>
      <c r="AN151" s="502"/>
      <c r="AO151" s="502"/>
      <c r="AP151" s="502"/>
      <c r="AQ151" s="502"/>
      <c r="AR151" s="502"/>
      <c r="AS151" s="502"/>
      <c r="AT151" s="502"/>
      <c r="AU151" s="502"/>
      <c r="AV151" s="502"/>
      <c r="AW151" s="502"/>
      <c r="AX151" s="502"/>
      <c r="AY151" s="503"/>
    </row>
    <row r="152" spans="1:51" ht="24" customHeight="1">
      <c r="A152" s="522">
        <v>1</v>
      </c>
      <c r="B152" s="523"/>
      <c r="C152" s="504"/>
      <c r="D152" s="505"/>
      <c r="E152" s="505"/>
      <c r="F152" s="505"/>
      <c r="G152" s="505"/>
      <c r="H152" s="505"/>
      <c r="I152" s="505"/>
      <c r="J152" s="505"/>
      <c r="K152" s="505"/>
      <c r="L152" s="506"/>
      <c r="M152" s="504"/>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6"/>
      <c r="AL152" s="449"/>
      <c r="AM152" s="450"/>
      <c r="AN152" s="450"/>
      <c r="AO152" s="450"/>
      <c r="AP152" s="450"/>
      <c r="AQ152" s="450"/>
      <c r="AR152" s="450"/>
      <c r="AS152" s="450"/>
      <c r="AT152" s="450"/>
      <c r="AU152" s="450"/>
      <c r="AV152" s="450"/>
      <c r="AW152" s="450"/>
      <c r="AX152" s="450"/>
      <c r="AY152" s="451"/>
    </row>
    <row r="153" spans="1:51" ht="24" customHeight="1">
      <c r="A153" s="522">
        <v>2</v>
      </c>
      <c r="B153" s="523"/>
      <c r="C153" s="504"/>
      <c r="D153" s="505"/>
      <c r="E153" s="505"/>
      <c r="F153" s="505"/>
      <c r="G153" s="505"/>
      <c r="H153" s="505"/>
      <c r="I153" s="505"/>
      <c r="J153" s="505"/>
      <c r="K153" s="505"/>
      <c r="L153" s="506"/>
      <c r="M153" s="504"/>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6"/>
      <c r="AL153" s="449"/>
      <c r="AM153" s="450"/>
      <c r="AN153" s="450"/>
      <c r="AO153" s="450"/>
      <c r="AP153" s="450"/>
      <c r="AQ153" s="450"/>
      <c r="AR153" s="450"/>
      <c r="AS153" s="450"/>
      <c r="AT153" s="450"/>
      <c r="AU153" s="450"/>
      <c r="AV153" s="450"/>
      <c r="AW153" s="450"/>
      <c r="AX153" s="450"/>
      <c r="AY153" s="451"/>
    </row>
    <row r="154" spans="1:51" ht="24" customHeight="1">
      <c r="A154" s="522">
        <v>3</v>
      </c>
      <c r="B154" s="523"/>
      <c r="C154" s="504"/>
      <c r="D154" s="505"/>
      <c r="E154" s="505"/>
      <c r="F154" s="505"/>
      <c r="G154" s="505"/>
      <c r="H154" s="505"/>
      <c r="I154" s="505"/>
      <c r="J154" s="505"/>
      <c r="K154" s="505"/>
      <c r="L154" s="506"/>
      <c r="M154" s="504"/>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6"/>
      <c r="AL154" s="449"/>
      <c r="AM154" s="450"/>
      <c r="AN154" s="450"/>
      <c r="AO154" s="450"/>
      <c r="AP154" s="450"/>
      <c r="AQ154" s="450"/>
      <c r="AR154" s="450"/>
      <c r="AS154" s="450"/>
      <c r="AT154" s="450"/>
      <c r="AU154" s="450"/>
      <c r="AV154" s="450"/>
      <c r="AW154" s="450"/>
      <c r="AX154" s="450"/>
      <c r="AY154" s="451"/>
    </row>
    <row r="155" spans="1:51" ht="24" customHeight="1">
      <c r="A155" s="522">
        <v>4</v>
      </c>
      <c r="B155" s="523"/>
      <c r="C155" s="504"/>
      <c r="D155" s="505"/>
      <c r="E155" s="505"/>
      <c r="F155" s="505"/>
      <c r="G155" s="505"/>
      <c r="H155" s="505"/>
      <c r="I155" s="505"/>
      <c r="J155" s="505"/>
      <c r="K155" s="505"/>
      <c r="L155" s="506"/>
      <c r="M155" s="504"/>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6"/>
      <c r="AL155" s="449"/>
      <c r="AM155" s="450"/>
      <c r="AN155" s="450"/>
      <c r="AO155" s="450"/>
      <c r="AP155" s="450"/>
      <c r="AQ155" s="450"/>
      <c r="AR155" s="450"/>
      <c r="AS155" s="450"/>
      <c r="AT155" s="450"/>
      <c r="AU155" s="450"/>
      <c r="AV155" s="450"/>
      <c r="AW155" s="450"/>
      <c r="AX155" s="450"/>
      <c r="AY155" s="451"/>
    </row>
    <row r="156" spans="1:51" ht="24" customHeight="1">
      <c r="A156" s="522">
        <v>5</v>
      </c>
      <c r="B156" s="523"/>
      <c r="C156" s="504"/>
      <c r="D156" s="505"/>
      <c r="E156" s="505"/>
      <c r="F156" s="505"/>
      <c r="G156" s="505"/>
      <c r="H156" s="505"/>
      <c r="I156" s="505"/>
      <c r="J156" s="505"/>
      <c r="K156" s="505"/>
      <c r="L156" s="506"/>
      <c r="M156" s="504"/>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6"/>
      <c r="AL156" s="449"/>
      <c r="AM156" s="450"/>
      <c r="AN156" s="450"/>
      <c r="AO156" s="450"/>
      <c r="AP156" s="450"/>
      <c r="AQ156" s="450"/>
      <c r="AR156" s="450"/>
      <c r="AS156" s="450"/>
      <c r="AT156" s="450"/>
      <c r="AU156" s="450"/>
      <c r="AV156" s="450"/>
      <c r="AW156" s="450"/>
      <c r="AX156" s="450"/>
      <c r="AY156" s="451"/>
    </row>
    <row r="157" spans="1:51" ht="24" customHeight="1">
      <c r="A157" s="522">
        <v>6</v>
      </c>
      <c r="B157" s="523"/>
      <c r="C157" s="504"/>
      <c r="D157" s="505"/>
      <c r="E157" s="505"/>
      <c r="F157" s="505"/>
      <c r="G157" s="505"/>
      <c r="H157" s="505"/>
      <c r="I157" s="505"/>
      <c r="J157" s="505"/>
      <c r="K157" s="505"/>
      <c r="L157" s="506"/>
      <c r="M157" s="504"/>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6"/>
      <c r="AL157" s="449"/>
      <c r="AM157" s="450"/>
      <c r="AN157" s="450"/>
      <c r="AO157" s="450"/>
      <c r="AP157" s="450"/>
      <c r="AQ157" s="450"/>
      <c r="AR157" s="450"/>
      <c r="AS157" s="450"/>
      <c r="AT157" s="450"/>
      <c r="AU157" s="450"/>
      <c r="AV157" s="450"/>
      <c r="AW157" s="450"/>
      <c r="AX157" s="450"/>
      <c r="AY157" s="451"/>
    </row>
    <row r="158" spans="1:51" ht="24" customHeight="1">
      <c r="A158" s="522">
        <v>7</v>
      </c>
      <c r="B158" s="523"/>
      <c r="C158" s="504"/>
      <c r="D158" s="505"/>
      <c r="E158" s="505"/>
      <c r="F158" s="505"/>
      <c r="G158" s="505"/>
      <c r="H158" s="505"/>
      <c r="I158" s="505"/>
      <c r="J158" s="505"/>
      <c r="K158" s="505"/>
      <c r="L158" s="506"/>
      <c r="M158" s="504"/>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6"/>
      <c r="AL158" s="449"/>
      <c r="AM158" s="450"/>
      <c r="AN158" s="450"/>
      <c r="AO158" s="450"/>
      <c r="AP158" s="450"/>
      <c r="AQ158" s="450"/>
      <c r="AR158" s="450"/>
      <c r="AS158" s="450"/>
      <c r="AT158" s="450"/>
      <c r="AU158" s="450"/>
      <c r="AV158" s="450"/>
      <c r="AW158" s="450"/>
      <c r="AX158" s="450"/>
      <c r="AY158" s="451"/>
    </row>
    <row r="159" spans="1:51" ht="24" customHeight="1">
      <c r="A159" s="522">
        <v>8</v>
      </c>
      <c r="B159" s="523"/>
      <c r="C159" s="504"/>
      <c r="D159" s="505"/>
      <c r="E159" s="505"/>
      <c r="F159" s="505"/>
      <c r="G159" s="505"/>
      <c r="H159" s="505"/>
      <c r="I159" s="505"/>
      <c r="J159" s="505"/>
      <c r="K159" s="505"/>
      <c r="L159" s="506"/>
      <c r="M159" s="504"/>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6"/>
      <c r="AL159" s="449"/>
      <c r="AM159" s="450"/>
      <c r="AN159" s="450"/>
      <c r="AO159" s="450"/>
      <c r="AP159" s="450"/>
      <c r="AQ159" s="450"/>
      <c r="AR159" s="450"/>
      <c r="AS159" s="450"/>
      <c r="AT159" s="450"/>
      <c r="AU159" s="450"/>
      <c r="AV159" s="450"/>
      <c r="AW159" s="450"/>
      <c r="AX159" s="450"/>
      <c r="AY159" s="451"/>
    </row>
    <row r="160" spans="1:51" ht="24" customHeight="1">
      <c r="A160" s="522">
        <v>9</v>
      </c>
      <c r="B160" s="523"/>
      <c r="C160" s="504"/>
      <c r="D160" s="505"/>
      <c r="E160" s="505"/>
      <c r="F160" s="505"/>
      <c r="G160" s="505"/>
      <c r="H160" s="505"/>
      <c r="I160" s="505"/>
      <c r="J160" s="505"/>
      <c r="K160" s="505"/>
      <c r="L160" s="506"/>
      <c r="M160" s="504"/>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6"/>
      <c r="AL160" s="449"/>
      <c r="AM160" s="450"/>
      <c r="AN160" s="450"/>
      <c r="AO160" s="450"/>
      <c r="AP160" s="450"/>
      <c r="AQ160" s="450"/>
      <c r="AR160" s="450"/>
      <c r="AS160" s="450"/>
      <c r="AT160" s="450"/>
      <c r="AU160" s="450"/>
      <c r="AV160" s="450"/>
      <c r="AW160" s="450"/>
      <c r="AX160" s="450"/>
      <c r="AY160" s="451"/>
    </row>
    <row r="161" spans="1:51" ht="24" customHeight="1">
      <c r="A161" s="522">
        <v>10</v>
      </c>
      <c r="B161" s="523"/>
      <c r="C161" s="504"/>
      <c r="D161" s="505"/>
      <c r="E161" s="505"/>
      <c r="F161" s="505"/>
      <c r="G161" s="505"/>
      <c r="H161" s="505"/>
      <c r="I161" s="505"/>
      <c r="J161" s="505"/>
      <c r="K161" s="505"/>
      <c r="L161" s="506"/>
      <c r="M161" s="504"/>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6"/>
      <c r="AL161" s="449"/>
      <c r="AM161" s="450"/>
      <c r="AN161" s="450"/>
      <c r="AO161" s="450"/>
      <c r="AP161" s="450"/>
      <c r="AQ161" s="450"/>
      <c r="AR161" s="450"/>
      <c r="AS161" s="450"/>
      <c r="AT161" s="450"/>
      <c r="AU161" s="450"/>
      <c r="AV161" s="450"/>
      <c r="AW161" s="450"/>
      <c r="AX161" s="450"/>
      <c r="AY161" s="451"/>
    </row>
    <row r="162" ht="13.5">
      <c r="B162" s="21" t="s">
        <v>27</v>
      </c>
    </row>
    <row r="163" spans="1:51" ht="34.5" customHeight="1">
      <c r="A163" s="496"/>
      <c r="B163" s="497"/>
      <c r="C163" s="498" t="s">
        <v>15</v>
      </c>
      <c r="D163" s="499"/>
      <c r="E163" s="499"/>
      <c r="F163" s="499"/>
      <c r="G163" s="499"/>
      <c r="H163" s="499"/>
      <c r="I163" s="499"/>
      <c r="J163" s="499"/>
      <c r="K163" s="499"/>
      <c r="L163" s="500"/>
      <c r="M163" s="498" t="s">
        <v>32</v>
      </c>
      <c r="N163" s="499"/>
      <c r="O163" s="499"/>
      <c r="P163" s="499"/>
      <c r="Q163" s="499"/>
      <c r="R163" s="499"/>
      <c r="S163" s="499"/>
      <c r="T163" s="499"/>
      <c r="U163" s="499"/>
      <c r="V163" s="499"/>
      <c r="W163" s="499"/>
      <c r="X163" s="499"/>
      <c r="Y163" s="499"/>
      <c r="Z163" s="499"/>
      <c r="AA163" s="499"/>
      <c r="AB163" s="499"/>
      <c r="AC163" s="499"/>
      <c r="AD163" s="499"/>
      <c r="AE163" s="499"/>
      <c r="AF163" s="499"/>
      <c r="AG163" s="499"/>
      <c r="AH163" s="499"/>
      <c r="AI163" s="499"/>
      <c r="AJ163" s="499"/>
      <c r="AK163" s="500"/>
      <c r="AL163" s="501" t="s">
        <v>16</v>
      </c>
      <c r="AM163" s="502"/>
      <c r="AN163" s="502"/>
      <c r="AO163" s="502"/>
      <c r="AP163" s="502"/>
      <c r="AQ163" s="502"/>
      <c r="AR163" s="502"/>
      <c r="AS163" s="502"/>
      <c r="AT163" s="502"/>
      <c r="AU163" s="502"/>
      <c r="AV163" s="502"/>
      <c r="AW163" s="502"/>
      <c r="AX163" s="502"/>
      <c r="AY163" s="503"/>
    </row>
    <row r="164" spans="1:51" ht="24" customHeight="1">
      <c r="A164" s="522">
        <v>1</v>
      </c>
      <c r="B164" s="523"/>
      <c r="C164" s="504"/>
      <c r="D164" s="505"/>
      <c r="E164" s="505"/>
      <c r="F164" s="505"/>
      <c r="G164" s="505"/>
      <c r="H164" s="505"/>
      <c r="I164" s="505"/>
      <c r="J164" s="505"/>
      <c r="K164" s="505"/>
      <c r="L164" s="506"/>
      <c r="M164" s="504"/>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6"/>
      <c r="AL164" s="449"/>
      <c r="AM164" s="450"/>
      <c r="AN164" s="450"/>
      <c r="AO164" s="450"/>
      <c r="AP164" s="450"/>
      <c r="AQ164" s="450"/>
      <c r="AR164" s="450"/>
      <c r="AS164" s="450"/>
      <c r="AT164" s="450"/>
      <c r="AU164" s="450"/>
      <c r="AV164" s="450"/>
      <c r="AW164" s="450"/>
      <c r="AX164" s="450"/>
      <c r="AY164" s="451"/>
    </row>
    <row r="165" spans="1:51" ht="24" customHeight="1">
      <c r="A165" s="522">
        <v>2</v>
      </c>
      <c r="B165" s="523"/>
      <c r="C165" s="504"/>
      <c r="D165" s="505"/>
      <c r="E165" s="505"/>
      <c r="F165" s="505"/>
      <c r="G165" s="505"/>
      <c r="H165" s="505"/>
      <c r="I165" s="505"/>
      <c r="J165" s="505"/>
      <c r="K165" s="505"/>
      <c r="L165" s="506"/>
      <c r="M165" s="504"/>
      <c r="N165" s="505"/>
      <c r="O165" s="505"/>
      <c r="P165" s="505"/>
      <c r="Q165" s="505"/>
      <c r="R165" s="505"/>
      <c r="S165" s="505"/>
      <c r="T165" s="505"/>
      <c r="U165" s="505"/>
      <c r="V165" s="505"/>
      <c r="W165" s="505"/>
      <c r="X165" s="505"/>
      <c r="Y165" s="505"/>
      <c r="Z165" s="505"/>
      <c r="AA165" s="505"/>
      <c r="AB165" s="505"/>
      <c r="AC165" s="505"/>
      <c r="AD165" s="505"/>
      <c r="AE165" s="505"/>
      <c r="AF165" s="505"/>
      <c r="AG165" s="505"/>
      <c r="AH165" s="505"/>
      <c r="AI165" s="505"/>
      <c r="AJ165" s="505"/>
      <c r="AK165" s="506"/>
      <c r="AL165" s="449"/>
      <c r="AM165" s="450"/>
      <c r="AN165" s="450"/>
      <c r="AO165" s="450"/>
      <c r="AP165" s="450"/>
      <c r="AQ165" s="450"/>
      <c r="AR165" s="450"/>
      <c r="AS165" s="450"/>
      <c r="AT165" s="450"/>
      <c r="AU165" s="450"/>
      <c r="AV165" s="450"/>
      <c r="AW165" s="450"/>
      <c r="AX165" s="450"/>
      <c r="AY165" s="451"/>
    </row>
    <row r="166" spans="1:51" ht="24" customHeight="1">
      <c r="A166" s="522">
        <v>3</v>
      </c>
      <c r="B166" s="523"/>
      <c r="C166" s="504"/>
      <c r="D166" s="505"/>
      <c r="E166" s="505"/>
      <c r="F166" s="505"/>
      <c r="G166" s="505"/>
      <c r="H166" s="505"/>
      <c r="I166" s="505"/>
      <c r="J166" s="505"/>
      <c r="K166" s="505"/>
      <c r="L166" s="506"/>
      <c r="M166" s="504"/>
      <c r="N166" s="505"/>
      <c r="O166" s="505"/>
      <c r="P166" s="505"/>
      <c r="Q166" s="505"/>
      <c r="R166" s="505"/>
      <c r="S166" s="505"/>
      <c r="T166" s="505"/>
      <c r="U166" s="505"/>
      <c r="V166" s="505"/>
      <c r="W166" s="505"/>
      <c r="X166" s="505"/>
      <c r="Y166" s="505"/>
      <c r="Z166" s="505"/>
      <c r="AA166" s="505"/>
      <c r="AB166" s="505"/>
      <c r="AC166" s="505"/>
      <c r="AD166" s="505"/>
      <c r="AE166" s="505"/>
      <c r="AF166" s="505"/>
      <c r="AG166" s="505"/>
      <c r="AH166" s="505"/>
      <c r="AI166" s="505"/>
      <c r="AJ166" s="505"/>
      <c r="AK166" s="506"/>
      <c r="AL166" s="449"/>
      <c r="AM166" s="450"/>
      <c r="AN166" s="450"/>
      <c r="AO166" s="450"/>
      <c r="AP166" s="450"/>
      <c r="AQ166" s="450"/>
      <c r="AR166" s="450"/>
      <c r="AS166" s="450"/>
      <c r="AT166" s="450"/>
      <c r="AU166" s="450"/>
      <c r="AV166" s="450"/>
      <c r="AW166" s="450"/>
      <c r="AX166" s="450"/>
      <c r="AY166" s="451"/>
    </row>
    <row r="167" spans="1:51" ht="24" customHeight="1">
      <c r="A167" s="522">
        <v>4</v>
      </c>
      <c r="B167" s="523"/>
      <c r="C167" s="504"/>
      <c r="D167" s="505"/>
      <c r="E167" s="505"/>
      <c r="F167" s="505"/>
      <c r="G167" s="505"/>
      <c r="H167" s="505"/>
      <c r="I167" s="505"/>
      <c r="J167" s="505"/>
      <c r="K167" s="505"/>
      <c r="L167" s="506"/>
      <c r="M167" s="504"/>
      <c r="N167" s="505"/>
      <c r="O167" s="505"/>
      <c r="P167" s="505"/>
      <c r="Q167" s="505"/>
      <c r="R167" s="505"/>
      <c r="S167" s="505"/>
      <c r="T167" s="505"/>
      <c r="U167" s="505"/>
      <c r="V167" s="505"/>
      <c r="W167" s="505"/>
      <c r="X167" s="505"/>
      <c r="Y167" s="505"/>
      <c r="Z167" s="505"/>
      <c r="AA167" s="505"/>
      <c r="AB167" s="505"/>
      <c r="AC167" s="505"/>
      <c r="AD167" s="505"/>
      <c r="AE167" s="505"/>
      <c r="AF167" s="505"/>
      <c r="AG167" s="505"/>
      <c r="AH167" s="505"/>
      <c r="AI167" s="505"/>
      <c r="AJ167" s="505"/>
      <c r="AK167" s="506"/>
      <c r="AL167" s="449"/>
      <c r="AM167" s="450"/>
      <c r="AN167" s="450"/>
      <c r="AO167" s="450"/>
      <c r="AP167" s="450"/>
      <c r="AQ167" s="450"/>
      <c r="AR167" s="450"/>
      <c r="AS167" s="450"/>
      <c r="AT167" s="450"/>
      <c r="AU167" s="450"/>
      <c r="AV167" s="450"/>
      <c r="AW167" s="450"/>
      <c r="AX167" s="450"/>
      <c r="AY167" s="451"/>
    </row>
    <row r="168" spans="1:51" ht="24" customHeight="1">
      <c r="A168" s="522">
        <v>5</v>
      </c>
      <c r="B168" s="523"/>
      <c r="C168" s="504"/>
      <c r="D168" s="505"/>
      <c r="E168" s="505"/>
      <c r="F168" s="505"/>
      <c r="G168" s="505"/>
      <c r="H168" s="505"/>
      <c r="I168" s="505"/>
      <c r="J168" s="505"/>
      <c r="K168" s="505"/>
      <c r="L168" s="506"/>
      <c r="M168" s="504"/>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06"/>
      <c r="AL168" s="449"/>
      <c r="AM168" s="450"/>
      <c r="AN168" s="450"/>
      <c r="AO168" s="450"/>
      <c r="AP168" s="450"/>
      <c r="AQ168" s="450"/>
      <c r="AR168" s="450"/>
      <c r="AS168" s="450"/>
      <c r="AT168" s="450"/>
      <c r="AU168" s="450"/>
      <c r="AV168" s="450"/>
      <c r="AW168" s="450"/>
      <c r="AX168" s="450"/>
      <c r="AY168" s="451"/>
    </row>
    <row r="169" spans="1:51" ht="24" customHeight="1">
      <c r="A169" s="522">
        <v>6</v>
      </c>
      <c r="B169" s="523"/>
      <c r="C169" s="504"/>
      <c r="D169" s="505"/>
      <c r="E169" s="505"/>
      <c r="F169" s="505"/>
      <c r="G169" s="505"/>
      <c r="H169" s="505"/>
      <c r="I169" s="505"/>
      <c r="J169" s="505"/>
      <c r="K169" s="505"/>
      <c r="L169" s="506"/>
      <c r="M169" s="504"/>
      <c r="N169" s="505"/>
      <c r="O169" s="505"/>
      <c r="P169" s="505"/>
      <c r="Q169" s="505"/>
      <c r="R169" s="505"/>
      <c r="S169" s="505"/>
      <c r="T169" s="505"/>
      <c r="U169" s="505"/>
      <c r="V169" s="505"/>
      <c r="W169" s="505"/>
      <c r="X169" s="505"/>
      <c r="Y169" s="505"/>
      <c r="Z169" s="505"/>
      <c r="AA169" s="505"/>
      <c r="AB169" s="505"/>
      <c r="AC169" s="505"/>
      <c r="AD169" s="505"/>
      <c r="AE169" s="505"/>
      <c r="AF169" s="505"/>
      <c r="AG169" s="505"/>
      <c r="AH169" s="505"/>
      <c r="AI169" s="505"/>
      <c r="AJ169" s="505"/>
      <c r="AK169" s="506"/>
      <c r="AL169" s="449"/>
      <c r="AM169" s="450"/>
      <c r="AN169" s="450"/>
      <c r="AO169" s="450"/>
      <c r="AP169" s="450"/>
      <c r="AQ169" s="450"/>
      <c r="AR169" s="450"/>
      <c r="AS169" s="450"/>
      <c r="AT169" s="450"/>
      <c r="AU169" s="450"/>
      <c r="AV169" s="450"/>
      <c r="AW169" s="450"/>
      <c r="AX169" s="450"/>
      <c r="AY169" s="451"/>
    </row>
    <row r="170" spans="1:51" ht="24" customHeight="1">
      <c r="A170" s="522">
        <v>7</v>
      </c>
      <c r="B170" s="523"/>
      <c r="C170" s="504"/>
      <c r="D170" s="505"/>
      <c r="E170" s="505"/>
      <c r="F170" s="505"/>
      <c r="G170" s="505"/>
      <c r="H170" s="505"/>
      <c r="I170" s="505"/>
      <c r="J170" s="505"/>
      <c r="K170" s="505"/>
      <c r="L170" s="506"/>
      <c r="M170" s="504"/>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06"/>
      <c r="AL170" s="449"/>
      <c r="AM170" s="450"/>
      <c r="AN170" s="450"/>
      <c r="AO170" s="450"/>
      <c r="AP170" s="450"/>
      <c r="AQ170" s="450"/>
      <c r="AR170" s="450"/>
      <c r="AS170" s="450"/>
      <c r="AT170" s="450"/>
      <c r="AU170" s="450"/>
      <c r="AV170" s="450"/>
      <c r="AW170" s="450"/>
      <c r="AX170" s="450"/>
      <c r="AY170" s="451"/>
    </row>
    <row r="171" spans="1:51" ht="24" customHeight="1">
      <c r="A171" s="522">
        <v>8</v>
      </c>
      <c r="B171" s="523"/>
      <c r="C171" s="504"/>
      <c r="D171" s="505"/>
      <c r="E171" s="505"/>
      <c r="F171" s="505"/>
      <c r="G171" s="505"/>
      <c r="H171" s="505"/>
      <c r="I171" s="505"/>
      <c r="J171" s="505"/>
      <c r="K171" s="505"/>
      <c r="L171" s="506"/>
      <c r="M171" s="504"/>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6"/>
      <c r="AL171" s="449"/>
      <c r="AM171" s="450"/>
      <c r="AN171" s="450"/>
      <c r="AO171" s="450"/>
      <c r="AP171" s="450"/>
      <c r="AQ171" s="450"/>
      <c r="AR171" s="450"/>
      <c r="AS171" s="450"/>
      <c r="AT171" s="450"/>
      <c r="AU171" s="450"/>
      <c r="AV171" s="450"/>
      <c r="AW171" s="450"/>
      <c r="AX171" s="450"/>
      <c r="AY171" s="451"/>
    </row>
    <row r="172" spans="1:51" ht="24" customHeight="1">
      <c r="A172" s="522">
        <v>9</v>
      </c>
      <c r="B172" s="523"/>
      <c r="C172" s="539"/>
      <c r="D172" s="80"/>
      <c r="E172" s="80"/>
      <c r="F172" s="80"/>
      <c r="G172" s="80"/>
      <c r="H172" s="80"/>
      <c r="I172" s="80"/>
      <c r="J172" s="80"/>
      <c r="K172" s="80"/>
      <c r="L172" s="81"/>
      <c r="M172" s="504"/>
      <c r="N172" s="505"/>
      <c r="O172" s="505"/>
      <c r="P172" s="505"/>
      <c r="Q172" s="505"/>
      <c r="R172" s="505"/>
      <c r="S172" s="505"/>
      <c r="T172" s="505"/>
      <c r="U172" s="505"/>
      <c r="V172" s="505"/>
      <c r="W172" s="505"/>
      <c r="X172" s="505"/>
      <c r="Y172" s="505"/>
      <c r="Z172" s="505"/>
      <c r="AA172" s="505"/>
      <c r="AB172" s="505"/>
      <c r="AC172" s="505"/>
      <c r="AD172" s="505"/>
      <c r="AE172" s="505"/>
      <c r="AF172" s="505"/>
      <c r="AG172" s="505"/>
      <c r="AH172" s="505"/>
      <c r="AI172" s="505"/>
      <c r="AJ172" s="505"/>
      <c r="AK172" s="506"/>
      <c r="AL172" s="449"/>
      <c r="AM172" s="450"/>
      <c r="AN172" s="450"/>
      <c r="AO172" s="450"/>
      <c r="AP172" s="450"/>
      <c r="AQ172" s="450"/>
      <c r="AR172" s="450"/>
      <c r="AS172" s="450"/>
      <c r="AT172" s="450"/>
      <c r="AU172" s="450"/>
      <c r="AV172" s="450"/>
      <c r="AW172" s="450"/>
      <c r="AX172" s="450"/>
      <c r="AY172" s="451"/>
    </row>
    <row r="173" spans="1:51" ht="24" customHeight="1">
      <c r="A173" s="522">
        <v>10</v>
      </c>
      <c r="B173" s="523"/>
      <c r="C173" s="504"/>
      <c r="D173" s="505"/>
      <c r="E173" s="505"/>
      <c r="F173" s="505"/>
      <c r="G173" s="505"/>
      <c r="H173" s="505"/>
      <c r="I173" s="505"/>
      <c r="J173" s="505"/>
      <c r="K173" s="505"/>
      <c r="L173" s="506"/>
      <c r="M173" s="504"/>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06"/>
      <c r="AL173" s="449"/>
      <c r="AM173" s="450"/>
      <c r="AN173" s="450"/>
      <c r="AO173" s="450"/>
      <c r="AP173" s="450"/>
      <c r="AQ173" s="450"/>
      <c r="AR173" s="450"/>
      <c r="AS173" s="450"/>
      <c r="AT173" s="450"/>
      <c r="AU173" s="450"/>
      <c r="AV173" s="450"/>
      <c r="AW173" s="450"/>
      <c r="AX173" s="450"/>
      <c r="AY173" s="451"/>
    </row>
  </sheetData>
  <sheetProtection/>
  <mergeCells count="714">
    <mergeCell ref="G64:P64"/>
    <mergeCell ref="A173:B173"/>
    <mergeCell ref="C173:L173"/>
    <mergeCell ref="M173:AK173"/>
    <mergeCell ref="AL173:AY173"/>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49:B149"/>
    <mergeCell ref="C149:L149"/>
    <mergeCell ref="M149:AK149"/>
    <mergeCell ref="AL149:AY149"/>
    <mergeCell ref="A151:B151"/>
    <mergeCell ref="C151:L151"/>
    <mergeCell ref="M151:AK151"/>
    <mergeCell ref="AL151:AY151"/>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AL143:AY143"/>
    <mergeCell ref="M143:AK144"/>
    <mergeCell ref="A144:B144"/>
    <mergeCell ref="C144:L144"/>
    <mergeCell ref="AL144:AY144"/>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36:B136"/>
    <mergeCell ref="C136:L136"/>
    <mergeCell ref="M136:AK136"/>
    <mergeCell ref="AL136:AY136"/>
    <mergeCell ref="A137:B137"/>
    <mergeCell ref="C137:L137"/>
    <mergeCell ref="M137:AK137"/>
    <mergeCell ref="AL137:AY137"/>
    <mergeCell ref="AL133:AY133"/>
    <mergeCell ref="A134:B134"/>
    <mergeCell ref="C134:L134"/>
    <mergeCell ref="M134:AK134"/>
    <mergeCell ref="AL134:AY134"/>
    <mergeCell ref="A135:B135"/>
    <mergeCell ref="C135:L135"/>
    <mergeCell ref="M135:AK135"/>
    <mergeCell ref="AL135:AY135"/>
    <mergeCell ref="A131:B131"/>
    <mergeCell ref="C131:L131"/>
    <mergeCell ref="M131:AK131"/>
    <mergeCell ref="AL131:AY131"/>
    <mergeCell ref="A132:B132"/>
    <mergeCell ref="C132:L132"/>
    <mergeCell ref="AL132:AY132"/>
    <mergeCell ref="M132:AK133"/>
    <mergeCell ref="A133:B133"/>
    <mergeCell ref="C133:L133"/>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3:AC113"/>
    <mergeCell ref="AD113:AY113"/>
    <mergeCell ref="G114:K114"/>
    <mergeCell ref="L114:X114"/>
    <mergeCell ref="Y114:AC114"/>
    <mergeCell ref="AD114:AH114"/>
    <mergeCell ref="AI114:AU114"/>
    <mergeCell ref="AV114:AY114"/>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AI81:AU81"/>
    <mergeCell ref="AV81:AY81"/>
    <mergeCell ref="G82:K82"/>
    <mergeCell ref="L82:X82"/>
    <mergeCell ref="Y82:AC82"/>
    <mergeCell ref="AD82:AH82"/>
    <mergeCell ref="AI82:AU82"/>
    <mergeCell ref="AV82:AY82"/>
    <mergeCell ref="A63:F63"/>
    <mergeCell ref="G63:AY63"/>
    <mergeCell ref="A64:F79"/>
    <mergeCell ref="A80:F123"/>
    <mergeCell ref="G80:AC80"/>
    <mergeCell ref="AD80:AY80"/>
    <mergeCell ref="G81:K81"/>
    <mergeCell ref="L81:X81"/>
    <mergeCell ref="Y81:AC81"/>
    <mergeCell ref="AD81:AH81"/>
    <mergeCell ref="A59:F59"/>
    <mergeCell ref="G59:AY59"/>
    <mergeCell ref="A60:F62"/>
    <mergeCell ref="G60:AY60"/>
    <mergeCell ref="G61:AY61"/>
    <mergeCell ref="G62:AY62"/>
    <mergeCell ref="A55:F58"/>
    <mergeCell ref="G55:T55"/>
    <mergeCell ref="U55:AY55"/>
    <mergeCell ref="G56:N56"/>
    <mergeCell ref="O56:AY56"/>
    <mergeCell ref="G57:N57"/>
    <mergeCell ref="O57:AY57"/>
    <mergeCell ref="G58:N58"/>
    <mergeCell ref="O58:AY58"/>
    <mergeCell ref="A52:F54"/>
    <mergeCell ref="G52:N54"/>
    <mergeCell ref="O52:T52"/>
    <mergeCell ref="U52:AY52"/>
    <mergeCell ref="O53:T54"/>
    <mergeCell ref="U53:Z53"/>
    <mergeCell ref="AA53:AY53"/>
    <mergeCell ref="U54:Z54"/>
    <mergeCell ref="AA54:AY54"/>
    <mergeCell ref="O48:AF48"/>
    <mergeCell ref="AG48:AY50"/>
    <mergeCell ref="O49:AF49"/>
    <mergeCell ref="O50:AF50"/>
    <mergeCell ref="G51:N51"/>
    <mergeCell ref="O51:AY51"/>
    <mergeCell ref="AH45:AM45"/>
    <mergeCell ref="AN45:AO45"/>
    <mergeCell ref="AQ45:AS45"/>
    <mergeCell ref="AT45:AU45"/>
    <mergeCell ref="AW45:AY45"/>
    <mergeCell ref="A46:F51"/>
    <mergeCell ref="G46:N50"/>
    <mergeCell ref="O46:AF46"/>
    <mergeCell ref="AG46:AY47"/>
    <mergeCell ref="O47:AF47"/>
    <mergeCell ref="G45:K45"/>
    <mergeCell ref="L45:N45"/>
    <mergeCell ref="O45:Q45"/>
    <mergeCell ref="S45:U45"/>
    <mergeCell ref="V45:AA45"/>
    <mergeCell ref="AB45:AG45"/>
    <mergeCell ref="AQ43:AS43"/>
    <mergeCell ref="AT43:AU43"/>
    <mergeCell ref="AW43:AY43"/>
    <mergeCell ref="AB44:AG44"/>
    <mergeCell ref="AH44:AM44"/>
    <mergeCell ref="AN44:AS44"/>
    <mergeCell ref="AT44:AY44"/>
    <mergeCell ref="AB43:AG43"/>
    <mergeCell ref="V44:AA44"/>
    <mergeCell ref="AH43:AI43"/>
    <mergeCell ref="AB42:AG42"/>
    <mergeCell ref="AH42:AM42"/>
    <mergeCell ref="AK43:AM43"/>
    <mergeCell ref="AN43:AO43"/>
    <mergeCell ref="G43:K44"/>
    <mergeCell ref="L43:N43"/>
    <mergeCell ref="O43:Q43"/>
    <mergeCell ref="S43:U43"/>
    <mergeCell ref="V43:AA43"/>
    <mergeCell ref="G41:K42"/>
    <mergeCell ref="L41:N41"/>
    <mergeCell ref="L44:N44"/>
    <mergeCell ref="O44:Q44"/>
    <mergeCell ref="S44:U44"/>
    <mergeCell ref="O41:Q41"/>
    <mergeCell ref="S41:U41"/>
    <mergeCell ref="V41:AA41"/>
    <mergeCell ref="AW41:AY41"/>
    <mergeCell ref="L42:N42"/>
    <mergeCell ref="O42:Q42"/>
    <mergeCell ref="S42:U42"/>
    <mergeCell ref="V42:AA42"/>
    <mergeCell ref="AN42:AS42"/>
    <mergeCell ref="AT42:AY42"/>
    <mergeCell ref="AW39:AY39"/>
    <mergeCell ref="L40:N40"/>
    <mergeCell ref="O40:Q40"/>
    <mergeCell ref="S40:U40"/>
    <mergeCell ref="V40:AA40"/>
    <mergeCell ref="AB40:AG40"/>
    <mergeCell ref="AH40:AM40"/>
    <mergeCell ref="AN40:AS40"/>
    <mergeCell ref="AH39:AI39"/>
    <mergeCell ref="AK39:AM39"/>
    <mergeCell ref="AN39:AO39"/>
    <mergeCell ref="AQ39:AS39"/>
    <mergeCell ref="AB41:AC41"/>
    <mergeCell ref="AT39:AU39"/>
    <mergeCell ref="AH41:AI41"/>
    <mergeCell ref="AK41:AM41"/>
    <mergeCell ref="AN41:AO41"/>
    <mergeCell ref="AQ41:AS41"/>
    <mergeCell ref="AT41:AU41"/>
    <mergeCell ref="AE41:AG41"/>
    <mergeCell ref="AT38:AY38"/>
    <mergeCell ref="G39:K40"/>
    <mergeCell ref="L39:N39"/>
    <mergeCell ref="O39:Q39"/>
    <mergeCell ref="S39:U39"/>
    <mergeCell ref="V39:W39"/>
    <mergeCell ref="Y39:AA39"/>
    <mergeCell ref="AT40:AY40"/>
    <mergeCell ref="AB39:AC39"/>
    <mergeCell ref="AE39:AG39"/>
    <mergeCell ref="AR36:AX36"/>
    <mergeCell ref="A37:F45"/>
    <mergeCell ref="G37:K38"/>
    <mergeCell ref="L37:N38"/>
    <mergeCell ref="O37:U38"/>
    <mergeCell ref="V37:AY37"/>
    <mergeCell ref="V38:AA38"/>
    <mergeCell ref="AB38:AG38"/>
    <mergeCell ref="AH38:AM38"/>
    <mergeCell ref="AN38:AS38"/>
    <mergeCell ref="G35:O35"/>
    <mergeCell ref="P35:X35"/>
    <mergeCell ref="Y35:AG35"/>
    <mergeCell ref="AH35:AP35"/>
    <mergeCell ref="AQ35:AY35"/>
    <mergeCell ref="G36:H36"/>
    <mergeCell ref="I36:O36"/>
    <mergeCell ref="Q36:W36"/>
    <mergeCell ref="Z36:AF36"/>
    <mergeCell ref="AI36:AO36"/>
    <mergeCell ref="I33:O33"/>
    <mergeCell ref="P33:X33"/>
    <mergeCell ref="Y33:AG33"/>
    <mergeCell ref="AH33:AP33"/>
    <mergeCell ref="AQ33:AY33"/>
    <mergeCell ref="G34:O34"/>
    <mergeCell ref="P34:X34"/>
    <mergeCell ref="Y34:AG34"/>
    <mergeCell ref="AH34:AP34"/>
    <mergeCell ref="AQ34:AY34"/>
    <mergeCell ref="I31:O31"/>
    <mergeCell ref="P31:X31"/>
    <mergeCell ref="Y31:AG31"/>
    <mergeCell ref="AH31:AP31"/>
    <mergeCell ref="AQ31:AY31"/>
    <mergeCell ref="I32:O32"/>
    <mergeCell ref="P32:X32"/>
    <mergeCell ref="Y32:AG32"/>
    <mergeCell ref="AH32:AP32"/>
    <mergeCell ref="AQ32:AY32"/>
    <mergeCell ref="AH30:AP30"/>
    <mergeCell ref="AQ30:AY30"/>
    <mergeCell ref="AH28:AP28"/>
    <mergeCell ref="AQ28:AY28"/>
    <mergeCell ref="J29:O29"/>
    <mergeCell ref="Q29:W29"/>
    <mergeCell ref="Z29:AF29"/>
    <mergeCell ref="AI29:AO29"/>
    <mergeCell ref="AR29:AX29"/>
    <mergeCell ref="P27:X27"/>
    <mergeCell ref="Y27:AG27"/>
    <mergeCell ref="AH27:AP27"/>
    <mergeCell ref="AQ27:AY27"/>
    <mergeCell ref="I28:O28"/>
    <mergeCell ref="P28:X28"/>
    <mergeCell ref="Y28:AG28"/>
    <mergeCell ref="A25:F36"/>
    <mergeCell ref="G25:O25"/>
    <mergeCell ref="P25:X25"/>
    <mergeCell ref="Y25:AG25"/>
    <mergeCell ref="I30:O30"/>
    <mergeCell ref="P30:X30"/>
    <mergeCell ref="Y30:AG30"/>
    <mergeCell ref="G31:H33"/>
    <mergeCell ref="G27:H30"/>
    <mergeCell ref="I27:O27"/>
    <mergeCell ref="AH25:AP25"/>
    <mergeCell ref="AQ25:AY25"/>
    <mergeCell ref="G26:O26"/>
    <mergeCell ref="P26:X26"/>
    <mergeCell ref="Y26:AG26"/>
    <mergeCell ref="AH26:AP26"/>
    <mergeCell ref="AQ26:AY26"/>
    <mergeCell ref="AU23:AY23"/>
    <mergeCell ref="Y24:AB24"/>
    <mergeCell ref="AC24:AE24"/>
    <mergeCell ref="AF24:AJ24"/>
    <mergeCell ref="AK24:AO24"/>
    <mergeCell ref="AP24:AT24"/>
    <mergeCell ref="AU24:AY24"/>
    <mergeCell ref="G23:X24"/>
    <mergeCell ref="Y23:AB23"/>
    <mergeCell ref="AC23:AE23"/>
    <mergeCell ref="AF23:AJ23"/>
    <mergeCell ref="AK23:AO23"/>
    <mergeCell ref="AP23:AT23"/>
    <mergeCell ref="A21:F21"/>
    <mergeCell ref="G21:AY21"/>
    <mergeCell ref="A22:F24"/>
    <mergeCell ref="G22:X22"/>
    <mergeCell ref="Y22:AB22"/>
    <mergeCell ref="AC22:AE22"/>
    <mergeCell ref="AF22:AJ22"/>
    <mergeCell ref="AK22:AO22"/>
    <mergeCell ref="AP22:AT22"/>
    <mergeCell ref="AU22:AY22"/>
    <mergeCell ref="Y20:AB20"/>
    <mergeCell ref="AC20:AE20"/>
    <mergeCell ref="AF20:AJ20"/>
    <mergeCell ref="AK20:AO20"/>
    <mergeCell ref="AP20:AT20"/>
    <mergeCell ref="AU20:AY20"/>
    <mergeCell ref="AU18:AY18"/>
    <mergeCell ref="Y19:AB19"/>
    <mergeCell ref="AC19:AE19"/>
    <mergeCell ref="AF19:AJ19"/>
    <mergeCell ref="AK19:AO19"/>
    <mergeCell ref="AP19:AT19"/>
    <mergeCell ref="AU19:AY19"/>
    <mergeCell ref="AK17:AO17"/>
    <mergeCell ref="AP17:AT17"/>
    <mergeCell ref="AU17:AY17"/>
    <mergeCell ref="G18:O20"/>
    <mergeCell ref="P18:X20"/>
    <mergeCell ref="Y18:AB18"/>
    <mergeCell ref="AC18:AE18"/>
    <mergeCell ref="AF18:AJ18"/>
    <mergeCell ref="AK18:AO18"/>
    <mergeCell ref="AP18:AT18"/>
    <mergeCell ref="A15:F15"/>
    <mergeCell ref="G15:AY15"/>
    <mergeCell ref="A16:F16"/>
    <mergeCell ref="G16:AY16"/>
    <mergeCell ref="A17:F20"/>
    <mergeCell ref="G17:O17"/>
    <mergeCell ref="P17:X17"/>
    <mergeCell ref="Y17:AB17"/>
    <mergeCell ref="AC17:AE17"/>
    <mergeCell ref="AF17:AJ17"/>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 ref="A13:F14"/>
    <mergeCell ref="O13:AK13"/>
    <mergeCell ref="AL13:AR13"/>
    <mergeCell ref="AS13:AY13"/>
    <mergeCell ref="O14:AY14"/>
    <mergeCell ref="G13:N13"/>
    <mergeCell ref="G14:N1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0" r:id="rId2"/>
  <rowBreaks count="4" manualBreakCount="4">
    <brk id="36" max="40" man="1"/>
    <brk id="63" max="40" man="1"/>
    <brk id="79" max="40" man="1"/>
    <brk id="123"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2015-09-28T14:29:21Z</dcterms:modified>
  <cp:category/>
  <cp:version/>
  <cp:contentType/>
  <cp:contentStatus/>
</cp:coreProperties>
</file>