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6240" activeTab="3"/>
  </bookViews>
  <sheets>
    <sheet name="H24_ 第１四半期" sheetId="1" r:id="rId1"/>
    <sheet name="H24_ 第２四半期" sheetId="2" r:id="rId2"/>
    <sheet name="H24_ 第３四半期" sheetId="3" r:id="rId3"/>
    <sheet name="H24_ 第４四半期" sheetId="4" r:id="rId4"/>
    <sheet name="H24_通年" sheetId="5" r:id="rId5"/>
  </sheets>
  <definedNames>
    <definedName name="_xlnm.Print_Area" localSheetId="0">'H24_ 第１四半期'!$A$1:$DK$60</definedName>
    <definedName name="_xlnm.Print_Area" localSheetId="4">'H24_通年'!$A$1:$Y$42</definedName>
  </definedNames>
  <calcPr fullCalcOnLoad="1"/>
</workbook>
</file>

<file path=xl/sharedStrings.xml><?xml version="1.0" encoding="utf-8"?>
<sst xmlns="http://schemas.openxmlformats.org/spreadsheetml/2006/main" count="1890" uniqueCount="142">
  <si>
    <t>と畜場検査:管内市町村分</t>
  </si>
  <si>
    <t>と畜場検査:管外市町村分</t>
  </si>
  <si>
    <t>農場検査</t>
  </si>
  <si>
    <t>野外ウイルス浸潤率</t>
  </si>
  <si>
    <t>ワクチン接種豚の検査成績</t>
  </si>
  <si>
    <t>ワクチン未接種豚の検査成績</t>
  </si>
  <si>
    <t>県内飼養状況</t>
  </si>
  <si>
    <t>ワクチン接種豚検査</t>
  </si>
  <si>
    <t>ワクチン未接種豚検査</t>
  </si>
  <si>
    <t>と場検査</t>
  </si>
  <si>
    <t>都道府県</t>
  </si>
  <si>
    <t>繁殖豚</t>
  </si>
  <si>
    <t>(識別)</t>
  </si>
  <si>
    <t>陽性豚</t>
  </si>
  <si>
    <t>陽性率</t>
  </si>
  <si>
    <t>肥育豚</t>
  </si>
  <si>
    <t>ワ(計)</t>
  </si>
  <si>
    <t>未(計)</t>
  </si>
  <si>
    <t>飼養市</t>
  </si>
  <si>
    <t>飼養戸</t>
  </si>
  <si>
    <t>飼養頭</t>
  </si>
  <si>
    <t>ワ接市</t>
  </si>
  <si>
    <t>ワ接戸</t>
  </si>
  <si>
    <t>ワ接頭</t>
  </si>
  <si>
    <t>未接市</t>
  </si>
  <si>
    <t>未接戸</t>
  </si>
  <si>
    <t>未接頭</t>
  </si>
  <si>
    <t>ワ検市</t>
  </si>
  <si>
    <t>ワ陽市</t>
  </si>
  <si>
    <t>ワ検戸</t>
  </si>
  <si>
    <t>ワ陽戸</t>
  </si>
  <si>
    <t>未検市</t>
  </si>
  <si>
    <t>未陽市</t>
  </si>
  <si>
    <t>未検戸</t>
  </si>
  <si>
    <t>未陽戸</t>
  </si>
  <si>
    <t>農家戸数ﾍﾞｰｽ</t>
  </si>
  <si>
    <t>飼養頭数ﾍﾞｰｽ</t>
  </si>
  <si>
    <t>検査頭数</t>
  </si>
  <si>
    <t>陽性頭数</t>
  </si>
  <si>
    <t>陽性率(%)</t>
  </si>
  <si>
    <t>北海道</t>
  </si>
  <si>
    <t>検査戸数</t>
  </si>
  <si>
    <t>陽性戸数</t>
  </si>
  <si>
    <t>青 森</t>
  </si>
  <si>
    <t>岩 手</t>
  </si>
  <si>
    <t>宮 城</t>
  </si>
  <si>
    <t>東北</t>
  </si>
  <si>
    <t>秋 田</t>
  </si>
  <si>
    <t>山 形</t>
  </si>
  <si>
    <t>関東</t>
  </si>
  <si>
    <t>福 島</t>
  </si>
  <si>
    <t>小　計</t>
  </si>
  <si>
    <t>北陸</t>
  </si>
  <si>
    <t>茨 城</t>
  </si>
  <si>
    <t>栃 木</t>
  </si>
  <si>
    <t>東海</t>
  </si>
  <si>
    <t>群 馬</t>
  </si>
  <si>
    <t>埼 玉</t>
  </si>
  <si>
    <t>近畿</t>
  </si>
  <si>
    <t>千 葉</t>
  </si>
  <si>
    <t>東 京</t>
  </si>
  <si>
    <t>中四国</t>
  </si>
  <si>
    <t>神奈川</t>
  </si>
  <si>
    <t>山 梨</t>
  </si>
  <si>
    <t>九州</t>
  </si>
  <si>
    <t>長 野</t>
  </si>
  <si>
    <t>静 岡</t>
  </si>
  <si>
    <t>沖縄</t>
  </si>
  <si>
    <t>新 潟</t>
  </si>
  <si>
    <t>合計</t>
  </si>
  <si>
    <t>富 山</t>
  </si>
  <si>
    <t>石 川</t>
  </si>
  <si>
    <t>福 井</t>
  </si>
  <si>
    <t>岐　阜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</si>
  <si>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</si>
  <si>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</si>
  <si>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</si>
  <si>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</si>
  <si>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</si>
  <si>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</si>
  <si>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</si>
  <si>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</si>
  <si>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</si>
  <si>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</si>
  <si>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</si>
  <si>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</si>
  <si>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</si>
  <si>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</si>
  <si>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</si>
  <si>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</si>
  <si>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</si>
  <si>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</si>
  <si>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</si>
  <si>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</si>
  <si>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</si>
  <si>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</si>
  <si>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</si>
  <si>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</si>
  <si>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</si>
  <si>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全国計</t>
  </si>
  <si>
    <t>と畜場検査</t>
  </si>
  <si>
    <t>注）１　ワクチン接種豚の識別検査成績とワクチン未接種豚のみ集計。</t>
  </si>
  <si>
    <t>　　２　と畜場検査は当該都道府県内出荷豚の検査成績のみ集計。</t>
  </si>
  <si>
    <t>平成24年度抗体調査結果</t>
  </si>
  <si>
    <t>平成24年度抗体調査結果</t>
  </si>
  <si>
    <t>平成24年度第１、２四半期</t>
  </si>
  <si>
    <t>平成24年度第３、４四半期</t>
  </si>
  <si>
    <t>平成24年度</t>
  </si>
  <si>
    <t>第１四半期(平成24年４月-６月)</t>
  </si>
  <si>
    <t>第２四半期(平成24年７月-９月)</t>
  </si>
  <si>
    <t>第３四半期(平成24年10月-12月)</t>
  </si>
  <si>
    <t>第４四半期(平成25年１月-３月)</t>
  </si>
  <si>
    <t>第１四半期(平成24年４月－６月)</t>
  </si>
  <si>
    <t>　　　（平成24年10月～平成25年３月）</t>
  </si>
  <si>
    <t>表　平成24年度第３・４四半期オーエスキー病ブロック別抗体検査結果</t>
  </si>
  <si>
    <t>平成24年度第４四半期ブロック別取りまとめ表</t>
  </si>
  <si>
    <t>平成24年度　第４四半期オーエスキー病抗体検査成績　（平成25年１月―３月）その５</t>
  </si>
  <si>
    <t>平成24年度　第４四半期オーエスキー病抗体検査成績　（平成25年１月―３月）その４</t>
  </si>
  <si>
    <t>平成24年度　第４四半期オーエスキー病抗体検査成績　（平成25年１月―３月）その３</t>
  </si>
  <si>
    <t>平成24年度　第４四半期オーエスキー病抗体検査成績　（平成25年１月―３月）その１</t>
  </si>
  <si>
    <t>平成24年度　第４四半期オーエスキー病抗体検査成績　（平成25年１月―３月）その２</t>
  </si>
  <si>
    <t>平成24年度第３四半期ブロック別取りまとめ表</t>
  </si>
  <si>
    <t>平成24年度　第３四半期オーエスキー病抗体検査成績　（平成24年10月―12月）その５</t>
  </si>
  <si>
    <t>平成24年度　第３四半期オーエスキー病抗体検査成績　（平成24年10月―12月）その４</t>
  </si>
  <si>
    <t>平成24年度　第３四半期オーエスキー病抗体検査成績　（平成24年10月―12月）その３</t>
  </si>
  <si>
    <t>平24年度　第３四半期オーエスキー病抗体検査成績　（平成24年10月―12月）その１</t>
  </si>
  <si>
    <t>　　　（平成24年４月～９月）</t>
  </si>
  <si>
    <t>表　平成24年度第１・２四半期オーエスキー病ブロック別抗体検査結果</t>
  </si>
  <si>
    <t>平成24年度第２四半期ブロック別取りまとめ表</t>
  </si>
  <si>
    <t>平成24年度　第２四半期オーエスキー病抗体検査成績　（平成24年７月―９月）その５</t>
  </si>
  <si>
    <t>平成24年度　第２四半期オーエスキー病抗体検査成績　（平成24年７月―９月）その４</t>
  </si>
  <si>
    <t>平成24年度　第３四半期オーエスキー病抗体検査成績　（平成24年10月―12月）その２</t>
  </si>
  <si>
    <t>平成24年度　第２四半期オーエスキー病抗体検査成績　（平成24年７月―９月）その３</t>
  </si>
  <si>
    <t>平成24年度　第２四半期オーエスキー病抗体検査成績　（平成24年７月―９月）その２</t>
  </si>
  <si>
    <t>平成24年度　第２四半期オーエスキー病抗体検査成績　（平成24年７月―９月）その１</t>
  </si>
  <si>
    <t>平成24年度第１四半期ブロック別取りまとめ表</t>
  </si>
  <si>
    <t>平成24年度　第１四半期オーエスキー病抗体検査成績　（平成24年４月―６月）その５</t>
  </si>
  <si>
    <t>平成24年度　第１四半期オーエスキー病抗体検査成績　（平成24年４月―６月）その４</t>
  </si>
  <si>
    <t>平成24年度　第１四半期オーエスキー病抗体検査成績　（平成24年４月―６月）その３</t>
  </si>
  <si>
    <t>平成24年度　第１四半期オーエスキー病抗体検査成績　（平成24年４月―６月）その２</t>
  </si>
  <si>
    <t>平成24年度　第１四半期オーエスキー病抗体検査成績　（平成24年４月―６月）その１</t>
  </si>
  <si>
    <t>注）データの提出のない県は空欄とする。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</si>
</sst>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176" fontId="6" fillId="0" borderId="39" xfId="0" applyNumberFormat="1" applyFont="1" applyBorder="1" applyAlignment="1" applyProtection="1">
      <alignment/>
      <protection/>
    </xf>
    <xf numFmtId="37" fontId="6" fillId="0" borderId="37" xfId="0" applyNumberFormat="1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6" fillId="0" borderId="39" xfId="0" applyNumberFormat="1" applyFont="1" applyBorder="1" applyAlignment="1" applyProtection="1">
      <alignment/>
      <protection/>
    </xf>
    <xf numFmtId="37" fontId="6" fillId="0" borderId="40" xfId="0" applyNumberFormat="1" applyFont="1" applyBorder="1" applyAlignment="1" applyProtection="1">
      <alignment/>
      <protection/>
    </xf>
    <xf numFmtId="176" fontId="6" fillId="0" borderId="40" xfId="0" applyNumberFormat="1" applyFont="1" applyBorder="1" applyAlignment="1" applyProtection="1">
      <alignment/>
      <protection/>
    </xf>
    <xf numFmtId="176" fontId="6" fillId="0" borderId="33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37" fontId="6" fillId="0" borderId="34" xfId="0" applyNumberFormat="1" applyFont="1" applyBorder="1" applyAlignment="1" applyProtection="1">
      <alignment/>
      <protection/>
    </xf>
    <xf numFmtId="37" fontId="6" fillId="0" borderId="35" xfId="0" applyNumberFormat="1" applyFont="1" applyBorder="1" applyAlignment="1" applyProtection="1">
      <alignment/>
      <protection/>
    </xf>
    <xf numFmtId="177" fontId="6" fillId="0" borderId="36" xfId="0" applyNumberFormat="1" applyFont="1" applyBorder="1" applyAlignment="1" applyProtection="1">
      <alignment/>
      <protection/>
    </xf>
    <xf numFmtId="177" fontId="6" fillId="0" borderId="38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37" fontId="6" fillId="0" borderId="42" xfId="0" applyNumberFormat="1" applyFont="1" applyBorder="1" applyAlignment="1" applyProtection="1">
      <alignment/>
      <protection/>
    </xf>
    <xf numFmtId="37" fontId="6" fillId="0" borderId="43" xfId="0" applyNumberFormat="1" applyFont="1" applyBorder="1" applyAlignment="1" applyProtection="1">
      <alignment/>
      <protection/>
    </xf>
    <xf numFmtId="177" fontId="6" fillId="0" borderId="44" xfId="0" applyNumberFormat="1" applyFont="1" applyBorder="1" applyAlignment="1" applyProtection="1">
      <alignment/>
      <protection/>
    </xf>
    <xf numFmtId="37" fontId="6" fillId="0" borderId="45" xfId="0" applyNumberFormat="1" applyFont="1" applyBorder="1" applyAlignment="1" applyProtection="1">
      <alignment/>
      <protection/>
    </xf>
    <xf numFmtId="176" fontId="6" fillId="0" borderId="45" xfId="0" applyNumberFormat="1" applyFont="1" applyBorder="1" applyAlignment="1" applyProtection="1">
      <alignment/>
      <protection/>
    </xf>
    <xf numFmtId="176" fontId="6" fillId="0" borderId="46" xfId="0" applyNumberFormat="1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37" fontId="6" fillId="0" borderId="46" xfId="0" applyNumberFormat="1" applyFont="1" applyBorder="1" applyAlignment="1" applyProtection="1">
      <alignment/>
      <protection/>
    </xf>
    <xf numFmtId="176" fontId="6" fillId="0" borderId="23" xfId="0" applyNumberFormat="1" applyFont="1" applyBorder="1" applyAlignment="1" applyProtection="1">
      <alignment/>
      <protection/>
    </xf>
    <xf numFmtId="37" fontId="6" fillId="0" borderId="47" xfId="0" applyNumberFormat="1" applyFont="1" applyBorder="1" applyAlignment="1" applyProtection="1">
      <alignment/>
      <protection/>
    </xf>
    <xf numFmtId="37" fontId="6" fillId="0" borderId="48" xfId="0" applyNumberFormat="1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37" fontId="6" fillId="0" borderId="50" xfId="0" applyNumberFormat="1" applyFont="1" applyBorder="1" applyAlignment="1" applyProtection="1">
      <alignment/>
      <protection/>
    </xf>
    <xf numFmtId="37" fontId="6" fillId="0" borderId="51" xfId="0" applyNumberFormat="1" applyFont="1" applyBorder="1" applyAlignment="1" applyProtection="1">
      <alignment/>
      <protection/>
    </xf>
    <xf numFmtId="177" fontId="6" fillId="0" borderId="52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37" fontId="6" fillId="0" borderId="31" xfId="0" applyNumberFormat="1" applyFont="1" applyBorder="1" applyAlignment="1" applyProtection="1">
      <alignment/>
      <protection/>
    </xf>
    <xf numFmtId="177" fontId="6" fillId="0" borderId="41" xfId="0" applyNumberFormat="1" applyFont="1" applyBorder="1" applyAlignment="1" applyProtection="1">
      <alignment/>
      <protection/>
    </xf>
    <xf numFmtId="37" fontId="6" fillId="0" borderId="53" xfId="0" applyNumberFormat="1" applyFont="1" applyBorder="1" applyAlignment="1" applyProtection="1">
      <alignment/>
      <protection/>
    </xf>
    <xf numFmtId="0" fontId="6" fillId="0" borderId="49" xfId="0" applyFont="1" applyBorder="1" applyAlignment="1" applyProtection="1">
      <alignment horizontal="center"/>
      <protection/>
    </xf>
    <xf numFmtId="37" fontId="6" fillId="0" borderId="54" xfId="0" applyNumberFormat="1" applyFont="1" applyBorder="1" applyAlignment="1" applyProtection="1">
      <alignment/>
      <protection/>
    </xf>
    <xf numFmtId="176" fontId="6" fillId="0" borderId="54" xfId="0" applyNumberFormat="1" applyFont="1" applyBorder="1" applyAlignment="1" applyProtection="1">
      <alignment/>
      <protection/>
    </xf>
    <xf numFmtId="176" fontId="6" fillId="0" borderId="55" xfId="0" applyNumberFormat="1" applyFont="1" applyBorder="1" applyAlignment="1" applyProtection="1">
      <alignment/>
      <protection/>
    </xf>
    <xf numFmtId="37" fontId="6" fillId="0" borderId="55" xfId="0" applyNumberFormat="1" applyFont="1" applyBorder="1" applyAlignment="1" applyProtection="1">
      <alignment/>
      <protection/>
    </xf>
    <xf numFmtId="176" fontId="6" fillId="0" borderId="49" xfId="0" applyNumberFormat="1" applyFont="1" applyBorder="1" applyAlignment="1" applyProtection="1">
      <alignment/>
      <protection/>
    </xf>
    <xf numFmtId="37" fontId="6" fillId="0" borderId="30" xfId="0" applyNumberFormat="1" applyFont="1" applyBorder="1" applyAlignment="1" applyProtection="1">
      <alignment/>
      <protection/>
    </xf>
    <xf numFmtId="176" fontId="6" fillId="0" borderId="30" xfId="0" applyNumberFormat="1" applyFont="1" applyBorder="1" applyAlignment="1" applyProtection="1">
      <alignment/>
      <protection/>
    </xf>
    <xf numFmtId="176" fontId="6" fillId="0" borderId="32" xfId="0" applyNumberFormat="1" applyFont="1" applyBorder="1" applyAlignment="1" applyProtection="1">
      <alignment/>
      <protection/>
    </xf>
    <xf numFmtId="37" fontId="6" fillId="0" borderId="32" xfId="0" applyNumberFormat="1" applyFont="1" applyBorder="1" applyAlignment="1" applyProtection="1">
      <alignment/>
      <protection/>
    </xf>
    <xf numFmtId="176" fontId="6" fillId="0" borderId="28" xfId="0" applyNumberFormat="1" applyFont="1" applyBorder="1" applyAlignment="1" applyProtection="1">
      <alignment/>
      <protection/>
    </xf>
    <xf numFmtId="177" fontId="6" fillId="0" borderId="10" xfId="0" applyNumberFormat="1" applyFont="1" applyBorder="1" applyAlignment="1" applyProtection="1">
      <alignment/>
      <protection/>
    </xf>
    <xf numFmtId="0" fontId="6" fillId="0" borderId="56" xfId="0" applyFont="1" applyBorder="1" applyAlignment="1" applyProtection="1">
      <alignment/>
      <protection/>
    </xf>
    <xf numFmtId="177" fontId="6" fillId="0" borderId="56" xfId="0" applyNumberFormat="1" applyFon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/>
      <protection/>
    </xf>
    <xf numFmtId="37" fontId="6" fillId="0" borderId="26" xfId="0" applyNumberFormat="1" applyFont="1" applyBorder="1" applyAlignment="1" applyProtection="1">
      <alignment/>
      <protection/>
    </xf>
    <xf numFmtId="177" fontId="6" fillId="0" borderId="43" xfId="0" applyNumberFormat="1" applyFont="1" applyBorder="1" applyAlignment="1" applyProtection="1">
      <alignment/>
      <protection/>
    </xf>
    <xf numFmtId="177" fontId="6" fillId="0" borderId="21" xfId="0" applyNumberFormat="1" applyFont="1" applyBorder="1" applyAlignment="1" applyProtection="1">
      <alignment/>
      <protection/>
    </xf>
    <xf numFmtId="177" fontId="6" fillId="0" borderId="57" xfId="0" applyNumberFormat="1" applyFont="1" applyBorder="1" applyAlignment="1" applyProtection="1">
      <alignment/>
      <protection/>
    </xf>
    <xf numFmtId="177" fontId="6" fillId="0" borderId="51" xfId="0" applyNumberFormat="1" applyFont="1" applyBorder="1" applyAlignment="1" applyProtection="1">
      <alignment/>
      <protection/>
    </xf>
    <xf numFmtId="177" fontId="6" fillId="0" borderId="58" xfId="0" applyNumberFormat="1" applyFont="1" applyBorder="1" applyAlignment="1" applyProtection="1">
      <alignment/>
      <protection/>
    </xf>
    <xf numFmtId="177" fontId="6" fillId="0" borderId="59" xfId="0" applyNumberFormat="1" applyFont="1" applyBorder="1" applyAlignment="1" applyProtection="1">
      <alignment/>
      <protection/>
    </xf>
    <xf numFmtId="177" fontId="6" fillId="0" borderId="31" xfId="0" applyNumberFormat="1" applyFont="1" applyBorder="1" applyAlignment="1" applyProtection="1">
      <alignment/>
      <protection/>
    </xf>
    <xf numFmtId="177" fontId="6" fillId="0" borderId="60" xfId="0" applyNumberFormat="1" applyFont="1" applyBorder="1" applyAlignment="1" applyProtection="1">
      <alignment/>
      <protection/>
    </xf>
    <xf numFmtId="39" fontId="6" fillId="0" borderId="41" xfId="0" applyNumberFormat="1" applyFont="1" applyBorder="1" applyAlignment="1" applyProtection="1">
      <alignment/>
      <protection/>
    </xf>
    <xf numFmtId="39" fontId="6" fillId="0" borderId="36" xfId="0" applyNumberFormat="1" applyFont="1" applyBorder="1" applyAlignment="1" applyProtection="1">
      <alignment/>
      <protection/>
    </xf>
    <xf numFmtId="37" fontId="6" fillId="0" borderId="61" xfId="0" applyNumberFormat="1" applyFont="1" applyBorder="1" applyAlignment="1" applyProtection="1">
      <alignment/>
      <protection/>
    </xf>
    <xf numFmtId="37" fontId="6" fillId="0" borderId="62" xfId="0" applyNumberFormat="1" applyFont="1" applyBorder="1" applyAlignment="1" applyProtection="1">
      <alignment/>
      <protection/>
    </xf>
    <xf numFmtId="37" fontId="6" fillId="0" borderId="63" xfId="0" applyNumberFormat="1" applyFont="1" applyBorder="1" applyAlignment="1" applyProtection="1">
      <alignment/>
      <protection/>
    </xf>
    <xf numFmtId="37" fontId="6" fillId="0" borderId="64" xfId="0" applyNumberFormat="1" applyFont="1" applyBorder="1" applyAlignment="1" applyProtection="1">
      <alignment/>
      <protection/>
    </xf>
    <xf numFmtId="176" fontId="6" fillId="0" borderId="64" xfId="0" applyNumberFormat="1" applyFont="1" applyBorder="1" applyAlignment="1" applyProtection="1">
      <alignment/>
      <protection/>
    </xf>
    <xf numFmtId="37" fontId="6" fillId="0" borderId="65" xfId="0" applyNumberFormat="1" applyFont="1" applyBorder="1" applyAlignment="1" applyProtection="1">
      <alignment/>
      <protection/>
    </xf>
    <xf numFmtId="176" fontId="6" fillId="0" borderId="66" xfId="0" applyNumberFormat="1" applyFont="1" applyBorder="1" applyAlignment="1" applyProtection="1">
      <alignment/>
      <protection/>
    </xf>
    <xf numFmtId="0" fontId="6" fillId="0" borderId="67" xfId="0" applyFont="1" applyBorder="1" applyAlignment="1" applyProtection="1">
      <alignment horizontal="center"/>
      <protection/>
    </xf>
    <xf numFmtId="37" fontId="6" fillId="0" borderId="24" xfId="0" applyNumberFormat="1" applyFont="1" applyBorder="1" applyAlignment="1" applyProtection="1">
      <alignment/>
      <protection/>
    </xf>
    <xf numFmtId="176" fontId="6" fillId="0" borderId="24" xfId="0" applyNumberFormat="1" applyFont="1" applyBorder="1" applyAlignment="1" applyProtection="1">
      <alignment/>
      <protection/>
    </xf>
    <xf numFmtId="176" fontId="6" fillId="0" borderId="27" xfId="0" applyNumberFormat="1" applyFont="1" applyBorder="1" applyAlignment="1" applyProtection="1">
      <alignment/>
      <protection/>
    </xf>
    <xf numFmtId="0" fontId="6" fillId="0" borderId="68" xfId="0" applyFont="1" applyBorder="1" applyAlignment="1" applyProtection="1">
      <alignment/>
      <protection/>
    </xf>
    <xf numFmtId="0" fontId="6" fillId="0" borderId="44" xfId="0" applyFont="1" applyBorder="1" applyAlignment="1" applyProtection="1">
      <alignment/>
      <protection/>
    </xf>
    <xf numFmtId="2" fontId="6" fillId="0" borderId="69" xfId="0" applyNumberFormat="1" applyFont="1" applyBorder="1" applyAlignment="1" applyProtection="1">
      <alignment horizontal="center"/>
      <protection/>
    </xf>
    <xf numFmtId="176" fontId="6" fillId="0" borderId="70" xfId="0" applyNumberFormat="1" applyFont="1" applyBorder="1" applyAlignment="1" applyProtection="1">
      <alignment/>
      <protection/>
    </xf>
    <xf numFmtId="176" fontId="6" fillId="0" borderId="71" xfId="0" applyNumberFormat="1" applyFont="1" applyBorder="1" applyAlignment="1" applyProtection="1">
      <alignment/>
      <protection/>
    </xf>
    <xf numFmtId="176" fontId="6" fillId="0" borderId="72" xfId="0" applyNumberFormat="1" applyFont="1" applyBorder="1" applyAlignment="1" applyProtection="1">
      <alignment/>
      <protection/>
    </xf>
    <xf numFmtId="176" fontId="6" fillId="0" borderId="73" xfId="0" applyNumberFormat="1" applyFont="1" applyBorder="1" applyAlignment="1" applyProtection="1">
      <alignment/>
      <protection/>
    </xf>
    <xf numFmtId="176" fontId="6" fillId="0" borderId="69" xfId="0" applyNumberFormat="1" applyFont="1" applyBorder="1" applyAlignment="1" applyProtection="1">
      <alignment/>
      <protection/>
    </xf>
    <xf numFmtId="0" fontId="6" fillId="0" borderId="74" xfId="0" applyFont="1" applyBorder="1" applyAlignment="1" applyProtection="1">
      <alignment horizontal="center"/>
      <protection/>
    </xf>
    <xf numFmtId="37" fontId="6" fillId="0" borderId="75" xfId="0" applyNumberFormat="1" applyFont="1" applyBorder="1" applyAlignment="1" applyProtection="1">
      <alignment/>
      <protection/>
    </xf>
    <xf numFmtId="37" fontId="6" fillId="0" borderId="76" xfId="0" applyNumberFormat="1" applyFont="1" applyBorder="1" applyAlignment="1" applyProtection="1">
      <alignment/>
      <protection/>
    </xf>
    <xf numFmtId="37" fontId="6" fillId="0" borderId="77" xfId="0" applyNumberFormat="1" applyFont="1" applyBorder="1" applyAlignment="1" applyProtection="1">
      <alignment/>
      <protection/>
    </xf>
    <xf numFmtId="37" fontId="6" fillId="0" borderId="74" xfId="0" applyNumberFormat="1" applyFont="1" applyBorder="1" applyAlignment="1" applyProtection="1">
      <alignment/>
      <protection/>
    </xf>
    <xf numFmtId="37" fontId="6" fillId="0" borderId="78" xfId="0" applyNumberFormat="1" applyFont="1" applyBorder="1" applyAlignment="1" applyProtection="1">
      <alignment/>
      <protection/>
    </xf>
    <xf numFmtId="37" fontId="6" fillId="0" borderId="60" xfId="0" applyNumberFormat="1" applyFont="1" applyBorder="1" applyAlignment="1" applyProtection="1">
      <alignment/>
      <protection/>
    </xf>
    <xf numFmtId="37" fontId="6" fillId="0" borderId="79" xfId="0" applyNumberFormat="1" applyFont="1" applyBorder="1" applyAlignment="1" applyProtection="1">
      <alignment/>
      <protection/>
    </xf>
    <xf numFmtId="37" fontId="6" fillId="0" borderId="80" xfId="0" applyNumberFormat="1" applyFont="1" applyBorder="1" applyAlignment="1" applyProtection="1">
      <alignment/>
      <protection/>
    </xf>
    <xf numFmtId="37" fontId="0" fillId="0" borderId="76" xfId="0" applyNumberFormat="1" applyFont="1" applyBorder="1" applyAlignment="1" applyProtection="1">
      <alignment/>
      <protection/>
    </xf>
    <xf numFmtId="37" fontId="0" fillId="0" borderId="75" xfId="0" applyNumberFormat="1" applyFont="1" applyBorder="1" applyAlignment="1" applyProtection="1">
      <alignment/>
      <protection/>
    </xf>
    <xf numFmtId="0" fontId="6" fillId="33" borderId="33" xfId="0" applyFont="1" applyFill="1" applyBorder="1" applyAlignment="1" applyProtection="1">
      <alignment horizontal="center"/>
      <protection/>
    </xf>
    <xf numFmtId="37" fontId="6" fillId="33" borderId="22" xfId="0" applyNumberFormat="1" applyFont="1" applyFill="1" applyBorder="1" applyAlignment="1" applyProtection="1">
      <alignment/>
      <protection/>
    </xf>
    <xf numFmtId="37" fontId="6" fillId="33" borderId="39" xfId="0" applyNumberFormat="1" applyFont="1" applyFill="1" applyBorder="1" applyAlignment="1" applyProtection="1">
      <alignment/>
      <protection/>
    </xf>
    <xf numFmtId="176" fontId="6" fillId="33" borderId="39" xfId="0" applyNumberFormat="1" applyFont="1" applyFill="1" applyBorder="1" applyAlignment="1" applyProtection="1">
      <alignment/>
      <protection/>
    </xf>
    <xf numFmtId="37" fontId="6" fillId="33" borderId="37" xfId="0" applyNumberFormat="1" applyFont="1" applyFill="1" applyBorder="1" applyAlignment="1" applyProtection="1">
      <alignment/>
      <protection/>
    </xf>
    <xf numFmtId="176" fontId="6" fillId="33" borderId="4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37" fontId="6" fillId="33" borderId="40" xfId="0" applyNumberFormat="1" applyFont="1" applyFill="1" applyBorder="1" applyAlignment="1" applyProtection="1">
      <alignment/>
      <protection/>
    </xf>
    <xf numFmtId="176" fontId="6" fillId="33" borderId="71" xfId="0" applyNumberFormat="1" applyFont="1" applyFill="1" applyBorder="1" applyAlignment="1" applyProtection="1">
      <alignment/>
      <protection/>
    </xf>
    <xf numFmtId="37" fontId="6" fillId="33" borderId="76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37" fontId="6" fillId="33" borderId="34" xfId="0" applyNumberFormat="1" applyFont="1" applyFill="1" applyBorder="1" applyAlignment="1" applyProtection="1">
      <alignment/>
      <protection/>
    </xf>
    <xf numFmtId="37" fontId="6" fillId="33" borderId="35" xfId="0" applyNumberFormat="1" applyFont="1" applyFill="1" applyBorder="1" applyAlignment="1" applyProtection="1">
      <alignment/>
      <protection/>
    </xf>
    <xf numFmtId="177" fontId="6" fillId="33" borderId="36" xfId="0" applyNumberFormat="1" applyFont="1" applyFill="1" applyBorder="1" applyAlignment="1" applyProtection="1">
      <alignment/>
      <protection/>
    </xf>
    <xf numFmtId="177" fontId="6" fillId="33" borderId="38" xfId="0" applyNumberFormat="1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6" fillId="33" borderId="39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37" fontId="6" fillId="33" borderId="42" xfId="0" applyNumberFormat="1" applyFont="1" applyFill="1" applyBorder="1" applyAlignment="1" applyProtection="1">
      <alignment/>
      <protection/>
    </xf>
    <xf numFmtId="37" fontId="6" fillId="33" borderId="43" xfId="0" applyNumberFormat="1" applyFont="1" applyFill="1" applyBorder="1" applyAlignment="1" applyProtection="1">
      <alignment/>
      <protection/>
    </xf>
    <xf numFmtId="177" fontId="6" fillId="33" borderId="44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center"/>
      <protection/>
    </xf>
    <xf numFmtId="37" fontId="6" fillId="33" borderId="45" xfId="0" applyNumberFormat="1" applyFont="1" applyFill="1" applyBorder="1" applyAlignment="1" applyProtection="1">
      <alignment/>
      <protection/>
    </xf>
    <xf numFmtId="176" fontId="6" fillId="33" borderId="45" xfId="0" applyNumberFormat="1" applyFont="1" applyFill="1" applyBorder="1" applyAlignment="1" applyProtection="1">
      <alignment/>
      <protection/>
    </xf>
    <xf numFmtId="176" fontId="6" fillId="33" borderId="46" xfId="0" applyNumberFormat="1" applyFont="1" applyFill="1" applyBorder="1" applyAlignment="1" applyProtection="1">
      <alignment/>
      <protection/>
    </xf>
    <xf numFmtId="37" fontId="6" fillId="33" borderId="46" xfId="0" applyNumberFormat="1" applyFont="1" applyFill="1" applyBorder="1" applyAlignment="1" applyProtection="1">
      <alignment/>
      <protection/>
    </xf>
    <xf numFmtId="176" fontId="6" fillId="33" borderId="72" xfId="0" applyNumberFormat="1" applyFont="1" applyFill="1" applyBorder="1" applyAlignment="1" applyProtection="1">
      <alignment/>
      <protection/>
    </xf>
    <xf numFmtId="37" fontId="6" fillId="33" borderId="75" xfId="0" applyNumberFormat="1" applyFont="1" applyFill="1" applyBorder="1" applyAlignment="1" applyProtection="1">
      <alignment/>
      <protection/>
    </xf>
    <xf numFmtId="176" fontId="6" fillId="33" borderId="23" xfId="0" applyNumberFormat="1" applyFont="1" applyFill="1" applyBorder="1" applyAlignment="1" applyProtection="1">
      <alignment/>
      <protection/>
    </xf>
    <xf numFmtId="0" fontId="6" fillId="33" borderId="49" xfId="0" applyFont="1" applyFill="1" applyBorder="1" applyAlignment="1" applyProtection="1">
      <alignment horizontal="center"/>
      <protection/>
    </xf>
    <xf numFmtId="37" fontId="6" fillId="33" borderId="50" xfId="0" applyNumberFormat="1" applyFont="1" applyFill="1" applyBorder="1" applyAlignment="1" applyProtection="1">
      <alignment/>
      <protection/>
    </xf>
    <xf numFmtId="37" fontId="6" fillId="33" borderId="54" xfId="0" applyNumberFormat="1" applyFont="1" applyFill="1" applyBorder="1" applyAlignment="1" applyProtection="1">
      <alignment/>
      <protection/>
    </xf>
    <xf numFmtId="176" fontId="6" fillId="33" borderId="54" xfId="0" applyNumberFormat="1" applyFont="1" applyFill="1" applyBorder="1" applyAlignment="1" applyProtection="1">
      <alignment/>
      <protection/>
    </xf>
    <xf numFmtId="37" fontId="6" fillId="33" borderId="51" xfId="0" applyNumberFormat="1" applyFont="1" applyFill="1" applyBorder="1" applyAlignment="1" applyProtection="1">
      <alignment/>
      <protection/>
    </xf>
    <xf numFmtId="176" fontId="6" fillId="33" borderId="55" xfId="0" applyNumberFormat="1" applyFont="1" applyFill="1" applyBorder="1" applyAlignment="1" applyProtection="1">
      <alignment/>
      <protection/>
    </xf>
    <xf numFmtId="176" fontId="6" fillId="33" borderId="73" xfId="0" applyNumberFormat="1" applyFont="1" applyFill="1" applyBorder="1" applyAlignment="1" applyProtection="1">
      <alignment/>
      <protection/>
    </xf>
    <xf numFmtId="37" fontId="6" fillId="33" borderId="77" xfId="0" applyNumberFormat="1" applyFont="1" applyFill="1" applyBorder="1" applyAlignment="1" applyProtection="1">
      <alignment/>
      <protection/>
    </xf>
    <xf numFmtId="176" fontId="6" fillId="33" borderId="49" xfId="0" applyNumberFormat="1" applyFont="1" applyFill="1" applyBorder="1" applyAlignment="1" applyProtection="1">
      <alignment/>
      <protection/>
    </xf>
    <xf numFmtId="37" fontId="6" fillId="0" borderId="81" xfId="0" applyNumberFormat="1" applyFont="1" applyBorder="1" applyAlignment="1" applyProtection="1">
      <alignment/>
      <protection/>
    </xf>
    <xf numFmtId="0" fontId="6" fillId="0" borderId="82" xfId="0" applyFont="1" applyBorder="1" applyAlignment="1" applyProtection="1">
      <alignment horizontal="center"/>
      <protection/>
    </xf>
    <xf numFmtId="37" fontId="6" fillId="0" borderId="83" xfId="0" applyNumberFormat="1" applyFont="1" applyBorder="1" applyAlignment="1" applyProtection="1">
      <alignment/>
      <protection/>
    </xf>
    <xf numFmtId="37" fontId="6" fillId="0" borderId="84" xfId="0" applyNumberFormat="1" applyFont="1" applyBorder="1" applyAlignment="1" applyProtection="1">
      <alignment/>
      <protection/>
    </xf>
    <xf numFmtId="176" fontId="6" fillId="0" borderId="84" xfId="0" applyNumberFormat="1" applyFont="1" applyBorder="1" applyAlignment="1" applyProtection="1">
      <alignment/>
      <protection/>
    </xf>
    <xf numFmtId="176" fontId="6" fillId="0" borderId="85" xfId="0" applyNumberFormat="1" applyFont="1" applyBorder="1" applyAlignment="1" applyProtection="1">
      <alignment/>
      <protection/>
    </xf>
    <xf numFmtId="37" fontId="6" fillId="0" borderId="86" xfId="0" applyNumberFormat="1" applyFont="1" applyBorder="1" applyAlignment="1" applyProtection="1">
      <alignment/>
      <protection/>
    </xf>
    <xf numFmtId="176" fontId="6" fillId="0" borderId="87" xfId="0" applyNumberFormat="1" applyFont="1" applyBorder="1" applyAlignment="1" applyProtection="1">
      <alignment/>
      <protection/>
    </xf>
    <xf numFmtId="37" fontId="6" fillId="33" borderId="88" xfId="0" applyNumberFormat="1" applyFont="1" applyFill="1" applyBorder="1" applyAlignment="1" applyProtection="1">
      <alignment/>
      <protection/>
    </xf>
    <xf numFmtId="37" fontId="6" fillId="33" borderId="89" xfId="0" applyNumberFormat="1" applyFont="1" applyFill="1" applyBorder="1" applyAlignment="1" applyProtection="1">
      <alignment/>
      <protection/>
    </xf>
    <xf numFmtId="37" fontId="6" fillId="33" borderId="90" xfId="0" applyNumberFormat="1" applyFont="1" applyFill="1" applyBorder="1" applyAlignment="1" applyProtection="1">
      <alignment/>
      <protection/>
    </xf>
    <xf numFmtId="37" fontId="6" fillId="33" borderId="91" xfId="0" applyNumberFormat="1" applyFont="1" applyFill="1" applyBorder="1" applyAlignment="1" applyProtection="1">
      <alignment/>
      <protection/>
    </xf>
    <xf numFmtId="37" fontId="6" fillId="33" borderId="92" xfId="0" applyNumberFormat="1" applyFont="1" applyFill="1" applyBorder="1" applyAlignment="1" applyProtection="1">
      <alignment/>
      <protection/>
    </xf>
    <xf numFmtId="37" fontId="6" fillId="0" borderId="93" xfId="0" applyNumberFormat="1" applyFont="1" applyBorder="1" applyAlignment="1" applyProtection="1">
      <alignment/>
      <protection/>
    </xf>
    <xf numFmtId="0" fontId="6" fillId="0" borderId="94" xfId="0" applyFont="1" applyBorder="1" applyAlignment="1" applyProtection="1">
      <alignment horizontal="center"/>
      <protection/>
    </xf>
    <xf numFmtId="37" fontId="6" fillId="0" borderId="95" xfId="0" applyNumberFormat="1" applyFont="1" applyBorder="1" applyAlignment="1" applyProtection="1">
      <alignment/>
      <protection/>
    </xf>
    <xf numFmtId="37" fontId="6" fillId="0" borderId="96" xfId="0" applyNumberFormat="1" applyFont="1" applyBorder="1" applyAlignment="1" applyProtection="1">
      <alignment/>
      <protection/>
    </xf>
    <xf numFmtId="176" fontId="6" fillId="0" borderId="96" xfId="0" applyNumberFormat="1" applyFont="1" applyBorder="1" applyAlignment="1" applyProtection="1">
      <alignment/>
      <protection/>
    </xf>
    <xf numFmtId="176" fontId="6" fillId="0" borderId="97" xfId="0" applyNumberFormat="1" applyFont="1" applyBorder="1" applyAlignment="1" applyProtection="1">
      <alignment/>
      <protection/>
    </xf>
    <xf numFmtId="37" fontId="6" fillId="0" borderId="98" xfId="0" applyNumberFormat="1" applyFont="1" applyBorder="1" applyAlignment="1" applyProtection="1">
      <alignment/>
      <protection/>
    </xf>
    <xf numFmtId="37" fontId="6" fillId="0" borderId="99" xfId="0" applyNumberFormat="1" applyFont="1" applyBorder="1" applyAlignment="1" applyProtection="1">
      <alignment/>
      <protection/>
    </xf>
    <xf numFmtId="176" fontId="6" fillId="0" borderId="100" xfId="0" applyNumberFormat="1" applyFont="1" applyBorder="1" applyAlignment="1" applyProtection="1">
      <alignment/>
      <protection/>
    </xf>
    <xf numFmtId="0" fontId="6" fillId="0" borderId="33" xfId="0" applyFont="1" applyFill="1" applyBorder="1" applyAlignment="1" applyProtection="1">
      <alignment horizontal="center"/>
      <protection/>
    </xf>
    <xf numFmtId="37" fontId="6" fillId="0" borderId="22" xfId="0" applyNumberFormat="1" applyFont="1" applyFill="1" applyBorder="1" applyAlignment="1" applyProtection="1">
      <alignment/>
      <protection/>
    </xf>
    <xf numFmtId="37" fontId="6" fillId="0" borderId="39" xfId="0" applyNumberFormat="1" applyFont="1" applyFill="1" applyBorder="1" applyAlignment="1" applyProtection="1">
      <alignment/>
      <protection/>
    </xf>
    <xf numFmtId="176" fontId="6" fillId="0" borderId="39" xfId="0" applyNumberFormat="1" applyFont="1" applyFill="1" applyBorder="1" applyAlignment="1" applyProtection="1">
      <alignment/>
      <protection/>
    </xf>
    <xf numFmtId="37" fontId="6" fillId="0" borderId="37" xfId="0" applyNumberFormat="1" applyFont="1" applyFill="1" applyBorder="1" applyAlignment="1" applyProtection="1">
      <alignment/>
      <protection/>
    </xf>
    <xf numFmtId="176" fontId="6" fillId="0" borderId="4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7" fontId="6" fillId="0" borderId="40" xfId="0" applyNumberFormat="1" applyFont="1" applyFill="1" applyBorder="1" applyAlignment="1" applyProtection="1">
      <alignment/>
      <protection/>
    </xf>
    <xf numFmtId="176" fontId="6" fillId="0" borderId="71" xfId="0" applyNumberFormat="1" applyFont="1" applyFill="1" applyBorder="1" applyAlignment="1" applyProtection="1">
      <alignment/>
      <protection/>
    </xf>
    <xf numFmtId="37" fontId="6" fillId="0" borderId="76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5" xfId="0" applyNumberFormat="1" applyFont="1" applyFill="1" applyBorder="1" applyAlignment="1" applyProtection="1">
      <alignment/>
      <protection/>
    </xf>
    <xf numFmtId="177" fontId="6" fillId="0" borderId="36" xfId="0" applyNumberFormat="1" applyFont="1" applyFill="1" applyBorder="1" applyAlignment="1" applyProtection="1">
      <alignment/>
      <protection/>
    </xf>
    <xf numFmtId="177" fontId="6" fillId="0" borderId="38" xfId="0" applyNumberFormat="1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37" fontId="6" fillId="0" borderId="29" xfId="0" applyNumberFormat="1" applyFont="1" applyFill="1" applyBorder="1" applyAlignment="1" applyProtection="1">
      <alignment/>
      <protection/>
    </xf>
    <xf numFmtId="37" fontId="6" fillId="0" borderId="31" xfId="0" applyNumberFormat="1" applyFont="1" applyFill="1" applyBorder="1" applyAlignment="1" applyProtection="1">
      <alignment/>
      <protection/>
    </xf>
    <xf numFmtId="177" fontId="6" fillId="0" borderId="31" xfId="0" applyNumberFormat="1" applyFont="1" applyFill="1" applyBorder="1" applyAlignment="1" applyProtection="1">
      <alignment/>
      <protection/>
    </xf>
    <xf numFmtId="177" fontId="6" fillId="0" borderId="56" xfId="0" applyNumberFormat="1" applyFont="1" applyFill="1" applyBorder="1" applyAlignment="1" applyProtection="1">
      <alignment/>
      <protection/>
    </xf>
    <xf numFmtId="177" fontId="6" fillId="0" borderId="60" xfId="0" applyNumberFormat="1" applyFont="1" applyFill="1" applyBorder="1" applyAlignment="1" applyProtection="1">
      <alignment/>
      <protection/>
    </xf>
    <xf numFmtId="177" fontId="6" fillId="0" borderId="4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23" xfId="0" applyFont="1" applyFill="1" applyBorder="1" applyAlignment="1" applyProtection="1">
      <alignment horizontal="center"/>
      <protection/>
    </xf>
    <xf numFmtId="37" fontId="6" fillId="0" borderId="42" xfId="0" applyNumberFormat="1" applyFont="1" applyFill="1" applyBorder="1" applyAlignment="1" applyProtection="1">
      <alignment/>
      <protection/>
    </xf>
    <xf numFmtId="37" fontId="6" fillId="0" borderId="45" xfId="0" applyNumberFormat="1" applyFont="1" applyFill="1" applyBorder="1" applyAlignment="1" applyProtection="1">
      <alignment/>
      <protection/>
    </xf>
    <xf numFmtId="176" fontId="6" fillId="0" borderId="45" xfId="0" applyNumberFormat="1" applyFont="1" applyFill="1" applyBorder="1" applyAlignment="1" applyProtection="1">
      <alignment/>
      <protection/>
    </xf>
    <xf numFmtId="37" fontId="6" fillId="0" borderId="43" xfId="0" applyNumberFormat="1" applyFont="1" applyFill="1" applyBorder="1" applyAlignment="1" applyProtection="1">
      <alignment/>
      <protection/>
    </xf>
    <xf numFmtId="176" fontId="6" fillId="0" borderId="46" xfId="0" applyNumberFormat="1" applyFont="1" applyFill="1" applyBorder="1" applyAlignment="1" applyProtection="1">
      <alignment/>
      <protection/>
    </xf>
    <xf numFmtId="37" fontId="6" fillId="0" borderId="46" xfId="0" applyNumberFormat="1" applyFont="1" applyFill="1" applyBorder="1" applyAlignment="1" applyProtection="1">
      <alignment/>
      <protection/>
    </xf>
    <xf numFmtId="176" fontId="6" fillId="0" borderId="72" xfId="0" applyNumberFormat="1" applyFont="1" applyFill="1" applyBorder="1" applyAlignment="1" applyProtection="1">
      <alignment/>
      <protection/>
    </xf>
    <xf numFmtId="37" fontId="6" fillId="0" borderId="75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7" fontId="6" fillId="0" borderId="43" xfId="0" applyNumberFormat="1" applyFont="1" applyFill="1" applyBorder="1" applyAlignment="1" applyProtection="1">
      <alignment/>
      <protection/>
    </xf>
    <xf numFmtId="177" fontId="6" fillId="0" borderId="57" xfId="0" applyNumberFormat="1" applyFont="1" applyFill="1" applyBorder="1" applyAlignment="1" applyProtection="1">
      <alignment/>
      <protection/>
    </xf>
    <xf numFmtId="177" fontId="6" fillId="0" borderId="10" xfId="0" applyNumberFormat="1" applyFont="1" applyFill="1" applyBorder="1" applyAlignment="1" applyProtection="1">
      <alignment/>
      <protection/>
    </xf>
    <xf numFmtId="177" fontId="6" fillId="0" borderId="44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L121"/>
  <sheetViews>
    <sheetView defaultGridColor="0" view="pageBreakPreview" zoomScale="66" zoomScaleNormal="87" zoomScaleSheetLayoutView="66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Q63" sqref="AQ63"/>
    </sheetView>
  </sheetViews>
  <sheetFormatPr defaultColWidth="7.59765625" defaultRowHeight="15"/>
  <cols>
    <col min="1" max="1" width="10.09765625" style="0" bestFit="1" customWidth="1"/>
    <col min="2" max="2" width="7.69921875" style="0" customWidth="1"/>
    <col min="3" max="5" width="6.59765625" style="0" customWidth="1"/>
    <col min="6" max="6" width="10.09765625" style="0" bestFit="1" customWidth="1"/>
    <col min="7" max="10" width="6.59765625" style="0" customWidth="1"/>
    <col min="11" max="11" width="10.09765625" style="0" bestFit="1" customWidth="1"/>
    <col min="12" max="15" width="6.59765625" style="0" customWidth="1"/>
    <col min="16" max="16" width="10.09765625" style="0" bestFit="1" customWidth="1"/>
    <col min="17" max="18" width="6.59765625" style="0" customWidth="1"/>
    <col min="19" max="19" width="10.09765625" style="0" bestFit="1" customWidth="1"/>
    <col min="20" max="21" width="6.59765625" style="0" customWidth="1"/>
    <col min="22" max="22" width="10.09765625" style="0" bestFit="1" customWidth="1"/>
    <col min="23" max="24" width="6.59765625" style="0" customWidth="1"/>
    <col min="25" max="25" width="10.09765625" style="0" bestFit="1" customWidth="1"/>
    <col min="26" max="26" width="7.59765625" style="0" customWidth="1"/>
    <col min="27" max="27" width="10.09765625" style="0" bestFit="1" customWidth="1"/>
    <col min="28" max="28" width="7.3984375" style="0" customWidth="1"/>
    <col min="29" max="31" width="6.59765625" style="0" customWidth="1"/>
    <col min="32" max="32" width="10.09765625" style="0" bestFit="1" customWidth="1"/>
    <col min="33" max="36" width="6.59765625" style="0" customWidth="1"/>
    <col min="37" max="37" width="10.09765625" style="0" bestFit="1" customWidth="1"/>
    <col min="38" max="41" width="6.59765625" style="0" customWidth="1"/>
    <col min="42" max="42" width="10.09765625" style="0" bestFit="1" customWidth="1"/>
    <col min="43" max="44" width="6.59765625" style="0" customWidth="1"/>
    <col min="45" max="45" width="10.09765625" style="0" bestFit="1" customWidth="1"/>
    <col min="46" max="47" width="6.59765625" style="0" customWidth="1"/>
    <col min="48" max="48" width="10.09765625" style="0" bestFit="1" customWidth="1"/>
    <col min="49" max="50" width="6.59765625" style="0" customWidth="1"/>
    <col min="51" max="51" width="10.09765625" style="0" bestFit="1" customWidth="1"/>
    <col min="52" max="52" width="7.59765625" style="0" customWidth="1"/>
    <col min="53" max="53" width="10.09765625" style="0" bestFit="1" customWidth="1"/>
    <col min="54" max="54" width="8.3984375" style="0" customWidth="1"/>
    <col min="55" max="55" width="7.59765625" style="0" customWidth="1"/>
    <col min="56" max="56" width="12.3984375" style="0" bestFit="1" customWidth="1"/>
    <col min="57" max="57" width="5.59765625" style="0" customWidth="1"/>
    <col min="58" max="58" width="6.59765625" style="0" customWidth="1"/>
    <col min="59" max="59" width="12.3984375" style="0" bestFit="1" customWidth="1"/>
    <col min="60" max="60" width="6.59765625" style="0" customWidth="1"/>
    <col min="61" max="61" width="7.59765625" style="0" customWidth="1"/>
    <col min="62" max="62" width="12.3984375" style="0" bestFit="1" customWidth="1"/>
    <col min="63" max="63" width="13.09765625" style="0" customWidth="1"/>
    <col min="64" max="64" width="10.09765625" style="0" bestFit="1" customWidth="1"/>
    <col min="65" max="68" width="6.59765625" style="0" customWidth="1"/>
    <col min="69" max="69" width="10.09765625" style="0" bestFit="1" customWidth="1"/>
    <col min="70" max="73" width="6.59765625" style="0" customWidth="1"/>
    <col min="74" max="74" width="10.09765625" style="0" bestFit="1" customWidth="1"/>
    <col min="75" max="78" width="6.59765625" style="0" customWidth="1"/>
    <col min="79" max="79" width="10.09765625" style="0" bestFit="1" customWidth="1"/>
    <col min="80" max="83" width="6.59765625" style="0" customWidth="1"/>
    <col min="84" max="84" width="10.09765625" style="0" bestFit="1" customWidth="1"/>
    <col min="85" max="86" width="7.69921875" style="0" bestFit="1" customWidth="1"/>
    <col min="87" max="88" width="6.59765625" style="0" customWidth="1"/>
    <col min="89" max="89" width="10.09765625" style="0" bestFit="1" customWidth="1"/>
    <col min="90" max="90" width="7.59765625" style="0" customWidth="1"/>
    <col min="91" max="91" width="10.09765625" style="0" bestFit="1" customWidth="1"/>
    <col min="92" max="93" width="7.59765625" style="0" customWidth="1"/>
    <col min="94" max="94" width="12.69921875" style="0" customWidth="1"/>
    <col min="95" max="96" width="7.59765625" style="0" customWidth="1"/>
    <col min="97" max="97" width="13.3984375" style="0" customWidth="1"/>
    <col min="98" max="98" width="9" style="0" bestFit="1" customWidth="1"/>
    <col min="99" max="99" width="7.59765625" style="0" customWidth="1"/>
    <col min="100" max="100" width="10.09765625" style="0" bestFit="1" customWidth="1"/>
    <col min="101" max="102" width="7.59765625" style="0" customWidth="1"/>
    <col min="103" max="103" width="10.09765625" style="0" customWidth="1"/>
    <col min="104" max="104" width="9" style="0" customWidth="1"/>
    <col min="105" max="105" width="7.59765625" style="0" customWidth="1"/>
    <col min="106" max="106" width="10.09765625" style="0" bestFit="1" customWidth="1"/>
    <col min="107" max="107" width="15.69921875" style="0" customWidth="1"/>
    <col min="108" max="108" width="15.3984375" style="0" customWidth="1"/>
    <col min="109" max="109" width="7.59765625" style="0" customWidth="1"/>
    <col min="110" max="110" width="9" style="0" customWidth="1"/>
    <col min="111" max="111" width="9.69921875" style="0" bestFit="1" customWidth="1"/>
    <col min="112" max="112" width="10.69921875" style="0" bestFit="1" customWidth="1"/>
    <col min="113" max="114" width="9.69921875" style="0" bestFit="1" customWidth="1"/>
    <col min="115" max="115" width="10.69921875" style="0" bestFit="1" customWidth="1"/>
  </cols>
  <sheetData>
    <row r="1" spans="1:116" ht="14.25">
      <c r="A1" s="1"/>
      <c r="B1" s="1"/>
      <c r="C1" s="1" t="s">
        <v>140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139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 t="s">
        <v>138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137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 t="s">
        <v>136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ht="15" thickBo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1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 t="s">
        <v>2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 t="s">
        <v>2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 t="s">
        <v>2</v>
      </c>
      <c r="CO2" s="1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 t="s">
        <v>3</v>
      </c>
      <c r="DD2" s="2"/>
      <c r="DE2" s="1"/>
      <c r="DF2" s="1" t="s">
        <v>135</v>
      </c>
      <c r="DG2" s="1"/>
      <c r="DH2" s="1"/>
      <c r="DI2" s="1"/>
      <c r="DJ2" s="1"/>
      <c r="DK2" s="1"/>
      <c r="DL2" s="1"/>
    </row>
    <row r="3" spans="1:116" ht="15" thickBot="1">
      <c r="A3" s="3"/>
      <c r="B3" s="3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5</v>
      </c>
      <c r="R3" s="4"/>
      <c r="S3" s="4"/>
      <c r="T3" s="4"/>
      <c r="U3" s="4"/>
      <c r="V3" s="4"/>
      <c r="W3" s="4"/>
      <c r="X3" s="4"/>
      <c r="Y3" s="5"/>
      <c r="Z3" s="6"/>
      <c r="AA3" s="3"/>
      <c r="AB3" s="3" t="s">
        <v>4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3" t="s">
        <v>5</v>
      </c>
      <c r="AR3" s="4"/>
      <c r="AS3" s="4"/>
      <c r="AT3" s="4"/>
      <c r="AU3" s="4"/>
      <c r="AV3" s="4"/>
      <c r="AW3" s="4"/>
      <c r="AX3" s="4"/>
      <c r="AY3" s="5"/>
      <c r="AZ3" s="1"/>
      <c r="BA3" s="9"/>
      <c r="BB3" s="10" t="s">
        <v>6</v>
      </c>
      <c r="BC3" s="7"/>
      <c r="BD3" s="7"/>
      <c r="BE3" s="7"/>
      <c r="BF3" s="7"/>
      <c r="BG3" s="7"/>
      <c r="BH3" s="7"/>
      <c r="BI3" s="7"/>
      <c r="BJ3" s="8"/>
      <c r="BK3" s="1"/>
      <c r="BL3" s="9"/>
      <c r="BM3" s="11" t="s">
        <v>7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8"/>
      <c r="CL3" s="1"/>
      <c r="CM3" s="9"/>
      <c r="CN3" s="10" t="s">
        <v>8</v>
      </c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8"/>
      <c r="DC3" s="3"/>
      <c r="DD3" s="9"/>
      <c r="DE3" s="9"/>
      <c r="DF3" s="12" t="s">
        <v>2</v>
      </c>
      <c r="DG3" s="13"/>
      <c r="DH3" s="14"/>
      <c r="DI3" s="12" t="s">
        <v>9</v>
      </c>
      <c r="DJ3" s="13"/>
      <c r="DK3" s="14"/>
      <c r="DL3" s="15"/>
    </row>
    <row r="4" spans="1:116" ht="15" thickBot="1">
      <c r="A4" s="16" t="s">
        <v>10</v>
      </c>
      <c r="B4" s="17" t="s">
        <v>11</v>
      </c>
      <c r="C4" s="18" t="s">
        <v>12</v>
      </c>
      <c r="D4" s="18" t="s">
        <v>13</v>
      </c>
      <c r="E4" s="18" t="s">
        <v>12</v>
      </c>
      <c r="F4" s="19" t="s">
        <v>14</v>
      </c>
      <c r="G4" s="20" t="s">
        <v>15</v>
      </c>
      <c r="H4" s="18" t="s">
        <v>12</v>
      </c>
      <c r="I4" s="18" t="s">
        <v>13</v>
      </c>
      <c r="J4" s="18" t="s">
        <v>12</v>
      </c>
      <c r="K4" s="19" t="s">
        <v>14</v>
      </c>
      <c r="L4" s="20" t="s">
        <v>16</v>
      </c>
      <c r="M4" s="18" t="s">
        <v>12</v>
      </c>
      <c r="N4" s="18" t="s">
        <v>13</v>
      </c>
      <c r="O4" s="18" t="s">
        <v>12</v>
      </c>
      <c r="P4" s="19" t="s">
        <v>14</v>
      </c>
      <c r="Q4" s="17" t="s">
        <v>11</v>
      </c>
      <c r="R4" s="18" t="s">
        <v>13</v>
      </c>
      <c r="S4" s="18" t="s">
        <v>14</v>
      </c>
      <c r="T4" s="20" t="s">
        <v>15</v>
      </c>
      <c r="U4" s="18" t="s">
        <v>13</v>
      </c>
      <c r="V4" s="18" t="s">
        <v>14</v>
      </c>
      <c r="W4" s="21" t="s">
        <v>17</v>
      </c>
      <c r="X4" s="18" t="s">
        <v>13</v>
      </c>
      <c r="Y4" s="22" t="s">
        <v>14</v>
      </c>
      <c r="Z4" s="1"/>
      <c r="AA4" s="16" t="s">
        <v>10</v>
      </c>
      <c r="AB4" s="17" t="s">
        <v>11</v>
      </c>
      <c r="AC4" s="18" t="s">
        <v>12</v>
      </c>
      <c r="AD4" s="18" t="s">
        <v>13</v>
      </c>
      <c r="AE4" s="18" t="s">
        <v>12</v>
      </c>
      <c r="AF4" s="19" t="s">
        <v>14</v>
      </c>
      <c r="AG4" s="20" t="s">
        <v>15</v>
      </c>
      <c r="AH4" s="18" t="s">
        <v>12</v>
      </c>
      <c r="AI4" s="18" t="s">
        <v>13</v>
      </c>
      <c r="AJ4" s="18" t="s">
        <v>12</v>
      </c>
      <c r="AK4" s="19" t="s">
        <v>14</v>
      </c>
      <c r="AL4" s="20" t="s">
        <v>16</v>
      </c>
      <c r="AM4" s="18" t="s">
        <v>12</v>
      </c>
      <c r="AN4" s="18" t="s">
        <v>13</v>
      </c>
      <c r="AO4" s="18" t="s">
        <v>12</v>
      </c>
      <c r="AP4" s="19" t="s">
        <v>14</v>
      </c>
      <c r="AQ4" s="17" t="s">
        <v>11</v>
      </c>
      <c r="AR4" s="18" t="s">
        <v>13</v>
      </c>
      <c r="AS4" s="18" t="s">
        <v>14</v>
      </c>
      <c r="AT4" s="20" t="s">
        <v>15</v>
      </c>
      <c r="AU4" s="18" t="s">
        <v>13</v>
      </c>
      <c r="AV4" s="18" t="s">
        <v>14</v>
      </c>
      <c r="AW4" s="21" t="s">
        <v>17</v>
      </c>
      <c r="AX4" s="18" t="s">
        <v>13</v>
      </c>
      <c r="AY4" s="22" t="s">
        <v>14</v>
      </c>
      <c r="AZ4" s="110"/>
      <c r="BA4" s="23" t="s">
        <v>10</v>
      </c>
      <c r="BB4" s="24" t="s">
        <v>18</v>
      </c>
      <c r="BC4" s="25" t="s">
        <v>19</v>
      </c>
      <c r="BD4" s="25" t="s">
        <v>20</v>
      </c>
      <c r="BE4" s="26" t="s">
        <v>21</v>
      </c>
      <c r="BF4" s="25" t="s">
        <v>22</v>
      </c>
      <c r="BG4" s="25" t="s">
        <v>23</v>
      </c>
      <c r="BH4" s="26" t="s">
        <v>24</v>
      </c>
      <c r="BI4" s="25" t="s">
        <v>25</v>
      </c>
      <c r="BJ4" s="27" t="s">
        <v>26</v>
      </c>
      <c r="BK4" s="1"/>
      <c r="BL4" s="23" t="s">
        <v>10</v>
      </c>
      <c r="BM4" s="26" t="s">
        <v>27</v>
      </c>
      <c r="BN4" s="25" t="s">
        <v>12</v>
      </c>
      <c r="BO4" s="25" t="s">
        <v>28</v>
      </c>
      <c r="BP4" s="25" t="s">
        <v>12</v>
      </c>
      <c r="BQ4" s="25" t="s">
        <v>14</v>
      </c>
      <c r="BR4" s="26" t="s">
        <v>29</v>
      </c>
      <c r="BS4" s="25" t="s">
        <v>12</v>
      </c>
      <c r="BT4" s="25" t="s">
        <v>30</v>
      </c>
      <c r="BU4" s="25" t="s">
        <v>12</v>
      </c>
      <c r="BV4" s="25" t="s">
        <v>14</v>
      </c>
      <c r="BW4" s="26" t="s">
        <v>11</v>
      </c>
      <c r="BX4" s="25" t="s">
        <v>12</v>
      </c>
      <c r="BY4" s="25" t="s">
        <v>13</v>
      </c>
      <c r="BZ4" s="25" t="s">
        <v>12</v>
      </c>
      <c r="CA4" s="25" t="s">
        <v>14</v>
      </c>
      <c r="CB4" s="26" t="s">
        <v>15</v>
      </c>
      <c r="CC4" s="25" t="s">
        <v>12</v>
      </c>
      <c r="CD4" s="25" t="s">
        <v>13</v>
      </c>
      <c r="CE4" s="25" t="s">
        <v>12</v>
      </c>
      <c r="CF4" s="25" t="s">
        <v>14</v>
      </c>
      <c r="CG4" s="26" t="s">
        <v>16</v>
      </c>
      <c r="CH4" s="25" t="s">
        <v>12</v>
      </c>
      <c r="CI4" s="25" t="s">
        <v>13</v>
      </c>
      <c r="CJ4" s="25" t="s">
        <v>12</v>
      </c>
      <c r="CK4" s="27" t="s">
        <v>14</v>
      </c>
      <c r="CL4" s="6"/>
      <c r="CM4" s="23" t="s">
        <v>10</v>
      </c>
      <c r="CN4" s="24" t="s">
        <v>31</v>
      </c>
      <c r="CO4" s="25" t="s">
        <v>32</v>
      </c>
      <c r="CP4" s="112" t="s">
        <v>14</v>
      </c>
      <c r="CQ4" s="118" t="s">
        <v>33</v>
      </c>
      <c r="CR4" s="25" t="s">
        <v>34</v>
      </c>
      <c r="CS4" s="28" t="s">
        <v>14</v>
      </c>
      <c r="CT4" s="26" t="s">
        <v>11</v>
      </c>
      <c r="CU4" s="25" t="s">
        <v>13</v>
      </c>
      <c r="CV4" s="25" t="s">
        <v>14</v>
      </c>
      <c r="CW4" s="26" t="s">
        <v>15</v>
      </c>
      <c r="CX4" s="25" t="s">
        <v>13</v>
      </c>
      <c r="CY4" s="25" t="s">
        <v>14</v>
      </c>
      <c r="CZ4" s="26" t="s">
        <v>17</v>
      </c>
      <c r="DA4" s="25" t="s">
        <v>13</v>
      </c>
      <c r="DB4" s="27" t="s">
        <v>14</v>
      </c>
      <c r="DC4" s="24" t="s">
        <v>35</v>
      </c>
      <c r="DD4" s="23" t="s">
        <v>36</v>
      </c>
      <c r="DE4" s="29"/>
      <c r="DF4" s="30" t="s">
        <v>37</v>
      </c>
      <c r="DG4" s="31" t="s">
        <v>38</v>
      </c>
      <c r="DH4" s="32" t="s">
        <v>39</v>
      </c>
      <c r="DI4" s="15" t="s">
        <v>37</v>
      </c>
      <c r="DJ4" s="33" t="s">
        <v>38</v>
      </c>
      <c r="DK4" s="34" t="s">
        <v>39</v>
      </c>
      <c r="DL4" s="15"/>
    </row>
    <row r="5" spans="1:116" ht="14.25">
      <c r="A5" s="106" t="s">
        <v>40</v>
      </c>
      <c r="B5" s="87">
        <v>0</v>
      </c>
      <c r="C5" s="107">
        <v>0</v>
      </c>
      <c r="D5" s="107">
        <v>0</v>
      </c>
      <c r="E5" s="107">
        <v>0</v>
      </c>
      <c r="F5" s="108" t="e">
        <f aca="true" t="shared" si="0" ref="F5:F36">ROUND(E5/C5*100,1)</f>
        <v>#DIV/0!</v>
      </c>
      <c r="G5" s="87">
        <v>0</v>
      </c>
      <c r="H5" s="107">
        <v>0</v>
      </c>
      <c r="I5" s="107">
        <v>0</v>
      </c>
      <c r="J5" s="107">
        <v>0</v>
      </c>
      <c r="K5" s="108" t="e">
        <f aca="true" t="shared" si="1" ref="K5:K20">ROUND(J5/H5*100,1)</f>
        <v>#DIV/0!</v>
      </c>
      <c r="L5" s="88">
        <f aca="true" t="shared" si="2" ref="L5:O21">B5+G5</f>
        <v>0</v>
      </c>
      <c r="M5" s="107">
        <f t="shared" si="2"/>
        <v>0</v>
      </c>
      <c r="N5" s="107">
        <f t="shared" si="2"/>
        <v>0</v>
      </c>
      <c r="O5" s="107">
        <f t="shared" si="2"/>
        <v>0</v>
      </c>
      <c r="P5" s="108" t="e">
        <f aca="true" t="shared" si="3" ref="P5:P36">ROUND(O5/M5*100,1)</f>
        <v>#DIV/0!</v>
      </c>
      <c r="Q5" s="87">
        <v>0</v>
      </c>
      <c r="R5" s="107">
        <v>0</v>
      </c>
      <c r="S5" s="108" t="e">
        <f aca="true" t="shared" si="4" ref="S5:S36">ROUND(R5/Q5*100,1)</f>
        <v>#DIV/0!</v>
      </c>
      <c r="T5" s="88">
        <v>0</v>
      </c>
      <c r="U5" s="107">
        <v>0</v>
      </c>
      <c r="V5" s="108" t="e">
        <f aca="true" t="shared" si="5" ref="V5:V36">ROUND(U5/T5*100,1)</f>
        <v>#DIV/0!</v>
      </c>
      <c r="W5" s="88">
        <f>Q5+T5</f>
        <v>0</v>
      </c>
      <c r="X5" s="107">
        <f>R5+U5</f>
        <v>0</v>
      </c>
      <c r="Y5" s="109" t="e">
        <f aca="true" t="shared" si="6" ref="Y5:Y36">ROUND(X5/W5*100,1)</f>
        <v>#DIV/0!</v>
      </c>
      <c r="Z5" s="1"/>
      <c r="AA5" s="106" t="s">
        <v>40</v>
      </c>
      <c r="AB5" s="87">
        <v>0</v>
      </c>
      <c r="AC5" s="107">
        <v>0</v>
      </c>
      <c r="AD5" s="107">
        <v>0</v>
      </c>
      <c r="AE5" s="107">
        <v>0</v>
      </c>
      <c r="AF5" s="108" t="e">
        <f aca="true" t="shared" si="7" ref="AF5:AF20">ROUND(AE5/AC5*100,1)</f>
        <v>#DIV/0!</v>
      </c>
      <c r="AG5" s="87">
        <v>0</v>
      </c>
      <c r="AH5" s="107">
        <v>0</v>
      </c>
      <c r="AI5" s="107">
        <v>0</v>
      </c>
      <c r="AJ5" s="107">
        <v>0</v>
      </c>
      <c r="AK5" s="108" t="e">
        <f aca="true" t="shared" si="8" ref="AK5:AK20">ROUND(AJ5/AH5*100,1)</f>
        <v>#DIV/0!</v>
      </c>
      <c r="AL5" s="88">
        <f aca="true" t="shared" si="9" ref="AL5:AO11">AB5+AG5</f>
        <v>0</v>
      </c>
      <c r="AM5" s="107">
        <f t="shared" si="9"/>
        <v>0</v>
      </c>
      <c r="AN5" s="107">
        <f>AD5+AI5</f>
        <v>0</v>
      </c>
      <c r="AO5" s="107">
        <f>AE5+AJ5</f>
        <v>0</v>
      </c>
      <c r="AP5" s="108" t="e">
        <f aca="true" t="shared" si="10" ref="AP5:AP20">ROUND(AO5/AM5*100,1)</f>
        <v>#DIV/0!</v>
      </c>
      <c r="AQ5" s="87">
        <v>0</v>
      </c>
      <c r="AR5" s="107">
        <v>0</v>
      </c>
      <c r="AS5" s="108" t="e">
        <f aca="true" t="shared" si="11" ref="AS5:AS20">ROUND(AR5/AQ5*100,1)</f>
        <v>#DIV/0!</v>
      </c>
      <c r="AT5" s="88">
        <v>0</v>
      </c>
      <c r="AU5" s="107">
        <v>0</v>
      </c>
      <c r="AV5" s="108" t="e">
        <f aca="true" t="shared" si="12" ref="AV5:AV20">ROUND(AU5/AT5*100,1)</f>
        <v>#DIV/0!</v>
      </c>
      <c r="AW5" s="88">
        <f aca="true" t="shared" si="13" ref="AW5:AX11">AQ5+AT5</f>
        <v>0</v>
      </c>
      <c r="AX5" s="107">
        <f t="shared" si="13"/>
        <v>0</v>
      </c>
      <c r="AY5" s="109" t="e">
        <f aca="true" t="shared" si="14" ref="AY5:AY20">ROUND(AX5/AW5*100,1)</f>
        <v>#DIV/0!</v>
      </c>
      <c r="AZ5" s="1"/>
      <c r="BA5" s="16" t="s">
        <v>40</v>
      </c>
      <c r="BB5" s="53">
        <v>104</v>
      </c>
      <c r="BC5" s="56">
        <v>302</v>
      </c>
      <c r="BD5" s="56">
        <v>633393</v>
      </c>
      <c r="BE5" s="54">
        <v>0</v>
      </c>
      <c r="BF5" s="56">
        <v>0</v>
      </c>
      <c r="BG5" s="56">
        <v>0</v>
      </c>
      <c r="BH5" s="54">
        <v>104</v>
      </c>
      <c r="BI5" s="56">
        <v>302</v>
      </c>
      <c r="BJ5" s="61">
        <v>633393</v>
      </c>
      <c r="BK5" s="1"/>
      <c r="BL5" s="106" t="s">
        <v>40</v>
      </c>
      <c r="BM5" s="87">
        <v>0</v>
      </c>
      <c r="BN5" s="107">
        <v>0</v>
      </c>
      <c r="BO5" s="107">
        <v>0</v>
      </c>
      <c r="BP5" s="107">
        <v>0</v>
      </c>
      <c r="BQ5" s="108" t="e">
        <f aca="true" t="shared" si="15" ref="BQ5:BQ20">ROUND(BP5/BN5*100,1)</f>
        <v>#DIV/0!</v>
      </c>
      <c r="BR5" s="87">
        <v>0</v>
      </c>
      <c r="BS5" s="107">
        <v>0</v>
      </c>
      <c r="BT5" s="107">
        <v>0</v>
      </c>
      <c r="BU5" s="107">
        <v>0</v>
      </c>
      <c r="BV5" s="108" t="e">
        <f aca="true" t="shared" si="16" ref="BV5:BV36">ROUND(BU5/BS5*100,1)</f>
        <v>#DIV/0!</v>
      </c>
      <c r="BW5" s="87">
        <v>0</v>
      </c>
      <c r="BX5" s="107">
        <v>0</v>
      </c>
      <c r="BY5" s="107">
        <v>0</v>
      </c>
      <c r="BZ5" s="107">
        <v>0</v>
      </c>
      <c r="CA5" s="108" t="e">
        <f aca="true" t="shared" si="17" ref="CA5:CA20">ROUND(BZ5/BX5*100,1)</f>
        <v>#DIV/0!</v>
      </c>
      <c r="CB5" s="87">
        <v>0</v>
      </c>
      <c r="CC5" s="107">
        <v>0</v>
      </c>
      <c r="CD5" s="107">
        <v>0</v>
      </c>
      <c r="CE5" s="107">
        <v>0</v>
      </c>
      <c r="CF5" s="108" t="e">
        <f aca="true" t="shared" si="18" ref="CF5:CF20">ROUND(CE5/CC5*100,1)</f>
        <v>#DIV/0!</v>
      </c>
      <c r="CG5" s="88">
        <f aca="true" t="shared" si="19" ref="CG5:CJ20">BW5+CB5</f>
        <v>0</v>
      </c>
      <c r="CH5" s="107">
        <f t="shared" si="19"/>
        <v>0</v>
      </c>
      <c r="CI5" s="107">
        <f t="shared" si="19"/>
        <v>0</v>
      </c>
      <c r="CJ5" s="107">
        <f t="shared" si="19"/>
        <v>0</v>
      </c>
      <c r="CK5" s="109" t="e">
        <f aca="true" t="shared" si="20" ref="CK5:CK20">ROUND(CJ5/CH5*100,1)</f>
        <v>#DIV/0!</v>
      </c>
      <c r="CL5" s="1"/>
      <c r="CM5" s="16" t="s">
        <v>40</v>
      </c>
      <c r="CN5" s="53">
        <v>10</v>
      </c>
      <c r="CO5" s="56">
        <v>0</v>
      </c>
      <c r="CP5" s="113">
        <f aca="true" t="shared" si="21" ref="CP5:CP36">ROUND(CO5/CN5*100,1)</f>
        <v>0</v>
      </c>
      <c r="CQ5" s="119">
        <v>10</v>
      </c>
      <c r="CR5" s="56">
        <v>0</v>
      </c>
      <c r="CS5" s="108">
        <f aca="true" t="shared" si="22" ref="CS5:CS20">ROUND(CR5/CQ5*100,1)</f>
        <v>0</v>
      </c>
      <c r="CT5" s="53">
        <v>251</v>
      </c>
      <c r="CU5" s="56">
        <v>0</v>
      </c>
      <c r="CV5" s="113">
        <f aca="true" t="shared" si="23" ref="CV5:CV20">ROUND(CU5/CT5*100,1)</f>
        <v>0</v>
      </c>
      <c r="CW5" s="119">
        <v>15</v>
      </c>
      <c r="CX5" s="56">
        <v>0</v>
      </c>
      <c r="CY5" s="108">
        <f aca="true" t="shared" si="24" ref="CY5:CY20">ROUND(CX5/CW5*100,1)</f>
        <v>0</v>
      </c>
      <c r="CZ5" s="54">
        <f>CT5+CW5</f>
        <v>266</v>
      </c>
      <c r="DA5" s="56">
        <f>CU5+CX5</f>
        <v>0</v>
      </c>
      <c r="DB5" s="109">
        <f aca="true" t="shared" si="25" ref="DB5:DB20">ROUND(DA5/CZ5*100,1)</f>
        <v>0</v>
      </c>
      <c r="DC5" s="57" t="e">
        <f aca="true" t="shared" si="26" ref="DC5:DC36">ROUND((BF5*BV5+BI5*CS5)/BC5,1)</f>
        <v>#DIV/0!</v>
      </c>
      <c r="DD5" s="62" t="e">
        <f>ROUND((BG5*CK5+BJ5*DB5)/BD5,1)</f>
        <v>#DIV/0!</v>
      </c>
      <c r="DE5" s="52"/>
      <c r="DF5" s="60" t="s">
        <v>41</v>
      </c>
      <c r="DG5" s="59" t="s">
        <v>42</v>
      </c>
      <c r="DH5" s="111" t="s">
        <v>39</v>
      </c>
      <c r="DI5" s="60"/>
      <c r="DJ5" s="59"/>
      <c r="DK5" s="111"/>
      <c r="DL5" s="15"/>
    </row>
    <row r="6" spans="1:116" ht="14.25">
      <c r="A6" s="37" t="s">
        <v>43</v>
      </c>
      <c r="B6" s="39">
        <v>0</v>
      </c>
      <c r="C6" s="40">
        <v>0</v>
      </c>
      <c r="D6" s="40">
        <v>0</v>
      </c>
      <c r="E6" s="40">
        <v>0</v>
      </c>
      <c r="F6" s="35" t="e">
        <f t="shared" si="0"/>
        <v>#DIV/0!</v>
      </c>
      <c r="G6" s="39">
        <v>0</v>
      </c>
      <c r="H6" s="40">
        <v>0</v>
      </c>
      <c r="I6" s="40">
        <v>0</v>
      </c>
      <c r="J6" s="40">
        <v>0</v>
      </c>
      <c r="K6" s="114" t="e">
        <f>ROUND(J6/H6*100,1)</f>
        <v>#DIV/0!</v>
      </c>
      <c r="L6" s="169">
        <f t="shared" si="2"/>
        <v>0</v>
      </c>
      <c r="M6" s="169">
        <f t="shared" si="2"/>
        <v>0</v>
      </c>
      <c r="N6" s="169">
        <f t="shared" si="2"/>
        <v>0</v>
      </c>
      <c r="O6" s="40">
        <f t="shared" si="2"/>
        <v>0</v>
      </c>
      <c r="P6" s="35" t="e">
        <f t="shared" si="3"/>
        <v>#DIV/0!</v>
      </c>
      <c r="Q6" s="39">
        <v>0</v>
      </c>
      <c r="R6" s="40">
        <v>0</v>
      </c>
      <c r="S6" s="35" t="e">
        <f t="shared" si="4"/>
        <v>#DIV/0!</v>
      </c>
      <c r="T6" s="36">
        <v>217</v>
      </c>
      <c r="U6" s="40">
        <v>0</v>
      </c>
      <c r="V6" s="35">
        <f t="shared" si="5"/>
        <v>0</v>
      </c>
      <c r="W6" s="36">
        <f aca="true" t="shared" si="27" ref="W6:X11">Q6+T6</f>
        <v>217</v>
      </c>
      <c r="X6" s="40">
        <f t="shared" si="27"/>
        <v>0</v>
      </c>
      <c r="Y6" s="42">
        <f t="shared" si="6"/>
        <v>0</v>
      </c>
      <c r="Z6" s="1"/>
      <c r="AA6" s="37" t="s">
        <v>43</v>
      </c>
      <c r="AB6" s="39">
        <v>0</v>
      </c>
      <c r="AC6" s="40">
        <v>0</v>
      </c>
      <c r="AD6" s="40">
        <v>0</v>
      </c>
      <c r="AE6" s="40">
        <v>0</v>
      </c>
      <c r="AF6" s="35" t="e">
        <f t="shared" si="7"/>
        <v>#DIV/0!</v>
      </c>
      <c r="AG6" s="39">
        <v>0</v>
      </c>
      <c r="AH6" s="40">
        <v>0</v>
      </c>
      <c r="AI6" s="40">
        <v>0</v>
      </c>
      <c r="AJ6" s="40">
        <v>0</v>
      </c>
      <c r="AK6" s="35" t="e">
        <f t="shared" si="8"/>
        <v>#DIV/0!</v>
      </c>
      <c r="AL6" s="36">
        <f>AB6+AG6</f>
        <v>0</v>
      </c>
      <c r="AM6" s="40">
        <f>AC6+AH6</f>
        <v>0</v>
      </c>
      <c r="AN6" s="40">
        <f>AD6+AI6</f>
        <v>0</v>
      </c>
      <c r="AO6" s="40">
        <f>AE6+AJ6</f>
        <v>0</v>
      </c>
      <c r="AP6" s="35" t="e">
        <f t="shared" si="10"/>
        <v>#DIV/0!</v>
      </c>
      <c r="AQ6" s="39">
        <v>0</v>
      </c>
      <c r="AR6" s="40">
        <v>0</v>
      </c>
      <c r="AS6" s="35" t="e">
        <f t="shared" si="11"/>
        <v>#DIV/0!</v>
      </c>
      <c r="AT6" s="36">
        <v>0</v>
      </c>
      <c r="AU6" s="40">
        <v>0</v>
      </c>
      <c r="AV6" s="35" t="e">
        <f t="shared" si="12"/>
        <v>#DIV/0!</v>
      </c>
      <c r="AW6" s="36">
        <f t="shared" si="13"/>
        <v>0</v>
      </c>
      <c r="AX6" s="40">
        <f t="shared" si="13"/>
        <v>0</v>
      </c>
      <c r="AY6" s="42" t="e">
        <f t="shared" si="14"/>
        <v>#DIV/0!</v>
      </c>
      <c r="AZ6" s="1"/>
      <c r="BA6" s="37" t="s">
        <v>43</v>
      </c>
      <c r="BB6" s="39">
        <v>28</v>
      </c>
      <c r="BC6" s="40">
        <v>130</v>
      </c>
      <c r="BD6" s="40">
        <v>390411</v>
      </c>
      <c r="BE6" s="36">
        <v>0</v>
      </c>
      <c r="BF6" s="40">
        <v>0</v>
      </c>
      <c r="BG6" s="40">
        <v>0</v>
      </c>
      <c r="BH6" s="36">
        <v>28</v>
      </c>
      <c r="BI6" s="40">
        <v>130</v>
      </c>
      <c r="BJ6" s="41">
        <v>390411</v>
      </c>
      <c r="BK6" s="1"/>
      <c r="BL6" s="37" t="s">
        <v>43</v>
      </c>
      <c r="BM6" s="39">
        <v>0</v>
      </c>
      <c r="BN6" s="40">
        <v>0</v>
      </c>
      <c r="BO6" s="40">
        <v>0</v>
      </c>
      <c r="BP6" s="40">
        <v>0</v>
      </c>
      <c r="BQ6" s="35" t="e">
        <f t="shared" si="15"/>
        <v>#DIV/0!</v>
      </c>
      <c r="BR6" s="39">
        <v>0</v>
      </c>
      <c r="BS6" s="40">
        <v>0</v>
      </c>
      <c r="BT6" s="40">
        <v>0</v>
      </c>
      <c r="BU6" s="40">
        <v>0</v>
      </c>
      <c r="BV6" s="35" t="e">
        <f t="shared" si="16"/>
        <v>#DIV/0!</v>
      </c>
      <c r="BW6" s="39">
        <v>0</v>
      </c>
      <c r="BX6" s="40">
        <v>0</v>
      </c>
      <c r="BY6" s="40">
        <v>0</v>
      </c>
      <c r="BZ6" s="40">
        <v>0</v>
      </c>
      <c r="CA6" s="35" t="e">
        <f t="shared" si="17"/>
        <v>#DIV/0!</v>
      </c>
      <c r="CB6" s="39">
        <v>0</v>
      </c>
      <c r="CC6" s="40">
        <v>0</v>
      </c>
      <c r="CD6" s="40">
        <v>0</v>
      </c>
      <c r="CE6" s="40">
        <v>0</v>
      </c>
      <c r="CF6" s="35" t="e">
        <f t="shared" si="18"/>
        <v>#DIV/0!</v>
      </c>
      <c r="CG6" s="36">
        <f t="shared" si="19"/>
        <v>0</v>
      </c>
      <c r="CH6" s="40">
        <f t="shared" si="19"/>
        <v>0</v>
      </c>
      <c r="CI6" s="40">
        <f t="shared" si="19"/>
        <v>0</v>
      </c>
      <c r="CJ6" s="40">
        <f t="shared" si="19"/>
        <v>0</v>
      </c>
      <c r="CK6" s="42" t="e">
        <f t="shared" si="20"/>
        <v>#DIV/0!</v>
      </c>
      <c r="CL6" s="1"/>
      <c r="CM6" s="37" t="s">
        <v>43</v>
      </c>
      <c r="CN6" s="39">
        <v>12</v>
      </c>
      <c r="CO6" s="40">
        <v>0</v>
      </c>
      <c r="CP6" s="114">
        <f t="shared" si="21"/>
        <v>0</v>
      </c>
      <c r="CQ6" s="120">
        <v>25</v>
      </c>
      <c r="CR6" s="40">
        <v>0</v>
      </c>
      <c r="CS6" s="35">
        <f t="shared" si="22"/>
        <v>0</v>
      </c>
      <c r="CT6" s="39">
        <v>200</v>
      </c>
      <c r="CU6" s="40">
        <v>0</v>
      </c>
      <c r="CV6" s="114">
        <f t="shared" si="23"/>
        <v>0</v>
      </c>
      <c r="CW6" s="120">
        <v>126</v>
      </c>
      <c r="CX6" s="40">
        <v>0</v>
      </c>
      <c r="CY6" s="35">
        <f t="shared" si="24"/>
        <v>0</v>
      </c>
      <c r="CZ6" s="36">
        <f aca="true" t="shared" si="28" ref="CZ6:DA11">CT6+CW6</f>
        <v>326</v>
      </c>
      <c r="DA6" s="38">
        <f t="shared" si="28"/>
        <v>0</v>
      </c>
      <c r="DB6" s="42">
        <f t="shared" si="25"/>
        <v>0</v>
      </c>
      <c r="DC6" s="35" t="e">
        <f t="shared" si="26"/>
        <v>#DIV/0!</v>
      </c>
      <c r="DD6" s="43" t="e">
        <f aca="true" t="shared" si="29" ref="DD6:DD21">ROUND((BG6*CK6+BJ6*DB6)/BD6,1)</f>
        <v>#DIV/0!</v>
      </c>
      <c r="DE6" s="29" t="s">
        <v>40</v>
      </c>
      <c r="DF6" s="39">
        <f>SUM(CH5,CZ5)</f>
        <v>266</v>
      </c>
      <c r="DG6" s="36">
        <f>SUM(CJ5,DA5)</f>
        <v>0</v>
      </c>
      <c r="DH6" s="51">
        <f aca="true" t="shared" si="30" ref="DH6:DH25">ROUND(DG6/DF6*100,1)</f>
        <v>0</v>
      </c>
      <c r="DI6" s="39">
        <f>SUM(M5,W5)</f>
        <v>0</v>
      </c>
      <c r="DJ6" s="36">
        <f>SUM(O5,X5)</f>
        <v>0</v>
      </c>
      <c r="DK6" s="51" t="e">
        <f>ROUND(DJ6/DI6*100,1)</f>
        <v>#DIV/0!</v>
      </c>
      <c r="DL6" s="15"/>
    </row>
    <row r="7" spans="1:116" s="146" customFormat="1" ht="14.25">
      <c r="A7" s="129" t="s">
        <v>44</v>
      </c>
      <c r="B7" s="130">
        <v>0</v>
      </c>
      <c r="C7" s="131">
        <v>0</v>
      </c>
      <c r="D7" s="131">
        <v>0</v>
      </c>
      <c r="E7" s="131">
        <v>0</v>
      </c>
      <c r="F7" s="132" t="e">
        <f t="shared" si="0"/>
        <v>#DIV/0!</v>
      </c>
      <c r="G7" s="130">
        <v>0</v>
      </c>
      <c r="H7" s="131">
        <v>0</v>
      </c>
      <c r="I7" s="131">
        <v>0</v>
      </c>
      <c r="J7" s="131">
        <v>0</v>
      </c>
      <c r="K7" s="132" t="e">
        <f t="shared" si="1"/>
        <v>#DIV/0!</v>
      </c>
      <c r="L7" s="133">
        <f t="shared" si="2"/>
        <v>0</v>
      </c>
      <c r="M7" s="131">
        <f t="shared" si="2"/>
        <v>0</v>
      </c>
      <c r="N7" s="131">
        <f t="shared" si="2"/>
        <v>0</v>
      </c>
      <c r="O7" s="131">
        <f t="shared" si="2"/>
        <v>0</v>
      </c>
      <c r="P7" s="132" t="e">
        <f t="shared" si="3"/>
        <v>#DIV/0!</v>
      </c>
      <c r="Q7" s="130">
        <v>0</v>
      </c>
      <c r="R7" s="131">
        <v>0</v>
      </c>
      <c r="S7" s="132" t="e">
        <f t="shared" si="4"/>
        <v>#DIV/0!</v>
      </c>
      <c r="T7" s="133">
        <v>0</v>
      </c>
      <c r="U7" s="131">
        <v>0</v>
      </c>
      <c r="V7" s="132" t="e">
        <f t="shared" si="5"/>
        <v>#DIV/0!</v>
      </c>
      <c r="W7" s="133">
        <f t="shared" si="27"/>
        <v>0</v>
      </c>
      <c r="X7" s="131">
        <f t="shared" si="27"/>
        <v>0</v>
      </c>
      <c r="Y7" s="134" t="e">
        <f t="shared" si="6"/>
        <v>#DIV/0!</v>
      </c>
      <c r="Z7" s="135"/>
      <c r="AA7" s="129" t="s">
        <v>44</v>
      </c>
      <c r="AB7" s="130">
        <v>0</v>
      </c>
      <c r="AC7" s="131">
        <v>0</v>
      </c>
      <c r="AD7" s="131">
        <v>0</v>
      </c>
      <c r="AE7" s="131">
        <v>0</v>
      </c>
      <c r="AF7" s="132" t="e">
        <f t="shared" si="7"/>
        <v>#DIV/0!</v>
      </c>
      <c r="AG7" s="130">
        <v>0</v>
      </c>
      <c r="AH7" s="131">
        <v>0</v>
      </c>
      <c r="AI7" s="131">
        <v>0</v>
      </c>
      <c r="AJ7" s="131">
        <v>0</v>
      </c>
      <c r="AK7" s="132" t="e">
        <f t="shared" si="8"/>
        <v>#DIV/0!</v>
      </c>
      <c r="AL7" s="133">
        <f t="shared" si="9"/>
        <v>0</v>
      </c>
      <c r="AM7" s="131">
        <f t="shared" si="9"/>
        <v>0</v>
      </c>
      <c r="AN7" s="131">
        <f t="shared" si="9"/>
        <v>0</v>
      </c>
      <c r="AO7" s="131">
        <f t="shared" si="9"/>
        <v>0</v>
      </c>
      <c r="AP7" s="132" t="e">
        <f t="shared" si="10"/>
        <v>#DIV/0!</v>
      </c>
      <c r="AQ7" s="130">
        <v>0</v>
      </c>
      <c r="AR7" s="131">
        <v>0</v>
      </c>
      <c r="AS7" s="132" t="e">
        <f t="shared" si="11"/>
        <v>#DIV/0!</v>
      </c>
      <c r="AT7" s="133">
        <v>0</v>
      </c>
      <c r="AU7" s="131">
        <v>0</v>
      </c>
      <c r="AV7" s="132" t="e">
        <f t="shared" si="12"/>
        <v>#DIV/0!</v>
      </c>
      <c r="AW7" s="133">
        <f t="shared" si="13"/>
        <v>0</v>
      </c>
      <c r="AX7" s="131">
        <f t="shared" si="13"/>
        <v>0</v>
      </c>
      <c r="AY7" s="134" t="e">
        <f t="shared" si="14"/>
        <v>#DIV/0!</v>
      </c>
      <c r="AZ7" s="135"/>
      <c r="BA7" s="129" t="s">
        <v>44</v>
      </c>
      <c r="BB7" s="130">
        <v>29</v>
      </c>
      <c r="BC7" s="131">
        <v>174</v>
      </c>
      <c r="BD7" s="131">
        <v>437049</v>
      </c>
      <c r="BE7" s="133">
        <v>0</v>
      </c>
      <c r="BF7" s="131">
        <v>0</v>
      </c>
      <c r="BG7" s="131">
        <v>0</v>
      </c>
      <c r="BH7" s="133">
        <v>29</v>
      </c>
      <c r="BI7" s="131">
        <v>174</v>
      </c>
      <c r="BJ7" s="136">
        <v>437049</v>
      </c>
      <c r="BK7" s="135"/>
      <c r="BL7" s="129" t="s">
        <v>44</v>
      </c>
      <c r="BM7" s="130">
        <v>0</v>
      </c>
      <c r="BN7" s="131">
        <v>0</v>
      </c>
      <c r="BO7" s="131">
        <v>0</v>
      </c>
      <c r="BP7" s="131">
        <v>0</v>
      </c>
      <c r="BQ7" s="132" t="e">
        <f t="shared" si="15"/>
        <v>#DIV/0!</v>
      </c>
      <c r="BR7" s="130">
        <v>0</v>
      </c>
      <c r="BS7" s="131">
        <v>0</v>
      </c>
      <c r="BT7" s="131">
        <v>0</v>
      </c>
      <c r="BU7" s="131">
        <v>0</v>
      </c>
      <c r="BV7" s="132" t="e">
        <f t="shared" si="16"/>
        <v>#DIV/0!</v>
      </c>
      <c r="BW7" s="130">
        <v>0</v>
      </c>
      <c r="BX7" s="131">
        <v>0</v>
      </c>
      <c r="BY7" s="131">
        <v>0</v>
      </c>
      <c r="BZ7" s="131">
        <v>0</v>
      </c>
      <c r="CA7" s="132" t="e">
        <f t="shared" si="17"/>
        <v>#DIV/0!</v>
      </c>
      <c r="CB7" s="130">
        <v>0</v>
      </c>
      <c r="CC7" s="131">
        <v>0</v>
      </c>
      <c r="CD7" s="131">
        <v>0</v>
      </c>
      <c r="CE7" s="131">
        <v>0</v>
      </c>
      <c r="CF7" s="132" t="e">
        <f t="shared" si="18"/>
        <v>#DIV/0!</v>
      </c>
      <c r="CG7" s="133">
        <f t="shared" si="19"/>
        <v>0</v>
      </c>
      <c r="CH7" s="131">
        <f t="shared" si="19"/>
        <v>0</v>
      </c>
      <c r="CI7" s="131">
        <f t="shared" si="19"/>
        <v>0</v>
      </c>
      <c r="CJ7" s="131">
        <f t="shared" si="19"/>
        <v>0</v>
      </c>
      <c r="CK7" s="134" t="e">
        <f t="shared" si="20"/>
        <v>#DIV/0!</v>
      </c>
      <c r="CL7" s="135"/>
      <c r="CM7" s="129" t="s">
        <v>44</v>
      </c>
      <c r="CN7" s="130">
        <v>12</v>
      </c>
      <c r="CO7" s="131">
        <v>0</v>
      </c>
      <c r="CP7" s="137">
        <f t="shared" si="21"/>
        <v>0</v>
      </c>
      <c r="CQ7" s="138">
        <v>19</v>
      </c>
      <c r="CR7" s="131">
        <v>0</v>
      </c>
      <c r="CS7" s="132">
        <f t="shared" si="22"/>
        <v>0</v>
      </c>
      <c r="CT7" s="130">
        <v>441</v>
      </c>
      <c r="CU7" s="131">
        <v>0</v>
      </c>
      <c r="CV7" s="137">
        <f t="shared" si="23"/>
        <v>0</v>
      </c>
      <c r="CW7" s="138">
        <v>155</v>
      </c>
      <c r="CX7" s="131">
        <v>0</v>
      </c>
      <c r="CY7" s="132">
        <f t="shared" si="24"/>
        <v>0</v>
      </c>
      <c r="CZ7" s="133">
        <f t="shared" si="28"/>
        <v>596</v>
      </c>
      <c r="DA7" s="147">
        <f t="shared" si="28"/>
        <v>0</v>
      </c>
      <c r="DB7" s="134">
        <f t="shared" si="25"/>
        <v>0</v>
      </c>
      <c r="DC7" s="132" t="e">
        <f t="shared" si="26"/>
        <v>#DIV/0!</v>
      </c>
      <c r="DD7" s="139" t="e">
        <f t="shared" si="29"/>
        <v>#DIV/0!</v>
      </c>
      <c r="DE7" s="140"/>
      <c r="DF7" s="130">
        <f>SUM(BS5,CQ5)</f>
        <v>10</v>
      </c>
      <c r="DG7" s="133">
        <f>SUM(BU5,CR5)</f>
        <v>0</v>
      </c>
      <c r="DH7" s="144">
        <f t="shared" si="30"/>
        <v>0</v>
      </c>
      <c r="DI7" s="130"/>
      <c r="DJ7" s="177"/>
      <c r="DK7" s="144"/>
      <c r="DL7" s="145"/>
    </row>
    <row r="8" spans="1:116" s="146" customFormat="1" ht="14.25">
      <c r="A8" s="129" t="s">
        <v>45</v>
      </c>
      <c r="B8" s="130">
        <v>0</v>
      </c>
      <c r="C8" s="131">
        <v>0</v>
      </c>
      <c r="D8" s="131">
        <v>0</v>
      </c>
      <c r="E8" s="131">
        <v>0</v>
      </c>
      <c r="F8" s="132" t="e">
        <f t="shared" si="0"/>
        <v>#DIV/0!</v>
      </c>
      <c r="G8" s="130">
        <v>0</v>
      </c>
      <c r="H8" s="131">
        <v>0</v>
      </c>
      <c r="I8" s="131">
        <v>0</v>
      </c>
      <c r="J8" s="131">
        <v>0</v>
      </c>
      <c r="K8" s="132" t="e">
        <f t="shared" si="1"/>
        <v>#DIV/0!</v>
      </c>
      <c r="L8" s="133">
        <f t="shared" si="2"/>
        <v>0</v>
      </c>
      <c r="M8" s="131">
        <f t="shared" si="2"/>
        <v>0</v>
      </c>
      <c r="N8" s="131">
        <f t="shared" si="2"/>
        <v>0</v>
      </c>
      <c r="O8" s="131">
        <f t="shared" si="2"/>
        <v>0</v>
      </c>
      <c r="P8" s="132" t="e">
        <f t="shared" si="3"/>
        <v>#DIV/0!</v>
      </c>
      <c r="Q8" s="130">
        <v>0</v>
      </c>
      <c r="R8" s="131">
        <v>0</v>
      </c>
      <c r="S8" s="132" t="e">
        <f t="shared" si="4"/>
        <v>#DIV/0!</v>
      </c>
      <c r="T8" s="133">
        <v>0</v>
      </c>
      <c r="U8" s="131">
        <v>0</v>
      </c>
      <c r="V8" s="132" t="e">
        <f t="shared" si="5"/>
        <v>#DIV/0!</v>
      </c>
      <c r="W8" s="133">
        <f t="shared" si="27"/>
        <v>0</v>
      </c>
      <c r="X8" s="131">
        <f t="shared" si="27"/>
        <v>0</v>
      </c>
      <c r="Y8" s="134" t="e">
        <f t="shared" si="6"/>
        <v>#DIV/0!</v>
      </c>
      <c r="Z8" s="135"/>
      <c r="AA8" s="129" t="s">
        <v>45</v>
      </c>
      <c r="AB8" s="130">
        <v>0</v>
      </c>
      <c r="AC8" s="131">
        <v>0</v>
      </c>
      <c r="AD8" s="131">
        <v>0</v>
      </c>
      <c r="AE8" s="131">
        <v>0</v>
      </c>
      <c r="AF8" s="132" t="e">
        <f t="shared" si="7"/>
        <v>#DIV/0!</v>
      </c>
      <c r="AG8" s="130">
        <v>0</v>
      </c>
      <c r="AH8" s="131">
        <v>0</v>
      </c>
      <c r="AI8" s="131">
        <v>0</v>
      </c>
      <c r="AJ8" s="131">
        <v>0</v>
      </c>
      <c r="AK8" s="132" t="e">
        <f t="shared" si="8"/>
        <v>#DIV/0!</v>
      </c>
      <c r="AL8" s="133">
        <f t="shared" si="9"/>
        <v>0</v>
      </c>
      <c r="AM8" s="131">
        <f t="shared" si="9"/>
        <v>0</v>
      </c>
      <c r="AN8" s="131">
        <f t="shared" si="9"/>
        <v>0</v>
      </c>
      <c r="AO8" s="131">
        <f t="shared" si="9"/>
        <v>0</v>
      </c>
      <c r="AP8" s="132" t="e">
        <f t="shared" si="10"/>
        <v>#DIV/0!</v>
      </c>
      <c r="AQ8" s="130">
        <v>0</v>
      </c>
      <c r="AR8" s="131">
        <v>0</v>
      </c>
      <c r="AS8" s="132" t="e">
        <f t="shared" si="11"/>
        <v>#DIV/0!</v>
      </c>
      <c r="AT8" s="133">
        <v>0</v>
      </c>
      <c r="AU8" s="131">
        <v>0</v>
      </c>
      <c r="AV8" s="132" t="e">
        <f t="shared" si="12"/>
        <v>#DIV/0!</v>
      </c>
      <c r="AW8" s="133">
        <f t="shared" si="13"/>
        <v>0</v>
      </c>
      <c r="AX8" s="131">
        <f t="shared" si="13"/>
        <v>0</v>
      </c>
      <c r="AY8" s="134" t="e">
        <f t="shared" si="14"/>
        <v>#DIV/0!</v>
      </c>
      <c r="AZ8" s="135"/>
      <c r="BA8" s="129" t="s">
        <v>45</v>
      </c>
      <c r="BB8" s="130">
        <v>20</v>
      </c>
      <c r="BC8" s="131">
        <v>209</v>
      </c>
      <c r="BD8" s="131">
        <v>197437</v>
      </c>
      <c r="BE8" s="133">
        <v>4</v>
      </c>
      <c r="BF8" s="131">
        <v>19</v>
      </c>
      <c r="BG8" s="131">
        <v>44670</v>
      </c>
      <c r="BH8" s="133">
        <v>16</v>
      </c>
      <c r="BI8" s="131">
        <v>190</v>
      </c>
      <c r="BJ8" s="136">
        <v>152767</v>
      </c>
      <c r="BK8" s="135"/>
      <c r="BL8" s="129" t="s">
        <v>45</v>
      </c>
      <c r="BM8" s="130">
        <v>1</v>
      </c>
      <c r="BN8" s="131">
        <v>1</v>
      </c>
      <c r="BO8" s="131">
        <v>1</v>
      </c>
      <c r="BP8" s="131">
        <v>1</v>
      </c>
      <c r="BQ8" s="132">
        <f t="shared" si="15"/>
        <v>100</v>
      </c>
      <c r="BR8" s="130">
        <v>4</v>
      </c>
      <c r="BS8" s="131">
        <v>4</v>
      </c>
      <c r="BT8" s="131">
        <v>2</v>
      </c>
      <c r="BU8" s="131">
        <v>1</v>
      </c>
      <c r="BV8" s="132">
        <f t="shared" si="16"/>
        <v>25</v>
      </c>
      <c r="BW8" s="130">
        <v>58</v>
      </c>
      <c r="BX8" s="131">
        <v>58</v>
      </c>
      <c r="BY8" s="131">
        <v>7</v>
      </c>
      <c r="BZ8" s="131">
        <v>7</v>
      </c>
      <c r="CA8" s="132">
        <f t="shared" si="17"/>
        <v>12.1</v>
      </c>
      <c r="CB8" s="130">
        <v>70</v>
      </c>
      <c r="CC8" s="131">
        <v>70</v>
      </c>
      <c r="CD8" s="131">
        <v>0</v>
      </c>
      <c r="CE8" s="131">
        <v>0</v>
      </c>
      <c r="CF8" s="132">
        <f t="shared" si="18"/>
        <v>0</v>
      </c>
      <c r="CG8" s="133">
        <f t="shared" si="19"/>
        <v>128</v>
      </c>
      <c r="CH8" s="131">
        <f t="shared" si="19"/>
        <v>128</v>
      </c>
      <c r="CI8" s="131">
        <f t="shared" si="19"/>
        <v>7</v>
      </c>
      <c r="CJ8" s="131">
        <f t="shared" si="19"/>
        <v>7</v>
      </c>
      <c r="CK8" s="134">
        <f t="shared" si="20"/>
        <v>5.5</v>
      </c>
      <c r="CL8" s="135"/>
      <c r="CM8" s="129" t="s">
        <v>45</v>
      </c>
      <c r="CN8" s="130">
        <v>14</v>
      </c>
      <c r="CO8" s="131">
        <v>0</v>
      </c>
      <c r="CP8" s="137">
        <f t="shared" si="21"/>
        <v>0</v>
      </c>
      <c r="CQ8" s="138">
        <v>39</v>
      </c>
      <c r="CR8" s="131">
        <v>0</v>
      </c>
      <c r="CS8" s="132">
        <f t="shared" si="22"/>
        <v>0</v>
      </c>
      <c r="CT8" s="130">
        <v>3467</v>
      </c>
      <c r="CU8" s="131">
        <v>0</v>
      </c>
      <c r="CV8" s="137">
        <f t="shared" si="23"/>
        <v>0</v>
      </c>
      <c r="CW8" s="138">
        <v>7</v>
      </c>
      <c r="CX8" s="131">
        <v>0</v>
      </c>
      <c r="CY8" s="132">
        <f t="shared" si="24"/>
        <v>0</v>
      </c>
      <c r="CZ8" s="133">
        <f t="shared" si="28"/>
        <v>3474</v>
      </c>
      <c r="DA8" s="147">
        <f t="shared" si="28"/>
        <v>0</v>
      </c>
      <c r="DB8" s="134">
        <f t="shared" si="25"/>
        <v>0</v>
      </c>
      <c r="DC8" s="132">
        <f t="shared" si="26"/>
        <v>2.3</v>
      </c>
      <c r="DD8" s="139">
        <f t="shared" si="29"/>
        <v>1.2</v>
      </c>
      <c r="DE8" s="140" t="s">
        <v>46</v>
      </c>
      <c r="DF8" s="141">
        <f>SUM(CH12,CZ12)</f>
        <v>7645</v>
      </c>
      <c r="DG8" s="142">
        <f>SUM(CJ12,DA12)</f>
        <v>7</v>
      </c>
      <c r="DH8" s="143">
        <f t="shared" si="30"/>
        <v>0.1</v>
      </c>
      <c r="DI8" s="130">
        <f>SUM(M12,W12)</f>
        <v>411</v>
      </c>
      <c r="DJ8" s="133">
        <f>SUM(O12,X12)</f>
        <v>0</v>
      </c>
      <c r="DK8" s="144">
        <f>ROUND(DJ8/DI8*100,1)</f>
        <v>0</v>
      </c>
      <c r="DL8" s="145"/>
    </row>
    <row r="9" spans="1:116" ht="14.25">
      <c r="A9" s="37" t="s">
        <v>47</v>
      </c>
      <c r="B9" s="39">
        <v>0</v>
      </c>
      <c r="C9" s="40">
        <v>0</v>
      </c>
      <c r="D9" s="40">
        <v>0</v>
      </c>
      <c r="E9" s="40">
        <v>0</v>
      </c>
      <c r="F9" s="35" t="e">
        <f t="shared" si="0"/>
        <v>#DIV/0!</v>
      </c>
      <c r="G9" s="39">
        <v>0</v>
      </c>
      <c r="H9" s="40">
        <v>0</v>
      </c>
      <c r="I9" s="40">
        <v>0</v>
      </c>
      <c r="J9" s="40">
        <v>0</v>
      </c>
      <c r="K9" s="35" t="e">
        <f t="shared" si="1"/>
        <v>#DIV/0!</v>
      </c>
      <c r="L9" s="36">
        <f>B9+G9</f>
        <v>0</v>
      </c>
      <c r="M9" s="40">
        <f>C9+H9</f>
        <v>0</v>
      </c>
      <c r="N9" s="40">
        <f>D9+I9</f>
        <v>0</v>
      </c>
      <c r="O9" s="40">
        <f>E9+J9</f>
        <v>0</v>
      </c>
      <c r="P9" s="35" t="e">
        <f t="shared" si="3"/>
        <v>#DIV/0!</v>
      </c>
      <c r="Q9" s="39">
        <v>0</v>
      </c>
      <c r="R9" s="40">
        <v>0</v>
      </c>
      <c r="S9" s="35" t="e">
        <f t="shared" si="4"/>
        <v>#DIV/0!</v>
      </c>
      <c r="T9" s="36">
        <v>194</v>
      </c>
      <c r="U9" s="40">
        <v>0</v>
      </c>
      <c r="V9" s="35">
        <f t="shared" si="5"/>
        <v>0</v>
      </c>
      <c r="W9" s="36">
        <f t="shared" si="27"/>
        <v>194</v>
      </c>
      <c r="X9" s="40">
        <f t="shared" si="27"/>
        <v>0</v>
      </c>
      <c r="Y9" s="42">
        <f t="shared" si="6"/>
        <v>0</v>
      </c>
      <c r="Z9" s="1"/>
      <c r="AA9" s="37" t="s">
        <v>47</v>
      </c>
      <c r="AB9" s="39">
        <v>0</v>
      </c>
      <c r="AC9" s="40">
        <v>0</v>
      </c>
      <c r="AD9" s="40">
        <v>0</v>
      </c>
      <c r="AE9" s="40">
        <v>0</v>
      </c>
      <c r="AF9" s="35" t="e">
        <f t="shared" si="7"/>
        <v>#DIV/0!</v>
      </c>
      <c r="AG9" s="39">
        <v>0</v>
      </c>
      <c r="AH9" s="40">
        <v>0</v>
      </c>
      <c r="AI9" s="40">
        <v>0</v>
      </c>
      <c r="AJ9" s="40">
        <v>0</v>
      </c>
      <c r="AK9" s="35" t="e">
        <f t="shared" si="8"/>
        <v>#DIV/0!</v>
      </c>
      <c r="AL9" s="36">
        <f t="shared" si="9"/>
        <v>0</v>
      </c>
      <c r="AM9" s="40">
        <f t="shared" si="9"/>
        <v>0</v>
      </c>
      <c r="AN9" s="40">
        <f t="shared" si="9"/>
        <v>0</v>
      </c>
      <c r="AO9" s="40">
        <f t="shared" si="9"/>
        <v>0</v>
      </c>
      <c r="AP9" s="35" t="e">
        <f t="shared" si="10"/>
        <v>#DIV/0!</v>
      </c>
      <c r="AQ9" s="39">
        <v>0</v>
      </c>
      <c r="AR9" s="40">
        <v>0</v>
      </c>
      <c r="AS9" s="35" t="e">
        <f t="shared" si="11"/>
        <v>#DIV/0!</v>
      </c>
      <c r="AT9" s="36">
        <v>0</v>
      </c>
      <c r="AU9" s="40">
        <v>0</v>
      </c>
      <c r="AV9" s="35" t="e">
        <f t="shared" si="12"/>
        <v>#DIV/0!</v>
      </c>
      <c r="AW9" s="36">
        <f t="shared" si="13"/>
        <v>0</v>
      </c>
      <c r="AX9" s="40">
        <f t="shared" si="13"/>
        <v>0</v>
      </c>
      <c r="AY9" s="42" t="e">
        <f t="shared" si="14"/>
        <v>#DIV/0!</v>
      </c>
      <c r="AZ9" s="1"/>
      <c r="BA9" s="37" t="s">
        <v>47</v>
      </c>
      <c r="BB9" s="39">
        <v>18</v>
      </c>
      <c r="BC9" s="40">
        <v>137</v>
      </c>
      <c r="BD9" s="40">
        <v>273794</v>
      </c>
      <c r="BE9" s="36">
        <v>0</v>
      </c>
      <c r="BF9" s="40">
        <v>0</v>
      </c>
      <c r="BG9" s="40">
        <v>0</v>
      </c>
      <c r="BH9" s="36">
        <v>18</v>
      </c>
      <c r="BI9" s="40">
        <v>137</v>
      </c>
      <c r="BJ9" s="41">
        <v>273794</v>
      </c>
      <c r="BK9" s="1"/>
      <c r="BL9" s="37" t="s">
        <v>47</v>
      </c>
      <c r="BM9" s="39">
        <v>0</v>
      </c>
      <c r="BN9" s="40">
        <v>0</v>
      </c>
      <c r="BO9" s="40">
        <v>0</v>
      </c>
      <c r="BP9" s="40">
        <v>0</v>
      </c>
      <c r="BQ9" s="35" t="e">
        <f t="shared" si="15"/>
        <v>#DIV/0!</v>
      </c>
      <c r="BR9" s="39">
        <v>0</v>
      </c>
      <c r="BS9" s="40">
        <v>0</v>
      </c>
      <c r="BT9" s="40">
        <v>0</v>
      </c>
      <c r="BU9" s="40">
        <v>0</v>
      </c>
      <c r="BV9" s="35" t="e">
        <f t="shared" si="16"/>
        <v>#DIV/0!</v>
      </c>
      <c r="BW9" s="39">
        <v>0</v>
      </c>
      <c r="BX9" s="40">
        <v>0</v>
      </c>
      <c r="BY9" s="40">
        <v>0</v>
      </c>
      <c r="BZ9" s="40">
        <v>0</v>
      </c>
      <c r="CA9" s="35" t="e">
        <f t="shared" si="17"/>
        <v>#DIV/0!</v>
      </c>
      <c r="CB9" s="39">
        <v>0</v>
      </c>
      <c r="CC9" s="40">
        <v>0</v>
      </c>
      <c r="CD9" s="40">
        <v>0</v>
      </c>
      <c r="CE9" s="40">
        <v>0</v>
      </c>
      <c r="CF9" s="35" t="e">
        <f t="shared" si="18"/>
        <v>#DIV/0!</v>
      </c>
      <c r="CG9" s="36">
        <f t="shared" si="19"/>
        <v>0</v>
      </c>
      <c r="CH9" s="40">
        <f t="shared" si="19"/>
        <v>0</v>
      </c>
      <c r="CI9" s="40">
        <f t="shared" si="19"/>
        <v>0</v>
      </c>
      <c r="CJ9" s="40">
        <f t="shared" si="19"/>
        <v>0</v>
      </c>
      <c r="CK9" s="42" t="e">
        <f t="shared" si="20"/>
        <v>#DIV/0!</v>
      </c>
      <c r="CL9" s="1"/>
      <c r="CM9" s="37" t="s">
        <v>47</v>
      </c>
      <c r="CN9" s="39">
        <v>7</v>
      </c>
      <c r="CO9" s="40">
        <v>0</v>
      </c>
      <c r="CP9" s="114">
        <f t="shared" si="21"/>
        <v>0</v>
      </c>
      <c r="CQ9" s="120">
        <v>9</v>
      </c>
      <c r="CR9" s="40">
        <v>0</v>
      </c>
      <c r="CS9" s="35">
        <f t="shared" si="22"/>
        <v>0</v>
      </c>
      <c r="CT9" s="39">
        <v>1605</v>
      </c>
      <c r="CU9" s="40">
        <v>0</v>
      </c>
      <c r="CV9" s="114">
        <f t="shared" si="23"/>
        <v>0</v>
      </c>
      <c r="CW9" s="120">
        <v>12</v>
      </c>
      <c r="CX9" s="40">
        <v>0</v>
      </c>
      <c r="CY9" s="35">
        <f t="shared" si="24"/>
        <v>0</v>
      </c>
      <c r="CZ9" s="36">
        <f t="shared" si="28"/>
        <v>1617</v>
      </c>
      <c r="DA9" s="38">
        <f t="shared" si="28"/>
        <v>0</v>
      </c>
      <c r="DB9" s="42">
        <f t="shared" si="25"/>
        <v>0</v>
      </c>
      <c r="DC9" s="35" t="e">
        <f t="shared" si="26"/>
        <v>#DIV/0!</v>
      </c>
      <c r="DD9" s="43" t="e">
        <f t="shared" si="29"/>
        <v>#DIV/0!</v>
      </c>
      <c r="DE9" s="52"/>
      <c r="DF9" s="53">
        <f>SUM(BS12,CQ12)</f>
        <v>139</v>
      </c>
      <c r="DG9" s="54">
        <f>SUM(BU12,CR12)</f>
        <v>1</v>
      </c>
      <c r="DH9" s="55">
        <f t="shared" si="30"/>
        <v>0.7</v>
      </c>
      <c r="DI9" s="53"/>
      <c r="DJ9" s="54"/>
      <c r="DK9" s="55"/>
      <c r="DL9" s="15"/>
    </row>
    <row r="10" spans="1:116" ht="14.25">
      <c r="A10" s="37" t="s">
        <v>48</v>
      </c>
      <c r="B10" s="39">
        <v>0</v>
      </c>
      <c r="C10" s="40">
        <v>0</v>
      </c>
      <c r="D10" s="40">
        <v>0</v>
      </c>
      <c r="E10" s="40">
        <v>0</v>
      </c>
      <c r="F10" s="35" t="e">
        <f t="shared" si="0"/>
        <v>#DIV/0!</v>
      </c>
      <c r="G10" s="39">
        <v>0</v>
      </c>
      <c r="H10" s="40">
        <v>0</v>
      </c>
      <c r="I10" s="40">
        <v>0</v>
      </c>
      <c r="J10" s="40">
        <v>0</v>
      </c>
      <c r="K10" s="35" t="e">
        <f t="shared" si="1"/>
        <v>#DIV/0!</v>
      </c>
      <c r="L10" s="36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35" t="e">
        <f t="shared" si="3"/>
        <v>#DIV/0!</v>
      </c>
      <c r="Q10" s="39">
        <v>0</v>
      </c>
      <c r="R10" s="40">
        <v>0</v>
      </c>
      <c r="S10" s="35" t="e">
        <f t="shared" si="4"/>
        <v>#DIV/0!</v>
      </c>
      <c r="T10" s="36">
        <v>0</v>
      </c>
      <c r="U10" s="40">
        <v>0</v>
      </c>
      <c r="V10" s="35" t="e">
        <f t="shared" si="5"/>
        <v>#DIV/0!</v>
      </c>
      <c r="W10" s="36">
        <f t="shared" si="27"/>
        <v>0</v>
      </c>
      <c r="X10" s="40">
        <f t="shared" si="27"/>
        <v>0</v>
      </c>
      <c r="Y10" s="42" t="e">
        <f t="shared" si="6"/>
        <v>#DIV/0!</v>
      </c>
      <c r="Z10" s="1"/>
      <c r="AA10" s="37" t="s">
        <v>48</v>
      </c>
      <c r="AB10" s="39">
        <v>0</v>
      </c>
      <c r="AC10" s="40">
        <v>0</v>
      </c>
      <c r="AD10" s="40">
        <v>0</v>
      </c>
      <c r="AE10" s="40">
        <v>0</v>
      </c>
      <c r="AF10" s="35" t="e">
        <f t="shared" si="7"/>
        <v>#DIV/0!</v>
      </c>
      <c r="AG10" s="39">
        <v>0</v>
      </c>
      <c r="AH10" s="40">
        <v>0</v>
      </c>
      <c r="AI10" s="40">
        <v>0</v>
      </c>
      <c r="AJ10" s="40">
        <v>0</v>
      </c>
      <c r="AK10" s="35" t="e">
        <f t="shared" si="8"/>
        <v>#DIV/0!</v>
      </c>
      <c r="AL10" s="36">
        <f t="shared" si="9"/>
        <v>0</v>
      </c>
      <c r="AM10" s="40">
        <f t="shared" si="9"/>
        <v>0</v>
      </c>
      <c r="AN10" s="40">
        <f t="shared" si="9"/>
        <v>0</v>
      </c>
      <c r="AO10" s="40">
        <f t="shared" si="9"/>
        <v>0</v>
      </c>
      <c r="AP10" s="35" t="e">
        <f t="shared" si="10"/>
        <v>#DIV/0!</v>
      </c>
      <c r="AQ10" s="39">
        <v>0</v>
      </c>
      <c r="AR10" s="40">
        <v>0</v>
      </c>
      <c r="AS10" s="35" t="e">
        <f t="shared" si="11"/>
        <v>#DIV/0!</v>
      </c>
      <c r="AT10" s="36">
        <v>0</v>
      </c>
      <c r="AU10" s="40">
        <v>0</v>
      </c>
      <c r="AV10" s="35" t="e">
        <f t="shared" si="12"/>
        <v>#DIV/0!</v>
      </c>
      <c r="AW10" s="36">
        <f t="shared" si="13"/>
        <v>0</v>
      </c>
      <c r="AX10" s="40">
        <f t="shared" si="13"/>
        <v>0</v>
      </c>
      <c r="AY10" s="42" t="e">
        <f t="shared" si="14"/>
        <v>#DIV/0!</v>
      </c>
      <c r="AZ10" s="1"/>
      <c r="BA10" s="37" t="s">
        <v>48</v>
      </c>
      <c r="BB10" s="39">
        <v>24</v>
      </c>
      <c r="BC10" s="40">
        <v>130</v>
      </c>
      <c r="BD10" s="40">
        <v>171311</v>
      </c>
      <c r="BE10" s="36">
        <v>0</v>
      </c>
      <c r="BF10" s="40">
        <v>0</v>
      </c>
      <c r="BG10" s="40">
        <v>0</v>
      </c>
      <c r="BH10" s="36">
        <v>24</v>
      </c>
      <c r="BI10" s="40">
        <v>130</v>
      </c>
      <c r="BJ10" s="41">
        <v>171311</v>
      </c>
      <c r="BK10" s="1"/>
      <c r="BL10" s="37" t="s">
        <v>48</v>
      </c>
      <c r="BM10" s="39">
        <v>0</v>
      </c>
      <c r="BN10" s="40">
        <v>0</v>
      </c>
      <c r="BO10" s="40">
        <v>0</v>
      </c>
      <c r="BP10" s="40">
        <v>0</v>
      </c>
      <c r="BQ10" s="35" t="e">
        <f t="shared" si="15"/>
        <v>#DIV/0!</v>
      </c>
      <c r="BR10" s="39">
        <v>0</v>
      </c>
      <c r="BS10" s="40">
        <v>0</v>
      </c>
      <c r="BT10" s="40">
        <v>0</v>
      </c>
      <c r="BU10" s="40">
        <v>0</v>
      </c>
      <c r="BV10" s="35" t="e">
        <f t="shared" si="16"/>
        <v>#DIV/0!</v>
      </c>
      <c r="BW10" s="39">
        <v>0</v>
      </c>
      <c r="BX10" s="40">
        <v>0</v>
      </c>
      <c r="BY10" s="40">
        <v>0</v>
      </c>
      <c r="BZ10" s="40">
        <v>0</v>
      </c>
      <c r="CA10" s="35" t="e">
        <f t="shared" si="17"/>
        <v>#DIV/0!</v>
      </c>
      <c r="CB10" s="39">
        <v>0</v>
      </c>
      <c r="CC10" s="40">
        <v>0</v>
      </c>
      <c r="CD10" s="40">
        <v>0</v>
      </c>
      <c r="CE10" s="40">
        <v>0</v>
      </c>
      <c r="CF10" s="35" t="e">
        <f t="shared" si="18"/>
        <v>#DIV/0!</v>
      </c>
      <c r="CG10" s="36">
        <f t="shared" si="19"/>
        <v>0</v>
      </c>
      <c r="CH10" s="40">
        <f t="shared" si="19"/>
        <v>0</v>
      </c>
      <c r="CI10" s="40">
        <f t="shared" si="19"/>
        <v>0</v>
      </c>
      <c r="CJ10" s="40">
        <f t="shared" si="19"/>
        <v>0</v>
      </c>
      <c r="CK10" s="42" t="e">
        <f t="shared" si="20"/>
        <v>#DIV/0!</v>
      </c>
      <c r="CL10" s="1"/>
      <c r="CM10" s="37" t="s">
        <v>48</v>
      </c>
      <c r="CN10" s="39">
        <v>14</v>
      </c>
      <c r="CO10" s="40">
        <v>0</v>
      </c>
      <c r="CP10" s="114">
        <f t="shared" si="21"/>
        <v>0</v>
      </c>
      <c r="CQ10" s="120">
        <v>34</v>
      </c>
      <c r="CR10" s="40">
        <v>0</v>
      </c>
      <c r="CS10" s="35">
        <f t="shared" si="22"/>
        <v>0</v>
      </c>
      <c r="CT10" s="39">
        <v>794</v>
      </c>
      <c r="CU10" s="40">
        <v>0</v>
      </c>
      <c r="CV10" s="114">
        <f t="shared" si="23"/>
        <v>0</v>
      </c>
      <c r="CW10" s="120">
        <v>213</v>
      </c>
      <c r="CX10" s="40">
        <v>0</v>
      </c>
      <c r="CY10" s="35">
        <f t="shared" si="24"/>
        <v>0</v>
      </c>
      <c r="CZ10" s="36">
        <f t="shared" si="28"/>
        <v>1007</v>
      </c>
      <c r="DA10" s="38">
        <f t="shared" si="28"/>
        <v>0</v>
      </c>
      <c r="DB10" s="42">
        <f t="shared" si="25"/>
        <v>0</v>
      </c>
      <c r="DC10" s="35" t="e">
        <f t="shared" si="26"/>
        <v>#DIV/0!</v>
      </c>
      <c r="DD10" s="43" t="e">
        <f t="shared" si="29"/>
        <v>#DIV/0!</v>
      </c>
      <c r="DE10" s="29" t="s">
        <v>49</v>
      </c>
      <c r="DF10" s="48">
        <f>SUM(CH23,CZ23)</f>
        <v>14109</v>
      </c>
      <c r="DG10" s="49">
        <f>SUM(CJ23,DA23)</f>
        <v>815</v>
      </c>
      <c r="DH10" s="50">
        <f t="shared" si="30"/>
        <v>5.8</v>
      </c>
      <c r="DI10" s="39">
        <f>SUM(M23,W23)</f>
        <v>5899</v>
      </c>
      <c r="DJ10" s="36">
        <f>SUM(O23,X23)</f>
        <v>166</v>
      </c>
      <c r="DK10" s="51">
        <f>ROUND(DJ10/DI10*100,1)</f>
        <v>2.8</v>
      </c>
      <c r="DL10" s="15"/>
    </row>
    <row r="11" spans="1:116" ht="14.25">
      <c r="A11" s="16" t="s">
        <v>50</v>
      </c>
      <c r="B11" s="53">
        <v>0</v>
      </c>
      <c r="C11" s="56">
        <v>0</v>
      </c>
      <c r="D11" s="56">
        <v>0</v>
      </c>
      <c r="E11" s="56">
        <v>0</v>
      </c>
      <c r="F11" s="57" t="e">
        <f t="shared" si="0"/>
        <v>#DIV/0!</v>
      </c>
      <c r="G11" s="53">
        <v>0</v>
      </c>
      <c r="H11" s="56">
        <v>0</v>
      </c>
      <c r="I11" s="56">
        <v>0</v>
      </c>
      <c r="J11" s="56">
        <v>0</v>
      </c>
      <c r="K11" s="57" t="e">
        <f t="shared" si="1"/>
        <v>#DIV/0!</v>
      </c>
      <c r="L11" s="54">
        <f t="shared" si="2"/>
        <v>0</v>
      </c>
      <c r="M11" s="56">
        <f t="shared" si="2"/>
        <v>0</v>
      </c>
      <c r="N11" s="56">
        <f t="shared" si="2"/>
        <v>0</v>
      </c>
      <c r="O11" s="56">
        <f t="shared" si="2"/>
        <v>0</v>
      </c>
      <c r="P11" s="57" t="e">
        <f t="shared" si="3"/>
        <v>#DIV/0!</v>
      </c>
      <c r="Q11" s="53">
        <v>0</v>
      </c>
      <c r="R11" s="56">
        <v>0</v>
      </c>
      <c r="S11" s="57" t="e">
        <f t="shared" si="4"/>
        <v>#DIV/0!</v>
      </c>
      <c r="T11" s="54">
        <v>0</v>
      </c>
      <c r="U11" s="56">
        <v>0</v>
      </c>
      <c r="V11" s="57" t="e">
        <f t="shared" si="5"/>
        <v>#DIV/0!</v>
      </c>
      <c r="W11" s="54">
        <f t="shared" si="27"/>
        <v>0</v>
      </c>
      <c r="X11" s="56">
        <f t="shared" si="27"/>
        <v>0</v>
      </c>
      <c r="Y11" s="58" t="e">
        <f t="shared" si="6"/>
        <v>#DIV/0!</v>
      </c>
      <c r="Z11" s="1"/>
      <c r="AA11" s="16" t="s">
        <v>50</v>
      </c>
      <c r="AB11" s="53">
        <v>0</v>
      </c>
      <c r="AC11" s="56">
        <v>0</v>
      </c>
      <c r="AD11" s="56">
        <v>0</v>
      </c>
      <c r="AE11" s="56">
        <v>0</v>
      </c>
      <c r="AF11" s="57" t="e">
        <f t="shared" si="7"/>
        <v>#DIV/0!</v>
      </c>
      <c r="AG11" s="53">
        <v>0</v>
      </c>
      <c r="AH11" s="56">
        <v>0</v>
      </c>
      <c r="AI11" s="56">
        <v>0</v>
      </c>
      <c r="AJ11" s="56">
        <v>0</v>
      </c>
      <c r="AK11" s="57" t="e">
        <f t="shared" si="8"/>
        <v>#DIV/0!</v>
      </c>
      <c r="AL11" s="54">
        <f t="shared" si="9"/>
        <v>0</v>
      </c>
      <c r="AM11" s="56">
        <f t="shared" si="9"/>
        <v>0</v>
      </c>
      <c r="AN11" s="56">
        <f t="shared" si="9"/>
        <v>0</v>
      </c>
      <c r="AO11" s="56">
        <f t="shared" si="9"/>
        <v>0</v>
      </c>
      <c r="AP11" s="57" t="e">
        <f t="shared" si="10"/>
        <v>#DIV/0!</v>
      </c>
      <c r="AQ11" s="53">
        <v>0</v>
      </c>
      <c r="AR11" s="56">
        <v>0</v>
      </c>
      <c r="AS11" s="57" t="e">
        <f t="shared" si="11"/>
        <v>#DIV/0!</v>
      </c>
      <c r="AT11" s="54">
        <v>0</v>
      </c>
      <c r="AU11" s="56">
        <v>0</v>
      </c>
      <c r="AV11" s="57" t="e">
        <f t="shared" si="12"/>
        <v>#DIV/0!</v>
      </c>
      <c r="AW11" s="54">
        <f t="shared" si="13"/>
        <v>0</v>
      </c>
      <c r="AX11" s="56">
        <f t="shared" si="13"/>
        <v>0</v>
      </c>
      <c r="AY11" s="58" t="e">
        <f t="shared" si="14"/>
        <v>#DIV/0!</v>
      </c>
      <c r="AZ11" s="1"/>
      <c r="BA11" s="16" t="s">
        <v>50</v>
      </c>
      <c r="BB11" s="53">
        <v>36</v>
      </c>
      <c r="BC11" s="56">
        <v>94</v>
      </c>
      <c r="BD11" s="56">
        <v>131440</v>
      </c>
      <c r="BE11" s="54">
        <v>2</v>
      </c>
      <c r="BF11" s="56">
        <v>2</v>
      </c>
      <c r="BG11" s="56">
        <v>4060</v>
      </c>
      <c r="BH11" s="54">
        <v>34</v>
      </c>
      <c r="BI11" s="56">
        <v>92</v>
      </c>
      <c r="BJ11" s="61">
        <v>127380</v>
      </c>
      <c r="BK11" s="1"/>
      <c r="BL11" s="16" t="s">
        <v>50</v>
      </c>
      <c r="BM11" s="53">
        <v>0</v>
      </c>
      <c r="BN11" s="56">
        <v>0</v>
      </c>
      <c r="BO11" s="56">
        <v>0</v>
      </c>
      <c r="BP11" s="56">
        <v>0</v>
      </c>
      <c r="BQ11" s="57" t="e">
        <f t="shared" si="15"/>
        <v>#DIV/0!</v>
      </c>
      <c r="BR11" s="53">
        <v>0</v>
      </c>
      <c r="BS11" s="56">
        <v>0</v>
      </c>
      <c r="BT11" s="56">
        <v>0</v>
      </c>
      <c r="BU11" s="56">
        <v>0</v>
      </c>
      <c r="BV11" s="57" t="e">
        <f t="shared" si="16"/>
        <v>#DIV/0!</v>
      </c>
      <c r="BW11" s="53">
        <v>0</v>
      </c>
      <c r="BX11" s="56">
        <v>0</v>
      </c>
      <c r="BY11" s="56">
        <v>0</v>
      </c>
      <c r="BZ11" s="56">
        <v>0</v>
      </c>
      <c r="CA11" s="57" t="e">
        <f t="shared" si="17"/>
        <v>#DIV/0!</v>
      </c>
      <c r="CB11" s="53">
        <v>0</v>
      </c>
      <c r="CC11" s="56">
        <v>0</v>
      </c>
      <c r="CD11" s="56">
        <v>0</v>
      </c>
      <c r="CE11" s="56">
        <v>0</v>
      </c>
      <c r="CF11" s="57" t="e">
        <f t="shared" si="18"/>
        <v>#DIV/0!</v>
      </c>
      <c r="CG11" s="54">
        <f t="shared" si="19"/>
        <v>0</v>
      </c>
      <c r="CH11" s="56">
        <f t="shared" si="19"/>
        <v>0</v>
      </c>
      <c r="CI11" s="56">
        <f t="shared" si="19"/>
        <v>0</v>
      </c>
      <c r="CJ11" s="56">
        <f t="shared" si="19"/>
        <v>0</v>
      </c>
      <c r="CK11" s="58" t="e">
        <f t="shared" si="20"/>
        <v>#DIV/0!</v>
      </c>
      <c r="CL11" s="1"/>
      <c r="CM11" s="16" t="s">
        <v>50</v>
      </c>
      <c r="CN11" s="53">
        <v>9</v>
      </c>
      <c r="CO11" s="56">
        <v>0</v>
      </c>
      <c r="CP11" s="115">
        <f t="shared" si="21"/>
        <v>0</v>
      </c>
      <c r="CQ11" s="119">
        <v>9</v>
      </c>
      <c r="CR11" s="56">
        <v>0</v>
      </c>
      <c r="CS11" s="57">
        <f t="shared" si="22"/>
        <v>0</v>
      </c>
      <c r="CT11" s="53">
        <v>435</v>
      </c>
      <c r="CU11" s="56">
        <v>0</v>
      </c>
      <c r="CV11" s="115">
        <f t="shared" si="23"/>
        <v>0</v>
      </c>
      <c r="CW11" s="119">
        <v>62</v>
      </c>
      <c r="CX11" s="56">
        <v>0</v>
      </c>
      <c r="CY11" s="57">
        <f t="shared" si="24"/>
        <v>0</v>
      </c>
      <c r="CZ11" s="54">
        <f t="shared" si="28"/>
        <v>497</v>
      </c>
      <c r="DA11" s="56">
        <f t="shared" si="28"/>
        <v>0</v>
      </c>
      <c r="DB11" s="58">
        <f t="shared" si="25"/>
        <v>0</v>
      </c>
      <c r="DC11" s="57" t="e">
        <f t="shared" si="26"/>
        <v>#DIV/0!</v>
      </c>
      <c r="DD11" s="62" t="e">
        <f t="shared" si="29"/>
        <v>#DIV/0!</v>
      </c>
      <c r="DE11" s="52"/>
      <c r="DF11" s="53">
        <f>SUM(BS23,CQ23)</f>
        <v>436</v>
      </c>
      <c r="DG11" s="54">
        <f>SUM(BU23,CR23)</f>
        <v>84</v>
      </c>
      <c r="DH11" s="55">
        <f t="shared" si="30"/>
        <v>19.3</v>
      </c>
      <c r="DI11" s="53"/>
      <c r="DJ11" s="54"/>
      <c r="DK11" s="55"/>
      <c r="DL11" s="15"/>
    </row>
    <row r="12" spans="1:116" ht="14.25">
      <c r="A12" s="16" t="s">
        <v>51</v>
      </c>
      <c r="B12" s="53">
        <f aca="true" t="shared" si="31" ref="B12:J12">SUM(B6:B11)</f>
        <v>0</v>
      </c>
      <c r="C12" s="56">
        <f t="shared" si="31"/>
        <v>0</v>
      </c>
      <c r="D12" s="56">
        <f t="shared" si="31"/>
        <v>0</v>
      </c>
      <c r="E12" s="56">
        <f t="shared" si="31"/>
        <v>0</v>
      </c>
      <c r="F12" s="57" t="e">
        <f t="shared" si="0"/>
        <v>#DIV/0!</v>
      </c>
      <c r="G12" s="53">
        <f t="shared" si="31"/>
        <v>0</v>
      </c>
      <c r="H12" s="56">
        <f t="shared" si="31"/>
        <v>0</v>
      </c>
      <c r="I12" s="56">
        <f t="shared" si="31"/>
        <v>0</v>
      </c>
      <c r="J12" s="56">
        <f t="shared" si="31"/>
        <v>0</v>
      </c>
      <c r="K12" s="57" t="e">
        <f t="shared" si="1"/>
        <v>#DIV/0!</v>
      </c>
      <c r="L12" s="54">
        <f>SUM(L6:L11)</f>
        <v>0</v>
      </c>
      <c r="M12" s="56">
        <f>SUM(M6:M11)</f>
        <v>0</v>
      </c>
      <c r="N12" s="56">
        <f>SUM(N6:N11)</f>
        <v>0</v>
      </c>
      <c r="O12" s="56">
        <f>SUM(O6:O11)</f>
        <v>0</v>
      </c>
      <c r="P12" s="57" t="e">
        <f t="shared" si="3"/>
        <v>#DIV/0!</v>
      </c>
      <c r="Q12" s="53">
        <f>SUM(Q6:Q11)</f>
        <v>0</v>
      </c>
      <c r="R12" s="56">
        <f>SUM(R6:R11)</f>
        <v>0</v>
      </c>
      <c r="S12" s="57" t="e">
        <f t="shared" si="4"/>
        <v>#DIV/0!</v>
      </c>
      <c r="T12" s="54">
        <f>SUM(T6:T11)</f>
        <v>411</v>
      </c>
      <c r="U12" s="56">
        <f>SUM(U6:U11)</f>
        <v>0</v>
      </c>
      <c r="V12" s="57">
        <f t="shared" si="5"/>
        <v>0</v>
      </c>
      <c r="W12" s="54">
        <f>SUM(W6:W11)</f>
        <v>411</v>
      </c>
      <c r="X12" s="56">
        <f>SUM(X6:X11)</f>
        <v>0</v>
      </c>
      <c r="Y12" s="58">
        <f t="shared" si="6"/>
        <v>0</v>
      </c>
      <c r="Z12" s="1"/>
      <c r="AA12" s="16" t="s">
        <v>51</v>
      </c>
      <c r="AB12" s="53">
        <f aca="true" t="shared" si="32" ref="AB12:AJ12">SUM(AB6:AB11)</f>
        <v>0</v>
      </c>
      <c r="AC12" s="56">
        <f t="shared" si="32"/>
        <v>0</v>
      </c>
      <c r="AD12" s="56">
        <f t="shared" si="32"/>
        <v>0</v>
      </c>
      <c r="AE12" s="56">
        <f t="shared" si="32"/>
        <v>0</v>
      </c>
      <c r="AF12" s="57" t="e">
        <f t="shared" si="7"/>
        <v>#DIV/0!</v>
      </c>
      <c r="AG12" s="53">
        <f t="shared" si="32"/>
        <v>0</v>
      </c>
      <c r="AH12" s="56">
        <f t="shared" si="32"/>
        <v>0</v>
      </c>
      <c r="AI12" s="56">
        <f t="shared" si="32"/>
        <v>0</v>
      </c>
      <c r="AJ12" s="56">
        <f t="shared" si="32"/>
        <v>0</v>
      </c>
      <c r="AK12" s="57" t="e">
        <f t="shared" si="8"/>
        <v>#DIV/0!</v>
      </c>
      <c r="AL12" s="54">
        <f>SUM(AL6:AL11)</f>
        <v>0</v>
      </c>
      <c r="AM12" s="56">
        <f>SUM(AM6:AM11)</f>
        <v>0</v>
      </c>
      <c r="AN12" s="56">
        <f>SUM(AN6:AN11)</f>
        <v>0</v>
      </c>
      <c r="AO12" s="56">
        <f>SUM(AO6:AO11)</f>
        <v>0</v>
      </c>
      <c r="AP12" s="57" t="e">
        <f t="shared" si="10"/>
        <v>#DIV/0!</v>
      </c>
      <c r="AQ12" s="53">
        <f>SUM(AQ6:AQ11)</f>
        <v>0</v>
      </c>
      <c r="AR12" s="56">
        <f>SUM(AR6:AR11)</f>
        <v>0</v>
      </c>
      <c r="AS12" s="57" t="e">
        <f t="shared" si="11"/>
        <v>#DIV/0!</v>
      </c>
      <c r="AT12" s="54">
        <f>SUM(AT6:AT11)</f>
        <v>0</v>
      </c>
      <c r="AU12" s="56">
        <f>SUM(AU6:AU11)</f>
        <v>0</v>
      </c>
      <c r="AV12" s="57" t="e">
        <f t="shared" si="12"/>
        <v>#DIV/0!</v>
      </c>
      <c r="AW12" s="54">
        <f>SUM(AW6:AW11)</f>
        <v>0</v>
      </c>
      <c r="AX12" s="56">
        <f>SUM(AX6:AX11)</f>
        <v>0</v>
      </c>
      <c r="AY12" s="58" t="e">
        <f t="shared" si="14"/>
        <v>#DIV/0!</v>
      </c>
      <c r="AZ12" s="1"/>
      <c r="BA12" s="16" t="s">
        <v>51</v>
      </c>
      <c r="BB12" s="53">
        <f aca="true" t="shared" si="33" ref="BB12:BJ12">SUM(BB6:BB11)</f>
        <v>155</v>
      </c>
      <c r="BC12" s="56">
        <f t="shared" si="33"/>
        <v>874</v>
      </c>
      <c r="BD12" s="56">
        <f t="shared" si="33"/>
        <v>1601442</v>
      </c>
      <c r="BE12" s="54">
        <f t="shared" si="33"/>
        <v>6</v>
      </c>
      <c r="BF12" s="56">
        <f t="shared" si="33"/>
        <v>21</v>
      </c>
      <c r="BG12" s="56">
        <f t="shared" si="33"/>
        <v>48730</v>
      </c>
      <c r="BH12" s="54">
        <f t="shared" si="33"/>
        <v>149</v>
      </c>
      <c r="BI12" s="56">
        <f t="shared" si="33"/>
        <v>853</v>
      </c>
      <c r="BJ12" s="61">
        <f t="shared" si="33"/>
        <v>1552712</v>
      </c>
      <c r="BK12" s="1"/>
      <c r="BL12" s="16" t="s">
        <v>51</v>
      </c>
      <c r="BM12" s="53">
        <f aca="true" t="shared" si="34" ref="BM12:BU12">SUM(BM6:BM11)</f>
        <v>1</v>
      </c>
      <c r="BN12" s="56">
        <f t="shared" si="34"/>
        <v>1</v>
      </c>
      <c r="BO12" s="56">
        <f t="shared" si="34"/>
        <v>1</v>
      </c>
      <c r="BP12" s="56">
        <f t="shared" si="34"/>
        <v>1</v>
      </c>
      <c r="BQ12" s="57">
        <f t="shared" si="15"/>
        <v>100</v>
      </c>
      <c r="BR12" s="53">
        <f t="shared" si="34"/>
        <v>4</v>
      </c>
      <c r="BS12" s="56">
        <f t="shared" si="34"/>
        <v>4</v>
      </c>
      <c r="BT12" s="56">
        <f t="shared" si="34"/>
        <v>2</v>
      </c>
      <c r="BU12" s="56">
        <f t="shared" si="34"/>
        <v>1</v>
      </c>
      <c r="BV12" s="57">
        <f t="shared" si="16"/>
        <v>25</v>
      </c>
      <c r="BW12" s="53">
        <f aca="true" t="shared" si="35" ref="BW12:CE12">SUM(BW6:BW11)</f>
        <v>58</v>
      </c>
      <c r="BX12" s="56">
        <f t="shared" si="35"/>
        <v>58</v>
      </c>
      <c r="BY12" s="56">
        <f t="shared" si="35"/>
        <v>7</v>
      </c>
      <c r="BZ12" s="56">
        <f t="shared" si="35"/>
        <v>7</v>
      </c>
      <c r="CA12" s="57">
        <f t="shared" si="17"/>
        <v>12.1</v>
      </c>
      <c r="CB12" s="53">
        <f t="shared" si="35"/>
        <v>70</v>
      </c>
      <c r="CC12" s="56">
        <f t="shared" si="35"/>
        <v>70</v>
      </c>
      <c r="CD12" s="56">
        <f t="shared" si="35"/>
        <v>0</v>
      </c>
      <c r="CE12" s="56">
        <f t="shared" si="35"/>
        <v>0</v>
      </c>
      <c r="CF12" s="57">
        <f t="shared" si="18"/>
        <v>0</v>
      </c>
      <c r="CG12" s="54">
        <f>SUM(CG6:CG11)</f>
        <v>128</v>
      </c>
      <c r="CH12" s="56">
        <f>SUM(CH6:CH11)</f>
        <v>128</v>
      </c>
      <c r="CI12" s="56">
        <f>SUM(CI6:CI11)</f>
        <v>7</v>
      </c>
      <c r="CJ12" s="56">
        <f>SUM(CJ6:CJ11)</f>
        <v>7</v>
      </c>
      <c r="CK12" s="58">
        <f t="shared" si="20"/>
        <v>5.5</v>
      </c>
      <c r="CL12" s="1"/>
      <c r="CM12" s="16" t="s">
        <v>51</v>
      </c>
      <c r="CN12" s="53">
        <f aca="true" t="shared" si="36" ref="CN12:CX12">SUM(CN6:CN11)</f>
        <v>68</v>
      </c>
      <c r="CO12" s="56">
        <f t="shared" si="36"/>
        <v>0</v>
      </c>
      <c r="CP12" s="115">
        <f t="shared" si="21"/>
        <v>0</v>
      </c>
      <c r="CQ12" s="119">
        <f t="shared" si="36"/>
        <v>135</v>
      </c>
      <c r="CR12" s="56">
        <f t="shared" si="36"/>
        <v>0</v>
      </c>
      <c r="CS12" s="57">
        <f t="shared" si="22"/>
        <v>0</v>
      </c>
      <c r="CT12" s="53">
        <f t="shared" si="36"/>
        <v>6942</v>
      </c>
      <c r="CU12" s="56">
        <f t="shared" si="36"/>
        <v>0</v>
      </c>
      <c r="CV12" s="115">
        <f t="shared" si="23"/>
        <v>0</v>
      </c>
      <c r="CW12" s="119">
        <f t="shared" si="36"/>
        <v>575</v>
      </c>
      <c r="CX12" s="56">
        <f t="shared" si="36"/>
        <v>0</v>
      </c>
      <c r="CY12" s="57">
        <f t="shared" si="24"/>
        <v>0</v>
      </c>
      <c r="CZ12" s="54">
        <f>SUM(CZ6:CZ11)</f>
        <v>7517</v>
      </c>
      <c r="DA12" s="56">
        <f>SUM(DA6:DA11)</f>
        <v>0</v>
      </c>
      <c r="DB12" s="58">
        <f t="shared" si="25"/>
        <v>0</v>
      </c>
      <c r="DC12" s="57">
        <f t="shared" si="26"/>
        <v>0.6</v>
      </c>
      <c r="DD12" s="62">
        <f t="shared" si="29"/>
        <v>0.2</v>
      </c>
      <c r="DE12" s="29" t="s">
        <v>52</v>
      </c>
      <c r="DF12" s="48">
        <f>SUM(CH28,CZ28)</f>
        <v>1162</v>
      </c>
      <c r="DG12" s="49">
        <f>SUM(CJ28,DA28)</f>
        <v>0</v>
      </c>
      <c r="DH12" s="50">
        <f t="shared" si="30"/>
        <v>0</v>
      </c>
      <c r="DI12" s="39">
        <f>SUM(M28,W28)</f>
        <v>302</v>
      </c>
      <c r="DJ12" s="36">
        <f>SUM(O28,X28)</f>
        <v>0</v>
      </c>
      <c r="DK12" s="51">
        <f>ROUND(DJ12/DI12*100,1)</f>
        <v>0</v>
      </c>
      <c r="DL12" s="15"/>
    </row>
    <row r="13" spans="1:116" ht="14.25">
      <c r="A13" s="37" t="s">
        <v>53</v>
      </c>
      <c r="B13" s="39">
        <v>0</v>
      </c>
      <c r="C13" s="40">
        <v>0</v>
      </c>
      <c r="D13" s="40">
        <v>0</v>
      </c>
      <c r="E13" s="40">
        <v>0</v>
      </c>
      <c r="F13" s="35" t="e">
        <f t="shared" si="0"/>
        <v>#DIV/0!</v>
      </c>
      <c r="G13" s="39">
        <v>180</v>
      </c>
      <c r="H13" s="40">
        <v>180</v>
      </c>
      <c r="I13" s="40">
        <v>5</v>
      </c>
      <c r="J13" s="40">
        <v>5</v>
      </c>
      <c r="K13" s="35">
        <f t="shared" si="1"/>
        <v>2.8</v>
      </c>
      <c r="L13" s="36">
        <f t="shared" si="2"/>
        <v>180</v>
      </c>
      <c r="M13" s="40">
        <f t="shared" si="2"/>
        <v>180</v>
      </c>
      <c r="N13" s="40">
        <f t="shared" si="2"/>
        <v>5</v>
      </c>
      <c r="O13" s="40">
        <f t="shared" si="2"/>
        <v>5</v>
      </c>
      <c r="P13" s="35">
        <f t="shared" si="3"/>
        <v>2.8</v>
      </c>
      <c r="Q13" s="39">
        <v>0</v>
      </c>
      <c r="R13" s="40">
        <v>0</v>
      </c>
      <c r="S13" s="35" t="e">
        <f t="shared" si="4"/>
        <v>#DIV/0!</v>
      </c>
      <c r="T13" s="36">
        <v>10</v>
      </c>
      <c r="U13" s="40">
        <v>0</v>
      </c>
      <c r="V13" s="35">
        <f t="shared" si="5"/>
        <v>0</v>
      </c>
      <c r="W13" s="36">
        <f aca="true" t="shared" si="37" ref="W13:X22">Q13+T13</f>
        <v>10</v>
      </c>
      <c r="X13" s="40">
        <f t="shared" si="37"/>
        <v>0</v>
      </c>
      <c r="Y13" s="42">
        <f t="shared" si="6"/>
        <v>0</v>
      </c>
      <c r="Z13" s="1"/>
      <c r="AA13" s="37" t="s">
        <v>53</v>
      </c>
      <c r="AB13" s="39">
        <v>0</v>
      </c>
      <c r="AC13" s="40">
        <v>0</v>
      </c>
      <c r="AD13" s="40">
        <v>0</v>
      </c>
      <c r="AE13" s="40">
        <v>0</v>
      </c>
      <c r="AF13" s="35" t="e">
        <f t="shared" si="7"/>
        <v>#DIV/0!</v>
      </c>
      <c r="AG13" s="39">
        <v>0</v>
      </c>
      <c r="AH13" s="40">
        <v>0</v>
      </c>
      <c r="AI13" s="40">
        <v>0</v>
      </c>
      <c r="AJ13" s="40">
        <v>0</v>
      </c>
      <c r="AK13" s="35" t="e">
        <f t="shared" si="8"/>
        <v>#DIV/0!</v>
      </c>
      <c r="AL13" s="36">
        <f aca="true" t="shared" si="38" ref="AL13:AO22">AB13+AG13</f>
        <v>0</v>
      </c>
      <c r="AM13" s="40">
        <f t="shared" si="38"/>
        <v>0</v>
      </c>
      <c r="AN13" s="40">
        <f t="shared" si="38"/>
        <v>0</v>
      </c>
      <c r="AO13" s="40">
        <f t="shared" si="38"/>
        <v>0</v>
      </c>
      <c r="AP13" s="35" t="e">
        <f t="shared" si="10"/>
        <v>#DIV/0!</v>
      </c>
      <c r="AQ13" s="39">
        <v>0</v>
      </c>
      <c r="AR13" s="40">
        <v>0</v>
      </c>
      <c r="AS13" s="35" t="e">
        <f t="shared" si="11"/>
        <v>#DIV/0!</v>
      </c>
      <c r="AT13" s="36">
        <v>0</v>
      </c>
      <c r="AU13" s="40">
        <v>0</v>
      </c>
      <c r="AV13" s="35" t="e">
        <f t="shared" si="12"/>
        <v>#DIV/0!</v>
      </c>
      <c r="AW13" s="36">
        <f aca="true" t="shared" si="39" ref="AW13:AX22">AQ13+AT13</f>
        <v>0</v>
      </c>
      <c r="AX13" s="40">
        <f t="shared" si="39"/>
        <v>0</v>
      </c>
      <c r="AY13" s="42" t="e">
        <f t="shared" si="14"/>
        <v>#DIV/0!</v>
      </c>
      <c r="AZ13" s="1"/>
      <c r="BA13" s="37" t="s">
        <v>53</v>
      </c>
      <c r="BB13" s="39">
        <v>35</v>
      </c>
      <c r="BC13" s="40">
        <v>436</v>
      </c>
      <c r="BD13" s="40">
        <v>639021</v>
      </c>
      <c r="BE13" s="36">
        <v>27</v>
      </c>
      <c r="BF13" s="40">
        <v>357</v>
      </c>
      <c r="BG13" s="40">
        <v>598351</v>
      </c>
      <c r="BH13" s="36">
        <v>19</v>
      </c>
      <c r="BI13" s="40">
        <v>79</v>
      </c>
      <c r="BJ13" s="41">
        <v>40670</v>
      </c>
      <c r="BK13" s="1"/>
      <c r="BL13" s="37" t="s">
        <v>53</v>
      </c>
      <c r="BM13" s="39">
        <v>18</v>
      </c>
      <c r="BN13" s="40">
        <v>18</v>
      </c>
      <c r="BO13" s="40">
        <v>11</v>
      </c>
      <c r="BP13" s="40">
        <v>11</v>
      </c>
      <c r="BQ13" s="35">
        <f t="shared" si="15"/>
        <v>61.1</v>
      </c>
      <c r="BR13" s="39">
        <v>85</v>
      </c>
      <c r="BS13" s="40">
        <v>85</v>
      </c>
      <c r="BT13" s="40">
        <v>38</v>
      </c>
      <c r="BU13" s="40">
        <v>38</v>
      </c>
      <c r="BV13" s="35">
        <f t="shared" si="16"/>
        <v>44.7</v>
      </c>
      <c r="BW13" s="39">
        <v>2206</v>
      </c>
      <c r="BX13" s="40">
        <v>2206</v>
      </c>
      <c r="BY13" s="40">
        <v>237</v>
      </c>
      <c r="BZ13" s="40">
        <v>237</v>
      </c>
      <c r="CA13" s="35">
        <f t="shared" si="17"/>
        <v>10.7</v>
      </c>
      <c r="CB13" s="39">
        <v>1080</v>
      </c>
      <c r="CC13" s="40">
        <v>1080</v>
      </c>
      <c r="CD13" s="40">
        <v>189</v>
      </c>
      <c r="CE13" s="40">
        <v>189</v>
      </c>
      <c r="CF13" s="35">
        <f t="shared" si="18"/>
        <v>17.5</v>
      </c>
      <c r="CG13" s="36">
        <f t="shared" si="19"/>
        <v>3286</v>
      </c>
      <c r="CH13" s="40">
        <f t="shared" si="19"/>
        <v>3286</v>
      </c>
      <c r="CI13" s="40">
        <f t="shared" si="19"/>
        <v>426</v>
      </c>
      <c r="CJ13" s="40">
        <f t="shared" si="19"/>
        <v>426</v>
      </c>
      <c r="CK13" s="42">
        <f t="shared" si="20"/>
        <v>13</v>
      </c>
      <c r="CL13" s="1"/>
      <c r="CM13" s="37" t="s">
        <v>53</v>
      </c>
      <c r="CN13" s="39">
        <v>11</v>
      </c>
      <c r="CO13" s="40">
        <v>3</v>
      </c>
      <c r="CP13" s="114">
        <f t="shared" si="21"/>
        <v>27.3</v>
      </c>
      <c r="CQ13" s="120">
        <v>28</v>
      </c>
      <c r="CR13" s="40">
        <v>6</v>
      </c>
      <c r="CS13" s="35">
        <f t="shared" si="22"/>
        <v>21.4</v>
      </c>
      <c r="CT13" s="39">
        <v>549</v>
      </c>
      <c r="CU13" s="40">
        <v>24</v>
      </c>
      <c r="CV13" s="114">
        <f t="shared" si="23"/>
        <v>4.4</v>
      </c>
      <c r="CW13" s="120">
        <v>150</v>
      </c>
      <c r="CX13" s="40">
        <v>33</v>
      </c>
      <c r="CY13" s="35">
        <f t="shared" si="24"/>
        <v>22</v>
      </c>
      <c r="CZ13" s="36">
        <f aca="true" t="shared" si="40" ref="CZ13:DA22">CT13+CW13</f>
        <v>699</v>
      </c>
      <c r="DA13" s="40">
        <f t="shared" si="40"/>
        <v>57</v>
      </c>
      <c r="DB13" s="42">
        <f t="shared" si="25"/>
        <v>8.2</v>
      </c>
      <c r="DC13" s="35">
        <f t="shared" si="26"/>
        <v>40.5</v>
      </c>
      <c r="DD13" s="43">
        <f t="shared" si="29"/>
        <v>12.7</v>
      </c>
      <c r="DE13" s="52"/>
      <c r="DF13" s="53">
        <f>SUM(BS28,CQ28)</f>
        <v>78</v>
      </c>
      <c r="DG13" s="54">
        <f>SUM(BU28,CR28)</f>
        <v>0</v>
      </c>
      <c r="DH13" s="55">
        <f t="shared" si="30"/>
        <v>0</v>
      </c>
      <c r="DI13" s="53"/>
      <c r="DJ13" s="54"/>
      <c r="DK13" s="55"/>
      <c r="DL13" s="15"/>
    </row>
    <row r="14" spans="1:116" ht="14.25">
      <c r="A14" s="37" t="s">
        <v>54</v>
      </c>
      <c r="B14" s="39">
        <v>15</v>
      </c>
      <c r="C14" s="40">
        <v>15</v>
      </c>
      <c r="D14" s="40">
        <v>13</v>
      </c>
      <c r="E14" s="40">
        <v>0</v>
      </c>
      <c r="F14" s="35">
        <f t="shared" si="0"/>
        <v>0</v>
      </c>
      <c r="G14" s="39">
        <v>300</v>
      </c>
      <c r="H14" s="40">
        <v>238</v>
      </c>
      <c r="I14" s="40">
        <v>156</v>
      </c>
      <c r="J14" s="40">
        <v>2</v>
      </c>
      <c r="K14" s="35">
        <f t="shared" si="1"/>
        <v>0.8</v>
      </c>
      <c r="L14" s="36">
        <f t="shared" si="2"/>
        <v>315</v>
      </c>
      <c r="M14" s="40">
        <f t="shared" si="2"/>
        <v>253</v>
      </c>
      <c r="N14" s="40">
        <f t="shared" si="2"/>
        <v>169</v>
      </c>
      <c r="O14" s="40">
        <f t="shared" si="2"/>
        <v>2</v>
      </c>
      <c r="P14" s="35">
        <f t="shared" si="3"/>
        <v>0.8</v>
      </c>
      <c r="Q14" s="39">
        <v>3</v>
      </c>
      <c r="R14" s="40">
        <v>0</v>
      </c>
      <c r="S14" s="35">
        <f t="shared" si="4"/>
        <v>0</v>
      </c>
      <c r="T14" s="36">
        <v>106</v>
      </c>
      <c r="U14" s="40">
        <v>0</v>
      </c>
      <c r="V14" s="35">
        <f t="shared" si="5"/>
        <v>0</v>
      </c>
      <c r="W14" s="36">
        <f t="shared" si="37"/>
        <v>109</v>
      </c>
      <c r="X14" s="40">
        <f t="shared" si="37"/>
        <v>0</v>
      </c>
      <c r="Y14" s="42">
        <f t="shared" si="6"/>
        <v>0</v>
      </c>
      <c r="Z14" s="1"/>
      <c r="AA14" s="37" t="s">
        <v>54</v>
      </c>
      <c r="AB14" s="39">
        <v>0</v>
      </c>
      <c r="AC14" s="40">
        <v>0</v>
      </c>
      <c r="AD14" s="40">
        <v>0</v>
      </c>
      <c r="AE14" s="40">
        <v>0</v>
      </c>
      <c r="AF14" s="35" t="e">
        <f t="shared" si="7"/>
        <v>#DIV/0!</v>
      </c>
      <c r="AG14" s="39">
        <v>0</v>
      </c>
      <c r="AH14" s="40">
        <v>0</v>
      </c>
      <c r="AI14" s="40">
        <v>0</v>
      </c>
      <c r="AJ14" s="40">
        <v>0</v>
      </c>
      <c r="AK14" s="35" t="e">
        <f t="shared" si="8"/>
        <v>#DIV/0!</v>
      </c>
      <c r="AL14" s="36">
        <f t="shared" si="38"/>
        <v>0</v>
      </c>
      <c r="AM14" s="40">
        <f t="shared" si="38"/>
        <v>0</v>
      </c>
      <c r="AN14" s="40">
        <f t="shared" si="38"/>
        <v>0</v>
      </c>
      <c r="AO14" s="40">
        <f t="shared" si="38"/>
        <v>0</v>
      </c>
      <c r="AP14" s="35" t="e">
        <f t="shared" si="10"/>
        <v>#DIV/0!</v>
      </c>
      <c r="AQ14" s="39">
        <v>0</v>
      </c>
      <c r="AR14" s="40">
        <v>0</v>
      </c>
      <c r="AS14" s="35" t="e">
        <f t="shared" si="11"/>
        <v>#DIV/0!</v>
      </c>
      <c r="AT14" s="36">
        <v>0</v>
      </c>
      <c r="AU14" s="40">
        <v>0</v>
      </c>
      <c r="AV14" s="35" t="e">
        <f t="shared" si="12"/>
        <v>#DIV/0!</v>
      </c>
      <c r="AW14" s="36">
        <f t="shared" si="39"/>
        <v>0</v>
      </c>
      <c r="AX14" s="40">
        <f t="shared" si="39"/>
        <v>0</v>
      </c>
      <c r="AY14" s="42" t="e">
        <f t="shared" si="14"/>
        <v>#DIV/0!</v>
      </c>
      <c r="AZ14" s="1"/>
      <c r="BA14" s="37" t="s">
        <v>54</v>
      </c>
      <c r="BB14" s="39">
        <v>26</v>
      </c>
      <c r="BC14" s="40">
        <v>156</v>
      </c>
      <c r="BD14" s="40">
        <v>388300</v>
      </c>
      <c r="BE14" s="36">
        <v>17</v>
      </c>
      <c r="BF14" s="40">
        <v>97</v>
      </c>
      <c r="BG14" s="40">
        <v>317101</v>
      </c>
      <c r="BH14" s="36">
        <v>9</v>
      </c>
      <c r="BI14" s="40">
        <v>59</v>
      </c>
      <c r="BJ14" s="41">
        <v>71199</v>
      </c>
      <c r="BK14" s="1"/>
      <c r="BL14" s="37" t="s">
        <v>54</v>
      </c>
      <c r="BM14" s="39">
        <v>10</v>
      </c>
      <c r="BN14" s="40">
        <v>10</v>
      </c>
      <c r="BO14" s="40">
        <v>9</v>
      </c>
      <c r="BP14" s="40">
        <v>5</v>
      </c>
      <c r="BQ14" s="35">
        <f t="shared" si="15"/>
        <v>50</v>
      </c>
      <c r="BR14" s="39">
        <v>22</v>
      </c>
      <c r="BS14" s="40">
        <v>22</v>
      </c>
      <c r="BT14" s="40">
        <v>21</v>
      </c>
      <c r="BU14" s="40">
        <v>8</v>
      </c>
      <c r="BV14" s="35">
        <f t="shared" si="16"/>
        <v>36.4</v>
      </c>
      <c r="BW14" s="39">
        <v>780</v>
      </c>
      <c r="BX14" s="40">
        <v>779</v>
      </c>
      <c r="BY14" s="40">
        <v>725</v>
      </c>
      <c r="BZ14" s="40">
        <v>62</v>
      </c>
      <c r="CA14" s="35">
        <f t="shared" si="17"/>
        <v>8</v>
      </c>
      <c r="CB14" s="39">
        <v>320</v>
      </c>
      <c r="CC14" s="40">
        <v>302</v>
      </c>
      <c r="CD14" s="40">
        <v>254</v>
      </c>
      <c r="CE14" s="40">
        <v>15</v>
      </c>
      <c r="CF14" s="35">
        <f t="shared" si="18"/>
        <v>5</v>
      </c>
      <c r="CG14" s="36">
        <f t="shared" si="19"/>
        <v>1100</v>
      </c>
      <c r="CH14" s="40">
        <f t="shared" si="19"/>
        <v>1081</v>
      </c>
      <c r="CI14" s="40">
        <f t="shared" si="19"/>
        <v>979</v>
      </c>
      <c r="CJ14" s="40">
        <f t="shared" si="19"/>
        <v>77</v>
      </c>
      <c r="CK14" s="42">
        <f t="shared" si="20"/>
        <v>7.1</v>
      </c>
      <c r="CL14" s="1"/>
      <c r="CM14" s="37" t="s">
        <v>54</v>
      </c>
      <c r="CN14" s="39">
        <v>8</v>
      </c>
      <c r="CO14" s="40">
        <v>0</v>
      </c>
      <c r="CP14" s="114">
        <f t="shared" si="21"/>
        <v>0</v>
      </c>
      <c r="CQ14" s="120">
        <v>1</v>
      </c>
      <c r="CR14" s="40">
        <v>0</v>
      </c>
      <c r="CS14" s="35">
        <f t="shared" si="22"/>
        <v>0</v>
      </c>
      <c r="CT14" s="39">
        <v>100</v>
      </c>
      <c r="CU14" s="40">
        <v>0</v>
      </c>
      <c r="CV14" s="114">
        <f t="shared" si="23"/>
        <v>0</v>
      </c>
      <c r="CW14" s="120">
        <v>11</v>
      </c>
      <c r="CX14" s="40">
        <v>0</v>
      </c>
      <c r="CY14" s="35">
        <f t="shared" si="24"/>
        <v>0</v>
      </c>
      <c r="CZ14" s="36">
        <f t="shared" si="40"/>
        <v>111</v>
      </c>
      <c r="DA14" s="40">
        <f t="shared" si="40"/>
        <v>0</v>
      </c>
      <c r="DB14" s="42">
        <f t="shared" si="25"/>
        <v>0</v>
      </c>
      <c r="DC14" s="35">
        <f t="shared" si="26"/>
        <v>22.6</v>
      </c>
      <c r="DD14" s="43">
        <f t="shared" si="29"/>
        <v>5.8</v>
      </c>
      <c r="DE14" s="29" t="s">
        <v>55</v>
      </c>
      <c r="DF14" s="48">
        <f>SUM(CH32,CZ32)</f>
        <v>5099</v>
      </c>
      <c r="DG14" s="49">
        <f>SUM(CJ32,DA32)</f>
        <v>0</v>
      </c>
      <c r="DH14" s="50">
        <f t="shared" si="30"/>
        <v>0</v>
      </c>
      <c r="DI14" s="39">
        <f>SUM(M32,W32)</f>
        <v>0</v>
      </c>
      <c r="DJ14" s="36">
        <f>SUM(O32,X32)</f>
        <v>0</v>
      </c>
      <c r="DK14" s="51" t="e">
        <f>ROUND(DJ14/DI14*100,1)</f>
        <v>#DIV/0!</v>
      </c>
      <c r="DL14" s="15"/>
    </row>
    <row r="15" spans="1:116" ht="14.25">
      <c r="A15" s="37" t="s">
        <v>56</v>
      </c>
      <c r="B15" s="39">
        <v>1667</v>
      </c>
      <c r="C15" s="40">
        <v>1667</v>
      </c>
      <c r="D15" s="40">
        <v>1621</v>
      </c>
      <c r="E15" s="40">
        <v>131</v>
      </c>
      <c r="F15" s="35">
        <f t="shared" si="0"/>
        <v>7.9</v>
      </c>
      <c r="G15" s="39">
        <v>2177</v>
      </c>
      <c r="H15" s="40">
        <v>2141</v>
      </c>
      <c r="I15" s="40">
        <v>1695</v>
      </c>
      <c r="J15" s="40">
        <v>28</v>
      </c>
      <c r="K15" s="35">
        <f t="shared" si="1"/>
        <v>1.3</v>
      </c>
      <c r="L15" s="36">
        <f t="shared" si="2"/>
        <v>3844</v>
      </c>
      <c r="M15" s="40">
        <f t="shared" si="2"/>
        <v>3808</v>
      </c>
      <c r="N15" s="40">
        <f t="shared" si="2"/>
        <v>3316</v>
      </c>
      <c r="O15" s="40">
        <f t="shared" si="2"/>
        <v>159</v>
      </c>
      <c r="P15" s="35">
        <f t="shared" si="3"/>
        <v>4.2</v>
      </c>
      <c r="Q15" s="39">
        <v>119</v>
      </c>
      <c r="R15" s="40">
        <v>0</v>
      </c>
      <c r="S15" s="35">
        <f t="shared" si="4"/>
        <v>0</v>
      </c>
      <c r="T15" s="36">
        <v>1420</v>
      </c>
      <c r="U15" s="40">
        <v>0</v>
      </c>
      <c r="V15" s="35">
        <f t="shared" si="5"/>
        <v>0</v>
      </c>
      <c r="W15" s="36">
        <f t="shared" si="37"/>
        <v>1539</v>
      </c>
      <c r="X15" s="40">
        <f t="shared" si="37"/>
        <v>0</v>
      </c>
      <c r="Y15" s="42">
        <f t="shared" si="6"/>
        <v>0</v>
      </c>
      <c r="Z15" s="1"/>
      <c r="AA15" s="37" t="s">
        <v>56</v>
      </c>
      <c r="AB15" s="39">
        <v>0</v>
      </c>
      <c r="AC15" s="40">
        <v>0</v>
      </c>
      <c r="AD15" s="40">
        <v>0</v>
      </c>
      <c r="AE15" s="40">
        <v>0</v>
      </c>
      <c r="AF15" s="35" t="e">
        <f t="shared" si="7"/>
        <v>#DIV/0!</v>
      </c>
      <c r="AG15" s="39">
        <v>0</v>
      </c>
      <c r="AH15" s="40">
        <v>0</v>
      </c>
      <c r="AI15" s="40">
        <v>0</v>
      </c>
      <c r="AJ15" s="40">
        <v>0</v>
      </c>
      <c r="AK15" s="35" t="e">
        <f t="shared" si="8"/>
        <v>#DIV/0!</v>
      </c>
      <c r="AL15" s="36">
        <f t="shared" si="38"/>
        <v>0</v>
      </c>
      <c r="AM15" s="40">
        <f t="shared" si="38"/>
        <v>0</v>
      </c>
      <c r="AN15" s="40">
        <f t="shared" si="38"/>
        <v>0</v>
      </c>
      <c r="AO15" s="40">
        <f t="shared" si="38"/>
        <v>0</v>
      </c>
      <c r="AP15" s="35" t="e">
        <f t="shared" si="10"/>
        <v>#DIV/0!</v>
      </c>
      <c r="AQ15" s="39">
        <v>0</v>
      </c>
      <c r="AR15" s="40">
        <v>0</v>
      </c>
      <c r="AS15" s="35" t="e">
        <f t="shared" si="11"/>
        <v>#DIV/0!</v>
      </c>
      <c r="AT15" s="36">
        <v>0</v>
      </c>
      <c r="AU15" s="40">
        <v>0</v>
      </c>
      <c r="AV15" s="35" t="e">
        <f t="shared" si="12"/>
        <v>#DIV/0!</v>
      </c>
      <c r="AW15" s="36">
        <f t="shared" si="39"/>
        <v>0</v>
      </c>
      <c r="AX15" s="40">
        <f t="shared" si="39"/>
        <v>0</v>
      </c>
      <c r="AY15" s="42" t="e">
        <f t="shared" si="14"/>
        <v>#DIV/0!</v>
      </c>
      <c r="AZ15" s="1"/>
      <c r="BA15" s="37" t="s">
        <v>56</v>
      </c>
      <c r="BB15" s="39">
        <v>28</v>
      </c>
      <c r="BC15" s="40">
        <v>341</v>
      </c>
      <c r="BD15" s="40">
        <v>574806</v>
      </c>
      <c r="BE15" s="36">
        <v>14</v>
      </c>
      <c r="BF15" s="40">
        <v>272</v>
      </c>
      <c r="BG15" s="40">
        <v>458496</v>
      </c>
      <c r="BH15" s="36">
        <v>14</v>
      </c>
      <c r="BI15" s="40">
        <v>69</v>
      </c>
      <c r="BJ15" s="41">
        <v>116310</v>
      </c>
      <c r="BK15" s="1"/>
      <c r="BL15" s="37" t="s">
        <v>56</v>
      </c>
      <c r="BM15" s="39">
        <v>9</v>
      </c>
      <c r="BN15" s="40">
        <v>9</v>
      </c>
      <c r="BO15" s="40">
        <v>9</v>
      </c>
      <c r="BP15" s="40">
        <v>4</v>
      </c>
      <c r="BQ15" s="35">
        <f t="shared" si="15"/>
        <v>44.4</v>
      </c>
      <c r="BR15" s="39">
        <v>74</v>
      </c>
      <c r="BS15" s="40">
        <v>74</v>
      </c>
      <c r="BT15" s="40">
        <v>71</v>
      </c>
      <c r="BU15" s="40">
        <v>11</v>
      </c>
      <c r="BV15" s="35">
        <f t="shared" si="16"/>
        <v>14.9</v>
      </c>
      <c r="BW15" s="39">
        <v>1773</v>
      </c>
      <c r="BX15" s="40">
        <v>1773</v>
      </c>
      <c r="BY15" s="40">
        <v>1648</v>
      </c>
      <c r="BZ15" s="40">
        <v>93</v>
      </c>
      <c r="CA15" s="35">
        <f t="shared" si="17"/>
        <v>5.2</v>
      </c>
      <c r="CB15" s="39">
        <v>1151</v>
      </c>
      <c r="CC15" s="40">
        <v>1151</v>
      </c>
      <c r="CD15" s="40">
        <v>914</v>
      </c>
      <c r="CE15" s="40">
        <v>73</v>
      </c>
      <c r="CF15" s="35">
        <f t="shared" si="18"/>
        <v>6.3</v>
      </c>
      <c r="CG15" s="36">
        <f t="shared" si="19"/>
        <v>2924</v>
      </c>
      <c r="CH15" s="40">
        <f t="shared" si="19"/>
        <v>2924</v>
      </c>
      <c r="CI15" s="40">
        <f t="shared" si="19"/>
        <v>2562</v>
      </c>
      <c r="CJ15" s="40">
        <f t="shared" si="19"/>
        <v>166</v>
      </c>
      <c r="CK15" s="42">
        <f t="shared" si="20"/>
        <v>5.7</v>
      </c>
      <c r="CL15" s="1"/>
      <c r="CM15" s="37" t="s">
        <v>56</v>
      </c>
      <c r="CN15" s="39">
        <v>13</v>
      </c>
      <c r="CO15" s="40">
        <v>1</v>
      </c>
      <c r="CP15" s="114">
        <f t="shared" si="21"/>
        <v>7.7</v>
      </c>
      <c r="CQ15" s="120">
        <v>28</v>
      </c>
      <c r="CR15" s="40">
        <v>1</v>
      </c>
      <c r="CS15" s="35">
        <f t="shared" si="22"/>
        <v>3.6</v>
      </c>
      <c r="CT15" s="39">
        <v>270</v>
      </c>
      <c r="CU15" s="40">
        <v>4</v>
      </c>
      <c r="CV15" s="114">
        <f t="shared" si="23"/>
        <v>1.5</v>
      </c>
      <c r="CW15" s="120">
        <v>612</v>
      </c>
      <c r="CX15" s="40">
        <v>0</v>
      </c>
      <c r="CY15" s="35">
        <f t="shared" si="24"/>
        <v>0</v>
      </c>
      <c r="CZ15" s="36">
        <f t="shared" si="40"/>
        <v>882</v>
      </c>
      <c r="DA15" s="40">
        <f t="shared" si="40"/>
        <v>4</v>
      </c>
      <c r="DB15" s="42">
        <f t="shared" si="25"/>
        <v>0.5</v>
      </c>
      <c r="DC15" s="35">
        <f t="shared" si="26"/>
        <v>12.6</v>
      </c>
      <c r="DD15" s="43">
        <f t="shared" si="29"/>
        <v>4.6</v>
      </c>
      <c r="DE15" s="52"/>
      <c r="DF15" s="53">
        <f>SUM(BS32,CQ32)</f>
        <v>274</v>
      </c>
      <c r="DG15" s="54">
        <f>SUM(BU32,CR32)</f>
        <v>0</v>
      </c>
      <c r="DH15" s="55">
        <f t="shared" si="30"/>
        <v>0</v>
      </c>
      <c r="DI15" s="53"/>
      <c r="DJ15" s="54"/>
      <c r="DK15" s="55"/>
      <c r="DL15" s="15"/>
    </row>
    <row r="16" spans="1:116" s="146" customFormat="1" ht="14.25">
      <c r="A16" s="129" t="s">
        <v>57</v>
      </c>
      <c r="B16" s="130">
        <v>0</v>
      </c>
      <c r="C16" s="131">
        <v>0</v>
      </c>
      <c r="D16" s="131">
        <v>0</v>
      </c>
      <c r="E16" s="131">
        <v>0</v>
      </c>
      <c r="F16" s="132" t="e">
        <f t="shared" si="0"/>
        <v>#DIV/0!</v>
      </c>
      <c r="G16" s="130">
        <v>0</v>
      </c>
      <c r="H16" s="131">
        <v>0</v>
      </c>
      <c r="I16" s="131">
        <v>0</v>
      </c>
      <c r="J16" s="131">
        <v>0</v>
      </c>
      <c r="K16" s="132" t="e">
        <f t="shared" si="1"/>
        <v>#DIV/0!</v>
      </c>
      <c r="L16" s="133">
        <f t="shared" si="2"/>
        <v>0</v>
      </c>
      <c r="M16" s="131">
        <f t="shared" si="2"/>
        <v>0</v>
      </c>
      <c r="N16" s="131">
        <f t="shared" si="2"/>
        <v>0</v>
      </c>
      <c r="O16" s="131">
        <f t="shared" si="2"/>
        <v>0</v>
      </c>
      <c r="P16" s="132" t="e">
        <f t="shared" si="3"/>
        <v>#DIV/0!</v>
      </c>
      <c r="Q16" s="130">
        <v>0</v>
      </c>
      <c r="R16" s="131">
        <v>0</v>
      </c>
      <c r="S16" s="132" t="e">
        <f t="shared" si="4"/>
        <v>#DIV/0!</v>
      </c>
      <c r="T16" s="133">
        <v>0</v>
      </c>
      <c r="U16" s="131">
        <v>0</v>
      </c>
      <c r="V16" s="132" t="e">
        <f t="shared" si="5"/>
        <v>#DIV/0!</v>
      </c>
      <c r="W16" s="133">
        <f t="shared" si="37"/>
        <v>0</v>
      </c>
      <c r="X16" s="131">
        <f t="shared" si="37"/>
        <v>0</v>
      </c>
      <c r="Y16" s="134" t="e">
        <f t="shared" si="6"/>
        <v>#DIV/0!</v>
      </c>
      <c r="Z16" s="135"/>
      <c r="AA16" s="129" t="s">
        <v>57</v>
      </c>
      <c r="AB16" s="130">
        <v>0</v>
      </c>
      <c r="AC16" s="131">
        <v>0</v>
      </c>
      <c r="AD16" s="131">
        <v>0</v>
      </c>
      <c r="AE16" s="131">
        <v>0</v>
      </c>
      <c r="AF16" s="132" t="e">
        <f t="shared" si="7"/>
        <v>#DIV/0!</v>
      </c>
      <c r="AG16" s="130">
        <v>0</v>
      </c>
      <c r="AH16" s="131">
        <v>0</v>
      </c>
      <c r="AI16" s="131">
        <v>0</v>
      </c>
      <c r="AJ16" s="131">
        <v>0</v>
      </c>
      <c r="AK16" s="132" t="e">
        <f t="shared" si="8"/>
        <v>#DIV/0!</v>
      </c>
      <c r="AL16" s="133">
        <f t="shared" si="38"/>
        <v>0</v>
      </c>
      <c r="AM16" s="131">
        <f t="shared" si="38"/>
        <v>0</v>
      </c>
      <c r="AN16" s="131">
        <f t="shared" si="38"/>
        <v>0</v>
      </c>
      <c r="AO16" s="131">
        <f t="shared" si="38"/>
        <v>0</v>
      </c>
      <c r="AP16" s="132" t="e">
        <f t="shared" si="10"/>
        <v>#DIV/0!</v>
      </c>
      <c r="AQ16" s="130">
        <v>0</v>
      </c>
      <c r="AR16" s="131">
        <v>0</v>
      </c>
      <c r="AS16" s="132" t="e">
        <f t="shared" si="11"/>
        <v>#DIV/0!</v>
      </c>
      <c r="AT16" s="133">
        <v>0</v>
      </c>
      <c r="AU16" s="131">
        <v>0</v>
      </c>
      <c r="AV16" s="132" t="e">
        <f t="shared" si="12"/>
        <v>#DIV/0!</v>
      </c>
      <c r="AW16" s="133">
        <f t="shared" si="39"/>
        <v>0</v>
      </c>
      <c r="AX16" s="131">
        <f t="shared" si="39"/>
        <v>0</v>
      </c>
      <c r="AY16" s="134" t="e">
        <f t="shared" si="14"/>
        <v>#DIV/0!</v>
      </c>
      <c r="AZ16" s="135"/>
      <c r="BA16" s="129" t="s">
        <v>57</v>
      </c>
      <c r="BB16" s="130">
        <v>34</v>
      </c>
      <c r="BC16" s="131">
        <v>132</v>
      </c>
      <c r="BD16" s="131">
        <v>106158</v>
      </c>
      <c r="BE16" s="133">
        <v>15</v>
      </c>
      <c r="BF16" s="131">
        <v>46</v>
      </c>
      <c r="BG16" s="131">
        <v>28923</v>
      </c>
      <c r="BH16" s="133">
        <v>22</v>
      </c>
      <c r="BI16" s="131">
        <v>86</v>
      </c>
      <c r="BJ16" s="136">
        <v>77235</v>
      </c>
      <c r="BK16" s="135"/>
      <c r="BL16" s="129" t="s">
        <v>57</v>
      </c>
      <c r="BM16" s="130">
        <v>6</v>
      </c>
      <c r="BN16" s="131">
        <v>6</v>
      </c>
      <c r="BO16" s="131">
        <v>3</v>
      </c>
      <c r="BP16" s="131">
        <v>2</v>
      </c>
      <c r="BQ16" s="132">
        <f t="shared" si="15"/>
        <v>33.3</v>
      </c>
      <c r="BR16" s="130">
        <v>22</v>
      </c>
      <c r="BS16" s="131">
        <v>22</v>
      </c>
      <c r="BT16" s="131">
        <v>6</v>
      </c>
      <c r="BU16" s="131">
        <v>5</v>
      </c>
      <c r="BV16" s="132">
        <f t="shared" si="16"/>
        <v>22.7</v>
      </c>
      <c r="BW16" s="130">
        <v>353</v>
      </c>
      <c r="BX16" s="131">
        <v>353</v>
      </c>
      <c r="BY16" s="131">
        <v>45</v>
      </c>
      <c r="BZ16" s="131">
        <v>30</v>
      </c>
      <c r="CA16" s="132">
        <f t="shared" si="17"/>
        <v>8.5</v>
      </c>
      <c r="CB16" s="130">
        <v>257</v>
      </c>
      <c r="CC16" s="131">
        <v>257</v>
      </c>
      <c r="CD16" s="131">
        <v>1</v>
      </c>
      <c r="CE16" s="131">
        <v>1</v>
      </c>
      <c r="CF16" s="132">
        <f t="shared" si="18"/>
        <v>0.4</v>
      </c>
      <c r="CG16" s="133">
        <f t="shared" si="19"/>
        <v>610</v>
      </c>
      <c r="CH16" s="131">
        <f t="shared" si="19"/>
        <v>610</v>
      </c>
      <c r="CI16" s="131">
        <f t="shared" si="19"/>
        <v>46</v>
      </c>
      <c r="CJ16" s="131">
        <f t="shared" si="19"/>
        <v>31</v>
      </c>
      <c r="CK16" s="134">
        <f t="shared" si="20"/>
        <v>5.1</v>
      </c>
      <c r="CL16" s="135"/>
      <c r="CM16" s="129" t="s">
        <v>57</v>
      </c>
      <c r="CN16" s="130">
        <v>3</v>
      </c>
      <c r="CO16" s="131">
        <v>0</v>
      </c>
      <c r="CP16" s="137">
        <f t="shared" si="21"/>
        <v>0</v>
      </c>
      <c r="CQ16" s="138">
        <v>3</v>
      </c>
      <c r="CR16" s="131">
        <v>0</v>
      </c>
      <c r="CS16" s="132">
        <f t="shared" si="22"/>
        <v>0</v>
      </c>
      <c r="CT16" s="130">
        <v>5</v>
      </c>
      <c r="CU16" s="131">
        <v>0</v>
      </c>
      <c r="CV16" s="137">
        <f t="shared" si="23"/>
        <v>0</v>
      </c>
      <c r="CW16" s="138">
        <v>39</v>
      </c>
      <c r="CX16" s="131">
        <v>0</v>
      </c>
      <c r="CY16" s="132">
        <f t="shared" si="24"/>
        <v>0</v>
      </c>
      <c r="CZ16" s="133">
        <f t="shared" si="40"/>
        <v>44</v>
      </c>
      <c r="DA16" s="131">
        <f t="shared" si="40"/>
        <v>0</v>
      </c>
      <c r="DB16" s="134">
        <f t="shared" si="25"/>
        <v>0</v>
      </c>
      <c r="DC16" s="132">
        <f t="shared" si="26"/>
        <v>7.9</v>
      </c>
      <c r="DD16" s="139">
        <f t="shared" si="29"/>
        <v>1.4</v>
      </c>
      <c r="DE16" s="140" t="s">
        <v>58</v>
      </c>
      <c r="DF16" s="141">
        <f>SUM(CH39,CZ39)</f>
        <v>554</v>
      </c>
      <c r="DG16" s="142">
        <f>SUM(CJ39,DA39)</f>
        <v>0</v>
      </c>
      <c r="DH16" s="143">
        <f t="shared" si="30"/>
        <v>0</v>
      </c>
      <c r="DI16" s="130">
        <f>SUM(M39,W39)</f>
        <v>0</v>
      </c>
      <c r="DJ16" s="133">
        <f>SUM(O39,X39)</f>
        <v>0</v>
      </c>
      <c r="DK16" s="144" t="e">
        <f>ROUND(DJ16/DI16*100,1)</f>
        <v>#DIV/0!</v>
      </c>
      <c r="DL16" s="145"/>
    </row>
    <row r="17" spans="1:116" s="146" customFormat="1" ht="14.25">
      <c r="A17" s="129" t="s">
        <v>59</v>
      </c>
      <c r="B17" s="130">
        <v>0</v>
      </c>
      <c r="C17" s="131">
        <v>0</v>
      </c>
      <c r="D17" s="131">
        <v>0</v>
      </c>
      <c r="E17" s="131">
        <v>0</v>
      </c>
      <c r="F17" s="132" t="e">
        <f t="shared" si="0"/>
        <v>#DIV/0!</v>
      </c>
      <c r="G17" s="130">
        <v>0</v>
      </c>
      <c r="H17" s="131">
        <v>0</v>
      </c>
      <c r="I17" s="131">
        <v>0</v>
      </c>
      <c r="J17" s="131">
        <v>0</v>
      </c>
      <c r="K17" s="132" t="e">
        <f t="shared" si="1"/>
        <v>#DIV/0!</v>
      </c>
      <c r="L17" s="133">
        <f t="shared" si="2"/>
        <v>0</v>
      </c>
      <c r="M17" s="131">
        <f t="shared" si="2"/>
        <v>0</v>
      </c>
      <c r="N17" s="131">
        <f t="shared" si="2"/>
        <v>0</v>
      </c>
      <c r="O17" s="131">
        <f t="shared" si="2"/>
        <v>0</v>
      </c>
      <c r="P17" s="132" t="e">
        <f t="shared" si="3"/>
        <v>#DIV/0!</v>
      </c>
      <c r="Q17" s="130">
        <v>0</v>
      </c>
      <c r="R17" s="131">
        <v>0</v>
      </c>
      <c r="S17" s="132" t="e">
        <f t="shared" si="4"/>
        <v>#DIV/0!</v>
      </c>
      <c r="T17" s="133">
        <v>0</v>
      </c>
      <c r="U17" s="131">
        <v>0</v>
      </c>
      <c r="V17" s="132" t="e">
        <f t="shared" si="5"/>
        <v>#DIV/0!</v>
      </c>
      <c r="W17" s="133">
        <f t="shared" si="37"/>
        <v>0</v>
      </c>
      <c r="X17" s="131">
        <f t="shared" si="37"/>
        <v>0</v>
      </c>
      <c r="Y17" s="134" t="e">
        <f t="shared" si="6"/>
        <v>#DIV/0!</v>
      </c>
      <c r="Z17" s="135"/>
      <c r="AA17" s="129" t="s">
        <v>59</v>
      </c>
      <c r="AB17" s="130">
        <v>0</v>
      </c>
      <c r="AC17" s="131">
        <v>0</v>
      </c>
      <c r="AD17" s="131">
        <v>0</v>
      </c>
      <c r="AE17" s="131">
        <v>0</v>
      </c>
      <c r="AF17" s="132" t="e">
        <f t="shared" si="7"/>
        <v>#DIV/0!</v>
      </c>
      <c r="AG17" s="130">
        <v>0</v>
      </c>
      <c r="AH17" s="131">
        <v>0</v>
      </c>
      <c r="AI17" s="131">
        <v>0</v>
      </c>
      <c r="AJ17" s="131">
        <v>0</v>
      </c>
      <c r="AK17" s="132" t="e">
        <f t="shared" si="8"/>
        <v>#DIV/0!</v>
      </c>
      <c r="AL17" s="133">
        <f t="shared" si="38"/>
        <v>0</v>
      </c>
      <c r="AM17" s="131">
        <f t="shared" si="38"/>
        <v>0</v>
      </c>
      <c r="AN17" s="131">
        <f t="shared" si="38"/>
        <v>0</v>
      </c>
      <c r="AO17" s="131">
        <f t="shared" si="38"/>
        <v>0</v>
      </c>
      <c r="AP17" s="132" t="e">
        <f t="shared" si="10"/>
        <v>#DIV/0!</v>
      </c>
      <c r="AQ17" s="130">
        <v>0</v>
      </c>
      <c r="AR17" s="131">
        <v>0</v>
      </c>
      <c r="AS17" s="132" t="e">
        <f t="shared" si="11"/>
        <v>#DIV/0!</v>
      </c>
      <c r="AT17" s="133">
        <v>0</v>
      </c>
      <c r="AU17" s="131">
        <v>0</v>
      </c>
      <c r="AV17" s="132" t="e">
        <f t="shared" si="12"/>
        <v>#DIV/0!</v>
      </c>
      <c r="AW17" s="133">
        <f t="shared" si="39"/>
        <v>0</v>
      </c>
      <c r="AX17" s="131">
        <f t="shared" si="39"/>
        <v>0</v>
      </c>
      <c r="AY17" s="134" t="e">
        <f t="shared" si="14"/>
        <v>#DIV/0!</v>
      </c>
      <c r="AZ17" s="135"/>
      <c r="BA17" s="129" t="s">
        <v>59</v>
      </c>
      <c r="BB17" s="130">
        <v>33</v>
      </c>
      <c r="BC17" s="131">
        <v>395</v>
      </c>
      <c r="BD17" s="131">
        <v>563536</v>
      </c>
      <c r="BE17" s="133">
        <v>18</v>
      </c>
      <c r="BF17" s="131">
        <v>333</v>
      </c>
      <c r="BG17" s="131">
        <v>509980</v>
      </c>
      <c r="BH17" s="133">
        <v>15</v>
      </c>
      <c r="BI17" s="131">
        <v>62</v>
      </c>
      <c r="BJ17" s="136">
        <v>53556</v>
      </c>
      <c r="BK17" s="135"/>
      <c r="BL17" s="129" t="s">
        <v>59</v>
      </c>
      <c r="BM17" s="130">
        <v>13</v>
      </c>
      <c r="BN17" s="131">
        <v>11</v>
      </c>
      <c r="BO17" s="131">
        <v>7</v>
      </c>
      <c r="BP17" s="131">
        <v>5</v>
      </c>
      <c r="BQ17" s="132">
        <f t="shared" si="15"/>
        <v>45.5</v>
      </c>
      <c r="BR17" s="130">
        <v>56</v>
      </c>
      <c r="BS17" s="131">
        <v>51</v>
      </c>
      <c r="BT17" s="131">
        <v>35</v>
      </c>
      <c r="BU17" s="131">
        <v>15</v>
      </c>
      <c r="BV17" s="132">
        <f t="shared" si="16"/>
        <v>29.4</v>
      </c>
      <c r="BW17" s="130">
        <v>608</v>
      </c>
      <c r="BX17" s="131">
        <v>558</v>
      </c>
      <c r="BY17" s="131">
        <v>244</v>
      </c>
      <c r="BZ17" s="131">
        <v>27</v>
      </c>
      <c r="CA17" s="132">
        <f t="shared" si="17"/>
        <v>4.8</v>
      </c>
      <c r="CB17" s="130">
        <v>689</v>
      </c>
      <c r="CC17" s="131">
        <v>640</v>
      </c>
      <c r="CD17" s="131">
        <v>282</v>
      </c>
      <c r="CE17" s="131">
        <v>27</v>
      </c>
      <c r="CF17" s="132">
        <f t="shared" si="18"/>
        <v>4.2</v>
      </c>
      <c r="CG17" s="133">
        <v>1297</v>
      </c>
      <c r="CH17" s="131">
        <v>1198</v>
      </c>
      <c r="CI17" s="131">
        <v>526</v>
      </c>
      <c r="CJ17" s="131">
        <v>54</v>
      </c>
      <c r="CK17" s="134">
        <f t="shared" si="20"/>
        <v>4.5</v>
      </c>
      <c r="CL17" s="135"/>
      <c r="CM17" s="129" t="s">
        <v>59</v>
      </c>
      <c r="CN17" s="130">
        <v>7</v>
      </c>
      <c r="CO17" s="131">
        <v>0</v>
      </c>
      <c r="CP17" s="137">
        <f t="shared" si="21"/>
        <v>0</v>
      </c>
      <c r="CQ17" s="138">
        <v>13</v>
      </c>
      <c r="CR17" s="131">
        <v>0</v>
      </c>
      <c r="CS17" s="132">
        <f t="shared" si="22"/>
        <v>0</v>
      </c>
      <c r="CT17" s="130">
        <v>174</v>
      </c>
      <c r="CU17" s="131">
        <v>0</v>
      </c>
      <c r="CV17" s="137">
        <f t="shared" si="23"/>
        <v>0</v>
      </c>
      <c r="CW17" s="138">
        <v>148</v>
      </c>
      <c r="CX17" s="131">
        <v>0</v>
      </c>
      <c r="CY17" s="132">
        <f t="shared" si="24"/>
        <v>0</v>
      </c>
      <c r="CZ17" s="133">
        <f t="shared" si="40"/>
        <v>322</v>
      </c>
      <c r="DA17" s="131">
        <f t="shared" si="40"/>
        <v>0</v>
      </c>
      <c r="DB17" s="134">
        <f t="shared" si="25"/>
        <v>0</v>
      </c>
      <c r="DC17" s="132">
        <f t="shared" si="26"/>
        <v>24.8</v>
      </c>
      <c r="DD17" s="139">
        <f t="shared" si="29"/>
        <v>4.1</v>
      </c>
      <c r="DE17" s="148"/>
      <c r="DF17" s="149">
        <f>SUM(BS39,CQ39)</f>
        <v>43</v>
      </c>
      <c r="DG17" s="150">
        <f>SUM(BU39,CR39)</f>
        <v>0</v>
      </c>
      <c r="DH17" s="151">
        <f t="shared" si="30"/>
        <v>0</v>
      </c>
      <c r="DI17" s="149"/>
      <c r="DJ17" s="150"/>
      <c r="DK17" s="151"/>
      <c r="DL17" s="145"/>
    </row>
    <row r="18" spans="1:116" ht="14.25">
      <c r="A18" s="37" t="s">
        <v>60</v>
      </c>
      <c r="B18" s="39">
        <v>0</v>
      </c>
      <c r="C18" s="40">
        <v>0</v>
      </c>
      <c r="D18" s="40">
        <v>0</v>
      </c>
      <c r="E18" s="40">
        <v>0</v>
      </c>
      <c r="F18" s="35" t="e">
        <f t="shared" si="0"/>
        <v>#DIV/0!</v>
      </c>
      <c r="G18" s="39">
        <v>0</v>
      </c>
      <c r="H18" s="40">
        <v>0</v>
      </c>
      <c r="I18" s="40">
        <v>0</v>
      </c>
      <c r="J18" s="40">
        <v>0</v>
      </c>
      <c r="K18" s="35" t="e">
        <f t="shared" si="1"/>
        <v>#DIV/0!</v>
      </c>
      <c r="L18" s="36">
        <f t="shared" si="2"/>
        <v>0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35" t="e">
        <f t="shared" si="3"/>
        <v>#DIV/0!</v>
      </c>
      <c r="Q18" s="39">
        <v>0</v>
      </c>
      <c r="R18" s="40">
        <v>0</v>
      </c>
      <c r="S18" s="35" t="e">
        <f t="shared" si="4"/>
        <v>#DIV/0!</v>
      </c>
      <c r="T18" s="36">
        <v>0</v>
      </c>
      <c r="U18" s="40">
        <v>0</v>
      </c>
      <c r="V18" s="35" t="e">
        <f t="shared" si="5"/>
        <v>#DIV/0!</v>
      </c>
      <c r="W18" s="36">
        <f t="shared" si="37"/>
        <v>0</v>
      </c>
      <c r="X18" s="40">
        <f t="shared" si="37"/>
        <v>0</v>
      </c>
      <c r="Y18" s="42" t="e">
        <f t="shared" si="6"/>
        <v>#DIV/0!</v>
      </c>
      <c r="Z18" s="1"/>
      <c r="AA18" s="37" t="s">
        <v>60</v>
      </c>
      <c r="AB18" s="39">
        <v>0</v>
      </c>
      <c r="AC18" s="40">
        <v>0</v>
      </c>
      <c r="AD18" s="40">
        <v>0</v>
      </c>
      <c r="AE18" s="40">
        <v>0</v>
      </c>
      <c r="AF18" s="35" t="e">
        <f t="shared" si="7"/>
        <v>#DIV/0!</v>
      </c>
      <c r="AG18" s="39">
        <v>0</v>
      </c>
      <c r="AH18" s="40">
        <v>0</v>
      </c>
      <c r="AI18" s="40">
        <v>0</v>
      </c>
      <c r="AJ18" s="40">
        <v>0</v>
      </c>
      <c r="AK18" s="35" t="e">
        <f t="shared" si="8"/>
        <v>#DIV/0!</v>
      </c>
      <c r="AL18" s="36">
        <f t="shared" si="38"/>
        <v>0</v>
      </c>
      <c r="AM18" s="40">
        <f t="shared" si="38"/>
        <v>0</v>
      </c>
      <c r="AN18" s="40">
        <f t="shared" si="38"/>
        <v>0</v>
      </c>
      <c r="AO18" s="40">
        <f t="shared" si="38"/>
        <v>0</v>
      </c>
      <c r="AP18" s="35" t="e">
        <f t="shared" si="10"/>
        <v>#DIV/0!</v>
      </c>
      <c r="AQ18" s="39">
        <v>0</v>
      </c>
      <c r="AR18" s="40">
        <v>0</v>
      </c>
      <c r="AS18" s="35" t="e">
        <f t="shared" si="11"/>
        <v>#DIV/0!</v>
      </c>
      <c r="AT18" s="36">
        <v>0</v>
      </c>
      <c r="AU18" s="40">
        <v>0</v>
      </c>
      <c r="AV18" s="35" t="e">
        <f t="shared" si="12"/>
        <v>#DIV/0!</v>
      </c>
      <c r="AW18" s="36">
        <f t="shared" si="39"/>
        <v>0</v>
      </c>
      <c r="AX18" s="40">
        <f t="shared" si="39"/>
        <v>0</v>
      </c>
      <c r="AY18" s="42" t="e">
        <f t="shared" si="14"/>
        <v>#DIV/0!</v>
      </c>
      <c r="AZ18" s="1"/>
      <c r="BA18" s="37" t="s">
        <v>60</v>
      </c>
      <c r="BB18" s="39">
        <v>6</v>
      </c>
      <c r="BC18" s="40">
        <v>13</v>
      </c>
      <c r="BD18" s="40">
        <v>2963</v>
      </c>
      <c r="BE18" s="36">
        <v>0</v>
      </c>
      <c r="BF18" s="40">
        <v>0</v>
      </c>
      <c r="BG18" s="40">
        <v>0</v>
      </c>
      <c r="BH18" s="36">
        <v>6</v>
      </c>
      <c r="BI18" s="40">
        <v>13</v>
      </c>
      <c r="BJ18" s="41">
        <v>2963</v>
      </c>
      <c r="BK18" s="1"/>
      <c r="BL18" s="37" t="s">
        <v>60</v>
      </c>
      <c r="BM18" s="39">
        <v>0</v>
      </c>
      <c r="BN18" s="40">
        <v>0</v>
      </c>
      <c r="BO18" s="40">
        <v>0</v>
      </c>
      <c r="BP18" s="40">
        <v>0</v>
      </c>
      <c r="BQ18" s="35" t="e">
        <f t="shared" si="15"/>
        <v>#DIV/0!</v>
      </c>
      <c r="BR18" s="39">
        <v>0</v>
      </c>
      <c r="BS18" s="40">
        <v>0</v>
      </c>
      <c r="BT18" s="40">
        <v>0</v>
      </c>
      <c r="BU18" s="40">
        <v>0</v>
      </c>
      <c r="BV18" s="35" t="e">
        <f t="shared" si="16"/>
        <v>#DIV/0!</v>
      </c>
      <c r="BW18" s="39">
        <v>0</v>
      </c>
      <c r="BX18" s="40">
        <v>0</v>
      </c>
      <c r="BY18" s="40">
        <v>0</v>
      </c>
      <c r="BZ18" s="40">
        <v>0</v>
      </c>
      <c r="CA18" s="35" t="e">
        <f t="shared" si="17"/>
        <v>#DIV/0!</v>
      </c>
      <c r="CB18" s="39">
        <v>0</v>
      </c>
      <c r="CC18" s="40">
        <v>0</v>
      </c>
      <c r="CD18" s="40">
        <v>0</v>
      </c>
      <c r="CE18" s="40">
        <v>0</v>
      </c>
      <c r="CF18" s="35" t="e">
        <f t="shared" si="18"/>
        <v>#DIV/0!</v>
      </c>
      <c r="CG18" s="36">
        <f t="shared" si="19"/>
        <v>0</v>
      </c>
      <c r="CH18" s="40">
        <f t="shared" si="19"/>
        <v>0</v>
      </c>
      <c r="CI18" s="40">
        <f t="shared" si="19"/>
        <v>0</v>
      </c>
      <c r="CJ18" s="40">
        <f t="shared" si="19"/>
        <v>0</v>
      </c>
      <c r="CK18" s="42" t="e">
        <f t="shared" si="20"/>
        <v>#DIV/0!</v>
      </c>
      <c r="CL18" s="1"/>
      <c r="CM18" s="37" t="s">
        <v>60</v>
      </c>
      <c r="CN18" s="39">
        <v>1</v>
      </c>
      <c r="CO18" s="40">
        <v>0</v>
      </c>
      <c r="CP18" s="114">
        <f t="shared" si="21"/>
        <v>0</v>
      </c>
      <c r="CQ18" s="120">
        <v>1</v>
      </c>
      <c r="CR18" s="40">
        <v>0</v>
      </c>
      <c r="CS18" s="35">
        <f t="shared" si="22"/>
        <v>0</v>
      </c>
      <c r="CT18" s="39">
        <v>10</v>
      </c>
      <c r="CU18" s="40">
        <v>0</v>
      </c>
      <c r="CV18" s="114">
        <f t="shared" si="23"/>
        <v>0</v>
      </c>
      <c r="CW18" s="120">
        <v>0</v>
      </c>
      <c r="CX18" s="40">
        <v>0</v>
      </c>
      <c r="CY18" s="35" t="e">
        <f t="shared" si="24"/>
        <v>#DIV/0!</v>
      </c>
      <c r="CZ18" s="36">
        <f t="shared" si="40"/>
        <v>10</v>
      </c>
      <c r="DA18" s="40">
        <f t="shared" si="40"/>
        <v>0</v>
      </c>
      <c r="DB18" s="42">
        <f t="shared" si="25"/>
        <v>0</v>
      </c>
      <c r="DC18" s="35" t="e">
        <f t="shared" si="26"/>
        <v>#DIV/0!</v>
      </c>
      <c r="DD18" s="43" t="e">
        <f t="shared" si="29"/>
        <v>#DIV/0!</v>
      </c>
      <c r="DE18" s="29" t="s">
        <v>61</v>
      </c>
      <c r="DF18" s="48">
        <f>SUM(CH49,CZ49)</f>
        <v>3280</v>
      </c>
      <c r="DG18" s="49">
        <f>SUM(CJ49,DA49)</f>
        <v>0</v>
      </c>
      <c r="DH18" s="50">
        <f t="shared" si="30"/>
        <v>0</v>
      </c>
      <c r="DI18" s="39">
        <f>SUM(M49,W49)</f>
        <v>0</v>
      </c>
      <c r="DJ18" s="36">
        <f>SUM(O49,X49)</f>
        <v>0</v>
      </c>
      <c r="DK18" s="51" t="e">
        <f>ROUND(DJ18/DI18*100,1)</f>
        <v>#DIV/0!</v>
      </c>
      <c r="DL18" s="15"/>
    </row>
    <row r="19" spans="1:116" ht="14.25">
      <c r="A19" s="37" t="s">
        <v>62</v>
      </c>
      <c r="B19" s="39">
        <v>0</v>
      </c>
      <c r="C19" s="40">
        <v>0</v>
      </c>
      <c r="D19" s="40">
        <v>0</v>
      </c>
      <c r="E19" s="40">
        <v>0</v>
      </c>
      <c r="F19" s="35" t="e">
        <f t="shared" si="0"/>
        <v>#DIV/0!</v>
      </c>
      <c r="G19" s="39">
        <v>0</v>
      </c>
      <c r="H19" s="40">
        <v>0</v>
      </c>
      <c r="I19" s="40">
        <v>0</v>
      </c>
      <c r="J19" s="40">
        <v>0</v>
      </c>
      <c r="K19" s="35" t="e">
        <f t="shared" si="1"/>
        <v>#DIV/0!</v>
      </c>
      <c r="L19" s="36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35" t="e">
        <f t="shared" si="3"/>
        <v>#DIV/0!</v>
      </c>
      <c r="Q19" s="39">
        <v>0</v>
      </c>
      <c r="R19" s="40">
        <v>0</v>
      </c>
      <c r="S19" s="35" t="e">
        <f t="shared" si="4"/>
        <v>#DIV/0!</v>
      </c>
      <c r="T19" s="36">
        <v>0</v>
      </c>
      <c r="U19" s="40">
        <v>0</v>
      </c>
      <c r="V19" s="35" t="e">
        <f t="shared" si="5"/>
        <v>#DIV/0!</v>
      </c>
      <c r="W19" s="36">
        <f t="shared" si="37"/>
        <v>0</v>
      </c>
      <c r="X19" s="40">
        <f t="shared" si="37"/>
        <v>0</v>
      </c>
      <c r="Y19" s="42" t="e">
        <f t="shared" si="6"/>
        <v>#DIV/0!</v>
      </c>
      <c r="Z19" s="1"/>
      <c r="AA19" s="37" t="s">
        <v>62</v>
      </c>
      <c r="AB19" s="39">
        <v>0</v>
      </c>
      <c r="AC19" s="40">
        <v>0</v>
      </c>
      <c r="AD19" s="40">
        <v>0</v>
      </c>
      <c r="AE19" s="40">
        <v>0</v>
      </c>
      <c r="AF19" s="35" t="e">
        <f t="shared" si="7"/>
        <v>#DIV/0!</v>
      </c>
      <c r="AG19" s="39">
        <v>0</v>
      </c>
      <c r="AH19" s="40">
        <v>0</v>
      </c>
      <c r="AI19" s="40">
        <v>0</v>
      </c>
      <c r="AJ19" s="40">
        <v>0</v>
      </c>
      <c r="AK19" s="35" t="e">
        <f t="shared" si="8"/>
        <v>#DIV/0!</v>
      </c>
      <c r="AL19" s="36">
        <f t="shared" si="38"/>
        <v>0</v>
      </c>
      <c r="AM19" s="40">
        <f t="shared" si="38"/>
        <v>0</v>
      </c>
      <c r="AN19" s="40">
        <f t="shared" si="38"/>
        <v>0</v>
      </c>
      <c r="AO19" s="40">
        <f t="shared" si="38"/>
        <v>0</v>
      </c>
      <c r="AP19" s="35" t="e">
        <f t="shared" si="10"/>
        <v>#DIV/0!</v>
      </c>
      <c r="AQ19" s="39">
        <v>0</v>
      </c>
      <c r="AR19" s="40">
        <v>0</v>
      </c>
      <c r="AS19" s="35" t="e">
        <f t="shared" si="11"/>
        <v>#DIV/0!</v>
      </c>
      <c r="AT19" s="36">
        <v>0</v>
      </c>
      <c r="AU19" s="40">
        <v>0</v>
      </c>
      <c r="AV19" s="35" t="e">
        <f t="shared" si="12"/>
        <v>#DIV/0!</v>
      </c>
      <c r="AW19" s="36">
        <f t="shared" si="39"/>
        <v>0</v>
      </c>
      <c r="AX19" s="40">
        <f t="shared" si="39"/>
        <v>0</v>
      </c>
      <c r="AY19" s="42" t="e">
        <f t="shared" si="14"/>
        <v>#DIV/0!</v>
      </c>
      <c r="AZ19" s="1"/>
      <c r="BA19" s="37" t="s">
        <v>62</v>
      </c>
      <c r="BB19" s="39">
        <v>16</v>
      </c>
      <c r="BC19" s="40">
        <v>71</v>
      </c>
      <c r="BD19" s="40">
        <v>80123</v>
      </c>
      <c r="BE19" s="36">
        <v>5</v>
      </c>
      <c r="BF19" s="40">
        <v>12</v>
      </c>
      <c r="BG19" s="40">
        <v>23966</v>
      </c>
      <c r="BH19" s="36">
        <v>11</v>
      </c>
      <c r="BI19" s="40">
        <v>59</v>
      </c>
      <c r="BJ19" s="41">
        <v>56157</v>
      </c>
      <c r="BK19" s="1"/>
      <c r="BL19" s="37" t="s">
        <v>62</v>
      </c>
      <c r="BM19" s="39">
        <v>5</v>
      </c>
      <c r="BN19" s="40">
        <v>5</v>
      </c>
      <c r="BO19" s="40">
        <v>5</v>
      </c>
      <c r="BP19" s="40">
        <v>0</v>
      </c>
      <c r="BQ19" s="35">
        <f t="shared" si="15"/>
        <v>0</v>
      </c>
      <c r="BR19" s="39">
        <v>12</v>
      </c>
      <c r="BS19" s="40">
        <v>12</v>
      </c>
      <c r="BT19" s="40">
        <v>12</v>
      </c>
      <c r="BU19" s="40">
        <v>0</v>
      </c>
      <c r="BV19" s="35">
        <f t="shared" si="16"/>
        <v>0</v>
      </c>
      <c r="BW19" s="39">
        <v>300</v>
      </c>
      <c r="BX19" s="40">
        <v>215</v>
      </c>
      <c r="BY19" s="40">
        <v>170</v>
      </c>
      <c r="BZ19" s="40">
        <v>0</v>
      </c>
      <c r="CA19" s="35">
        <f t="shared" si="17"/>
        <v>0</v>
      </c>
      <c r="CB19" s="39">
        <v>200</v>
      </c>
      <c r="CC19" s="40">
        <v>188</v>
      </c>
      <c r="CD19" s="40">
        <v>95</v>
      </c>
      <c r="CE19" s="40">
        <v>0</v>
      </c>
      <c r="CF19" s="35">
        <f t="shared" si="18"/>
        <v>0</v>
      </c>
      <c r="CG19" s="36">
        <f t="shared" si="19"/>
        <v>500</v>
      </c>
      <c r="CH19" s="40">
        <f t="shared" si="19"/>
        <v>403</v>
      </c>
      <c r="CI19" s="40">
        <f t="shared" si="19"/>
        <v>265</v>
      </c>
      <c r="CJ19" s="40">
        <f t="shared" si="19"/>
        <v>0</v>
      </c>
      <c r="CK19" s="42">
        <f t="shared" si="20"/>
        <v>0</v>
      </c>
      <c r="CL19" s="1"/>
      <c r="CM19" s="37" t="s">
        <v>62</v>
      </c>
      <c r="CN19" s="39">
        <v>12</v>
      </c>
      <c r="CO19" s="40">
        <v>0</v>
      </c>
      <c r="CP19" s="114">
        <f t="shared" si="21"/>
        <v>0</v>
      </c>
      <c r="CQ19" s="120">
        <v>33</v>
      </c>
      <c r="CR19" s="40">
        <v>0</v>
      </c>
      <c r="CS19" s="35">
        <f t="shared" si="22"/>
        <v>0</v>
      </c>
      <c r="CT19" s="39">
        <v>438</v>
      </c>
      <c r="CU19" s="40">
        <v>0</v>
      </c>
      <c r="CV19" s="114">
        <f t="shared" si="23"/>
        <v>0</v>
      </c>
      <c r="CW19" s="120">
        <v>158</v>
      </c>
      <c r="CX19" s="40">
        <v>0</v>
      </c>
      <c r="CY19" s="35">
        <f t="shared" si="24"/>
        <v>0</v>
      </c>
      <c r="CZ19" s="36">
        <f t="shared" si="40"/>
        <v>596</v>
      </c>
      <c r="DA19" s="40">
        <f t="shared" si="40"/>
        <v>0</v>
      </c>
      <c r="DB19" s="42">
        <f t="shared" si="25"/>
        <v>0</v>
      </c>
      <c r="DC19" s="35">
        <f t="shared" si="26"/>
        <v>0</v>
      </c>
      <c r="DD19" s="43">
        <f t="shared" si="29"/>
        <v>0</v>
      </c>
      <c r="DE19" s="52"/>
      <c r="DF19" s="53">
        <f>SUM(BS49,CQ49)</f>
        <v>111</v>
      </c>
      <c r="DG19" s="54">
        <f>SUM(BU49,CR49)</f>
        <v>0</v>
      </c>
      <c r="DH19" s="55">
        <f t="shared" si="30"/>
        <v>0</v>
      </c>
      <c r="DI19" s="53"/>
      <c r="DJ19" s="54"/>
      <c r="DK19" s="55"/>
      <c r="DL19" s="15"/>
    </row>
    <row r="20" spans="1:116" s="146" customFormat="1" ht="14.25">
      <c r="A20" s="129" t="s">
        <v>63</v>
      </c>
      <c r="B20" s="130">
        <v>0</v>
      </c>
      <c r="C20" s="131">
        <v>0</v>
      </c>
      <c r="D20" s="131">
        <v>0</v>
      </c>
      <c r="E20" s="131">
        <v>0</v>
      </c>
      <c r="F20" s="132" t="e">
        <f t="shared" si="0"/>
        <v>#DIV/0!</v>
      </c>
      <c r="G20" s="130">
        <v>0</v>
      </c>
      <c r="H20" s="131">
        <v>0</v>
      </c>
      <c r="I20" s="131">
        <v>0</v>
      </c>
      <c r="J20" s="131">
        <v>0</v>
      </c>
      <c r="K20" s="132" t="e">
        <f t="shared" si="1"/>
        <v>#DIV/0!</v>
      </c>
      <c r="L20" s="133">
        <f t="shared" si="2"/>
        <v>0</v>
      </c>
      <c r="M20" s="131">
        <f t="shared" si="2"/>
        <v>0</v>
      </c>
      <c r="N20" s="131">
        <f t="shared" si="2"/>
        <v>0</v>
      </c>
      <c r="O20" s="131">
        <f t="shared" si="2"/>
        <v>0</v>
      </c>
      <c r="P20" s="132" t="e">
        <f t="shared" si="3"/>
        <v>#DIV/0!</v>
      </c>
      <c r="Q20" s="130">
        <v>0</v>
      </c>
      <c r="R20" s="131">
        <v>0</v>
      </c>
      <c r="S20" s="132" t="e">
        <f t="shared" si="4"/>
        <v>#DIV/0!</v>
      </c>
      <c r="T20" s="133">
        <v>0</v>
      </c>
      <c r="U20" s="131">
        <v>0</v>
      </c>
      <c r="V20" s="132" t="e">
        <f t="shared" si="5"/>
        <v>#DIV/0!</v>
      </c>
      <c r="W20" s="133">
        <f t="shared" si="37"/>
        <v>0</v>
      </c>
      <c r="X20" s="131">
        <f t="shared" si="37"/>
        <v>0</v>
      </c>
      <c r="Y20" s="134" t="e">
        <f t="shared" si="6"/>
        <v>#DIV/0!</v>
      </c>
      <c r="Z20" s="135"/>
      <c r="AA20" s="129" t="s">
        <v>63</v>
      </c>
      <c r="AB20" s="130">
        <v>0</v>
      </c>
      <c r="AC20" s="131">
        <v>0</v>
      </c>
      <c r="AD20" s="131">
        <v>0</v>
      </c>
      <c r="AE20" s="131">
        <v>0</v>
      </c>
      <c r="AF20" s="132" t="e">
        <f t="shared" si="7"/>
        <v>#DIV/0!</v>
      </c>
      <c r="AG20" s="130">
        <v>0</v>
      </c>
      <c r="AH20" s="131">
        <v>0</v>
      </c>
      <c r="AI20" s="131">
        <v>0</v>
      </c>
      <c r="AJ20" s="131">
        <v>0</v>
      </c>
      <c r="AK20" s="132" t="e">
        <f t="shared" si="8"/>
        <v>#DIV/0!</v>
      </c>
      <c r="AL20" s="133">
        <f t="shared" si="38"/>
        <v>0</v>
      </c>
      <c r="AM20" s="131">
        <f t="shared" si="38"/>
        <v>0</v>
      </c>
      <c r="AN20" s="131">
        <f t="shared" si="38"/>
        <v>0</v>
      </c>
      <c r="AO20" s="131">
        <f t="shared" si="38"/>
        <v>0</v>
      </c>
      <c r="AP20" s="132" t="e">
        <f t="shared" si="10"/>
        <v>#DIV/0!</v>
      </c>
      <c r="AQ20" s="130">
        <v>0</v>
      </c>
      <c r="AR20" s="131">
        <v>0</v>
      </c>
      <c r="AS20" s="132" t="e">
        <f t="shared" si="11"/>
        <v>#DIV/0!</v>
      </c>
      <c r="AT20" s="133">
        <v>0</v>
      </c>
      <c r="AU20" s="131">
        <v>0</v>
      </c>
      <c r="AV20" s="132" t="e">
        <f t="shared" si="12"/>
        <v>#DIV/0!</v>
      </c>
      <c r="AW20" s="133">
        <f t="shared" si="39"/>
        <v>0</v>
      </c>
      <c r="AX20" s="131">
        <f t="shared" si="39"/>
        <v>0</v>
      </c>
      <c r="AY20" s="134" t="e">
        <f t="shared" si="14"/>
        <v>#DIV/0!</v>
      </c>
      <c r="AZ20" s="135"/>
      <c r="BA20" s="129" t="s">
        <v>63</v>
      </c>
      <c r="BB20" s="130">
        <v>10</v>
      </c>
      <c r="BC20" s="131">
        <v>27</v>
      </c>
      <c r="BD20" s="131">
        <v>25275</v>
      </c>
      <c r="BE20" s="133">
        <v>1</v>
      </c>
      <c r="BF20" s="131">
        <v>1</v>
      </c>
      <c r="BG20" s="131">
        <v>2238</v>
      </c>
      <c r="BH20" s="133">
        <v>9</v>
      </c>
      <c r="BI20" s="131">
        <v>26</v>
      </c>
      <c r="BJ20" s="136">
        <v>23037</v>
      </c>
      <c r="BK20" s="135"/>
      <c r="BL20" s="129" t="s">
        <v>63</v>
      </c>
      <c r="BM20" s="130">
        <v>0</v>
      </c>
      <c r="BN20" s="131">
        <v>0</v>
      </c>
      <c r="BO20" s="131">
        <v>0</v>
      </c>
      <c r="BP20" s="131">
        <v>0</v>
      </c>
      <c r="BQ20" s="132" t="e">
        <f t="shared" si="15"/>
        <v>#DIV/0!</v>
      </c>
      <c r="BR20" s="130">
        <v>0</v>
      </c>
      <c r="BS20" s="131">
        <v>0</v>
      </c>
      <c r="BT20" s="131">
        <v>0</v>
      </c>
      <c r="BU20" s="131">
        <v>0</v>
      </c>
      <c r="BV20" s="132" t="e">
        <f t="shared" si="16"/>
        <v>#DIV/0!</v>
      </c>
      <c r="BW20" s="130">
        <v>0</v>
      </c>
      <c r="BX20" s="131">
        <v>0</v>
      </c>
      <c r="BY20" s="131">
        <v>0</v>
      </c>
      <c r="BZ20" s="131">
        <v>0</v>
      </c>
      <c r="CA20" s="132" t="e">
        <f t="shared" si="17"/>
        <v>#DIV/0!</v>
      </c>
      <c r="CB20" s="130">
        <v>0</v>
      </c>
      <c r="CC20" s="131">
        <v>0</v>
      </c>
      <c r="CD20" s="131">
        <v>0</v>
      </c>
      <c r="CE20" s="131">
        <v>0</v>
      </c>
      <c r="CF20" s="132" t="e">
        <f t="shared" si="18"/>
        <v>#DIV/0!</v>
      </c>
      <c r="CG20" s="133">
        <f t="shared" si="19"/>
        <v>0</v>
      </c>
      <c r="CH20" s="131">
        <f t="shared" si="19"/>
        <v>0</v>
      </c>
      <c r="CI20" s="131">
        <f t="shared" si="19"/>
        <v>0</v>
      </c>
      <c r="CJ20" s="131">
        <f t="shared" si="19"/>
        <v>0</v>
      </c>
      <c r="CK20" s="134" t="e">
        <f t="shared" si="20"/>
        <v>#DIV/0!</v>
      </c>
      <c r="CL20" s="135"/>
      <c r="CM20" s="129" t="s">
        <v>63</v>
      </c>
      <c r="CN20" s="130">
        <v>2</v>
      </c>
      <c r="CO20" s="131">
        <v>0</v>
      </c>
      <c r="CP20" s="137">
        <f t="shared" si="21"/>
        <v>0</v>
      </c>
      <c r="CQ20" s="138">
        <v>2</v>
      </c>
      <c r="CR20" s="131">
        <v>0</v>
      </c>
      <c r="CS20" s="132">
        <f t="shared" si="22"/>
        <v>0</v>
      </c>
      <c r="CT20" s="130">
        <v>98</v>
      </c>
      <c r="CU20" s="131">
        <v>0</v>
      </c>
      <c r="CV20" s="137">
        <f t="shared" si="23"/>
        <v>0</v>
      </c>
      <c r="CW20" s="138">
        <v>0</v>
      </c>
      <c r="CX20" s="131">
        <v>0</v>
      </c>
      <c r="CY20" s="132" t="e">
        <f t="shared" si="24"/>
        <v>#DIV/0!</v>
      </c>
      <c r="CZ20" s="133">
        <f t="shared" si="40"/>
        <v>98</v>
      </c>
      <c r="DA20" s="131">
        <f t="shared" si="40"/>
        <v>0</v>
      </c>
      <c r="DB20" s="134">
        <f t="shared" si="25"/>
        <v>0</v>
      </c>
      <c r="DC20" s="132" t="e">
        <f t="shared" si="26"/>
        <v>#DIV/0!</v>
      </c>
      <c r="DD20" s="139" t="e">
        <f t="shared" si="29"/>
        <v>#DIV/0!</v>
      </c>
      <c r="DE20" s="140" t="s">
        <v>64</v>
      </c>
      <c r="DF20" s="141">
        <f>SUM(CH57,CZ57)</f>
        <v>8345</v>
      </c>
      <c r="DG20" s="142">
        <f>SUM(CJ57,DA57)</f>
        <v>221</v>
      </c>
      <c r="DH20" s="143">
        <f t="shared" si="30"/>
        <v>2.6</v>
      </c>
      <c r="DI20" s="130">
        <f>SUM(M57,W57)</f>
        <v>437</v>
      </c>
      <c r="DJ20" s="133">
        <f>SUM(O57,X57)</f>
        <v>0</v>
      </c>
      <c r="DK20" s="144">
        <f>ROUND(DJ20/DI20*100,1)</f>
        <v>0</v>
      </c>
      <c r="DL20" s="145"/>
    </row>
    <row r="21" spans="1:116" ht="14.25">
      <c r="A21" s="37" t="s">
        <v>65</v>
      </c>
      <c r="B21" s="39">
        <v>0</v>
      </c>
      <c r="C21" s="40">
        <v>0</v>
      </c>
      <c r="D21" s="40">
        <v>0</v>
      </c>
      <c r="E21" s="40">
        <v>0</v>
      </c>
      <c r="F21" s="35" t="e">
        <f t="shared" si="0"/>
        <v>#DIV/0!</v>
      </c>
      <c r="G21" s="39">
        <v>0</v>
      </c>
      <c r="H21" s="40">
        <v>0</v>
      </c>
      <c r="I21" s="40">
        <v>0</v>
      </c>
      <c r="J21" s="40">
        <v>0</v>
      </c>
      <c r="K21" s="35" t="e">
        <f aca="true" t="shared" si="41" ref="K21:K36">ROUND(J21/H21*100,1)</f>
        <v>#DIV/0!</v>
      </c>
      <c r="L21" s="36">
        <f t="shared" si="2"/>
        <v>0</v>
      </c>
      <c r="M21" s="40">
        <f t="shared" si="2"/>
        <v>0</v>
      </c>
      <c r="N21" s="40">
        <f t="shared" si="2"/>
        <v>0</v>
      </c>
      <c r="O21" s="40">
        <f t="shared" si="2"/>
        <v>0</v>
      </c>
      <c r="P21" s="35" t="e">
        <f t="shared" si="3"/>
        <v>#DIV/0!</v>
      </c>
      <c r="Q21" s="39">
        <v>0</v>
      </c>
      <c r="R21" s="40">
        <v>0</v>
      </c>
      <c r="S21" s="35" t="e">
        <f t="shared" si="4"/>
        <v>#DIV/0!</v>
      </c>
      <c r="T21" s="36">
        <v>0</v>
      </c>
      <c r="U21" s="40">
        <v>0</v>
      </c>
      <c r="V21" s="35" t="e">
        <f t="shared" si="5"/>
        <v>#DIV/0!</v>
      </c>
      <c r="W21" s="36">
        <f t="shared" si="37"/>
        <v>0</v>
      </c>
      <c r="X21" s="40">
        <f t="shared" si="37"/>
        <v>0</v>
      </c>
      <c r="Y21" s="42" t="e">
        <f t="shared" si="6"/>
        <v>#DIV/0!</v>
      </c>
      <c r="Z21" s="1"/>
      <c r="AA21" s="37" t="s">
        <v>65</v>
      </c>
      <c r="AB21" s="39">
        <v>0</v>
      </c>
      <c r="AC21" s="40">
        <v>0</v>
      </c>
      <c r="AD21" s="40">
        <v>0</v>
      </c>
      <c r="AE21" s="40">
        <v>0</v>
      </c>
      <c r="AF21" s="35" t="e">
        <f aca="true" t="shared" si="42" ref="AF21:AF36">ROUND(AE21/AC21*100,1)</f>
        <v>#DIV/0!</v>
      </c>
      <c r="AG21" s="39">
        <v>0</v>
      </c>
      <c r="AH21" s="40">
        <v>0</v>
      </c>
      <c r="AI21" s="40">
        <v>0</v>
      </c>
      <c r="AJ21" s="40">
        <v>0</v>
      </c>
      <c r="AK21" s="35" t="e">
        <f aca="true" t="shared" si="43" ref="AK21:AK36">ROUND(AJ21/AH21*100,1)</f>
        <v>#DIV/0!</v>
      </c>
      <c r="AL21" s="36">
        <f t="shared" si="38"/>
        <v>0</v>
      </c>
      <c r="AM21" s="40">
        <f t="shared" si="38"/>
        <v>0</v>
      </c>
      <c r="AN21" s="40">
        <f t="shared" si="38"/>
        <v>0</v>
      </c>
      <c r="AO21" s="40">
        <f t="shared" si="38"/>
        <v>0</v>
      </c>
      <c r="AP21" s="35" t="e">
        <f aca="true" t="shared" si="44" ref="AP21:AP36">ROUND(AO21/AM21*100,1)</f>
        <v>#DIV/0!</v>
      </c>
      <c r="AQ21" s="39">
        <v>0</v>
      </c>
      <c r="AR21" s="40">
        <v>0</v>
      </c>
      <c r="AS21" s="35" t="e">
        <f aca="true" t="shared" si="45" ref="AS21:AS36">ROUND(AR21/AQ21*100,1)</f>
        <v>#DIV/0!</v>
      </c>
      <c r="AT21" s="36">
        <v>0</v>
      </c>
      <c r="AU21" s="40">
        <v>0</v>
      </c>
      <c r="AV21" s="35" t="e">
        <f aca="true" t="shared" si="46" ref="AV21:AV36">ROUND(AU21/AT21*100,1)</f>
        <v>#DIV/0!</v>
      </c>
      <c r="AW21" s="36">
        <f t="shared" si="39"/>
        <v>0</v>
      </c>
      <c r="AX21" s="40">
        <f t="shared" si="39"/>
        <v>0</v>
      </c>
      <c r="AY21" s="42" t="e">
        <f aca="true" t="shared" si="47" ref="AY21:AY36">ROUND(AX21/AW21*100,1)</f>
        <v>#DIV/0!</v>
      </c>
      <c r="AZ21" s="1"/>
      <c r="BA21" s="37" t="s">
        <v>65</v>
      </c>
      <c r="BB21" s="39">
        <v>39</v>
      </c>
      <c r="BC21" s="40">
        <v>110</v>
      </c>
      <c r="BD21" s="40">
        <v>82621</v>
      </c>
      <c r="BE21" s="36">
        <v>0</v>
      </c>
      <c r="BF21" s="40">
        <v>0</v>
      </c>
      <c r="BG21" s="40">
        <v>0</v>
      </c>
      <c r="BH21" s="36">
        <v>39</v>
      </c>
      <c r="BI21" s="40">
        <v>110</v>
      </c>
      <c r="BJ21" s="41">
        <v>82621</v>
      </c>
      <c r="BK21" s="1"/>
      <c r="BL21" s="37" t="s">
        <v>65</v>
      </c>
      <c r="BM21" s="39">
        <v>0</v>
      </c>
      <c r="BN21" s="40">
        <v>0</v>
      </c>
      <c r="BO21" s="40">
        <v>0</v>
      </c>
      <c r="BP21" s="40">
        <v>0</v>
      </c>
      <c r="BQ21" s="35" t="e">
        <f aca="true" t="shared" si="48" ref="BQ21:BQ36">ROUND(BP21/BN21*100,1)</f>
        <v>#DIV/0!</v>
      </c>
      <c r="BR21" s="39">
        <v>0</v>
      </c>
      <c r="BS21" s="40">
        <v>0</v>
      </c>
      <c r="BT21" s="40">
        <v>0</v>
      </c>
      <c r="BU21" s="40">
        <v>0</v>
      </c>
      <c r="BV21" s="35" t="e">
        <f t="shared" si="16"/>
        <v>#DIV/0!</v>
      </c>
      <c r="BW21" s="39">
        <v>0</v>
      </c>
      <c r="BX21" s="40">
        <v>0</v>
      </c>
      <c r="BY21" s="40">
        <v>0</v>
      </c>
      <c r="BZ21" s="40">
        <v>0</v>
      </c>
      <c r="CA21" s="35" t="e">
        <f aca="true" t="shared" si="49" ref="CA21:CA36">ROUND(BZ21/BX21*100,1)</f>
        <v>#DIV/0!</v>
      </c>
      <c r="CB21" s="39">
        <v>0</v>
      </c>
      <c r="CC21" s="40">
        <v>0</v>
      </c>
      <c r="CD21" s="40">
        <v>0</v>
      </c>
      <c r="CE21" s="40">
        <v>0</v>
      </c>
      <c r="CF21" s="35" t="e">
        <f aca="true" t="shared" si="50" ref="CF21:CF36">ROUND(CE21/CC21*100,1)</f>
        <v>#DIV/0!</v>
      </c>
      <c r="CG21" s="36">
        <f aca="true" t="shared" si="51" ref="CG21:CJ22">BW21+CB21</f>
        <v>0</v>
      </c>
      <c r="CH21" s="40">
        <f t="shared" si="51"/>
        <v>0</v>
      </c>
      <c r="CI21" s="40">
        <f t="shared" si="51"/>
        <v>0</v>
      </c>
      <c r="CJ21" s="40">
        <f t="shared" si="51"/>
        <v>0</v>
      </c>
      <c r="CK21" s="42" t="e">
        <f aca="true" t="shared" si="52" ref="CK21:CK36">ROUND(CJ21/CH21*100,1)</f>
        <v>#DIV/0!</v>
      </c>
      <c r="CL21" s="1"/>
      <c r="CM21" s="37" t="s">
        <v>65</v>
      </c>
      <c r="CN21" s="39">
        <v>11</v>
      </c>
      <c r="CO21" s="40">
        <v>0</v>
      </c>
      <c r="CP21" s="114">
        <f t="shared" si="21"/>
        <v>0</v>
      </c>
      <c r="CQ21" s="120">
        <v>17</v>
      </c>
      <c r="CR21" s="40">
        <v>0</v>
      </c>
      <c r="CS21" s="35">
        <f aca="true" t="shared" si="53" ref="CS21:CS36">ROUND(CR21/CQ21*100,1)</f>
        <v>0</v>
      </c>
      <c r="CT21" s="39">
        <v>941</v>
      </c>
      <c r="CU21" s="40">
        <v>0</v>
      </c>
      <c r="CV21" s="114">
        <f aca="true" t="shared" si="54" ref="CV21:CV35">ROUND(CU21/CT21*100,1)</f>
        <v>0</v>
      </c>
      <c r="CW21" s="120">
        <v>205</v>
      </c>
      <c r="CX21" s="40">
        <v>0</v>
      </c>
      <c r="CY21" s="35">
        <f aca="true" t="shared" si="55" ref="CY21:CY36">ROUND(CX21/CW21*100,1)</f>
        <v>0</v>
      </c>
      <c r="CZ21" s="36">
        <f t="shared" si="40"/>
        <v>1146</v>
      </c>
      <c r="DA21" s="40">
        <f t="shared" si="40"/>
        <v>0</v>
      </c>
      <c r="DB21" s="42">
        <f>ROUND(DA21/CZ21*100,1)</f>
        <v>0</v>
      </c>
      <c r="DC21" s="35" t="e">
        <f t="shared" si="26"/>
        <v>#DIV/0!</v>
      </c>
      <c r="DD21" s="43" t="e">
        <f t="shared" si="29"/>
        <v>#DIV/0!</v>
      </c>
      <c r="DE21" s="52"/>
      <c r="DF21" s="53">
        <f>SUM(BS57,CQ57)</f>
        <v>332</v>
      </c>
      <c r="DG21" s="54">
        <f>SUM(BU57,CR57)</f>
        <v>22</v>
      </c>
      <c r="DH21" s="55">
        <f t="shared" si="30"/>
        <v>6.6</v>
      </c>
      <c r="DI21" s="53"/>
      <c r="DJ21" s="54"/>
      <c r="DK21" s="55"/>
      <c r="DL21" s="15"/>
    </row>
    <row r="22" spans="1:116" ht="14.25">
      <c r="A22" s="16" t="s">
        <v>66</v>
      </c>
      <c r="B22" s="53">
        <v>0</v>
      </c>
      <c r="C22" s="56">
        <v>0</v>
      </c>
      <c r="D22" s="56">
        <v>0</v>
      </c>
      <c r="E22" s="56">
        <v>0</v>
      </c>
      <c r="F22" s="57" t="e">
        <f t="shared" si="0"/>
        <v>#DIV/0!</v>
      </c>
      <c r="G22" s="53">
        <v>0</v>
      </c>
      <c r="H22" s="56">
        <v>0</v>
      </c>
      <c r="I22" s="56">
        <v>0</v>
      </c>
      <c r="J22" s="56">
        <v>0</v>
      </c>
      <c r="K22" s="57" t="e">
        <f t="shared" si="41"/>
        <v>#DIV/0!</v>
      </c>
      <c r="L22" s="54">
        <f>B22+G22</f>
        <v>0</v>
      </c>
      <c r="M22" s="40">
        <f>C22+H22</f>
        <v>0</v>
      </c>
      <c r="N22" s="40">
        <f>D22+I22</f>
        <v>0</v>
      </c>
      <c r="O22" s="40">
        <f>E22+J22</f>
        <v>0</v>
      </c>
      <c r="P22" s="57" t="e">
        <f t="shared" si="3"/>
        <v>#DIV/0!</v>
      </c>
      <c r="Q22" s="53">
        <v>0</v>
      </c>
      <c r="R22" s="56">
        <v>0</v>
      </c>
      <c r="S22" s="57" t="e">
        <f t="shared" si="4"/>
        <v>#DIV/0!</v>
      </c>
      <c r="T22" s="54">
        <v>0</v>
      </c>
      <c r="U22" s="56">
        <v>0</v>
      </c>
      <c r="V22" s="57" t="e">
        <f t="shared" si="5"/>
        <v>#DIV/0!</v>
      </c>
      <c r="W22" s="54">
        <f t="shared" si="37"/>
        <v>0</v>
      </c>
      <c r="X22" s="56">
        <f t="shared" si="37"/>
        <v>0</v>
      </c>
      <c r="Y22" s="58" t="e">
        <f t="shared" si="6"/>
        <v>#DIV/0!</v>
      </c>
      <c r="Z22" s="1"/>
      <c r="AA22" s="16" t="s">
        <v>66</v>
      </c>
      <c r="AB22" s="53">
        <v>0</v>
      </c>
      <c r="AC22" s="56">
        <v>0</v>
      </c>
      <c r="AD22" s="56">
        <v>0</v>
      </c>
      <c r="AE22" s="56">
        <v>0</v>
      </c>
      <c r="AF22" s="57" t="e">
        <f t="shared" si="42"/>
        <v>#DIV/0!</v>
      </c>
      <c r="AG22" s="53">
        <v>0</v>
      </c>
      <c r="AH22" s="56">
        <v>0</v>
      </c>
      <c r="AI22" s="56">
        <v>0</v>
      </c>
      <c r="AJ22" s="56">
        <v>0</v>
      </c>
      <c r="AK22" s="57" t="e">
        <f t="shared" si="43"/>
        <v>#DIV/0!</v>
      </c>
      <c r="AL22" s="54">
        <f t="shared" si="38"/>
        <v>0</v>
      </c>
      <c r="AM22" s="40">
        <f t="shared" si="38"/>
        <v>0</v>
      </c>
      <c r="AN22" s="40">
        <f t="shared" si="38"/>
        <v>0</v>
      </c>
      <c r="AO22" s="40">
        <f t="shared" si="38"/>
        <v>0</v>
      </c>
      <c r="AP22" s="57" t="e">
        <f t="shared" si="44"/>
        <v>#DIV/0!</v>
      </c>
      <c r="AQ22" s="53">
        <v>0</v>
      </c>
      <c r="AR22" s="56">
        <v>0</v>
      </c>
      <c r="AS22" s="57" t="e">
        <f t="shared" si="45"/>
        <v>#DIV/0!</v>
      </c>
      <c r="AT22" s="54">
        <v>0</v>
      </c>
      <c r="AU22" s="56">
        <v>0</v>
      </c>
      <c r="AV22" s="57" t="e">
        <f t="shared" si="46"/>
        <v>#DIV/0!</v>
      </c>
      <c r="AW22" s="54">
        <f t="shared" si="39"/>
        <v>0</v>
      </c>
      <c r="AX22" s="56">
        <f t="shared" si="39"/>
        <v>0</v>
      </c>
      <c r="AY22" s="58" t="e">
        <f t="shared" si="47"/>
        <v>#DIV/0!</v>
      </c>
      <c r="AZ22" s="1"/>
      <c r="BA22" s="16" t="s">
        <v>66</v>
      </c>
      <c r="BB22" s="53">
        <v>23</v>
      </c>
      <c r="BC22" s="56">
        <v>151</v>
      </c>
      <c r="BD22" s="56">
        <v>120000</v>
      </c>
      <c r="BE22" s="54">
        <v>0</v>
      </c>
      <c r="BF22" s="56">
        <v>0</v>
      </c>
      <c r="BG22" s="56">
        <v>0</v>
      </c>
      <c r="BH22" s="54">
        <v>23</v>
      </c>
      <c r="BI22" s="56">
        <v>151</v>
      </c>
      <c r="BJ22" s="61">
        <v>120000</v>
      </c>
      <c r="BK22" s="1"/>
      <c r="BL22" s="16" t="s">
        <v>66</v>
      </c>
      <c r="BM22" s="53">
        <v>0</v>
      </c>
      <c r="BN22" s="56">
        <v>0</v>
      </c>
      <c r="BO22" s="56">
        <v>0</v>
      </c>
      <c r="BP22" s="56">
        <v>0</v>
      </c>
      <c r="BQ22" s="57" t="e">
        <f t="shared" si="48"/>
        <v>#DIV/0!</v>
      </c>
      <c r="BR22" s="53">
        <v>0</v>
      </c>
      <c r="BS22" s="56">
        <v>0</v>
      </c>
      <c r="BT22" s="56">
        <v>0</v>
      </c>
      <c r="BU22" s="56">
        <v>0</v>
      </c>
      <c r="BV22" s="57" t="e">
        <f t="shared" si="16"/>
        <v>#DIV/0!</v>
      </c>
      <c r="BW22" s="53">
        <v>0</v>
      </c>
      <c r="BX22" s="56">
        <v>0</v>
      </c>
      <c r="BY22" s="56">
        <v>0</v>
      </c>
      <c r="BZ22" s="56">
        <v>0</v>
      </c>
      <c r="CA22" s="57" t="e">
        <f t="shared" si="49"/>
        <v>#DIV/0!</v>
      </c>
      <c r="CB22" s="53">
        <v>0</v>
      </c>
      <c r="CC22" s="56">
        <v>0</v>
      </c>
      <c r="CD22" s="56">
        <v>0</v>
      </c>
      <c r="CE22" s="56">
        <v>0</v>
      </c>
      <c r="CF22" s="57" t="e">
        <f t="shared" si="50"/>
        <v>#DIV/0!</v>
      </c>
      <c r="CG22" s="54">
        <f t="shared" si="51"/>
        <v>0</v>
      </c>
      <c r="CH22" s="40">
        <f t="shared" si="51"/>
        <v>0</v>
      </c>
      <c r="CI22" s="40">
        <f t="shared" si="51"/>
        <v>0</v>
      </c>
      <c r="CJ22" s="40">
        <f t="shared" si="51"/>
        <v>0</v>
      </c>
      <c r="CK22" s="58" t="e">
        <f t="shared" si="52"/>
        <v>#DIV/0!</v>
      </c>
      <c r="CL22" s="1"/>
      <c r="CM22" s="16" t="s">
        <v>66</v>
      </c>
      <c r="CN22" s="53">
        <v>7</v>
      </c>
      <c r="CO22" s="56">
        <v>0</v>
      </c>
      <c r="CP22" s="115">
        <f t="shared" si="21"/>
        <v>0</v>
      </c>
      <c r="CQ22" s="119">
        <v>44</v>
      </c>
      <c r="CR22" s="56">
        <v>0</v>
      </c>
      <c r="CS22" s="57">
        <f t="shared" si="53"/>
        <v>0</v>
      </c>
      <c r="CT22" s="53">
        <v>620</v>
      </c>
      <c r="CU22" s="56">
        <v>0</v>
      </c>
      <c r="CV22" s="115">
        <f t="shared" si="54"/>
        <v>0</v>
      </c>
      <c r="CW22" s="119">
        <v>79</v>
      </c>
      <c r="CX22" s="56">
        <v>0</v>
      </c>
      <c r="CY22" s="57">
        <f t="shared" si="55"/>
        <v>0</v>
      </c>
      <c r="CZ22" s="54">
        <f t="shared" si="40"/>
        <v>699</v>
      </c>
      <c r="DA22" s="56">
        <f t="shared" si="40"/>
        <v>0</v>
      </c>
      <c r="DB22" s="58">
        <f aca="true" t="shared" si="56" ref="DB22:DB59">ROUND(DA22/CZ22*100,1)</f>
        <v>0</v>
      </c>
      <c r="DC22" s="57" t="e">
        <f t="shared" si="26"/>
        <v>#DIV/0!</v>
      </c>
      <c r="DD22" s="62" t="e">
        <f aca="true" t="shared" si="57" ref="DD22:DD37">ROUND((BG22*CK22+BJ22*DB22)/BD22,1)</f>
        <v>#DIV/0!</v>
      </c>
      <c r="DE22" s="29" t="s">
        <v>67</v>
      </c>
      <c r="DF22" s="48">
        <f>SUM(CH58,CZ58)</f>
        <v>342</v>
      </c>
      <c r="DG22" s="49">
        <f>SUM(CJ26,DA26)</f>
        <v>0</v>
      </c>
      <c r="DH22" s="50">
        <f t="shared" si="30"/>
        <v>0</v>
      </c>
      <c r="DI22" s="39">
        <f>SUM(M58,W58)</f>
        <v>0</v>
      </c>
      <c r="DJ22" s="36">
        <f>SUM(O58,X58)</f>
        <v>0</v>
      </c>
      <c r="DK22" s="51" t="e">
        <f>ROUND(DJ22/DI22*100,1)</f>
        <v>#DIV/0!</v>
      </c>
      <c r="DL22" s="15"/>
    </row>
    <row r="23" spans="1:116" ht="15" thickBot="1">
      <c r="A23" s="16" t="s">
        <v>51</v>
      </c>
      <c r="B23" s="53">
        <f aca="true" t="shared" si="58" ref="B23:J23">SUM(B13:B22)</f>
        <v>1682</v>
      </c>
      <c r="C23" s="56">
        <f t="shared" si="58"/>
        <v>1682</v>
      </c>
      <c r="D23" s="56">
        <f t="shared" si="58"/>
        <v>1634</v>
      </c>
      <c r="E23" s="56">
        <f t="shared" si="58"/>
        <v>131</v>
      </c>
      <c r="F23" s="57">
        <f t="shared" si="0"/>
        <v>7.8</v>
      </c>
      <c r="G23" s="53">
        <f t="shared" si="58"/>
        <v>2657</v>
      </c>
      <c r="H23" s="56">
        <f t="shared" si="58"/>
        <v>2559</v>
      </c>
      <c r="I23" s="56">
        <f t="shared" si="58"/>
        <v>1856</v>
      </c>
      <c r="J23" s="56">
        <f t="shared" si="58"/>
        <v>35</v>
      </c>
      <c r="K23" s="57">
        <f t="shared" si="41"/>
        <v>1.4</v>
      </c>
      <c r="L23" s="63">
        <f>SUM(L13:L22)</f>
        <v>4339</v>
      </c>
      <c r="M23" s="64">
        <f>SUM(M13:M22)</f>
        <v>4241</v>
      </c>
      <c r="N23" s="64">
        <f>SUM(N13:N22)</f>
        <v>3490</v>
      </c>
      <c r="O23" s="64">
        <f>SUM(O13:O22)</f>
        <v>166</v>
      </c>
      <c r="P23" s="57">
        <f t="shared" si="3"/>
        <v>3.9</v>
      </c>
      <c r="Q23" s="53">
        <f>SUM(Q13:Q22)</f>
        <v>122</v>
      </c>
      <c r="R23" s="56">
        <f>SUM(R13:R22)</f>
        <v>0</v>
      </c>
      <c r="S23" s="57">
        <f t="shared" si="4"/>
        <v>0</v>
      </c>
      <c r="T23" s="54">
        <f>SUM(T13:T22)</f>
        <v>1536</v>
      </c>
      <c r="U23" s="56">
        <f>SUM(U13:U22)</f>
        <v>0</v>
      </c>
      <c r="V23" s="57">
        <f t="shared" si="5"/>
        <v>0</v>
      </c>
      <c r="W23" s="54">
        <f>SUM(W13:W22)</f>
        <v>1658</v>
      </c>
      <c r="X23" s="56">
        <f>SUM(X13:X22)</f>
        <v>0</v>
      </c>
      <c r="Y23" s="58">
        <f t="shared" si="6"/>
        <v>0</v>
      </c>
      <c r="Z23" s="1"/>
      <c r="AA23" s="16" t="s">
        <v>51</v>
      </c>
      <c r="AB23" s="53">
        <f aca="true" t="shared" si="59" ref="AB23:AJ23">SUM(AB13:AB22)</f>
        <v>0</v>
      </c>
      <c r="AC23" s="56">
        <f t="shared" si="59"/>
        <v>0</v>
      </c>
      <c r="AD23" s="56">
        <f t="shared" si="59"/>
        <v>0</v>
      </c>
      <c r="AE23" s="56">
        <f t="shared" si="59"/>
        <v>0</v>
      </c>
      <c r="AF23" s="57" t="e">
        <f t="shared" si="42"/>
        <v>#DIV/0!</v>
      </c>
      <c r="AG23" s="53">
        <f t="shared" si="59"/>
        <v>0</v>
      </c>
      <c r="AH23" s="56">
        <f t="shared" si="59"/>
        <v>0</v>
      </c>
      <c r="AI23" s="56">
        <f t="shared" si="59"/>
        <v>0</v>
      </c>
      <c r="AJ23" s="56">
        <f t="shared" si="59"/>
        <v>0</v>
      </c>
      <c r="AK23" s="57" t="e">
        <f t="shared" si="43"/>
        <v>#DIV/0!</v>
      </c>
      <c r="AL23" s="63">
        <f>SUM(AL13:AL22)</f>
        <v>0</v>
      </c>
      <c r="AM23" s="64">
        <f>SUM(AM13:AM22)</f>
        <v>0</v>
      </c>
      <c r="AN23" s="64">
        <f>SUM(AN13:AN22)</f>
        <v>0</v>
      </c>
      <c r="AO23" s="64">
        <f>SUM(AO13:AO22)</f>
        <v>0</v>
      </c>
      <c r="AP23" s="57" t="e">
        <f t="shared" si="44"/>
        <v>#DIV/0!</v>
      </c>
      <c r="AQ23" s="53">
        <f>SUM(AQ13:AQ22)</f>
        <v>0</v>
      </c>
      <c r="AR23" s="56">
        <f>SUM(AR13:AR22)</f>
        <v>0</v>
      </c>
      <c r="AS23" s="57" t="e">
        <f t="shared" si="45"/>
        <v>#DIV/0!</v>
      </c>
      <c r="AT23" s="54">
        <f>SUM(AT13:AT22)</f>
        <v>0</v>
      </c>
      <c r="AU23" s="56">
        <f>SUM(AU13:AU22)</f>
        <v>0</v>
      </c>
      <c r="AV23" s="57" t="e">
        <f t="shared" si="46"/>
        <v>#DIV/0!</v>
      </c>
      <c r="AW23" s="54">
        <f>SUM(AW13:AW22)</f>
        <v>0</v>
      </c>
      <c r="AX23" s="56">
        <f>SUM(AX13:AX22)</f>
        <v>0</v>
      </c>
      <c r="AY23" s="58" t="e">
        <f t="shared" si="47"/>
        <v>#DIV/0!</v>
      </c>
      <c r="AZ23" s="1"/>
      <c r="BA23" s="16" t="s">
        <v>51</v>
      </c>
      <c r="BB23" s="53">
        <f aca="true" t="shared" si="60" ref="BB23:BJ23">SUM(BB13:BB22)</f>
        <v>250</v>
      </c>
      <c r="BC23" s="56">
        <f t="shared" si="60"/>
        <v>1832</v>
      </c>
      <c r="BD23" s="56">
        <f t="shared" si="60"/>
        <v>2582803</v>
      </c>
      <c r="BE23" s="54">
        <f t="shared" si="60"/>
        <v>97</v>
      </c>
      <c r="BF23" s="56">
        <f t="shared" si="60"/>
        <v>1118</v>
      </c>
      <c r="BG23" s="56">
        <f t="shared" si="60"/>
        <v>1939055</v>
      </c>
      <c r="BH23" s="54">
        <f t="shared" si="60"/>
        <v>167</v>
      </c>
      <c r="BI23" s="56">
        <f t="shared" si="60"/>
        <v>714</v>
      </c>
      <c r="BJ23" s="61">
        <f t="shared" si="60"/>
        <v>643748</v>
      </c>
      <c r="BK23" s="1"/>
      <c r="BL23" s="16" t="s">
        <v>51</v>
      </c>
      <c r="BM23" s="53">
        <f aca="true" t="shared" si="61" ref="BM23:BU23">SUM(BM13:BM22)</f>
        <v>61</v>
      </c>
      <c r="BN23" s="56">
        <f t="shared" si="61"/>
        <v>59</v>
      </c>
      <c r="BO23" s="56">
        <f t="shared" si="61"/>
        <v>44</v>
      </c>
      <c r="BP23" s="56">
        <f t="shared" si="61"/>
        <v>27</v>
      </c>
      <c r="BQ23" s="57">
        <f t="shared" si="48"/>
        <v>45.8</v>
      </c>
      <c r="BR23" s="53">
        <f t="shared" si="61"/>
        <v>271</v>
      </c>
      <c r="BS23" s="56">
        <f t="shared" si="61"/>
        <v>266</v>
      </c>
      <c r="BT23" s="56">
        <f t="shared" si="61"/>
        <v>183</v>
      </c>
      <c r="BU23" s="56">
        <f t="shared" si="61"/>
        <v>77</v>
      </c>
      <c r="BV23" s="57">
        <f t="shared" si="16"/>
        <v>28.9</v>
      </c>
      <c r="BW23" s="53">
        <f aca="true" t="shared" si="62" ref="BW23:CE23">SUM(BW13:BW22)</f>
        <v>6020</v>
      </c>
      <c r="BX23" s="56">
        <f t="shared" si="62"/>
        <v>5884</v>
      </c>
      <c r="BY23" s="56">
        <f t="shared" si="62"/>
        <v>3069</v>
      </c>
      <c r="BZ23" s="56">
        <f t="shared" si="62"/>
        <v>449</v>
      </c>
      <c r="CA23" s="57">
        <f t="shared" si="49"/>
        <v>7.6</v>
      </c>
      <c r="CB23" s="53">
        <f t="shared" si="62"/>
        <v>3697</v>
      </c>
      <c r="CC23" s="56">
        <f t="shared" si="62"/>
        <v>3618</v>
      </c>
      <c r="CD23" s="56">
        <f t="shared" si="62"/>
        <v>1735</v>
      </c>
      <c r="CE23" s="56">
        <f t="shared" si="62"/>
        <v>305</v>
      </c>
      <c r="CF23" s="57">
        <f t="shared" si="50"/>
        <v>8.4</v>
      </c>
      <c r="CG23" s="63">
        <f>SUM(CG13:CG22)</f>
        <v>9717</v>
      </c>
      <c r="CH23" s="64">
        <f>SUM(CH13:CH22)</f>
        <v>9502</v>
      </c>
      <c r="CI23" s="64">
        <f>SUM(CI13:CI22)</f>
        <v>4804</v>
      </c>
      <c r="CJ23" s="64">
        <f>SUM(CJ13:CJ22)</f>
        <v>754</v>
      </c>
      <c r="CK23" s="58">
        <f t="shared" si="52"/>
        <v>7.9</v>
      </c>
      <c r="CL23" s="1"/>
      <c r="CM23" s="16" t="s">
        <v>51</v>
      </c>
      <c r="CN23" s="53">
        <f aca="true" t="shared" si="63" ref="CN23:CX23">SUM(CN13:CN22)</f>
        <v>75</v>
      </c>
      <c r="CO23" s="56">
        <f t="shared" si="63"/>
        <v>4</v>
      </c>
      <c r="CP23" s="115">
        <f t="shared" si="21"/>
        <v>5.3</v>
      </c>
      <c r="CQ23" s="119">
        <f t="shared" si="63"/>
        <v>170</v>
      </c>
      <c r="CR23" s="56">
        <f t="shared" si="63"/>
        <v>7</v>
      </c>
      <c r="CS23" s="57">
        <f t="shared" si="53"/>
        <v>4.1</v>
      </c>
      <c r="CT23" s="53">
        <f t="shared" si="63"/>
        <v>3205</v>
      </c>
      <c r="CU23" s="56">
        <f t="shared" si="63"/>
        <v>28</v>
      </c>
      <c r="CV23" s="115">
        <f t="shared" si="54"/>
        <v>0.9</v>
      </c>
      <c r="CW23" s="119">
        <f t="shared" si="63"/>
        <v>1402</v>
      </c>
      <c r="CX23" s="56">
        <f t="shared" si="63"/>
        <v>33</v>
      </c>
      <c r="CY23" s="57">
        <f t="shared" si="55"/>
        <v>2.4</v>
      </c>
      <c r="CZ23" s="54">
        <f>SUM(CZ13:CZ22)</f>
        <v>4607</v>
      </c>
      <c r="DA23" s="56">
        <f>SUM(DA13:DA22)</f>
        <v>61</v>
      </c>
      <c r="DB23" s="58">
        <f t="shared" si="56"/>
        <v>1.3</v>
      </c>
      <c r="DC23" s="57">
        <f t="shared" si="26"/>
        <v>19.2</v>
      </c>
      <c r="DD23" s="62">
        <f t="shared" si="57"/>
        <v>6.3</v>
      </c>
      <c r="DE23" s="65"/>
      <c r="DF23" s="66">
        <f>SUM(BS58,CQ58)</f>
        <v>11</v>
      </c>
      <c r="DG23" s="67">
        <f>SUM(BU58,CR58)</f>
        <v>0</v>
      </c>
      <c r="DH23" s="68">
        <f t="shared" si="30"/>
        <v>0</v>
      </c>
      <c r="DI23" s="66"/>
      <c r="DJ23" s="67"/>
      <c r="DK23" s="68"/>
      <c r="DL23" s="15"/>
    </row>
    <row r="24" spans="1:116" ht="15" thickTop="1">
      <c r="A24" s="37" t="s">
        <v>68</v>
      </c>
      <c r="B24" s="39">
        <v>0</v>
      </c>
      <c r="C24" s="40">
        <v>0</v>
      </c>
      <c r="D24" s="40">
        <v>0</v>
      </c>
      <c r="E24" s="40">
        <v>0</v>
      </c>
      <c r="F24" s="35" t="e">
        <f t="shared" si="0"/>
        <v>#DIV/0!</v>
      </c>
      <c r="G24" s="39">
        <v>0</v>
      </c>
      <c r="H24" s="40">
        <v>0</v>
      </c>
      <c r="I24" s="40">
        <v>0</v>
      </c>
      <c r="J24" s="40">
        <v>0</v>
      </c>
      <c r="K24" s="35" t="e">
        <f t="shared" si="41"/>
        <v>#DIV/0!</v>
      </c>
      <c r="L24" s="36">
        <f aca="true" t="shared" si="64" ref="L24:O27">B24+G24</f>
        <v>0</v>
      </c>
      <c r="M24" s="40">
        <f t="shared" si="64"/>
        <v>0</v>
      </c>
      <c r="N24" s="40">
        <f t="shared" si="64"/>
        <v>0</v>
      </c>
      <c r="O24" s="40">
        <f t="shared" si="64"/>
        <v>0</v>
      </c>
      <c r="P24" s="35" t="e">
        <f t="shared" si="3"/>
        <v>#DIV/0!</v>
      </c>
      <c r="Q24" s="39">
        <v>0</v>
      </c>
      <c r="R24" s="40">
        <v>0</v>
      </c>
      <c r="S24" s="35" t="e">
        <f t="shared" si="4"/>
        <v>#DIV/0!</v>
      </c>
      <c r="T24" s="36">
        <v>302</v>
      </c>
      <c r="U24" s="40">
        <v>0</v>
      </c>
      <c r="V24" s="35">
        <f t="shared" si="5"/>
        <v>0</v>
      </c>
      <c r="W24" s="36">
        <f aca="true" t="shared" si="65" ref="W24:X27">Q24+T24</f>
        <v>302</v>
      </c>
      <c r="X24" s="40">
        <f t="shared" si="65"/>
        <v>0</v>
      </c>
      <c r="Y24" s="42">
        <f t="shared" si="6"/>
        <v>0</v>
      </c>
      <c r="Z24" s="1"/>
      <c r="AA24" s="37" t="s">
        <v>68</v>
      </c>
      <c r="AB24" s="39">
        <v>0</v>
      </c>
      <c r="AC24" s="40">
        <v>0</v>
      </c>
      <c r="AD24" s="40">
        <v>0</v>
      </c>
      <c r="AE24" s="40">
        <v>0</v>
      </c>
      <c r="AF24" s="35" t="e">
        <f t="shared" si="42"/>
        <v>#DIV/0!</v>
      </c>
      <c r="AG24" s="39">
        <v>0</v>
      </c>
      <c r="AH24" s="40">
        <v>0</v>
      </c>
      <c r="AI24" s="40">
        <v>0</v>
      </c>
      <c r="AJ24" s="40">
        <v>0</v>
      </c>
      <c r="AK24" s="35" t="e">
        <f t="shared" si="43"/>
        <v>#DIV/0!</v>
      </c>
      <c r="AL24" s="36">
        <f aca="true" t="shared" si="66" ref="AL24:AO27">AB24+AG24</f>
        <v>0</v>
      </c>
      <c r="AM24" s="40">
        <f t="shared" si="66"/>
        <v>0</v>
      </c>
      <c r="AN24" s="40">
        <f t="shared" si="66"/>
        <v>0</v>
      </c>
      <c r="AO24" s="40">
        <f t="shared" si="66"/>
        <v>0</v>
      </c>
      <c r="AP24" s="35" t="e">
        <f t="shared" si="44"/>
        <v>#DIV/0!</v>
      </c>
      <c r="AQ24" s="39">
        <v>0</v>
      </c>
      <c r="AR24" s="40">
        <v>0</v>
      </c>
      <c r="AS24" s="35" t="e">
        <f t="shared" si="45"/>
        <v>#DIV/0!</v>
      </c>
      <c r="AT24" s="36">
        <v>0</v>
      </c>
      <c r="AU24" s="40">
        <v>0</v>
      </c>
      <c r="AV24" s="35" t="e">
        <f t="shared" si="46"/>
        <v>#DIV/0!</v>
      </c>
      <c r="AW24" s="36">
        <f aca="true" t="shared" si="67" ref="AW24:AX27">AQ24+AT24</f>
        <v>0</v>
      </c>
      <c r="AX24" s="40">
        <f t="shared" si="67"/>
        <v>0</v>
      </c>
      <c r="AY24" s="42" t="e">
        <f t="shared" si="47"/>
        <v>#DIV/0!</v>
      </c>
      <c r="AZ24" s="1"/>
      <c r="BA24" s="37" t="s">
        <v>68</v>
      </c>
      <c r="BB24" s="39">
        <v>21</v>
      </c>
      <c r="BC24" s="40">
        <v>149</v>
      </c>
      <c r="BD24" s="40">
        <v>204447</v>
      </c>
      <c r="BE24" s="36">
        <v>0</v>
      </c>
      <c r="BF24" s="40">
        <v>0</v>
      </c>
      <c r="BG24" s="40">
        <v>0</v>
      </c>
      <c r="BH24" s="36">
        <v>21</v>
      </c>
      <c r="BI24" s="40">
        <v>149</v>
      </c>
      <c r="BJ24" s="41">
        <v>204447</v>
      </c>
      <c r="BK24" s="1"/>
      <c r="BL24" s="37" t="s">
        <v>68</v>
      </c>
      <c r="BM24" s="39">
        <v>0</v>
      </c>
      <c r="BN24" s="40">
        <v>0</v>
      </c>
      <c r="BO24" s="40">
        <v>0</v>
      </c>
      <c r="BP24" s="40">
        <v>0</v>
      </c>
      <c r="BQ24" s="35" t="e">
        <f t="shared" si="48"/>
        <v>#DIV/0!</v>
      </c>
      <c r="BR24" s="39">
        <v>0</v>
      </c>
      <c r="BS24" s="40">
        <v>0</v>
      </c>
      <c r="BT24" s="40">
        <v>0</v>
      </c>
      <c r="BU24" s="40">
        <v>0</v>
      </c>
      <c r="BV24" s="35" t="e">
        <f>ROUND(BU24/BS24*100,1)</f>
        <v>#DIV/0!</v>
      </c>
      <c r="BW24" s="39">
        <v>0</v>
      </c>
      <c r="BX24" s="40">
        <v>0</v>
      </c>
      <c r="BY24" s="40">
        <v>0</v>
      </c>
      <c r="BZ24" s="40">
        <v>0</v>
      </c>
      <c r="CA24" s="35" t="e">
        <f t="shared" si="49"/>
        <v>#DIV/0!</v>
      </c>
      <c r="CB24" s="39">
        <v>0</v>
      </c>
      <c r="CC24" s="40">
        <v>0</v>
      </c>
      <c r="CD24" s="40">
        <v>0</v>
      </c>
      <c r="CE24" s="40">
        <v>0</v>
      </c>
      <c r="CF24" s="35" t="e">
        <f t="shared" si="50"/>
        <v>#DIV/0!</v>
      </c>
      <c r="CG24" s="36">
        <f aca="true" t="shared" si="68" ref="CG24:CJ27">BW24+CB24</f>
        <v>0</v>
      </c>
      <c r="CH24" s="40">
        <f t="shared" si="68"/>
        <v>0</v>
      </c>
      <c r="CI24" s="40">
        <f t="shared" si="68"/>
        <v>0</v>
      </c>
      <c r="CJ24" s="40">
        <f t="shared" si="68"/>
        <v>0</v>
      </c>
      <c r="CK24" s="42" t="e">
        <f t="shared" si="52"/>
        <v>#DIV/0!</v>
      </c>
      <c r="CL24" s="1"/>
      <c r="CM24" s="37" t="s">
        <v>68</v>
      </c>
      <c r="CN24" s="39">
        <v>10</v>
      </c>
      <c r="CO24" s="40">
        <v>0</v>
      </c>
      <c r="CP24" s="114">
        <f t="shared" si="21"/>
        <v>0</v>
      </c>
      <c r="CQ24" s="120">
        <v>45</v>
      </c>
      <c r="CR24" s="40">
        <v>0</v>
      </c>
      <c r="CS24" s="35">
        <f t="shared" si="53"/>
        <v>0</v>
      </c>
      <c r="CT24" s="39">
        <v>400</v>
      </c>
      <c r="CU24" s="40">
        <v>0</v>
      </c>
      <c r="CV24" s="114">
        <f t="shared" si="54"/>
        <v>0</v>
      </c>
      <c r="CW24" s="120">
        <v>118</v>
      </c>
      <c r="CX24" s="40">
        <v>0</v>
      </c>
      <c r="CY24" s="35">
        <f t="shared" si="55"/>
        <v>0</v>
      </c>
      <c r="CZ24" s="36">
        <f aca="true" t="shared" si="69" ref="CZ24:DA27">CT24+CW24</f>
        <v>518</v>
      </c>
      <c r="DA24" s="40">
        <f t="shared" si="69"/>
        <v>0</v>
      </c>
      <c r="DB24" s="42">
        <f t="shared" si="56"/>
        <v>0</v>
      </c>
      <c r="DC24" s="35" t="e">
        <f t="shared" si="26"/>
        <v>#DIV/0!</v>
      </c>
      <c r="DD24" s="43" t="e">
        <f t="shared" si="57"/>
        <v>#DIV/0!</v>
      </c>
      <c r="DE24" s="29" t="s">
        <v>69</v>
      </c>
      <c r="DF24" s="48">
        <f>SUM(DF6+DF8+DF10+DF12+DF14+DF16+DF18+DF20+DF22)</f>
        <v>40802</v>
      </c>
      <c r="DG24" s="49">
        <f>SUM(DG6+DG8+DG10+DG12+DG14+DG16+DG18+DG20+DG22)</f>
        <v>1043</v>
      </c>
      <c r="DH24" s="50">
        <f t="shared" si="30"/>
        <v>2.6</v>
      </c>
      <c r="DI24" s="39">
        <f>SUM(DI6+DI8+DI10+DI12+DI14+DI16+DI18+DI20+DI22)</f>
        <v>7049</v>
      </c>
      <c r="DJ24" s="36">
        <f>SUM(DJ6+DJ8+DJ10+DJ12+DJ14+DJ16+DJ18+DJ20+DJ22)</f>
        <v>166</v>
      </c>
      <c r="DK24" s="51">
        <f>ROUND(DJ24/DI24*100,1)</f>
        <v>2.4</v>
      </c>
      <c r="DL24" s="15"/>
    </row>
    <row r="25" spans="1:116" ht="15" thickBot="1">
      <c r="A25" s="37" t="s">
        <v>70</v>
      </c>
      <c r="B25" s="39">
        <v>0</v>
      </c>
      <c r="C25" s="40">
        <v>0</v>
      </c>
      <c r="D25" s="40">
        <v>0</v>
      </c>
      <c r="E25" s="40">
        <v>0</v>
      </c>
      <c r="F25" s="35" t="e">
        <f t="shared" si="0"/>
        <v>#DIV/0!</v>
      </c>
      <c r="G25" s="39">
        <v>0</v>
      </c>
      <c r="H25" s="40">
        <v>0</v>
      </c>
      <c r="I25" s="40">
        <v>0</v>
      </c>
      <c r="J25" s="40">
        <v>0</v>
      </c>
      <c r="K25" s="35" t="e">
        <f t="shared" si="41"/>
        <v>#DIV/0!</v>
      </c>
      <c r="L25" s="36">
        <f t="shared" si="64"/>
        <v>0</v>
      </c>
      <c r="M25" s="40">
        <f t="shared" si="64"/>
        <v>0</v>
      </c>
      <c r="N25" s="40">
        <f t="shared" si="64"/>
        <v>0</v>
      </c>
      <c r="O25" s="40">
        <f t="shared" si="64"/>
        <v>0</v>
      </c>
      <c r="P25" s="35" t="e">
        <f t="shared" si="3"/>
        <v>#DIV/0!</v>
      </c>
      <c r="Q25" s="39">
        <v>0</v>
      </c>
      <c r="R25" s="40">
        <v>0</v>
      </c>
      <c r="S25" s="35" t="e">
        <f t="shared" si="4"/>
        <v>#DIV/0!</v>
      </c>
      <c r="T25" s="36">
        <v>0</v>
      </c>
      <c r="U25" s="40">
        <v>0</v>
      </c>
      <c r="V25" s="35" t="e">
        <f t="shared" si="5"/>
        <v>#DIV/0!</v>
      </c>
      <c r="W25" s="36">
        <f t="shared" si="65"/>
        <v>0</v>
      </c>
      <c r="X25" s="40">
        <f t="shared" si="65"/>
        <v>0</v>
      </c>
      <c r="Y25" s="42" t="e">
        <f t="shared" si="6"/>
        <v>#DIV/0!</v>
      </c>
      <c r="Z25" s="1"/>
      <c r="AA25" s="37" t="s">
        <v>70</v>
      </c>
      <c r="AB25" s="39">
        <v>0</v>
      </c>
      <c r="AC25" s="40">
        <v>0</v>
      </c>
      <c r="AD25" s="40">
        <v>0</v>
      </c>
      <c r="AE25" s="40">
        <v>0</v>
      </c>
      <c r="AF25" s="35" t="e">
        <f t="shared" si="42"/>
        <v>#DIV/0!</v>
      </c>
      <c r="AG25" s="39">
        <v>0</v>
      </c>
      <c r="AH25" s="40">
        <v>0</v>
      </c>
      <c r="AI25" s="40">
        <v>0</v>
      </c>
      <c r="AJ25" s="40">
        <v>0</v>
      </c>
      <c r="AK25" s="35" t="e">
        <f t="shared" si="43"/>
        <v>#DIV/0!</v>
      </c>
      <c r="AL25" s="36">
        <f t="shared" si="66"/>
        <v>0</v>
      </c>
      <c r="AM25" s="40">
        <f t="shared" si="66"/>
        <v>0</v>
      </c>
      <c r="AN25" s="40">
        <f t="shared" si="66"/>
        <v>0</v>
      </c>
      <c r="AO25" s="40">
        <f t="shared" si="66"/>
        <v>0</v>
      </c>
      <c r="AP25" s="35" t="e">
        <f t="shared" si="44"/>
        <v>#DIV/0!</v>
      </c>
      <c r="AQ25" s="39">
        <v>0</v>
      </c>
      <c r="AR25" s="40">
        <v>0</v>
      </c>
      <c r="AS25" s="35" t="e">
        <f t="shared" si="45"/>
        <v>#DIV/0!</v>
      </c>
      <c r="AT25" s="36">
        <v>0</v>
      </c>
      <c r="AU25" s="40">
        <v>0</v>
      </c>
      <c r="AV25" s="35" t="e">
        <f t="shared" si="46"/>
        <v>#DIV/0!</v>
      </c>
      <c r="AW25" s="36">
        <f t="shared" si="67"/>
        <v>0</v>
      </c>
      <c r="AX25" s="40">
        <f t="shared" si="67"/>
        <v>0</v>
      </c>
      <c r="AY25" s="42" t="e">
        <f t="shared" si="47"/>
        <v>#DIV/0!</v>
      </c>
      <c r="AZ25" s="1"/>
      <c r="BA25" s="37" t="s">
        <v>70</v>
      </c>
      <c r="BB25" s="39">
        <v>9</v>
      </c>
      <c r="BC25" s="40">
        <v>23</v>
      </c>
      <c r="BD25" s="40">
        <v>35482</v>
      </c>
      <c r="BE25" s="36">
        <v>0</v>
      </c>
      <c r="BF25" s="40">
        <v>0</v>
      </c>
      <c r="BG25" s="40">
        <v>0</v>
      </c>
      <c r="BH25" s="36">
        <v>9</v>
      </c>
      <c r="BI25" s="40">
        <v>23</v>
      </c>
      <c r="BJ25" s="41">
        <v>35482</v>
      </c>
      <c r="BK25" s="1"/>
      <c r="BL25" s="37" t="s">
        <v>70</v>
      </c>
      <c r="BM25" s="39">
        <v>0</v>
      </c>
      <c r="BN25" s="40">
        <v>0</v>
      </c>
      <c r="BO25" s="40">
        <v>0</v>
      </c>
      <c r="BP25" s="40">
        <v>0</v>
      </c>
      <c r="BQ25" s="35" t="e">
        <f t="shared" si="48"/>
        <v>#DIV/0!</v>
      </c>
      <c r="BR25" s="39">
        <v>0</v>
      </c>
      <c r="BS25" s="40">
        <v>0</v>
      </c>
      <c r="BT25" s="40">
        <v>0</v>
      </c>
      <c r="BU25" s="40">
        <v>0</v>
      </c>
      <c r="BV25" s="35" t="e">
        <f t="shared" si="16"/>
        <v>#DIV/0!</v>
      </c>
      <c r="BW25" s="39">
        <v>0</v>
      </c>
      <c r="BX25" s="40">
        <v>0</v>
      </c>
      <c r="BY25" s="40">
        <v>0</v>
      </c>
      <c r="BZ25" s="40">
        <v>0</v>
      </c>
      <c r="CA25" s="35" t="e">
        <f t="shared" si="49"/>
        <v>#DIV/0!</v>
      </c>
      <c r="CB25" s="39">
        <v>0</v>
      </c>
      <c r="CC25" s="40">
        <v>0</v>
      </c>
      <c r="CD25" s="40">
        <v>0</v>
      </c>
      <c r="CE25" s="40">
        <v>0</v>
      </c>
      <c r="CF25" s="35" t="e">
        <f t="shared" si="50"/>
        <v>#DIV/0!</v>
      </c>
      <c r="CG25" s="36">
        <f t="shared" si="68"/>
        <v>0</v>
      </c>
      <c r="CH25" s="40">
        <f t="shared" si="68"/>
        <v>0</v>
      </c>
      <c r="CI25" s="40">
        <f t="shared" si="68"/>
        <v>0</v>
      </c>
      <c r="CJ25" s="40">
        <f t="shared" si="68"/>
        <v>0</v>
      </c>
      <c r="CK25" s="42" t="e">
        <f t="shared" si="52"/>
        <v>#DIV/0!</v>
      </c>
      <c r="CL25" s="1"/>
      <c r="CM25" s="37" t="s">
        <v>70</v>
      </c>
      <c r="CN25" s="39">
        <v>4</v>
      </c>
      <c r="CO25" s="40">
        <v>0</v>
      </c>
      <c r="CP25" s="114">
        <f t="shared" si="21"/>
        <v>0</v>
      </c>
      <c r="CQ25" s="120">
        <v>6</v>
      </c>
      <c r="CR25" s="40">
        <v>0</v>
      </c>
      <c r="CS25" s="35">
        <f t="shared" si="53"/>
        <v>0</v>
      </c>
      <c r="CT25" s="39">
        <v>50</v>
      </c>
      <c r="CU25" s="40">
        <v>0</v>
      </c>
      <c r="CV25" s="114">
        <f t="shared" si="54"/>
        <v>0</v>
      </c>
      <c r="CW25" s="120">
        <v>25</v>
      </c>
      <c r="CX25" s="40">
        <v>0</v>
      </c>
      <c r="CY25" s="35">
        <f t="shared" si="55"/>
        <v>0</v>
      </c>
      <c r="CZ25" s="36">
        <f t="shared" si="69"/>
        <v>75</v>
      </c>
      <c r="DA25" s="40">
        <f t="shared" si="69"/>
        <v>0</v>
      </c>
      <c r="DB25" s="42">
        <f t="shared" si="56"/>
        <v>0</v>
      </c>
      <c r="DC25" s="35" t="e">
        <f t="shared" si="26"/>
        <v>#DIV/0!</v>
      </c>
      <c r="DD25" s="43" t="e">
        <f t="shared" si="57"/>
        <v>#DIV/0!</v>
      </c>
      <c r="DE25" s="44"/>
      <c r="DF25" s="69">
        <f>SUM(DF7+DF9+DF11+DF13+DF15+DF17+DF19+DF21+DF23)</f>
        <v>1434</v>
      </c>
      <c r="DG25" s="70">
        <f>SUM(DG7+DG9+DG11+DG13+DG15+DG17+DG19+DG21+DG23)</f>
        <v>107</v>
      </c>
      <c r="DH25" s="71">
        <f t="shared" si="30"/>
        <v>7.5</v>
      </c>
      <c r="DI25" s="69"/>
      <c r="DJ25" s="70"/>
      <c r="DK25" s="71"/>
      <c r="DL25" s="15"/>
    </row>
    <row r="26" spans="1:116" ht="14.25">
      <c r="A26" s="37" t="s">
        <v>71</v>
      </c>
      <c r="B26" s="39">
        <v>0</v>
      </c>
      <c r="C26" s="40">
        <v>0</v>
      </c>
      <c r="D26" s="40">
        <v>0</v>
      </c>
      <c r="E26" s="40">
        <v>0</v>
      </c>
      <c r="F26" s="35" t="e">
        <f t="shared" si="0"/>
        <v>#DIV/0!</v>
      </c>
      <c r="G26" s="39">
        <v>0</v>
      </c>
      <c r="H26" s="40">
        <v>0</v>
      </c>
      <c r="I26" s="40">
        <v>0</v>
      </c>
      <c r="J26" s="40">
        <v>0</v>
      </c>
      <c r="K26" s="35" t="e">
        <f t="shared" si="41"/>
        <v>#DIV/0!</v>
      </c>
      <c r="L26" s="36">
        <f t="shared" si="64"/>
        <v>0</v>
      </c>
      <c r="M26" s="40">
        <f t="shared" si="64"/>
        <v>0</v>
      </c>
      <c r="N26" s="40">
        <f t="shared" si="64"/>
        <v>0</v>
      </c>
      <c r="O26" s="40">
        <f t="shared" si="64"/>
        <v>0</v>
      </c>
      <c r="P26" s="35" t="e">
        <f t="shared" si="3"/>
        <v>#DIV/0!</v>
      </c>
      <c r="Q26" s="39">
        <v>0</v>
      </c>
      <c r="R26" s="40">
        <v>0</v>
      </c>
      <c r="S26" s="35" t="e">
        <f t="shared" si="4"/>
        <v>#DIV/0!</v>
      </c>
      <c r="T26" s="36">
        <v>0</v>
      </c>
      <c r="U26" s="40">
        <v>0</v>
      </c>
      <c r="V26" s="35" t="e">
        <f t="shared" si="5"/>
        <v>#DIV/0!</v>
      </c>
      <c r="W26" s="36">
        <f t="shared" si="65"/>
        <v>0</v>
      </c>
      <c r="X26" s="40">
        <f t="shared" si="65"/>
        <v>0</v>
      </c>
      <c r="Y26" s="42" t="e">
        <f t="shared" si="6"/>
        <v>#DIV/0!</v>
      </c>
      <c r="Z26" s="1"/>
      <c r="AA26" s="37" t="s">
        <v>71</v>
      </c>
      <c r="AB26" s="39">
        <v>0</v>
      </c>
      <c r="AC26" s="40">
        <v>0</v>
      </c>
      <c r="AD26" s="40">
        <v>0</v>
      </c>
      <c r="AE26" s="40">
        <v>0</v>
      </c>
      <c r="AF26" s="35" t="e">
        <f t="shared" si="42"/>
        <v>#DIV/0!</v>
      </c>
      <c r="AG26" s="39">
        <v>0</v>
      </c>
      <c r="AH26" s="40">
        <v>0</v>
      </c>
      <c r="AI26" s="40">
        <v>0</v>
      </c>
      <c r="AJ26" s="40">
        <v>0</v>
      </c>
      <c r="AK26" s="35" t="e">
        <f t="shared" si="43"/>
        <v>#DIV/0!</v>
      </c>
      <c r="AL26" s="36">
        <f t="shared" si="66"/>
        <v>0</v>
      </c>
      <c r="AM26" s="40">
        <f t="shared" si="66"/>
        <v>0</v>
      </c>
      <c r="AN26" s="40">
        <f t="shared" si="66"/>
        <v>0</v>
      </c>
      <c r="AO26" s="40">
        <f t="shared" si="66"/>
        <v>0</v>
      </c>
      <c r="AP26" s="35" t="e">
        <f t="shared" si="44"/>
        <v>#DIV/0!</v>
      </c>
      <c r="AQ26" s="39">
        <v>0</v>
      </c>
      <c r="AR26" s="40">
        <v>0</v>
      </c>
      <c r="AS26" s="35" t="e">
        <f t="shared" si="45"/>
        <v>#DIV/0!</v>
      </c>
      <c r="AT26" s="36">
        <v>0</v>
      </c>
      <c r="AU26" s="40">
        <v>0</v>
      </c>
      <c r="AV26" s="35" t="e">
        <f t="shared" si="46"/>
        <v>#DIV/0!</v>
      </c>
      <c r="AW26" s="36">
        <f t="shared" si="67"/>
        <v>0</v>
      </c>
      <c r="AX26" s="40">
        <f t="shared" si="67"/>
        <v>0</v>
      </c>
      <c r="AY26" s="42" t="e">
        <f t="shared" si="47"/>
        <v>#DIV/0!</v>
      </c>
      <c r="AZ26" s="1"/>
      <c r="BA26" s="37" t="s">
        <v>71</v>
      </c>
      <c r="BB26" s="39">
        <v>11</v>
      </c>
      <c r="BC26" s="40">
        <v>23</v>
      </c>
      <c r="BD26" s="40">
        <v>34963</v>
      </c>
      <c r="BE26" s="36">
        <v>0</v>
      </c>
      <c r="BF26" s="40">
        <v>0</v>
      </c>
      <c r="BG26" s="40">
        <v>0</v>
      </c>
      <c r="BH26" s="36">
        <v>11</v>
      </c>
      <c r="BI26" s="40">
        <v>23</v>
      </c>
      <c r="BJ26" s="41">
        <v>34963</v>
      </c>
      <c r="BK26" s="1"/>
      <c r="BL26" s="37" t="s">
        <v>71</v>
      </c>
      <c r="BM26" s="39">
        <v>0</v>
      </c>
      <c r="BN26" s="40">
        <v>0</v>
      </c>
      <c r="BO26" s="40">
        <v>0</v>
      </c>
      <c r="BP26" s="40">
        <v>0</v>
      </c>
      <c r="BQ26" s="35" t="e">
        <f t="shared" si="48"/>
        <v>#DIV/0!</v>
      </c>
      <c r="BR26" s="39">
        <v>0</v>
      </c>
      <c r="BS26" s="40">
        <v>0</v>
      </c>
      <c r="BT26" s="40">
        <v>0</v>
      </c>
      <c r="BU26" s="40">
        <v>0</v>
      </c>
      <c r="BV26" s="35" t="e">
        <f t="shared" si="16"/>
        <v>#DIV/0!</v>
      </c>
      <c r="BW26" s="39">
        <v>0</v>
      </c>
      <c r="BX26" s="40">
        <v>0</v>
      </c>
      <c r="BY26" s="40">
        <v>0</v>
      </c>
      <c r="BZ26" s="40">
        <v>0</v>
      </c>
      <c r="CA26" s="35" t="e">
        <f t="shared" si="49"/>
        <v>#DIV/0!</v>
      </c>
      <c r="CB26" s="39">
        <v>0</v>
      </c>
      <c r="CC26" s="40">
        <v>0</v>
      </c>
      <c r="CD26" s="40">
        <v>0</v>
      </c>
      <c r="CE26" s="40">
        <v>0</v>
      </c>
      <c r="CF26" s="35" t="e">
        <f t="shared" si="50"/>
        <v>#DIV/0!</v>
      </c>
      <c r="CG26" s="36">
        <f t="shared" si="68"/>
        <v>0</v>
      </c>
      <c r="CH26" s="40">
        <f t="shared" si="68"/>
        <v>0</v>
      </c>
      <c r="CI26" s="40">
        <f t="shared" si="68"/>
        <v>0</v>
      </c>
      <c r="CJ26" s="40">
        <f t="shared" si="68"/>
        <v>0</v>
      </c>
      <c r="CK26" s="42" t="e">
        <f t="shared" si="52"/>
        <v>#DIV/0!</v>
      </c>
      <c r="CL26" s="1"/>
      <c r="CM26" s="37" t="s">
        <v>71</v>
      </c>
      <c r="CN26" s="39">
        <v>11</v>
      </c>
      <c r="CO26" s="40">
        <v>0</v>
      </c>
      <c r="CP26" s="114">
        <f t="shared" si="21"/>
        <v>0</v>
      </c>
      <c r="CQ26" s="120">
        <v>21</v>
      </c>
      <c r="CR26" s="40">
        <v>0</v>
      </c>
      <c r="CS26" s="35">
        <f t="shared" si="53"/>
        <v>0</v>
      </c>
      <c r="CT26" s="39">
        <v>249</v>
      </c>
      <c r="CU26" s="40">
        <v>0</v>
      </c>
      <c r="CV26" s="114">
        <f t="shared" si="54"/>
        <v>0</v>
      </c>
      <c r="CW26" s="120">
        <v>223</v>
      </c>
      <c r="CX26" s="40">
        <v>0</v>
      </c>
      <c r="CY26" s="35">
        <f t="shared" si="55"/>
        <v>0</v>
      </c>
      <c r="CZ26" s="36">
        <f t="shared" si="69"/>
        <v>472</v>
      </c>
      <c r="DA26" s="40">
        <f t="shared" si="69"/>
        <v>0</v>
      </c>
      <c r="DB26" s="42">
        <f t="shared" si="56"/>
        <v>0</v>
      </c>
      <c r="DC26" s="35" t="e">
        <f t="shared" si="26"/>
        <v>#DIV/0!</v>
      </c>
      <c r="DD26" s="43" t="e">
        <f t="shared" si="57"/>
        <v>#DIV/0!</v>
      </c>
      <c r="DE26" s="1"/>
      <c r="DF26" s="1"/>
      <c r="DG26" s="1"/>
      <c r="DH26" s="1"/>
      <c r="DI26" s="1"/>
      <c r="DJ26" s="1"/>
      <c r="DK26" s="1"/>
      <c r="DL26" s="1"/>
    </row>
    <row r="27" spans="1:116" ht="14.25">
      <c r="A27" s="16" t="s">
        <v>72</v>
      </c>
      <c r="B27" s="53">
        <v>0</v>
      </c>
      <c r="C27" s="56">
        <v>0</v>
      </c>
      <c r="D27" s="56">
        <v>0</v>
      </c>
      <c r="E27" s="56">
        <v>0</v>
      </c>
      <c r="F27" s="57" t="e">
        <f t="shared" si="0"/>
        <v>#DIV/0!</v>
      </c>
      <c r="G27" s="53">
        <v>0</v>
      </c>
      <c r="H27" s="56">
        <v>0</v>
      </c>
      <c r="I27" s="56">
        <v>0</v>
      </c>
      <c r="J27" s="56">
        <v>0</v>
      </c>
      <c r="K27" s="57" t="e">
        <f t="shared" si="41"/>
        <v>#DIV/0!</v>
      </c>
      <c r="L27" s="54">
        <f t="shared" si="64"/>
        <v>0</v>
      </c>
      <c r="M27" s="40">
        <f t="shared" si="64"/>
        <v>0</v>
      </c>
      <c r="N27" s="40">
        <f t="shared" si="64"/>
        <v>0</v>
      </c>
      <c r="O27" s="40">
        <f t="shared" si="64"/>
        <v>0</v>
      </c>
      <c r="P27" s="57" t="e">
        <f t="shared" si="3"/>
        <v>#DIV/0!</v>
      </c>
      <c r="Q27" s="53">
        <v>0</v>
      </c>
      <c r="R27" s="56">
        <v>0</v>
      </c>
      <c r="S27" s="57" t="e">
        <f t="shared" si="4"/>
        <v>#DIV/0!</v>
      </c>
      <c r="T27" s="54">
        <v>0</v>
      </c>
      <c r="U27" s="56">
        <v>0</v>
      </c>
      <c r="V27" s="57" t="e">
        <f t="shared" si="5"/>
        <v>#DIV/0!</v>
      </c>
      <c r="W27" s="54">
        <f t="shared" si="65"/>
        <v>0</v>
      </c>
      <c r="X27" s="56">
        <f t="shared" si="65"/>
        <v>0</v>
      </c>
      <c r="Y27" s="58" t="e">
        <f t="shared" si="6"/>
        <v>#DIV/0!</v>
      </c>
      <c r="Z27" s="1"/>
      <c r="AA27" s="16" t="s">
        <v>72</v>
      </c>
      <c r="AB27" s="53">
        <v>0</v>
      </c>
      <c r="AC27" s="56">
        <v>0</v>
      </c>
      <c r="AD27" s="56">
        <v>0</v>
      </c>
      <c r="AE27" s="56">
        <v>0</v>
      </c>
      <c r="AF27" s="57" t="e">
        <f t="shared" si="42"/>
        <v>#DIV/0!</v>
      </c>
      <c r="AG27" s="53">
        <v>0</v>
      </c>
      <c r="AH27" s="56">
        <v>0</v>
      </c>
      <c r="AI27" s="56">
        <v>0</v>
      </c>
      <c r="AJ27" s="56">
        <v>0</v>
      </c>
      <c r="AK27" s="57" t="e">
        <f t="shared" si="43"/>
        <v>#DIV/0!</v>
      </c>
      <c r="AL27" s="54">
        <f t="shared" si="66"/>
        <v>0</v>
      </c>
      <c r="AM27" s="40">
        <f t="shared" si="66"/>
        <v>0</v>
      </c>
      <c r="AN27" s="40">
        <f>AD27+AI27</f>
        <v>0</v>
      </c>
      <c r="AO27" s="40">
        <f t="shared" si="66"/>
        <v>0</v>
      </c>
      <c r="AP27" s="57" t="e">
        <f t="shared" si="44"/>
        <v>#DIV/0!</v>
      </c>
      <c r="AQ27" s="53">
        <v>0</v>
      </c>
      <c r="AR27" s="56">
        <v>0</v>
      </c>
      <c r="AS27" s="57" t="e">
        <f t="shared" si="45"/>
        <v>#DIV/0!</v>
      </c>
      <c r="AT27" s="54">
        <v>0</v>
      </c>
      <c r="AU27" s="56">
        <v>0</v>
      </c>
      <c r="AV27" s="57" t="e">
        <f t="shared" si="46"/>
        <v>#DIV/0!</v>
      </c>
      <c r="AW27" s="54">
        <f t="shared" si="67"/>
        <v>0</v>
      </c>
      <c r="AX27" s="56">
        <f t="shared" si="67"/>
        <v>0</v>
      </c>
      <c r="AY27" s="58" t="e">
        <f t="shared" si="47"/>
        <v>#DIV/0!</v>
      </c>
      <c r="AZ27" s="1"/>
      <c r="BA27" s="16" t="s">
        <v>72</v>
      </c>
      <c r="BB27" s="53">
        <v>6</v>
      </c>
      <c r="BC27" s="56">
        <v>9</v>
      </c>
      <c r="BD27" s="56">
        <v>4302</v>
      </c>
      <c r="BE27" s="54">
        <v>0</v>
      </c>
      <c r="BF27" s="56">
        <v>0</v>
      </c>
      <c r="BG27" s="56">
        <v>0</v>
      </c>
      <c r="BH27" s="54">
        <v>6</v>
      </c>
      <c r="BI27" s="56">
        <v>9</v>
      </c>
      <c r="BJ27" s="61">
        <v>4302</v>
      </c>
      <c r="BK27" s="1"/>
      <c r="BL27" s="16" t="s">
        <v>72</v>
      </c>
      <c r="BM27" s="53">
        <v>0</v>
      </c>
      <c r="BN27" s="56">
        <v>0</v>
      </c>
      <c r="BO27" s="56">
        <v>0</v>
      </c>
      <c r="BP27" s="56">
        <v>0</v>
      </c>
      <c r="BQ27" s="57" t="e">
        <f t="shared" si="48"/>
        <v>#DIV/0!</v>
      </c>
      <c r="BR27" s="53">
        <v>0</v>
      </c>
      <c r="BS27" s="56">
        <v>0</v>
      </c>
      <c r="BT27" s="56">
        <v>0</v>
      </c>
      <c r="BU27" s="56">
        <v>0</v>
      </c>
      <c r="BV27" s="57" t="e">
        <f t="shared" si="16"/>
        <v>#DIV/0!</v>
      </c>
      <c r="BW27" s="53">
        <v>0</v>
      </c>
      <c r="BX27" s="56">
        <v>0</v>
      </c>
      <c r="BY27" s="56">
        <v>0</v>
      </c>
      <c r="BZ27" s="56">
        <v>0</v>
      </c>
      <c r="CA27" s="57" t="e">
        <f t="shared" si="49"/>
        <v>#DIV/0!</v>
      </c>
      <c r="CB27" s="53">
        <v>0</v>
      </c>
      <c r="CC27" s="56">
        <v>0</v>
      </c>
      <c r="CD27" s="56">
        <v>0</v>
      </c>
      <c r="CE27" s="56">
        <v>0</v>
      </c>
      <c r="CF27" s="57" t="e">
        <f t="shared" si="50"/>
        <v>#DIV/0!</v>
      </c>
      <c r="CG27" s="54">
        <f t="shared" si="68"/>
        <v>0</v>
      </c>
      <c r="CH27" s="40">
        <f t="shared" si="68"/>
        <v>0</v>
      </c>
      <c r="CI27" s="40">
        <f t="shared" si="68"/>
        <v>0</v>
      </c>
      <c r="CJ27" s="40">
        <f t="shared" si="68"/>
        <v>0</v>
      </c>
      <c r="CK27" s="58" t="e">
        <f t="shared" si="52"/>
        <v>#DIV/0!</v>
      </c>
      <c r="CL27" s="1"/>
      <c r="CM27" s="16" t="s">
        <v>72</v>
      </c>
      <c r="CN27" s="53">
        <v>4</v>
      </c>
      <c r="CO27" s="56">
        <v>0</v>
      </c>
      <c r="CP27" s="115">
        <f t="shared" si="21"/>
        <v>0</v>
      </c>
      <c r="CQ27" s="119">
        <v>6</v>
      </c>
      <c r="CR27" s="56">
        <v>0</v>
      </c>
      <c r="CS27" s="57">
        <f t="shared" si="53"/>
        <v>0</v>
      </c>
      <c r="CT27" s="53">
        <v>76</v>
      </c>
      <c r="CU27" s="56">
        <v>0</v>
      </c>
      <c r="CV27" s="115">
        <f t="shared" si="54"/>
        <v>0</v>
      </c>
      <c r="CW27" s="119">
        <v>21</v>
      </c>
      <c r="CX27" s="56">
        <v>0</v>
      </c>
      <c r="CY27" s="57">
        <f t="shared" si="55"/>
        <v>0</v>
      </c>
      <c r="CZ27" s="54">
        <f t="shared" si="69"/>
        <v>97</v>
      </c>
      <c r="DA27" s="56">
        <f t="shared" si="69"/>
        <v>0</v>
      </c>
      <c r="DB27" s="58">
        <f t="shared" si="56"/>
        <v>0</v>
      </c>
      <c r="DC27" s="57" t="e">
        <f t="shared" si="26"/>
        <v>#DIV/0!</v>
      </c>
      <c r="DD27" s="62" t="e">
        <f t="shared" si="57"/>
        <v>#DIV/0!</v>
      </c>
      <c r="DE27" s="1"/>
      <c r="DF27" s="1"/>
      <c r="DG27" s="1"/>
      <c r="DH27" s="1"/>
      <c r="DI27" s="1"/>
      <c r="DJ27" s="1"/>
      <c r="DK27" s="1"/>
      <c r="DL27" s="1"/>
    </row>
    <row r="28" spans="1:116" ht="14.25">
      <c r="A28" s="16" t="s">
        <v>51</v>
      </c>
      <c r="B28" s="53">
        <f aca="true" t="shared" si="70" ref="B28:J28">SUM(B24:B27)</f>
        <v>0</v>
      </c>
      <c r="C28" s="56">
        <f t="shared" si="70"/>
        <v>0</v>
      </c>
      <c r="D28" s="56">
        <f t="shared" si="70"/>
        <v>0</v>
      </c>
      <c r="E28" s="56">
        <f t="shared" si="70"/>
        <v>0</v>
      </c>
      <c r="F28" s="57" t="e">
        <f t="shared" si="0"/>
        <v>#DIV/0!</v>
      </c>
      <c r="G28" s="53">
        <f t="shared" si="70"/>
        <v>0</v>
      </c>
      <c r="H28" s="56">
        <f t="shared" si="70"/>
        <v>0</v>
      </c>
      <c r="I28" s="56">
        <f t="shared" si="70"/>
        <v>0</v>
      </c>
      <c r="J28" s="56">
        <f t="shared" si="70"/>
        <v>0</v>
      </c>
      <c r="K28" s="57" t="e">
        <f t="shared" si="41"/>
        <v>#DIV/0!</v>
      </c>
      <c r="L28" s="72">
        <f>SUM(L24:L27)</f>
        <v>0</v>
      </c>
      <c r="M28" s="64">
        <f>SUM(M24:M27)</f>
        <v>0</v>
      </c>
      <c r="N28" s="64">
        <f>SUM(N24:N27)</f>
        <v>0</v>
      </c>
      <c r="O28" s="64">
        <f>SUM(O24:O27)</f>
        <v>0</v>
      </c>
      <c r="P28" s="57" t="e">
        <f t="shared" si="3"/>
        <v>#DIV/0!</v>
      </c>
      <c r="Q28" s="53">
        <f>SUM(Q24:Q27)</f>
        <v>0</v>
      </c>
      <c r="R28" s="56">
        <f>SUM(R24:R27)</f>
        <v>0</v>
      </c>
      <c r="S28" s="57" t="e">
        <f t="shared" si="4"/>
        <v>#DIV/0!</v>
      </c>
      <c r="T28" s="54"/>
      <c r="U28" s="56">
        <f>SUM(U24:U27)</f>
        <v>0</v>
      </c>
      <c r="V28" s="57" t="e">
        <f t="shared" si="5"/>
        <v>#DIV/0!</v>
      </c>
      <c r="W28" s="54">
        <f>SUM(W24:W27)</f>
        <v>302</v>
      </c>
      <c r="X28" s="56">
        <f>SUM(X24:X27)</f>
        <v>0</v>
      </c>
      <c r="Y28" s="58">
        <f t="shared" si="6"/>
        <v>0</v>
      </c>
      <c r="Z28" s="1"/>
      <c r="AA28" s="16" t="s">
        <v>51</v>
      </c>
      <c r="AB28" s="53">
        <f aca="true" t="shared" si="71" ref="AB28:AJ28">SUM(AB24:AB27)</f>
        <v>0</v>
      </c>
      <c r="AC28" s="56">
        <f t="shared" si="71"/>
        <v>0</v>
      </c>
      <c r="AD28" s="56">
        <f t="shared" si="71"/>
        <v>0</v>
      </c>
      <c r="AE28" s="56">
        <f t="shared" si="71"/>
        <v>0</v>
      </c>
      <c r="AF28" s="57" t="e">
        <f t="shared" si="42"/>
        <v>#DIV/0!</v>
      </c>
      <c r="AG28" s="53">
        <f t="shared" si="71"/>
        <v>0</v>
      </c>
      <c r="AH28" s="56">
        <f t="shared" si="71"/>
        <v>0</v>
      </c>
      <c r="AI28" s="56">
        <f t="shared" si="71"/>
        <v>0</v>
      </c>
      <c r="AJ28" s="56">
        <f t="shared" si="71"/>
        <v>0</v>
      </c>
      <c r="AK28" s="57" t="e">
        <f t="shared" si="43"/>
        <v>#DIV/0!</v>
      </c>
      <c r="AL28" s="72">
        <f>SUM(AL24:AL27)</f>
        <v>0</v>
      </c>
      <c r="AM28" s="64">
        <f>SUM(AM24:AM27)</f>
        <v>0</v>
      </c>
      <c r="AN28" s="64">
        <f>SUM(AN24:AN27)</f>
        <v>0</v>
      </c>
      <c r="AO28" s="64">
        <f>SUM(AO24:AO27)</f>
        <v>0</v>
      </c>
      <c r="AP28" s="57" t="e">
        <f t="shared" si="44"/>
        <v>#DIV/0!</v>
      </c>
      <c r="AQ28" s="53">
        <f>SUM(AQ24:AQ27)</f>
        <v>0</v>
      </c>
      <c r="AR28" s="56">
        <f>SUM(AR24:AR27)</f>
        <v>0</v>
      </c>
      <c r="AS28" s="57" t="e">
        <f t="shared" si="45"/>
        <v>#DIV/0!</v>
      </c>
      <c r="AT28" s="54">
        <f>SUM(AT24:AT27)</f>
        <v>0</v>
      </c>
      <c r="AU28" s="56">
        <f>SUM(AU24:AU27)</f>
        <v>0</v>
      </c>
      <c r="AV28" s="57" t="e">
        <f t="shared" si="46"/>
        <v>#DIV/0!</v>
      </c>
      <c r="AW28" s="54">
        <f>SUM(AW24:AW27)</f>
        <v>0</v>
      </c>
      <c r="AX28" s="56">
        <f>SUM(AX24:AX27)</f>
        <v>0</v>
      </c>
      <c r="AY28" s="58" t="e">
        <f t="shared" si="47"/>
        <v>#DIV/0!</v>
      </c>
      <c r="AZ28" s="1"/>
      <c r="BA28" s="16" t="s">
        <v>51</v>
      </c>
      <c r="BB28" s="53">
        <f aca="true" t="shared" si="72" ref="BB28:BJ28">SUM(BB24:BB27)</f>
        <v>47</v>
      </c>
      <c r="BC28" s="56">
        <f t="shared" si="72"/>
        <v>204</v>
      </c>
      <c r="BD28" s="56">
        <f t="shared" si="72"/>
        <v>279194</v>
      </c>
      <c r="BE28" s="54">
        <f t="shared" si="72"/>
        <v>0</v>
      </c>
      <c r="BF28" s="56">
        <f t="shared" si="72"/>
        <v>0</v>
      </c>
      <c r="BG28" s="56">
        <f t="shared" si="72"/>
        <v>0</v>
      </c>
      <c r="BH28" s="54">
        <f t="shared" si="72"/>
        <v>47</v>
      </c>
      <c r="BI28" s="56">
        <f t="shared" si="72"/>
        <v>204</v>
      </c>
      <c r="BJ28" s="61">
        <f t="shared" si="72"/>
        <v>279194</v>
      </c>
      <c r="BK28" s="1"/>
      <c r="BL28" s="16" t="s">
        <v>51</v>
      </c>
      <c r="BM28" s="53">
        <f aca="true" t="shared" si="73" ref="BM28:BU28">SUM(BM24:BM27)</f>
        <v>0</v>
      </c>
      <c r="BN28" s="56">
        <f t="shared" si="73"/>
        <v>0</v>
      </c>
      <c r="BO28" s="56">
        <f t="shared" si="73"/>
        <v>0</v>
      </c>
      <c r="BP28" s="56">
        <f t="shared" si="73"/>
        <v>0</v>
      </c>
      <c r="BQ28" s="57" t="e">
        <f t="shared" si="48"/>
        <v>#DIV/0!</v>
      </c>
      <c r="BR28" s="53">
        <f t="shared" si="73"/>
        <v>0</v>
      </c>
      <c r="BS28" s="56">
        <f t="shared" si="73"/>
        <v>0</v>
      </c>
      <c r="BT28" s="56">
        <f t="shared" si="73"/>
        <v>0</v>
      </c>
      <c r="BU28" s="56">
        <f t="shared" si="73"/>
        <v>0</v>
      </c>
      <c r="BV28" s="57" t="e">
        <f t="shared" si="16"/>
        <v>#DIV/0!</v>
      </c>
      <c r="BW28" s="53">
        <f aca="true" t="shared" si="74" ref="BW28:CE28">SUM(BW24:BW27)</f>
        <v>0</v>
      </c>
      <c r="BX28" s="56">
        <f t="shared" si="74"/>
        <v>0</v>
      </c>
      <c r="BY28" s="56">
        <f t="shared" si="74"/>
        <v>0</v>
      </c>
      <c r="BZ28" s="56">
        <f t="shared" si="74"/>
        <v>0</v>
      </c>
      <c r="CA28" s="57" t="e">
        <f t="shared" si="49"/>
        <v>#DIV/0!</v>
      </c>
      <c r="CB28" s="53">
        <f t="shared" si="74"/>
        <v>0</v>
      </c>
      <c r="CC28" s="56">
        <f t="shared" si="74"/>
        <v>0</v>
      </c>
      <c r="CD28" s="56">
        <f t="shared" si="74"/>
        <v>0</v>
      </c>
      <c r="CE28" s="56">
        <f t="shared" si="74"/>
        <v>0</v>
      </c>
      <c r="CF28" s="57" t="e">
        <f t="shared" si="50"/>
        <v>#DIV/0!</v>
      </c>
      <c r="CG28" s="72">
        <f>SUM(CG24:CG27)</f>
        <v>0</v>
      </c>
      <c r="CH28" s="64">
        <f>SUM(CH24:CH27)</f>
        <v>0</v>
      </c>
      <c r="CI28" s="64">
        <f>SUM(CI24:CI27)</f>
        <v>0</v>
      </c>
      <c r="CJ28" s="64">
        <f>SUM(CJ24:CJ27)</f>
        <v>0</v>
      </c>
      <c r="CK28" s="58" t="e">
        <f t="shared" si="52"/>
        <v>#DIV/0!</v>
      </c>
      <c r="CL28" s="1"/>
      <c r="CM28" s="16" t="s">
        <v>51</v>
      </c>
      <c r="CN28" s="53">
        <f aca="true" t="shared" si="75" ref="CN28:CX28">SUM(CN24:CN27)</f>
        <v>29</v>
      </c>
      <c r="CO28" s="56">
        <f t="shared" si="75"/>
        <v>0</v>
      </c>
      <c r="CP28" s="115">
        <f t="shared" si="21"/>
        <v>0</v>
      </c>
      <c r="CQ28" s="119">
        <f t="shared" si="75"/>
        <v>78</v>
      </c>
      <c r="CR28" s="56">
        <f t="shared" si="75"/>
        <v>0</v>
      </c>
      <c r="CS28" s="57">
        <f t="shared" si="53"/>
        <v>0</v>
      </c>
      <c r="CT28" s="53">
        <f t="shared" si="75"/>
        <v>775</v>
      </c>
      <c r="CU28" s="56">
        <f t="shared" si="75"/>
        <v>0</v>
      </c>
      <c r="CV28" s="115">
        <f t="shared" si="54"/>
        <v>0</v>
      </c>
      <c r="CW28" s="119">
        <f t="shared" si="75"/>
        <v>387</v>
      </c>
      <c r="CX28" s="56">
        <f t="shared" si="75"/>
        <v>0</v>
      </c>
      <c r="CY28" s="57">
        <f t="shared" si="55"/>
        <v>0</v>
      </c>
      <c r="CZ28" s="54">
        <f>SUM(CZ24:CZ27)</f>
        <v>1162</v>
      </c>
      <c r="DA28" s="56">
        <f>SUM(DA24:DA27)</f>
        <v>0</v>
      </c>
      <c r="DB28" s="58">
        <f t="shared" si="56"/>
        <v>0</v>
      </c>
      <c r="DC28" s="57" t="e">
        <f t="shared" si="26"/>
        <v>#DIV/0!</v>
      </c>
      <c r="DD28" s="62" t="e">
        <f t="shared" si="57"/>
        <v>#DIV/0!</v>
      </c>
      <c r="DE28" s="1"/>
      <c r="DF28" s="1"/>
      <c r="DG28" s="1"/>
      <c r="DH28" s="1"/>
      <c r="DI28" s="1"/>
      <c r="DJ28" s="1"/>
      <c r="DK28" s="1"/>
      <c r="DL28" s="1"/>
    </row>
    <row r="29" spans="1:116" ht="14.25">
      <c r="A29" s="37" t="s">
        <v>73</v>
      </c>
      <c r="B29" s="39">
        <v>0</v>
      </c>
      <c r="C29" s="40">
        <v>0</v>
      </c>
      <c r="D29" s="40">
        <v>0</v>
      </c>
      <c r="E29" s="40">
        <v>0</v>
      </c>
      <c r="F29" s="35" t="e">
        <f t="shared" si="0"/>
        <v>#DIV/0!</v>
      </c>
      <c r="G29" s="39">
        <v>0</v>
      </c>
      <c r="H29" s="40">
        <v>0</v>
      </c>
      <c r="I29" s="40">
        <v>0</v>
      </c>
      <c r="J29" s="40">
        <v>0</v>
      </c>
      <c r="K29" s="35" t="e">
        <f t="shared" si="41"/>
        <v>#DIV/0!</v>
      </c>
      <c r="L29" s="36">
        <f aca="true" t="shared" si="76" ref="L29:O31">B29+G29</f>
        <v>0</v>
      </c>
      <c r="M29" s="40">
        <f t="shared" si="76"/>
        <v>0</v>
      </c>
      <c r="N29" s="40">
        <f t="shared" si="76"/>
        <v>0</v>
      </c>
      <c r="O29" s="40">
        <f t="shared" si="76"/>
        <v>0</v>
      </c>
      <c r="P29" s="35" t="e">
        <f t="shared" si="3"/>
        <v>#DIV/0!</v>
      </c>
      <c r="Q29" s="39">
        <v>0</v>
      </c>
      <c r="R29" s="40">
        <v>0</v>
      </c>
      <c r="S29" s="35" t="e">
        <f t="shared" si="4"/>
        <v>#DIV/0!</v>
      </c>
      <c r="T29" s="36">
        <v>0</v>
      </c>
      <c r="U29" s="40">
        <v>0</v>
      </c>
      <c r="V29" s="35" t="e">
        <f t="shared" si="5"/>
        <v>#DIV/0!</v>
      </c>
      <c r="W29" s="36">
        <f aca="true" t="shared" si="77" ref="W29:X31">Q29+T29</f>
        <v>0</v>
      </c>
      <c r="X29" s="40">
        <f t="shared" si="77"/>
        <v>0</v>
      </c>
      <c r="Y29" s="42" t="e">
        <f t="shared" si="6"/>
        <v>#DIV/0!</v>
      </c>
      <c r="Z29" s="1"/>
      <c r="AA29" s="37" t="s">
        <v>73</v>
      </c>
      <c r="AB29" s="39">
        <v>0</v>
      </c>
      <c r="AC29" s="40">
        <v>0</v>
      </c>
      <c r="AD29" s="40">
        <v>0</v>
      </c>
      <c r="AE29" s="40">
        <v>0</v>
      </c>
      <c r="AF29" s="35" t="e">
        <f t="shared" si="42"/>
        <v>#DIV/0!</v>
      </c>
      <c r="AG29" s="39">
        <v>0</v>
      </c>
      <c r="AH29" s="40">
        <v>0</v>
      </c>
      <c r="AI29" s="40">
        <v>0</v>
      </c>
      <c r="AJ29" s="40">
        <v>0</v>
      </c>
      <c r="AK29" s="35" t="e">
        <f t="shared" si="43"/>
        <v>#DIV/0!</v>
      </c>
      <c r="AL29" s="36">
        <f aca="true" t="shared" si="78" ref="AL29:AO31">AB29+AG29</f>
        <v>0</v>
      </c>
      <c r="AM29" s="40">
        <f t="shared" si="78"/>
        <v>0</v>
      </c>
      <c r="AN29" s="40">
        <f t="shared" si="78"/>
        <v>0</v>
      </c>
      <c r="AO29" s="40">
        <f t="shared" si="78"/>
        <v>0</v>
      </c>
      <c r="AP29" s="35" t="e">
        <f t="shared" si="44"/>
        <v>#DIV/0!</v>
      </c>
      <c r="AQ29" s="39">
        <v>0</v>
      </c>
      <c r="AR29" s="40">
        <v>0</v>
      </c>
      <c r="AS29" s="35" t="e">
        <f t="shared" si="45"/>
        <v>#DIV/0!</v>
      </c>
      <c r="AT29" s="36">
        <v>0</v>
      </c>
      <c r="AU29" s="40">
        <v>0</v>
      </c>
      <c r="AV29" s="35" t="e">
        <f t="shared" si="46"/>
        <v>#DIV/0!</v>
      </c>
      <c r="AW29" s="36">
        <f aca="true" t="shared" si="79" ref="AW29:AX31">AQ29+AT29</f>
        <v>0</v>
      </c>
      <c r="AX29" s="40">
        <f t="shared" si="79"/>
        <v>0</v>
      </c>
      <c r="AY29" s="42" t="e">
        <f t="shared" si="47"/>
        <v>#DIV/0!</v>
      </c>
      <c r="AZ29" s="1"/>
      <c r="BA29" s="37" t="s">
        <v>73</v>
      </c>
      <c r="BB29" s="39">
        <v>20</v>
      </c>
      <c r="BC29" s="40">
        <v>47</v>
      </c>
      <c r="BD29" s="40">
        <v>94569</v>
      </c>
      <c r="BE29" s="36">
        <v>0</v>
      </c>
      <c r="BF29" s="40">
        <v>0</v>
      </c>
      <c r="BG29" s="40">
        <v>0</v>
      </c>
      <c r="BH29" s="36">
        <v>20</v>
      </c>
      <c r="BI29" s="40">
        <v>47</v>
      </c>
      <c r="BJ29" s="41">
        <v>94569</v>
      </c>
      <c r="BK29" s="1"/>
      <c r="BL29" s="37" t="s">
        <v>73</v>
      </c>
      <c r="BM29" s="39">
        <v>0</v>
      </c>
      <c r="BN29" s="40">
        <v>0</v>
      </c>
      <c r="BO29" s="40">
        <v>0</v>
      </c>
      <c r="BP29" s="40">
        <v>0</v>
      </c>
      <c r="BQ29" s="35" t="e">
        <f t="shared" si="48"/>
        <v>#DIV/0!</v>
      </c>
      <c r="BR29" s="39">
        <v>0</v>
      </c>
      <c r="BS29" s="40">
        <v>0</v>
      </c>
      <c r="BT29" s="40">
        <v>0</v>
      </c>
      <c r="BU29" s="40">
        <v>0</v>
      </c>
      <c r="BV29" s="35" t="e">
        <f t="shared" si="16"/>
        <v>#DIV/0!</v>
      </c>
      <c r="BW29" s="39">
        <v>0</v>
      </c>
      <c r="BX29" s="40">
        <v>0</v>
      </c>
      <c r="BY29" s="40">
        <v>0</v>
      </c>
      <c r="BZ29" s="40">
        <v>0</v>
      </c>
      <c r="CA29" s="35" t="e">
        <f t="shared" si="49"/>
        <v>#DIV/0!</v>
      </c>
      <c r="CB29" s="39">
        <v>0</v>
      </c>
      <c r="CC29" s="40">
        <v>0</v>
      </c>
      <c r="CD29" s="40">
        <v>0</v>
      </c>
      <c r="CE29" s="40">
        <v>0</v>
      </c>
      <c r="CF29" s="35" t="e">
        <f t="shared" si="50"/>
        <v>#DIV/0!</v>
      </c>
      <c r="CG29" s="36">
        <f aca="true" t="shared" si="80" ref="CG29:CJ31">BW29+CB29</f>
        <v>0</v>
      </c>
      <c r="CH29" s="40">
        <f t="shared" si="80"/>
        <v>0</v>
      </c>
      <c r="CI29" s="40">
        <f t="shared" si="80"/>
        <v>0</v>
      </c>
      <c r="CJ29" s="40">
        <f t="shared" si="80"/>
        <v>0</v>
      </c>
      <c r="CK29" s="42" t="e">
        <f t="shared" si="52"/>
        <v>#DIV/0!</v>
      </c>
      <c r="CL29" s="1"/>
      <c r="CM29" s="37" t="s">
        <v>73</v>
      </c>
      <c r="CN29" s="39">
        <v>18</v>
      </c>
      <c r="CO29" s="40">
        <v>0</v>
      </c>
      <c r="CP29" s="114">
        <f t="shared" si="21"/>
        <v>0</v>
      </c>
      <c r="CQ29" s="120">
        <v>42</v>
      </c>
      <c r="CR29" s="40">
        <v>0</v>
      </c>
      <c r="CS29" s="35">
        <f t="shared" si="53"/>
        <v>0</v>
      </c>
      <c r="CT29" s="39">
        <v>1306</v>
      </c>
      <c r="CU29" s="40">
        <v>0</v>
      </c>
      <c r="CV29" s="114">
        <f t="shared" si="54"/>
        <v>0</v>
      </c>
      <c r="CW29" s="120">
        <v>343</v>
      </c>
      <c r="CX29" s="40">
        <v>0</v>
      </c>
      <c r="CY29" s="35">
        <f t="shared" si="55"/>
        <v>0</v>
      </c>
      <c r="CZ29" s="36">
        <f aca="true" t="shared" si="81" ref="CZ29:DA31">CT29+CW29</f>
        <v>1649</v>
      </c>
      <c r="DA29" s="40">
        <f t="shared" si="81"/>
        <v>0</v>
      </c>
      <c r="DB29" s="42">
        <f t="shared" si="56"/>
        <v>0</v>
      </c>
      <c r="DC29" s="35" t="e">
        <f t="shared" si="26"/>
        <v>#DIV/0!</v>
      </c>
      <c r="DD29" s="43" t="e">
        <f t="shared" si="57"/>
        <v>#DIV/0!</v>
      </c>
      <c r="DE29" s="1"/>
      <c r="DF29" s="1"/>
      <c r="DG29" s="1"/>
      <c r="DH29" s="1"/>
      <c r="DI29" s="1"/>
      <c r="DJ29" s="1"/>
      <c r="DK29" s="1"/>
      <c r="DL29" s="1"/>
    </row>
    <row r="30" spans="1:116" ht="14.25">
      <c r="A30" s="37" t="s">
        <v>74</v>
      </c>
      <c r="B30" s="39">
        <v>0</v>
      </c>
      <c r="C30" s="40">
        <v>0</v>
      </c>
      <c r="D30" s="40">
        <v>0</v>
      </c>
      <c r="E30" s="40">
        <v>0</v>
      </c>
      <c r="F30" s="35" t="e">
        <f t="shared" si="0"/>
        <v>#DIV/0!</v>
      </c>
      <c r="G30" s="39">
        <v>0</v>
      </c>
      <c r="H30" s="40">
        <v>0</v>
      </c>
      <c r="I30" s="40">
        <v>0</v>
      </c>
      <c r="J30" s="40">
        <v>0</v>
      </c>
      <c r="K30" s="35" t="e">
        <f t="shared" si="41"/>
        <v>#DIV/0!</v>
      </c>
      <c r="L30" s="36">
        <f t="shared" si="76"/>
        <v>0</v>
      </c>
      <c r="M30" s="40">
        <f t="shared" si="76"/>
        <v>0</v>
      </c>
      <c r="N30" s="40">
        <f t="shared" si="76"/>
        <v>0</v>
      </c>
      <c r="O30" s="40">
        <f t="shared" si="76"/>
        <v>0</v>
      </c>
      <c r="P30" s="35" t="e">
        <f t="shared" si="3"/>
        <v>#DIV/0!</v>
      </c>
      <c r="Q30" s="39">
        <v>0</v>
      </c>
      <c r="R30" s="40">
        <v>0</v>
      </c>
      <c r="S30" s="35" t="e">
        <f t="shared" si="4"/>
        <v>#DIV/0!</v>
      </c>
      <c r="T30" s="36">
        <v>0</v>
      </c>
      <c r="U30" s="40">
        <v>0</v>
      </c>
      <c r="V30" s="35" t="e">
        <f t="shared" si="5"/>
        <v>#DIV/0!</v>
      </c>
      <c r="W30" s="36">
        <f t="shared" si="77"/>
        <v>0</v>
      </c>
      <c r="X30" s="40">
        <f t="shared" si="77"/>
        <v>0</v>
      </c>
      <c r="Y30" s="42" t="e">
        <f t="shared" si="6"/>
        <v>#DIV/0!</v>
      </c>
      <c r="Z30" s="1"/>
      <c r="AA30" s="37" t="s">
        <v>74</v>
      </c>
      <c r="AB30" s="39">
        <v>0</v>
      </c>
      <c r="AC30" s="40">
        <v>0</v>
      </c>
      <c r="AD30" s="40">
        <v>0</v>
      </c>
      <c r="AE30" s="40">
        <v>0</v>
      </c>
      <c r="AF30" s="35" t="e">
        <f t="shared" si="42"/>
        <v>#DIV/0!</v>
      </c>
      <c r="AG30" s="39">
        <v>0</v>
      </c>
      <c r="AH30" s="40">
        <v>0</v>
      </c>
      <c r="AI30" s="40">
        <v>0</v>
      </c>
      <c r="AJ30" s="40">
        <v>0</v>
      </c>
      <c r="AK30" s="35" t="e">
        <f t="shared" si="43"/>
        <v>#DIV/0!</v>
      </c>
      <c r="AL30" s="36">
        <f t="shared" si="78"/>
        <v>0</v>
      </c>
      <c r="AM30" s="40">
        <f t="shared" si="78"/>
        <v>0</v>
      </c>
      <c r="AN30" s="40">
        <f t="shared" si="78"/>
        <v>0</v>
      </c>
      <c r="AO30" s="40">
        <f t="shared" si="78"/>
        <v>0</v>
      </c>
      <c r="AP30" s="35" t="e">
        <f t="shared" si="44"/>
        <v>#DIV/0!</v>
      </c>
      <c r="AQ30" s="39">
        <v>0</v>
      </c>
      <c r="AR30" s="40">
        <v>0</v>
      </c>
      <c r="AS30" s="35" t="e">
        <f t="shared" si="45"/>
        <v>#DIV/0!</v>
      </c>
      <c r="AT30" s="36">
        <v>0</v>
      </c>
      <c r="AU30" s="40">
        <v>0</v>
      </c>
      <c r="AV30" s="35" t="e">
        <f t="shared" si="46"/>
        <v>#DIV/0!</v>
      </c>
      <c r="AW30" s="36">
        <f t="shared" si="79"/>
        <v>0</v>
      </c>
      <c r="AX30" s="40">
        <f t="shared" si="79"/>
        <v>0</v>
      </c>
      <c r="AY30" s="42" t="e">
        <f t="shared" si="47"/>
        <v>#DIV/0!</v>
      </c>
      <c r="AZ30" s="1"/>
      <c r="BA30" s="37" t="s">
        <v>74</v>
      </c>
      <c r="BB30" s="39">
        <v>32</v>
      </c>
      <c r="BC30" s="40">
        <v>251</v>
      </c>
      <c r="BD30" s="40">
        <v>349129</v>
      </c>
      <c r="BE30" s="36">
        <v>0</v>
      </c>
      <c r="BF30" s="40">
        <v>0</v>
      </c>
      <c r="BG30" s="40">
        <v>0</v>
      </c>
      <c r="BH30" s="36">
        <v>32</v>
      </c>
      <c r="BI30" s="40">
        <v>251</v>
      </c>
      <c r="BJ30" s="41">
        <v>349129</v>
      </c>
      <c r="BK30" s="1"/>
      <c r="BL30" s="37" t="s">
        <v>74</v>
      </c>
      <c r="BM30" s="39">
        <v>0</v>
      </c>
      <c r="BN30" s="40">
        <v>0</v>
      </c>
      <c r="BO30" s="40">
        <v>0</v>
      </c>
      <c r="BP30" s="40">
        <v>0</v>
      </c>
      <c r="BQ30" s="35" t="e">
        <f t="shared" si="48"/>
        <v>#DIV/0!</v>
      </c>
      <c r="BR30" s="39">
        <v>0</v>
      </c>
      <c r="BS30" s="40">
        <v>0</v>
      </c>
      <c r="BT30" s="40">
        <v>0</v>
      </c>
      <c r="BU30" s="40">
        <v>0</v>
      </c>
      <c r="BV30" s="35" t="e">
        <f t="shared" si="16"/>
        <v>#DIV/0!</v>
      </c>
      <c r="BW30" s="39">
        <v>0</v>
      </c>
      <c r="BX30" s="40">
        <v>0</v>
      </c>
      <c r="BY30" s="40">
        <v>0</v>
      </c>
      <c r="BZ30" s="40">
        <v>0</v>
      </c>
      <c r="CA30" s="35" t="e">
        <f t="shared" si="49"/>
        <v>#DIV/0!</v>
      </c>
      <c r="CB30" s="39">
        <v>0</v>
      </c>
      <c r="CC30" s="40">
        <v>0</v>
      </c>
      <c r="CD30" s="40">
        <v>0</v>
      </c>
      <c r="CE30" s="40">
        <v>0</v>
      </c>
      <c r="CF30" s="35" t="e">
        <f t="shared" si="50"/>
        <v>#DIV/0!</v>
      </c>
      <c r="CG30" s="36">
        <f t="shared" si="80"/>
        <v>0</v>
      </c>
      <c r="CH30" s="40">
        <f t="shared" si="80"/>
        <v>0</v>
      </c>
      <c r="CI30" s="40">
        <f t="shared" si="80"/>
        <v>0</v>
      </c>
      <c r="CJ30" s="40">
        <f t="shared" si="80"/>
        <v>0</v>
      </c>
      <c r="CK30" s="42" t="e">
        <f t="shared" si="52"/>
        <v>#DIV/0!</v>
      </c>
      <c r="CL30" s="1"/>
      <c r="CM30" s="37" t="s">
        <v>74</v>
      </c>
      <c r="CN30" s="39">
        <v>25</v>
      </c>
      <c r="CO30" s="40">
        <v>0</v>
      </c>
      <c r="CP30" s="114">
        <f t="shared" si="21"/>
        <v>0</v>
      </c>
      <c r="CQ30" s="120">
        <v>167</v>
      </c>
      <c r="CR30" s="40">
        <v>0</v>
      </c>
      <c r="CS30" s="35">
        <f t="shared" si="53"/>
        <v>0</v>
      </c>
      <c r="CT30" s="39">
        <v>1895</v>
      </c>
      <c r="CU30" s="40">
        <v>0</v>
      </c>
      <c r="CV30" s="114">
        <f t="shared" si="54"/>
        <v>0</v>
      </c>
      <c r="CW30" s="120">
        <v>1087</v>
      </c>
      <c r="CX30" s="40">
        <v>0</v>
      </c>
      <c r="CY30" s="35">
        <f t="shared" si="55"/>
        <v>0</v>
      </c>
      <c r="CZ30" s="36">
        <f t="shared" si="81"/>
        <v>2982</v>
      </c>
      <c r="DA30" s="40">
        <f t="shared" si="81"/>
        <v>0</v>
      </c>
      <c r="DB30" s="42">
        <f t="shared" si="56"/>
        <v>0</v>
      </c>
      <c r="DC30" s="35" t="e">
        <f t="shared" si="26"/>
        <v>#DIV/0!</v>
      </c>
      <c r="DD30" s="43" t="e">
        <f t="shared" si="57"/>
        <v>#DIV/0!</v>
      </c>
      <c r="DE30" s="1"/>
      <c r="DF30" s="1"/>
      <c r="DG30" s="1"/>
      <c r="DH30" s="1"/>
      <c r="DI30" s="1"/>
      <c r="DJ30" s="1"/>
      <c r="DK30" s="1"/>
      <c r="DL30" s="1"/>
    </row>
    <row r="31" spans="1:116" ht="14.25">
      <c r="A31" s="16" t="s">
        <v>75</v>
      </c>
      <c r="B31" s="53">
        <v>0</v>
      </c>
      <c r="C31" s="56">
        <v>0</v>
      </c>
      <c r="D31" s="56">
        <v>0</v>
      </c>
      <c r="E31" s="56">
        <v>0</v>
      </c>
      <c r="F31" s="57" t="e">
        <f t="shared" si="0"/>
        <v>#DIV/0!</v>
      </c>
      <c r="G31" s="53">
        <v>0</v>
      </c>
      <c r="H31" s="56">
        <v>0</v>
      </c>
      <c r="I31" s="56">
        <v>0</v>
      </c>
      <c r="J31" s="56">
        <v>0</v>
      </c>
      <c r="K31" s="57" t="e">
        <f t="shared" si="41"/>
        <v>#DIV/0!</v>
      </c>
      <c r="L31" s="54">
        <f t="shared" si="76"/>
        <v>0</v>
      </c>
      <c r="M31" s="56">
        <f t="shared" si="76"/>
        <v>0</v>
      </c>
      <c r="N31" s="56">
        <f t="shared" si="76"/>
        <v>0</v>
      </c>
      <c r="O31" s="56">
        <f t="shared" si="76"/>
        <v>0</v>
      </c>
      <c r="P31" s="57" t="e">
        <f t="shared" si="3"/>
        <v>#DIV/0!</v>
      </c>
      <c r="Q31" s="53">
        <v>0</v>
      </c>
      <c r="R31" s="56">
        <v>0</v>
      </c>
      <c r="S31" s="57" t="e">
        <f t="shared" si="4"/>
        <v>#DIV/0!</v>
      </c>
      <c r="T31" s="54">
        <v>0</v>
      </c>
      <c r="U31" s="56">
        <v>0</v>
      </c>
      <c r="V31" s="57" t="e">
        <f t="shared" si="5"/>
        <v>#DIV/0!</v>
      </c>
      <c r="W31" s="54">
        <f t="shared" si="77"/>
        <v>0</v>
      </c>
      <c r="X31" s="56">
        <f t="shared" si="77"/>
        <v>0</v>
      </c>
      <c r="Y31" s="58" t="e">
        <f t="shared" si="6"/>
        <v>#DIV/0!</v>
      </c>
      <c r="Z31" s="1"/>
      <c r="AA31" s="16" t="s">
        <v>75</v>
      </c>
      <c r="AB31" s="53">
        <v>0</v>
      </c>
      <c r="AC31" s="56">
        <v>0</v>
      </c>
      <c r="AD31" s="56">
        <v>0</v>
      </c>
      <c r="AE31" s="56">
        <v>0</v>
      </c>
      <c r="AF31" s="57" t="e">
        <f t="shared" si="42"/>
        <v>#DIV/0!</v>
      </c>
      <c r="AG31" s="53">
        <v>0</v>
      </c>
      <c r="AH31" s="56">
        <v>0</v>
      </c>
      <c r="AI31" s="56">
        <v>0</v>
      </c>
      <c r="AJ31" s="56">
        <v>0</v>
      </c>
      <c r="AK31" s="57" t="e">
        <f t="shared" si="43"/>
        <v>#DIV/0!</v>
      </c>
      <c r="AL31" s="54">
        <f t="shared" si="78"/>
        <v>0</v>
      </c>
      <c r="AM31" s="56">
        <f t="shared" si="78"/>
        <v>0</v>
      </c>
      <c r="AN31" s="56">
        <f t="shared" si="78"/>
        <v>0</v>
      </c>
      <c r="AO31" s="56">
        <f t="shared" si="78"/>
        <v>0</v>
      </c>
      <c r="AP31" s="57" t="e">
        <f t="shared" si="44"/>
        <v>#DIV/0!</v>
      </c>
      <c r="AQ31" s="53">
        <v>0</v>
      </c>
      <c r="AR31" s="56">
        <v>0</v>
      </c>
      <c r="AS31" s="57" t="e">
        <f t="shared" si="45"/>
        <v>#DIV/0!</v>
      </c>
      <c r="AT31" s="54">
        <v>0</v>
      </c>
      <c r="AU31" s="56">
        <v>0</v>
      </c>
      <c r="AV31" s="57" t="e">
        <f t="shared" si="46"/>
        <v>#DIV/0!</v>
      </c>
      <c r="AW31" s="54">
        <f t="shared" si="79"/>
        <v>0</v>
      </c>
      <c r="AX31" s="56">
        <f t="shared" si="79"/>
        <v>0</v>
      </c>
      <c r="AY31" s="58" t="e">
        <f t="shared" si="47"/>
        <v>#DIV/0!</v>
      </c>
      <c r="AZ31" s="1"/>
      <c r="BA31" s="16" t="s">
        <v>75</v>
      </c>
      <c r="BB31" s="53">
        <v>16</v>
      </c>
      <c r="BC31" s="56">
        <v>64</v>
      </c>
      <c r="BD31" s="56">
        <v>116950</v>
      </c>
      <c r="BE31" s="54">
        <v>0</v>
      </c>
      <c r="BF31" s="56">
        <v>0</v>
      </c>
      <c r="BG31" s="56">
        <v>0</v>
      </c>
      <c r="BH31" s="54">
        <v>16</v>
      </c>
      <c r="BI31" s="56">
        <v>64</v>
      </c>
      <c r="BJ31" s="61">
        <v>116950</v>
      </c>
      <c r="BK31" s="1"/>
      <c r="BL31" s="16" t="s">
        <v>75</v>
      </c>
      <c r="BM31" s="53">
        <v>0</v>
      </c>
      <c r="BN31" s="56">
        <v>0</v>
      </c>
      <c r="BO31" s="56">
        <v>0</v>
      </c>
      <c r="BP31" s="56">
        <v>0</v>
      </c>
      <c r="BQ31" s="57" t="e">
        <f t="shared" si="48"/>
        <v>#DIV/0!</v>
      </c>
      <c r="BR31" s="53">
        <v>0</v>
      </c>
      <c r="BS31" s="56">
        <v>0</v>
      </c>
      <c r="BT31" s="56">
        <v>0</v>
      </c>
      <c r="BU31" s="56">
        <v>0</v>
      </c>
      <c r="BV31" s="57" t="e">
        <f t="shared" si="16"/>
        <v>#DIV/0!</v>
      </c>
      <c r="BW31" s="53">
        <v>0</v>
      </c>
      <c r="BX31" s="56">
        <v>0</v>
      </c>
      <c r="BY31" s="56">
        <v>0</v>
      </c>
      <c r="BZ31" s="56">
        <v>0</v>
      </c>
      <c r="CA31" s="57" t="e">
        <f t="shared" si="49"/>
        <v>#DIV/0!</v>
      </c>
      <c r="CB31" s="53">
        <v>0</v>
      </c>
      <c r="CC31" s="56">
        <v>0</v>
      </c>
      <c r="CD31" s="56">
        <v>0</v>
      </c>
      <c r="CE31" s="56">
        <v>0</v>
      </c>
      <c r="CF31" s="57" t="e">
        <f t="shared" si="50"/>
        <v>#DIV/0!</v>
      </c>
      <c r="CG31" s="54">
        <f t="shared" si="80"/>
        <v>0</v>
      </c>
      <c r="CH31" s="56">
        <f t="shared" si="80"/>
        <v>0</v>
      </c>
      <c r="CI31" s="56">
        <f t="shared" si="80"/>
        <v>0</v>
      </c>
      <c r="CJ31" s="56">
        <f t="shared" si="80"/>
        <v>0</v>
      </c>
      <c r="CK31" s="58" t="e">
        <f t="shared" si="52"/>
        <v>#DIV/0!</v>
      </c>
      <c r="CL31" s="1"/>
      <c r="CM31" s="16" t="s">
        <v>75</v>
      </c>
      <c r="CN31" s="53">
        <v>32</v>
      </c>
      <c r="CO31" s="56">
        <v>0</v>
      </c>
      <c r="CP31" s="115">
        <f t="shared" si="21"/>
        <v>0</v>
      </c>
      <c r="CQ31" s="119">
        <v>65</v>
      </c>
      <c r="CR31" s="56">
        <v>0</v>
      </c>
      <c r="CS31" s="57">
        <f t="shared" si="53"/>
        <v>0</v>
      </c>
      <c r="CT31" s="53">
        <v>117</v>
      </c>
      <c r="CU31" s="56">
        <v>0</v>
      </c>
      <c r="CV31" s="115">
        <f t="shared" si="54"/>
        <v>0</v>
      </c>
      <c r="CW31" s="119">
        <v>351</v>
      </c>
      <c r="CX31" s="56">
        <v>0</v>
      </c>
      <c r="CY31" s="57">
        <f t="shared" si="55"/>
        <v>0</v>
      </c>
      <c r="CZ31" s="54">
        <f t="shared" si="81"/>
        <v>468</v>
      </c>
      <c r="DA31" s="54">
        <f t="shared" si="81"/>
        <v>0</v>
      </c>
      <c r="DB31" s="58">
        <f t="shared" si="56"/>
        <v>0</v>
      </c>
      <c r="DC31" s="57" t="e">
        <f t="shared" si="26"/>
        <v>#DIV/0!</v>
      </c>
      <c r="DD31" s="62" t="e">
        <f t="shared" si="57"/>
        <v>#DIV/0!</v>
      </c>
      <c r="DE31" s="1"/>
      <c r="DF31" s="1"/>
      <c r="DG31" s="1"/>
      <c r="DH31" s="1"/>
      <c r="DI31" s="1"/>
      <c r="DJ31" s="1"/>
      <c r="DK31" s="1"/>
      <c r="DL31" s="1"/>
    </row>
    <row r="32" spans="1:116" ht="14.25">
      <c r="A32" s="16" t="s">
        <v>51</v>
      </c>
      <c r="B32" s="53">
        <f aca="true" t="shared" si="82" ref="B32:J32">SUM(B29:B31)</f>
        <v>0</v>
      </c>
      <c r="C32" s="56">
        <f t="shared" si="82"/>
        <v>0</v>
      </c>
      <c r="D32" s="56">
        <f t="shared" si="82"/>
        <v>0</v>
      </c>
      <c r="E32" s="56">
        <f t="shared" si="82"/>
        <v>0</v>
      </c>
      <c r="F32" s="57" t="e">
        <f t="shared" si="0"/>
        <v>#DIV/0!</v>
      </c>
      <c r="G32" s="53">
        <f t="shared" si="82"/>
        <v>0</v>
      </c>
      <c r="H32" s="56">
        <f t="shared" si="82"/>
        <v>0</v>
      </c>
      <c r="I32" s="56">
        <f t="shared" si="82"/>
        <v>0</v>
      </c>
      <c r="J32" s="56">
        <f t="shared" si="82"/>
        <v>0</v>
      </c>
      <c r="K32" s="57" t="e">
        <f t="shared" si="41"/>
        <v>#DIV/0!</v>
      </c>
      <c r="L32" s="54">
        <f>SUM(L29:L31)</f>
        <v>0</v>
      </c>
      <c r="M32" s="56">
        <f>SUM(M29:M31)</f>
        <v>0</v>
      </c>
      <c r="N32" s="56">
        <f>SUM(N29:N31)</f>
        <v>0</v>
      </c>
      <c r="O32" s="56">
        <f>SUM(O29:O31)</f>
        <v>0</v>
      </c>
      <c r="P32" s="57" t="e">
        <f t="shared" si="3"/>
        <v>#DIV/0!</v>
      </c>
      <c r="Q32" s="53">
        <f>SUM(Q29:Q31)</f>
        <v>0</v>
      </c>
      <c r="R32" s="56">
        <f>SUM(R29:R31)</f>
        <v>0</v>
      </c>
      <c r="S32" s="57" t="e">
        <f t="shared" si="4"/>
        <v>#DIV/0!</v>
      </c>
      <c r="T32" s="54">
        <f>SUM(T29:T31)</f>
        <v>0</v>
      </c>
      <c r="U32" s="56">
        <f>SUM(U29:U31)</f>
        <v>0</v>
      </c>
      <c r="V32" s="57" t="e">
        <f t="shared" si="5"/>
        <v>#DIV/0!</v>
      </c>
      <c r="W32" s="54">
        <f>SUM(W29:W31)</f>
        <v>0</v>
      </c>
      <c r="X32" s="56">
        <f>SUM(X29:X31)</f>
        <v>0</v>
      </c>
      <c r="Y32" s="58" t="e">
        <f t="shared" si="6"/>
        <v>#DIV/0!</v>
      </c>
      <c r="Z32" s="1"/>
      <c r="AA32" s="16" t="s">
        <v>51</v>
      </c>
      <c r="AB32" s="53">
        <f aca="true" t="shared" si="83" ref="AB32:AJ32">SUM(AB29:AB31)</f>
        <v>0</v>
      </c>
      <c r="AC32" s="56">
        <f t="shared" si="83"/>
        <v>0</v>
      </c>
      <c r="AD32" s="56">
        <f t="shared" si="83"/>
        <v>0</v>
      </c>
      <c r="AE32" s="56">
        <f t="shared" si="83"/>
        <v>0</v>
      </c>
      <c r="AF32" s="57" t="e">
        <f t="shared" si="42"/>
        <v>#DIV/0!</v>
      </c>
      <c r="AG32" s="53">
        <f t="shared" si="83"/>
        <v>0</v>
      </c>
      <c r="AH32" s="56">
        <f t="shared" si="83"/>
        <v>0</v>
      </c>
      <c r="AI32" s="56">
        <f t="shared" si="83"/>
        <v>0</v>
      </c>
      <c r="AJ32" s="56">
        <f t="shared" si="83"/>
        <v>0</v>
      </c>
      <c r="AK32" s="57" t="e">
        <f t="shared" si="43"/>
        <v>#DIV/0!</v>
      </c>
      <c r="AL32" s="54">
        <f>SUM(AL29:AL31)</f>
        <v>0</v>
      </c>
      <c r="AM32" s="56">
        <f>SUM(AM29:AM31)</f>
        <v>0</v>
      </c>
      <c r="AN32" s="56">
        <f>SUM(AN29:AN31)</f>
        <v>0</v>
      </c>
      <c r="AO32" s="56">
        <f>SUM(AO29:AO31)</f>
        <v>0</v>
      </c>
      <c r="AP32" s="57" t="e">
        <f t="shared" si="44"/>
        <v>#DIV/0!</v>
      </c>
      <c r="AQ32" s="53">
        <f>SUM(AQ29:AQ31)</f>
        <v>0</v>
      </c>
      <c r="AR32" s="56">
        <f>SUM(AR29:AR31)</f>
        <v>0</v>
      </c>
      <c r="AS32" s="57" t="e">
        <f t="shared" si="45"/>
        <v>#DIV/0!</v>
      </c>
      <c r="AT32" s="54">
        <f>SUM(AT29:AT31)</f>
        <v>0</v>
      </c>
      <c r="AU32" s="56">
        <f>SUM(AU29:AU31)</f>
        <v>0</v>
      </c>
      <c r="AV32" s="57" t="e">
        <f t="shared" si="46"/>
        <v>#DIV/0!</v>
      </c>
      <c r="AW32" s="54">
        <f>SUM(AW29:AW31)</f>
        <v>0</v>
      </c>
      <c r="AX32" s="56">
        <f>SUM(AX29:AX31)</f>
        <v>0</v>
      </c>
      <c r="AY32" s="58" t="e">
        <f t="shared" si="47"/>
        <v>#DIV/0!</v>
      </c>
      <c r="AZ32" s="1"/>
      <c r="BA32" s="16" t="s">
        <v>51</v>
      </c>
      <c r="BB32" s="53">
        <f aca="true" t="shared" si="84" ref="BB32:BJ32">SUM(BB29:BB31)</f>
        <v>68</v>
      </c>
      <c r="BC32" s="56">
        <f t="shared" si="84"/>
        <v>362</v>
      </c>
      <c r="BD32" s="56">
        <f t="shared" si="84"/>
        <v>560648</v>
      </c>
      <c r="BE32" s="54">
        <f t="shared" si="84"/>
        <v>0</v>
      </c>
      <c r="BF32" s="56">
        <f t="shared" si="84"/>
        <v>0</v>
      </c>
      <c r="BG32" s="56">
        <f t="shared" si="84"/>
        <v>0</v>
      </c>
      <c r="BH32" s="54">
        <f t="shared" si="84"/>
        <v>68</v>
      </c>
      <c r="BI32" s="56">
        <f t="shared" si="84"/>
        <v>362</v>
      </c>
      <c r="BJ32" s="61">
        <f t="shared" si="84"/>
        <v>560648</v>
      </c>
      <c r="BK32" s="1"/>
      <c r="BL32" s="16" t="s">
        <v>51</v>
      </c>
      <c r="BM32" s="53">
        <f aca="true" t="shared" si="85" ref="BM32:BU32">SUM(BM29:BM31)</f>
        <v>0</v>
      </c>
      <c r="BN32" s="56">
        <f t="shared" si="85"/>
        <v>0</v>
      </c>
      <c r="BO32" s="56">
        <f t="shared" si="85"/>
        <v>0</v>
      </c>
      <c r="BP32" s="56">
        <f t="shared" si="85"/>
        <v>0</v>
      </c>
      <c r="BQ32" s="57" t="e">
        <f t="shared" si="48"/>
        <v>#DIV/0!</v>
      </c>
      <c r="BR32" s="53">
        <f t="shared" si="85"/>
        <v>0</v>
      </c>
      <c r="BS32" s="56">
        <f t="shared" si="85"/>
        <v>0</v>
      </c>
      <c r="BT32" s="56">
        <f t="shared" si="85"/>
        <v>0</v>
      </c>
      <c r="BU32" s="56">
        <f t="shared" si="85"/>
        <v>0</v>
      </c>
      <c r="BV32" s="57" t="e">
        <f t="shared" si="16"/>
        <v>#DIV/0!</v>
      </c>
      <c r="BW32" s="53">
        <f aca="true" t="shared" si="86" ref="BW32:CE32">SUM(BW29:BW31)</f>
        <v>0</v>
      </c>
      <c r="BX32" s="56">
        <f t="shared" si="86"/>
        <v>0</v>
      </c>
      <c r="BY32" s="56">
        <f t="shared" si="86"/>
        <v>0</v>
      </c>
      <c r="BZ32" s="56">
        <f t="shared" si="86"/>
        <v>0</v>
      </c>
      <c r="CA32" s="57" t="e">
        <f t="shared" si="49"/>
        <v>#DIV/0!</v>
      </c>
      <c r="CB32" s="53">
        <f t="shared" si="86"/>
        <v>0</v>
      </c>
      <c r="CC32" s="56">
        <f t="shared" si="86"/>
        <v>0</v>
      </c>
      <c r="CD32" s="56">
        <f t="shared" si="86"/>
        <v>0</v>
      </c>
      <c r="CE32" s="56">
        <f t="shared" si="86"/>
        <v>0</v>
      </c>
      <c r="CF32" s="57" t="e">
        <f t="shared" si="50"/>
        <v>#DIV/0!</v>
      </c>
      <c r="CG32" s="54">
        <f>SUM(CG29:CG31)</f>
        <v>0</v>
      </c>
      <c r="CH32" s="56">
        <f>SUM(CH29:CH31)</f>
        <v>0</v>
      </c>
      <c r="CI32" s="56">
        <f>SUM(CI29:CI31)</f>
        <v>0</v>
      </c>
      <c r="CJ32" s="56">
        <f>SUM(CJ29:CJ31)</f>
        <v>0</v>
      </c>
      <c r="CK32" s="58" t="e">
        <f t="shared" si="52"/>
        <v>#DIV/0!</v>
      </c>
      <c r="CL32" s="1"/>
      <c r="CM32" s="16" t="s">
        <v>51</v>
      </c>
      <c r="CN32" s="53">
        <f aca="true" t="shared" si="87" ref="CN32:CX32">SUM(CN29:CN31)</f>
        <v>75</v>
      </c>
      <c r="CO32" s="56">
        <f t="shared" si="87"/>
        <v>0</v>
      </c>
      <c r="CP32" s="115">
        <f t="shared" si="21"/>
        <v>0</v>
      </c>
      <c r="CQ32" s="119">
        <f t="shared" si="87"/>
        <v>274</v>
      </c>
      <c r="CR32" s="56">
        <f t="shared" si="87"/>
        <v>0</v>
      </c>
      <c r="CS32" s="57">
        <f t="shared" si="53"/>
        <v>0</v>
      </c>
      <c r="CT32" s="53">
        <f t="shared" si="87"/>
        <v>3318</v>
      </c>
      <c r="CU32" s="56">
        <f t="shared" si="87"/>
        <v>0</v>
      </c>
      <c r="CV32" s="115">
        <f t="shared" si="54"/>
        <v>0</v>
      </c>
      <c r="CW32" s="119">
        <f t="shared" si="87"/>
        <v>1781</v>
      </c>
      <c r="CX32" s="56">
        <f t="shared" si="87"/>
        <v>0</v>
      </c>
      <c r="CY32" s="57">
        <f t="shared" si="55"/>
        <v>0</v>
      </c>
      <c r="CZ32" s="54">
        <f>SUM(CZ29:CZ31)</f>
        <v>5099</v>
      </c>
      <c r="DA32" s="56">
        <f>SUM(DA29:DA31)</f>
        <v>0</v>
      </c>
      <c r="DB32" s="58">
        <f t="shared" si="56"/>
        <v>0</v>
      </c>
      <c r="DC32" s="57" t="e">
        <f t="shared" si="26"/>
        <v>#DIV/0!</v>
      </c>
      <c r="DD32" s="62" t="e">
        <f t="shared" si="57"/>
        <v>#DIV/0!</v>
      </c>
      <c r="DE32" s="1"/>
      <c r="DF32" s="1"/>
      <c r="DG32" s="1"/>
      <c r="DH32" s="1"/>
      <c r="DI32" s="1"/>
      <c r="DJ32" s="1"/>
      <c r="DK32" s="1"/>
      <c r="DL32" s="1"/>
    </row>
    <row r="33" spans="1:115" ht="14.25">
      <c r="A33" s="37" t="s">
        <v>76</v>
      </c>
      <c r="B33" s="39">
        <v>0</v>
      </c>
      <c r="C33" s="40">
        <v>0</v>
      </c>
      <c r="D33" s="40">
        <v>0</v>
      </c>
      <c r="E33" s="40">
        <v>0</v>
      </c>
      <c r="F33" s="35" t="e">
        <f t="shared" si="0"/>
        <v>#DIV/0!</v>
      </c>
      <c r="G33" s="39">
        <v>0</v>
      </c>
      <c r="H33" s="40">
        <v>0</v>
      </c>
      <c r="I33" s="40">
        <v>0</v>
      </c>
      <c r="J33" s="40">
        <v>0</v>
      </c>
      <c r="K33" s="35" t="e">
        <f t="shared" si="41"/>
        <v>#DIV/0!</v>
      </c>
      <c r="L33" s="36">
        <f aca="true" t="shared" si="88" ref="L33:O38">B33+G33</f>
        <v>0</v>
      </c>
      <c r="M33" s="40">
        <f t="shared" si="88"/>
        <v>0</v>
      </c>
      <c r="N33" s="40">
        <f t="shared" si="88"/>
        <v>0</v>
      </c>
      <c r="O33" s="40">
        <f t="shared" si="88"/>
        <v>0</v>
      </c>
      <c r="P33" s="35" t="e">
        <f t="shared" si="3"/>
        <v>#DIV/0!</v>
      </c>
      <c r="Q33" s="39">
        <v>0</v>
      </c>
      <c r="R33" s="40">
        <v>0</v>
      </c>
      <c r="S33" s="35" t="e">
        <f t="shared" si="4"/>
        <v>#DIV/0!</v>
      </c>
      <c r="T33" s="36">
        <v>0</v>
      </c>
      <c r="U33" s="40">
        <v>0</v>
      </c>
      <c r="V33" s="35" t="e">
        <f t="shared" si="5"/>
        <v>#DIV/0!</v>
      </c>
      <c r="W33" s="36">
        <f aca="true" t="shared" si="89" ref="W33:X38">Q33+T33</f>
        <v>0</v>
      </c>
      <c r="X33" s="40">
        <f t="shared" si="89"/>
        <v>0</v>
      </c>
      <c r="Y33" s="42" t="e">
        <f t="shared" si="6"/>
        <v>#DIV/0!</v>
      </c>
      <c r="Z33" s="1"/>
      <c r="AA33" s="37" t="s">
        <v>76</v>
      </c>
      <c r="AB33" s="39">
        <v>0</v>
      </c>
      <c r="AC33" s="40">
        <v>0</v>
      </c>
      <c r="AD33" s="40">
        <v>0</v>
      </c>
      <c r="AE33" s="40">
        <v>0</v>
      </c>
      <c r="AF33" s="35" t="e">
        <f t="shared" si="42"/>
        <v>#DIV/0!</v>
      </c>
      <c r="AG33" s="39">
        <v>0</v>
      </c>
      <c r="AH33" s="40">
        <v>0</v>
      </c>
      <c r="AI33" s="40">
        <v>0</v>
      </c>
      <c r="AJ33" s="40">
        <v>0</v>
      </c>
      <c r="AK33" s="35" t="e">
        <f t="shared" si="43"/>
        <v>#DIV/0!</v>
      </c>
      <c r="AL33" s="36">
        <f aca="true" t="shared" si="90" ref="AL33:AO38">AB33+AG33</f>
        <v>0</v>
      </c>
      <c r="AM33" s="40">
        <f t="shared" si="90"/>
        <v>0</v>
      </c>
      <c r="AN33" s="40">
        <f t="shared" si="90"/>
        <v>0</v>
      </c>
      <c r="AO33" s="40">
        <f t="shared" si="90"/>
        <v>0</v>
      </c>
      <c r="AP33" s="35" t="e">
        <f t="shared" si="44"/>
        <v>#DIV/0!</v>
      </c>
      <c r="AQ33" s="39">
        <v>0</v>
      </c>
      <c r="AR33" s="40">
        <v>0</v>
      </c>
      <c r="AS33" s="35" t="e">
        <f t="shared" si="45"/>
        <v>#DIV/0!</v>
      </c>
      <c r="AT33" s="36">
        <v>0</v>
      </c>
      <c r="AU33" s="40">
        <v>0</v>
      </c>
      <c r="AV33" s="35" t="e">
        <f t="shared" si="46"/>
        <v>#DIV/0!</v>
      </c>
      <c r="AW33" s="36">
        <f aca="true" t="shared" si="91" ref="AW33:AX38">AQ33+AT33</f>
        <v>0</v>
      </c>
      <c r="AX33" s="40">
        <f t="shared" si="91"/>
        <v>0</v>
      </c>
      <c r="AY33" s="42" t="e">
        <f t="shared" si="47"/>
        <v>#DIV/0!</v>
      </c>
      <c r="AZ33" s="1"/>
      <c r="BA33" s="37" t="s">
        <v>76</v>
      </c>
      <c r="BB33" s="39">
        <v>5</v>
      </c>
      <c r="BC33" s="40">
        <v>9</v>
      </c>
      <c r="BD33" s="40">
        <v>8047</v>
      </c>
      <c r="BE33" s="36">
        <v>0</v>
      </c>
      <c r="BF33" s="40">
        <v>0</v>
      </c>
      <c r="BG33" s="40">
        <v>0</v>
      </c>
      <c r="BH33" s="36">
        <v>5</v>
      </c>
      <c r="BI33" s="40">
        <v>9</v>
      </c>
      <c r="BJ33" s="41">
        <v>8047</v>
      </c>
      <c r="BK33" s="1"/>
      <c r="BL33" s="37" t="s">
        <v>76</v>
      </c>
      <c r="BM33" s="39">
        <v>0</v>
      </c>
      <c r="BN33" s="40">
        <v>0</v>
      </c>
      <c r="BO33" s="40">
        <v>0</v>
      </c>
      <c r="BP33" s="40">
        <v>0</v>
      </c>
      <c r="BQ33" s="35" t="e">
        <f t="shared" si="48"/>
        <v>#DIV/0!</v>
      </c>
      <c r="BR33" s="39">
        <v>0</v>
      </c>
      <c r="BS33" s="40">
        <v>0</v>
      </c>
      <c r="BT33" s="40">
        <v>0</v>
      </c>
      <c r="BU33" s="40">
        <v>0</v>
      </c>
      <c r="BV33" s="35" t="e">
        <f t="shared" si="16"/>
        <v>#DIV/0!</v>
      </c>
      <c r="BW33" s="39">
        <v>0</v>
      </c>
      <c r="BX33" s="40">
        <v>0</v>
      </c>
      <c r="BY33" s="40">
        <v>0</v>
      </c>
      <c r="BZ33" s="40">
        <v>0</v>
      </c>
      <c r="CA33" s="35" t="e">
        <f t="shared" si="49"/>
        <v>#DIV/0!</v>
      </c>
      <c r="CB33" s="39">
        <v>0</v>
      </c>
      <c r="CC33" s="40">
        <v>0</v>
      </c>
      <c r="CD33" s="40">
        <v>0</v>
      </c>
      <c r="CE33" s="40">
        <v>0</v>
      </c>
      <c r="CF33" s="35" t="e">
        <f t="shared" si="50"/>
        <v>#DIV/0!</v>
      </c>
      <c r="CG33" s="36">
        <f aca="true" t="shared" si="92" ref="CG33:CJ38">BW33+CB33</f>
        <v>0</v>
      </c>
      <c r="CH33" s="40">
        <f t="shared" si="92"/>
        <v>0</v>
      </c>
      <c r="CI33" s="40">
        <f t="shared" si="92"/>
        <v>0</v>
      </c>
      <c r="CJ33" s="40">
        <f t="shared" si="92"/>
        <v>0</v>
      </c>
      <c r="CK33" s="42" t="e">
        <f t="shared" si="52"/>
        <v>#DIV/0!</v>
      </c>
      <c r="CL33" s="1"/>
      <c r="CM33" s="37" t="s">
        <v>76</v>
      </c>
      <c r="CN33" s="39">
        <v>5</v>
      </c>
      <c r="CO33" s="40">
        <v>0</v>
      </c>
      <c r="CP33" s="114">
        <f t="shared" si="21"/>
        <v>0</v>
      </c>
      <c r="CQ33" s="120">
        <v>7</v>
      </c>
      <c r="CR33" s="40">
        <v>0</v>
      </c>
      <c r="CS33" s="35">
        <f t="shared" si="53"/>
        <v>0</v>
      </c>
      <c r="CT33" s="39">
        <v>63</v>
      </c>
      <c r="CU33" s="40">
        <v>0</v>
      </c>
      <c r="CV33" s="114">
        <f t="shared" si="54"/>
        <v>0</v>
      </c>
      <c r="CW33" s="120">
        <v>199</v>
      </c>
      <c r="CX33" s="40">
        <v>0</v>
      </c>
      <c r="CY33" s="35">
        <f t="shared" si="55"/>
        <v>0</v>
      </c>
      <c r="CZ33" s="36">
        <f aca="true" t="shared" si="93" ref="CZ33:DA38">CT33+CW33</f>
        <v>262</v>
      </c>
      <c r="DA33" s="40">
        <f t="shared" si="93"/>
        <v>0</v>
      </c>
      <c r="DB33" s="42">
        <f t="shared" si="56"/>
        <v>0</v>
      </c>
      <c r="DC33" s="35" t="e">
        <f t="shared" si="26"/>
        <v>#DIV/0!</v>
      </c>
      <c r="DD33" s="43" t="e">
        <f t="shared" si="57"/>
        <v>#DIV/0!</v>
      </c>
      <c r="DE33" s="1"/>
      <c r="DF33" s="1"/>
      <c r="DG33" s="1"/>
      <c r="DH33" s="1"/>
      <c r="DI33" s="1"/>
      <c r="DJ33" s="1"/>
      <c r="DK33" s="1"/>
    </row>
    <row r="34" spans="1:115" ht="14.25">
      <c r="A34" s="37" t="s">
        <v>77</v>
      </c>
      <c r="B34" s="39">
        <v>0</v>
      </c>
      <c r="C34" s="40">
        <v>0</v>
      </c>
      <c r="D34" s="40">
        <v>0</v>
      </c>
      <c r="E34" s="40">
        <v>0</v>
      </c>
      <c r="F34" s="35" t="e">
        <f t="shared" si="0"/>
        <v>#DIV/0!</v>
      </c>
      <c r="G34" s="39">
        <v>0</v>
      </c>
      <c r="H34" s="40">
        <v>0</v>
      </c>
      <c r="I34" s="40">
        <v>0</v>
      </c>
      <c r="J34" s="40">
        <v>0</v>
      </c>
      <c r="K34" s="35" t="e">
        <f t="shared" si="41"/>
        <v>#DIV/0!</v>
      </c>
      <c r="L34" s="36">
        <f t="shared" si="88"/>
        <v>0</v>
      </c>
      <c r="M34" s="40">
        <f t="shared" si="88"/>
        <v>0</v>
      </c>
      <c r="N34" s="40">
        <f t="shared" si="88"/>
        <v>0</v>
      </c>
      <c r="O34" s="40">
        <f t="shared" si="88"/>
        <v>0</v>
      </c>
      <c r="P34" s="35" t="e">
        <f t="shared" si="3"/>
        <v>#DIV/0!</v>
      </c>
      <c r="Q34" s="39">
        <v>0</v>
      </c>
      <c r="R34" s="40">
        <v>0</v>
      </c>
      <c r="S34" s="35" t="e">
        <f t="shared" si="4"/>
        <v>#DIV/0!</v>
      </c>
      <c r="T34" s="36">
        <v>0</v>
      </c>
      <c r="U34" s="40">
        <v>0</v>
      </c>
      <c r="V34" s="35" t="e">
        <f t="shared" si="5"/>
        <v>#DIV/0!</v>
      </c>
      <c r="W34" s="36">
        <f t="shared" si="89"/>
        <v>0</v>
      </c>
      <c r="X34" s="40">
        <f t="shared" si="89"/>
        <v>0</v>
      </c>
      <c r="Y34" s="42" t="e">
        <f t="shared" si="6"/>
        <v>#DIV/0!</v>
      </c>
      <c r="Z34" s="1"/>
      <c r="AA34" s="37" t="s">
        <v>77</v>
      </c>
      <c r="AB34" s="39">
        <v>0</v>
      </c>
      <c r="AC34" s="40">
        <v>0</v>
      </c>
      <c r="AD34" s="40">
        <v>0</v>
      </c>
      <c r="AE34" s="40">
        <v>0</v>
      </c>
      <c r="AF34" s="35" t="e">
        <f t="shared" si="42"/>
        <v>#DIV/0!</v>
      </c>
      <c r="AG34" s="39">
        <v>0</v>
      </c>
      <c r="AH34" s="40">
        <v>0</v>
      </c>
      <c r="AI34" s="40">
        <v>0</v>
      </c>
      <c r="AJ34" s="40">
        <v>0</v>
      </c>
      <c r="AK34" s="35" t="e">
        <f t="shared" si="43"/>
        <v>#DIV/0!</v>
      </c>
      <c r="AL34" s="36">
        <f t="shared" si="90"/>
        <v>0</v>
      </c>
      <c r="AM34" s="40">
        <f t="shared" si="90"/>
        <v>0</v>
      </c>
      <c r="AN34" s="40">
        <f t="shared" si="90"/>
        <v>0</v>
      </c>
      <c r="AO34" s="40">
        <f t="shared" si="90"/>
        <v>0</v>
      </c>
      <c r="AP34" s="35" t="e">
        <f t="shared" si="44"/>
        <v>#DIV/0!</v>
      </c>
      <c r="AQ34" s="39">
        <v>0</v>
      </c>
      <c r="AR34" s="40">
        <v>0</v>
      </c>
      <c r="AS34" s="35" t="e">
        <f t="shared" si="45"/>
        <v>#DIV/0!</v>
      </c>
      <c r="AT34" s="36">
        <v>0</v>
      </c>
      <c r="AU34" s="40">
        <v>0</v>
      </c>
      <c r="AV34" s="35" t="e">
        <f t="shared" si="46"/>
        <v>#DIV/0!</v>
      </c>
      <c r="AW34" s="36">
        <f t="shared" si="91"/>
        <v>0</v>
      </c>
      <c r="AX34" s="40">
        <f t="shared" si="91"/>
        <v>0</v>
      </c>
      <c r="AY34" s="42" t="e">
        <f t="shared" si="47"/>
        <v>#DIV/0!</v>
      </c>
      <c r="AZ34" s="1"/>
      <c r="BA34" s="37" t="s">
        <v>77</v>
      </c>
      <c r="BB34" s="39">
        <v>6</v>
      </c>
      <c r="BC34" s="40">
        <v>10</v>
      </c>
      <c r="BD34" s="40">
        <v>15000</v>
      </c>
      <c r="BE34" s="36">
        <v>0</v>
      </c>
      <c r="BF34" s="40">
        <v>0</v>
      </c>
      <c r="BG34" s="40">
        <v>0</v>
      </c>
      <c r="BH34" s="36">
        <v>6</v>
      </c>
      <c r="BI34" s="40">
        <v>10</v>
      </c>
      <c r="BJ34" s="41">
        <v>15000</v>
      </c>
      <c r="BK34" s="1"/>
      <c r="BL34" s="37" t="s">
        <v>77</v>
      </c>
      <c r="BM34" s="39">
        <v>0</v>
      </c>
      <c r="BN34" s="40">
        <v>0</v>
      </c>
      <c r="BO34" s="40">
        <v>0</v>
      </c>
      <c r="BP34" s="40">
        <v>0</v>
      </c>
      <c r="BQ34" s="35" t="e">
        <f t="shared" si="48"/>
        <v>#DIV/0!</v>
      </c>
      <c r="BR34" s="39">
        <v>0</v>
      </c>
      <c r="BS34" s="40">
        <v>0</v>
      </c>
      <c r="BT34" s="40">
        <v>0</v>
      </c>
      <c r="BU34" s="40">
        <v>0</v>
      </c>
      <c r="BV34" s="35" t="e">
        <f t="shared" si="16"/>
        <v>#DIV/0!</v>
      </c>
      <c r="BW34" s="39">
        <v>0</v>
      </c>
      <c r="BX34" s="40">
        <v>0</v>
      </c>
      <c r="BY34" s="40">
        <v>0</v>
      </c>
      <c r="BZ34" s="40">
        <v>0</v>
      </c>
      <c r="CA34" s="35" t="e">
        <f t="shared" si="49"/>
        <v>#DIV/0!</v>
      </c>
      <c r="CB34" s="39">
        <v>0</v>
      </c>
      <c r="CC34" s="40">
        <v>0</v>
      </c>
      <c r="CD34" s="40">
        <v>0</v>
      </c>
      <c r="CE34" s="40">
        <v>0</v>
      </c>
      <c r="CF34" s="35" t="e">
        <f t="shared" si="50"/>
        <v>#DIV/0!</v>
      </c>
      <c r="CG34" s="36">
        <f t="shared" si="92"/>
        <v>0</v>
      </c>
      <c r="CH34" s="40">
        <f t="shared" si="92"/>
        <v>0</v>
      </c>
      <c r="CI34" s="40">
        <f t="shared" si="92"/>
        <v>0</v>
      </c>
      <c r="CJ34" s="40">
        <f t="shared" si="92"/>
        <v>0</v>
      </c>
      <c r="CK34" s="42" t="e">
        <f t="shared" si="52"/>
        <v>#DIV/0!</v>
      </c>
      <c r="CL34" s="1"/>
      <c r="CM34" s="37" t="s">
        <v>77</v>
      </c>
      <c r="CN34" s="39">
        <v>6</v>
      </c>
      <c r="CO34" s="40">
        <v>0</v>
      </c>
      <c r="CP34" s="114">
        <f t="shared" si="21"/>
        <v>0</v>
      </c>
      <c r="CQ34" s="120">
        <v>10</v>
      </c>
      <c r="CR34" s="40">
        <v>0</v>
      </c>
      <c r="CS34" s="35">
        <f t="shared" si="53"/>
        <v>0</v>
      </c>
      <c r="CT34" s="39">
        <v>41</v>
      </c>
      <c r="CU34" s="40">
        <v>0</v>
      </c>
      <c r="CV34" s="114">
        <f t="shared" si="54"/>
        <v>0</v>
      </c>
      <c r="CW34" s="120">
        <v>55</v>
      </c>
      <c r="CX34" s="40">
        <v>0</v>
      </c>
      <c r="CY34" s="35">
        <f t="shared" si="55"/>
        <v>0</v>
      </c>
      <c r="CZ34" s="36">
        <f t="shared" si="93"/>
        <v>96</v>
      </c>
      <c r="DA34" s="40">
        <f t="shared" si="93"/>
        <v>0</v>
      </c>
      <c r="DB34" s="42">
        <f t="shared" si="56"/>
        <v>0</v>
      </c>
      <c r="DC34" s="35" t="e">
        <f t="shared" si="26"/>
        <v>#DIV/0!</v>
      </c>
      <c r="DD34" s="43" t="e">
        <f t="shared" si="57"/>
        <v>#DIV/0!</v>
      </c>
      <c r="DE34" s="1"/>
      <c r="DF34" s="1"/>
      <c r="DG34" s="1"/>
      <c r="DH34" s="1"/>
      <c r="DI34" s="1"/>
      <c r="DJ34" s="1"/>
      <c r="DK34" s="1"/>
    </row>
    <row r="35" spans="1:115" ht="14.25">
      <c r="A35" s="37" t="s">
        <v>78</v>
      </c>
      <c r="B35" s="39">
        <v>0</v>
      </c>
      <c r="C35" s="40">
        <v>0</v>
      </c>
      <c r="D35" s="40">
        <v>0</v>
      </c>
      <c r="E35" s="40">
        <v>0</v>
      </c>
      <c r="F35" s="35" t="e">
        <f t="shared" si="0"/>
        <v>#DIV/0!</v>
      </c>
      <c r="G35" s="39">
        <v>0</v>
      </c>
      <c r="H35" s="40">
        <v>0</v>
      </c>
      <c r="I35" s="40">
        <v>0</v>
      </c>
      <c r="J35" s="40">
        <v>0</v>
      </c>
      <c r="K35" s="35" t="e">
        <f t="shared" si="41"/>
        <v>#DIV/0!</v>
      </c>
      <c r="L35" s="36">
        <f t="shared" si="88"/>
        <v>0</v>
      </c>
      <c r="M35" s="40">
        <f t="shared" si="88"/>
        <v>0</v>
      </c>
      <c r="N35" s="40">
        <f t="shared" si="88"/>
        <v>0</v>
      </c>
      <c r="O35" s="40">
        <f t="shared" si="88"/>
        <v>0</v>
      </c>
      <c r="P35" s="35" t="e">
        <f t="shared" si="3"/>
        <v>#DIV/0!</v>
      </c>
      <c r="Q35" s="39">
        <v>0</v>
      </c>
      <c r="R35" s="40">
        <v>0</v>
      </c>
      <c r="S35" s="35" t="e">
        <f t="shared" si="4"/>
        <v>#DIV/0!</v>
      </c>
      <c r="T35" s="36">
        <v>0</v>
      </c>
      <c r="U35" s="40">
        <v>0</v>
      </c>
      <c r="V35" s="35" t="e">
        <f t="shared" si="5"/>
        <v>#DIV/0!</v>
      </c>
      <c r="W35" s="36">
        <f t="shared" si="89"/>
        <v>0</v>
      </c>
      <c r="X35" s="40">
        <f t="shared" si="89"/>
        <v>0</v>
      </c>
      <c r="Y35" s="42" t="e">
        <f t="shared" si="6"/>
        <v>#DIV/0!</v>
      </c>
      <c r="Z35" s="1"/>
      <c r="AA35" s="37" t="s">
        <v>78</v>
      </c>
      <c r="AB35" s="39">
        <v>0</v>
      </c>
      <c r="AC35" s="40">
        <v>0</v>
      </c>
      <c r="AD35" s="40">
        <v>0</v>
      </c>
      <c r="AE35" s="40">
        <v>0</v>
      </c>
      <c r="AF35" s="35" t="e">
        <f t="shared" si="42"/>
        <v>#DIV/0!</v>
      </c>
      <c r="AG35" s="39">
        <v>0</v>
      </c>
      <c r="AH35" s="40">
        <v>0</v>
      </c>
      <c r="AI35" s="40">
        <v>0</v>
      </c>
      <c r="AJ35" s="40">
        <v>0</v>
      </c>
      <c r="AK35" s="35" t="e">
        <f t="shared" si="43"/>
        <v>#DIV/0!</v>
      </c>
      <c r="AL35" s="182">
        <f>AB35+AG35</f>
        <v>0</v>
      </c>
      <c r="AM35" s="40">
        <f>AC35+AH35</f>
        <v>0</v>
      </c>
      <c r="AN35" s="40">
        <f t="shared" si="90"/>
        <v>0</v>
      </c>
      <c r="AO35" s="40">
        <f t="shared" si="90"/>
        <v>0</v>
      </c>
      <c r="AP35" s="35" t="e">
        <f t="shared" si="44"/>
        <v>#DIV/0!</v>
      </c>
      <c r="AQ35" s="39">
        <v>0</v>
      </c>
      <c r="AR35" s="40">
        <v>0</v>
      </c>
      <c r="AS35" s="35" t="e">
        <f t="shared" si="45"/>
        <v>#DIV/0!</v>
      </c>
      <c r="AT35" s="36">
        <v>0</v>
      </c>
      <c r="AU35" s="40">
        <v>0</v>
      </c>
      <c r="AV35" s="35" t="e">
        <f t="shared" si="46"/>
        <v>#DIV/0!</v>
      </c>
      <c r="AW35" s="36">
        <f t="shared" si="91"/>
        <v>0</v>
      </c>
      <c r="AX35" s="40">
        <f t="shared" si="91"/>
        <v>0</v>
      </c>
      <c r="AY35" s="42" t="e">
        <f t="shared" si="47"/>
        <v>#DIV/0!</v>
      </c>
      <c r="AZ35" s="1"/>
      <c r="BA35" s="37" t="s">
        <v>78</v>
      </c>
      <c r="BB35" s="39">
        <v>6</v>
      </c>
      <c r="BC35" s="40">
        <v>8</v>
      </c>
      <c r="BD35" s="40">
        <v>4460</v>
      </c>
      <c r="BE35" s="36">
        <v>0</v>
      </c>
      <c r="BF35" s="40">
        <v>0</v>
      </c>
      <c r="BG35" s="40">
        <v>0</v>
      </c>
      <c r="BH35" s="36">
        <v>6</v>
      </c>
      <c r="BI35" s="40">
        <v>8</v>
      </c>
      <c r="BJ35" s="41">
        <v>4460</v>
      </c>
      <c r="BK35" s="1"/>
      <c r="BL35" s="37" t="s">
        <v>78</v>
      </c>
      <c r="BM35" s="39">
        <v>0</v>
      </c>
      <c r="BN35" s="40">
        <v>0</v>
      </c>
      <c r="BO35" s="40">
        <v>0</v>
      </c>
      <c r="BP35" s="40">
        <v>0</v>
      </c>
      <c r="BQ35" s="35" t="e">
        <f t="shared" si="48"/>
        <v>#DIV/0!</v>
      </c>
      <c r="BR35" s="39">
        <v>0</v>
      </c>
      <c r="BS35" s="40">
        <v>0</v>
      </c>
      <c r="BT35" s="40">
        <v>0</v>
      </c>
      <c r="BU35" s="40">
        <v>0</v>
      </c>
      <c r="BV35" s="35" t="e">
        <f t="shared" si="16"/>
        <v>#DIV/0!</v>
      </c>
      <c r="BW35" s="39">
        <v>0</v>
      </c>
      <c r="BX35" s="40">
        <v>0</v>
      </c>
      <c r="BY35" s="40">
        <v>0</v>
      </c>
      <c r="BZ35" s="40">
        <v>0</v>
      </c>
      <c r="CA35" s="35" t="e">
        <f t="shared" si="49"/>
        <v>#DIV/0!</v>
      </c>
      <c r="CB35" s="39">
        <v>0</v>
      </c>
      <c r="CC35" s="40">
        <v>0</v>
      </c>
      <c r="CD35" s="40">
        <v>0</v>
      </c>
      <c r="CE35" s="40">
        <v>0</v>
      </c>
      <c r="CF35" s="35" t="e">
        <f t="shared" si="50"/>
        <v>#DIV/0!</v>
      </c>
      <c r="CG35" s="36">
        <f t="shared" si="92"/>
        <v>0</v>
      </c>
      <c r="CH35" s="40">
        <f t="shared" si="92"/>
        <v>0</v>
      </c>
      <c r="CI35" s="40">
        <f t="shared" si="92"/>
        <v>0</v>
      </c>
      <c r="CJ35" s="40">
        <f t="shared" si="92"/>
        <v>0</v>
      </c>
      <c r="CK35" s="42" t="e">
        <f t="shared" si="52"/>
        <v>#DIV/0!</v>
      </c>
      <c r="CL35" s="1"/>
      <c r="CM35" s="37" t="s">
        <v>78</v>
      </c>
      <c r="CN35" s="39">
        <v>4</v>
      </c>
      <c r="CO35" s="40">
        <v>0</v>
      </c>
      <c r="CP35" s="114">
        <f t="shared" si="21"/>
        <v>0</v>
      </c>
      <c r="CQ35" s="120">
        <v>5</v>
      </c>
      <c r="CR35" s="40">
        <v>0</v>
      </c>
      <c r="CS35" s="35">
        <f t="shared" si="53"/>
        <v>0</v>
      </c>
      <c r="CT35" s="39">
        <v>0</v>
      </c>
      <c r="CU35" s="40">
        <v>0</v>
      </c>
      <c r="CV35" s="114" t="e">
        <f t="shared" si="54"/>
        <v>#DIV/0!</v>
      </c>
      <c r="CW35" s="120">
        <v>55</v>
      </c>
      <c r="CX35" s="40">
        <v>0</v>
      </c>
      <c r="CY35" s="35">
        <f t="shared" si="55"/>
        <v>0</v>
      </c>
      <c r="CZ35" s="36">
        <f t="shared" si="93"/>
        <v>55</v>
      </c>
      <c r="DA35" s="40">
        <f t="shared" si="93"/>
        <v>0</v>
      </c>
      <c r="DB35" s="42">
        <f t="shared" si="56"/>
        <v>0</v>
      </c>
      <c r="DC35" s="35" t="e">
        <f t="shared" si="26"/>
        <v>#DIV/0!</v>
      </c>
      <c r="DD35" s="43" t="e">
        <f t="shared" si="57"/>
        <v>#DIV/0!</v>
      </c>
      <c r="DE35" s="1"/>
      <c r="DF35" s="1"/>
      <c r="DG35" s="1"/>
      <c r="DH35" s="1"/>
      <c r="DI35" s="1"/>
      <c r="DJ35" s="1"/>
      <c r="DK35" s="1"/>
    </row>
    <row r="36" spans="1:115" s="146" customFormat="1" ht="14.25">
      <c r="A36" s="129" t="s">
        <v>79</v>
      </c>
      <c r="B36" s="130">
        <v>0</v>
      </c>
      <c r="C36" s="131">
        <v>0</v>
      </c>
      <c r="D36" s="131">
        <v>0</v>
      </c>
      <c r="E36" s="131">
        <v>0</v>
      </c>
      <c r="F36" s="132" t="e">
        <f t="shared" si="0"/>
        <v>#DIV/0!</v>
      </c>
      <c r="G36" s="130">
        <v>0</v>
      </c>
      <c r="H36" s="131">
        <v>0</v>
      </c>
      <c r="I36" s="131">
        <v>0</v>
      </c>
      <c r="J36" s="131">
        <v>0</v>
      </c>
      <c r="K36" s="132" t="e">
        <f t="shared" si="41"/>
        <v>#DIV/0!</v>
      </c>
      <c r="L36" s="133">
        <f t="shared" si="88"/>
        <v>0</v>
      </c>
      <c r="M36" s="131">
        <f t="shared" si="88"/>
        <v>0</v>
      </c>
      <c r="N36" s="131">
        <f t="shared" si="88"/>
        <v>0</v>
      </c>
      <c r="O36" s="131">
        <f t="shared" si="88"/>
        <v>0</v>
      </c>
      <c r="P36" s="132" t="e">
        <f t="shared" si="3"/>
        <v>#DIV/0!</v>
      </c>
      <c r="Q36" s="130">
        <v>0</v>
      </c>
      <c r="R36" s="131">
        <v>0</v>
      </c>
      <c r="S36" s="132" t="e">
        <f t="shared" si="4"/>
        <v>#DIV/0!</v>
      </c>
      <c r="T36" s="133">
        <v>0</v>
      </c>
      <c r="U36" s="131">
        <v>0</v>
      </c>
      <c r="V36" s="132" t="e">
        <f t="shared" si="5"/>
        <v>#DIV/0!</v>
      </c>
      <c r="W36" s="133">
        <f t="shared" si="89"/>
        <v>0</v>
      </c>
      <c r="X36" s="131">
        <f t="shared" si="89"/>
        <v>0</v>
      </c>
      <c r="Y36" s="134" t="e">
        <f t="shared" si="6"/>
        <v>#DIV/0!</v>
      </c>
      <c r="Z36" s="135"/>
      <c r="AA36" s="129" t="s">
        <v>79</v>
      </c>
      <c r="AB36" s="130">
        <v>0</v>
      </c>
      <c r="AC36" s="131">
        <v>0</v>
      </c>
      <c r="AD36" s="131">
        <v>0</v>
      </c>
      <c r="AE36" s="131">
        <v>0</v>
      </c>
      <c r="AF36" s="132" t="e">
        <f t="shared" si="42"/>
        <v>#DIV/0!</v>
      </c>
      <c r="AG36" s="130">
        <v>0</v>
      </c>
      <c r="AH36" s="131">
        <v>0</v>
      </c>
      <c r="AI36" s="131">
        <v>0</v>
      </c>
      <c r="AJ36" s="131">
        <v>0</v>
      </c>
      <c r="AK36" s="132" t="e">
        <f t="shared" si="43"/>
        <v>#DIV/0!</v>
      </c>
      <c r="AL36" s="133">
        <f t="shared" si="90"/>
        <v>0</v>
      </c>
      <c r="AM36" s="131">
        <f t="shared" si="90"/>
        <v>0</v>
      </c>
      <c r="AN36" s="131">
        <f t="shared" si="90"/>
        <v>0</v>
      </c>
      <c r="AO36" s="131">
        <f t="shared" si="90"/>
        <v>0</v>
      </c>
      <c r="AP36" s="132" t="e">
        <f t="shared" si="44"/>
        <v>#DIV/0!</v>
      </c>
      <c r="AQ36" s="130">
        <v>0</v>
      </c>
      <c r="AR36" s="131">
        <v>0</v>
      </c>
      <c r="AS36" s="132" t="e">
        <f t="shared" si="45"/>
        <v>#DIV/0!</v>
      </c>
      <c r="AT36" s="133">
        <v>0</v>
      </c>
      <c r="AU36" s="131">
        <v>0</v>
      </c>
      <c r="AV36" s="132" t="e">
        <f t="shared" si="46"/>
        <v>#DIV/0!</v>
      </c>
      <c r="AW36" s="133">
        <f t="shared" si="91"/>
        <v>0</v>
      </c>
      <c r="AX36" s="131">
        <f t="shared" si="91"/>
        <v>0</v>
      </c>
      <c r="AY36" s="134" t="e">
        <f t="shared" si="47"/>
        <v>#DIV/0!</v>
      </c>
      <c r="AZ36" s="135"/>
      <c r="BA36" s="129" t="s">
        <v>79</v>
      </c>
      <c r="BB36" s="130">
        <v>22</v>
      </c>
      <c r="BC36" s="131">
        <v>45</v>
      </c>
      <c r="BD36" s="131">
        <v>25929</v>
      </c>
      <c r="BE36" s="133">
        <v>0</v>
      </c>
      <c r="BF36" s="131">
        <v>0</v>
      </c>
      <c r="BG36" s="131">
        <v>0</v>
      </c>
      <c r="BH36" s="133">
        <v>22</v>
      </c>
      <c r="BI36" s="131">
        <v>45</v>
      </c>
      <c r="BJ36" s="136">
        <v>25929</v>
      </c>
      <c r="BK36" s="135"/>
      <c r="BL36" s="129" t="s">
        <v>79</v>
      </c>
      <c r="BM36" s="130">
        <v>0</v>
      </c>
      <c r="BN36" s="131">
        <v>0</v>
      </c>
      <c r="BO36" s="131">
        <v>0</v>
      </c>
      <c r="BP36" s="131">
        <v>0</v>
      </c>
      <c r="BQ36" s="132" t="e">
        <f t="shared" si="48"/>
        <v>#DIV/0!</v>
      </c>
      <c r="BR36" s="130">
        <v>0</v>
      </c>
      <c r="BS36" s="131">
        <v>0</v>
      </c>
      <c r="BT36" s="131">
        <v>0</v>
      </c>
      <c r="BU36" s="131">
        <v>0</v>
      </c>
      <c r="BV36" s="132" t="e">
        <f t="shared" si="16"/>
        <v>#DIV/0!</v>
      </c>
      <c r="BW36" s="130">
        <v>0</v>
      </c>
      <c r="BX36" s="131">
        <v>0</v>
      </c>
      <c r="BY36" s="131">
        <v>0</v>
      </c>
      <c r="BZ36" s="131">
        <v>0</v>
      </c>
      <c r="CA36" s="132" t="e">
        <f t="shared" si="49"/>
        <v>#DIV/0!</v>
      </c>
      <c r="CB36" s="130">
        <v>0</v>
      </c>
      <c r="CC36" s="131">
        <v>0</v>
      </c>
      <c r="CD36" s="131">
        <v>0</v>
      </c>
      <c r="CE36" s="131">
        <v>0</v>
      </c>
      <c r="CF36" s="132" t="e">
        <f t="shared" si="50"/>
        <v>#DIV/0!</v>
      </c>
      <c r="CG36" s="133">
        <f t="shared" si="92"/>
        <v>0</v>
      </c>
      <c r="CH36" s="131">
        <f t="shared" si="92"/>
        <v>0</v>
      </c>
      <c r="CI36" s="131">
        <f t="shared" si="92"/>
        <v>0</v>
      </c>
      <c r="CJ36" s="131">
        <f t="shared" si="92"/>
        <v>0</v>
      </c>
      <c r="CK36" s="134" t="e">
        <f t="shared" si="52"/>
        <v>#DIV/0!</v>
      </c>
      <c r="CL36" s="135"/>
      <c r="CM36" s="129" t="s">
        <v>79</v>
      </c>
      <c r="CN36" s="130">
        <v>8</v>
      </c>
      <c r="CO36" s="131">
        <v>0</v>
      </c>
      <c r="CP36" s="137">
        <f t="shared" si="21"/>
        <v>0</v>
      </c>
      <c r="CQ36" s="138">
        <v>12</v>
      </c>
      <c r="CR36" s="131">
        <v>0</v>
      </c>
      <c r="CS36" s="132">
        <f t="shared" si="53"/>
        <v>0</v>
      </c>
      <c r="CT36" s="130">
        <v>7</v>
      </c>
      <c r="CU36" s="131">
        <v>0</v>
      </c>
      <c r="CV36" s="137">
        <f>ROUND(CU36/CT36*100,1)</f>
        <v>0</v>
      </c>
      <c r="CW36" s="138">
        <v>85</v>
      </c>
      <c r="CX36" s="131">
        <v>0</v>
      </c>
      <c r="CY36" s="132">
        <f t="shared" si="55"/>
        <v>0</v>
      </c>
      <c r="CZ36" s="133">
        <f t="shared" si="93"/>
        <v>92</v>
      </c>
      <c r="DA36" s="131">
        <f t="shared" si="93"/>
        <v>0</v>
      </c>
      <c r="DB36" s="134">
        <f t="shared" si="56"/>
        <v>0</v>
      </c>
      <c r="DC36" s="132" t="e">
        <f t="shared" si="26"/>
        <v>#DIV/0!</v>
      </c>
      <c r="DD36" s="139" t="e">
        <f t="shared" si="57"/>
        <v>#DIV/0!</v>
      </c>
      <c r="DE36" s="135"/>
      <c r="DF36" s="135"/>
      <c r="DG36" s="135"/>
      <c r="DH36" s="135"/>
      <c r="DI36" s="135"/>
      <c r="DJ36" s="135"/>
      <c r="DK36" s="135"/>
    </row>
    <row r="37" spans="1:115" ht="14.25">
      <c r="A37" s="37" t="s">
        <v>80</v>
      </c>
      <c r="B37" s="39">
        <v>0</v>
      </c>
      <c r="C37" s="40">
        <v>0</v>
      </c>
      <c r="D37" s="40">
        <v>0</v>
      </c>
      <c r="E37" s="40">
        <v>0</v>
      </c>
      <c r="F37" s="35" t="e">
        <f aca="true" t="shared" si="94" ref="F37:F59">ROUND(E37/C37*100,1)</f>
        <v>#DIV/0!</v>
      </c>
      <c r="G37" s="39">
        <v>0</v>
      </c>
      <c r="H37" s="40">
        <v>0</v>
      </c>
      <c r="I37" s="40">
        <v>0</v>
      </c>
      <c r="J37" s="40">
        <v>0</v>
      </c>
      <c r="K37" s="35" t="e">
        <f aca="true" t="shared" si="95" ref="K37:K52">ROUND(J37/H37*100,1)</f>
        <v>#DIV/0!</v>
      </c>
      <c r="L37" s="36">
        <f t="shared" si="88"/>
        <v>0</v>
      </c>
      <c r="M37" s="40">
        <f t="shared" si="88"/>
        <v>0</v>
      </c>
      <c r="N37" s="40">
        <f t="shared" si="88"/>
        <v>0</v>
      </c>
      <c r="O37" s="40">
        <f t="shared" si="88"/>
        <v>0</v>
      </c>
      <c r="P37" s="35" t="e">
        <f aca="true" t="shared" si="96" ref="P37:P59">ROUND(O37/M37*100,1)</f>
        <v>#DIV/0!</v>
      </c>
      <c r="Q37" s="39">
        <v>0</v>
      </c>
      <c r="R37" s="40">
        <v>0</v>
      </c>
      <c r="S37" s="35" t="e">
        <f aca="true" t="shared" si="97" ref="S37:S59">ROUND(R37/Q37*100,1)</f>
        <v>#DIV/0!</v>
      </c>
      <c r="T37" s="36">
        <v>0</v>
      </c>
      <c r="U37" s="40">
        <v>0</v>
      </c>
      <c r="V37" s="35" t="e">
        <f aca="true" t="shared" si="98" ref="V37:V59">ROUND(U37/T37*100,1)</f>
        <v>#DIV/0!</v>
      </c>
      <c r="W37" s="36">
        <f t="shared" si="89"/>
        <v>0</v>
      </c>
      <c r="X37" s="40">
        <f t="shared" si="89"/>
        <v>0</v>
      </c>
      <c r="Y37" s="42" t="e">
        <f aca="true" t="shared" si="99" ref="Y37:Y59">ROUND(X37/W37*100,1)</f>
        <v>#DIV/0!</v>
      </c>
      <c r="Z37" s="1"/>
      <c r="AA37" s="37" t="s">
        <v>80</v>
      </c>
      <c r="AB37" s="39">
        <v>0</v>
      </c>
      <c r="AC37" s="40">
        <v>0</v>
      </c>
      <c r="AD37" s="40">
        <v>0</v>
      </c>
      <c r="AE37" s="40">
        <v>0</v>
      </c>
      <c r="AF37" s="35" t="e">
        <f aca="true" t="shared" si="100" ref="AF37:AF52">ROUND(AE37/AC37*100,1)</f>
        <v>#DIV/0!</v>
      </c>
      <c r="AG37" s="39">
        <v>0</v>
      </c>
      <c r="AH37" s="40">
        <v>0</v>
      </c>
      <c r="AI37" s="40">
        <v>0</v>
      </c>
      <c r="AJ37" s="40">
        <v>0</v>
      </c>
      <c r="AK37" s="35" t="e">
        <f aca="true" t="shared" si="101" ref="AK37:AK52">ROUND(AJ37/AH37*100,1)</f>
        <v>#DIV/0!</v>
      </c>
      <c r="AL37" s="36">
        <f t="shared" si="90"/>
        <v>0</v>
      </c>
      <c r="AM37" s="40">
        <f t="shared" si="90"/>
        <v>0</v>
      </c>
      <c r="AN37" s="40">
        <f t="shared" si="90"/>
        <v>0</v>
      </c>
      <c r="AO37" s="40">
        <f t="shared" si="90"/>
        <v>0</v>
      </c>
      <c r="AP37" s="35" t="e">
        <f aca="true" t="shared" si="102" ref="AP37:AP52">ROUND(AO37/AM37*100,1)</f>
        <v>#DIV/0!</v>
      </c>
      <c r="AQ37" s="39">
        <v>0</v>
      </c>
      <c r="AR37" s="40">
        <v>0</v>
      </c>
      <c r="AS37" s="35" t="e">
        <f aca="true" t="shared" si="103" ref="AS37:AS52">ROUND(AR37/AQ37*100,1)</f>
        <v>#DIV/0!</v>
      </c>
      <c r="AT37" s="36">
        <v>0</v>
      </c>
      <c r="AU37" s="40">
        <v>0</v>
      </c>
      <c r="AV37" s="35" t="e">
        <f aca="true" t="shared" si="104" ref="AV37:AV52">ROUND(AU37/AT37*100,1)</f>
        <v>#DIV/0!</v>
      </c>
      <c r="AW37" s="36">
        <f t="shared" si="91"/>
        <v>0</v>
      </c>
      <c r="AX37" s="40">
        <f t="shared" si="91"/>
        <v>0</v>
      </c>
      <c r="AY37" s="42" t="e">
        <f aca="true" t="shared" si="105" ref="AY37:AY52">ROUND(AX37/AW37*100,1)</f>
        <v>#DIV/0!</v>
      </c>
      <c r="AZ37" s="1"/>
      <c r="BA37" s="37" t="s">
        <v>80</v>
      </c>
      <c r="BB37" s="39">
        <v>8</v>
      </c>
      <c r="BC37" s="40">
        <v>14</v>
      </c>
      <c r="BD37" s="40">
        <v>6571</v>
      </c>
      <c r="BE37" s="36">
        <v>0</v>
      </c>
      <c r="BF37" s="40">
        <v>0</v>
      </c>
      <c r="BG37" s="40">
        <v>0</v>
      </c>
      <c r="BH37" s="36">
        <v>8</v>
      </c>
      <c r="BI37" s="40">
        <v>14</v>
      </c>
      <c r="BJ37" s="41">
        <v>6571</v>
      </c>
      <c r="BK37" s="1"/>
      <c r="BL37" s="37" t="s">
        <v>80</v>
      </c>
      <c r="BM37" s="39">
        <v>0</v>
      </c>
      <c r="BN37" s="40">
        <v>0</v>
      </c>
      <c r="BO37" s="40">
        <v>0</v>
      </c>
      <c r="BP37" s="40">
        <v>0</v>
      </c>
      <c r="BQ37" s="35" t="e">
        <f aca="true" t="shared" si="106" ref="BQ37:BQ52">ROUND(BP37/BN37*100,1)</f>
        <v>#DIV/0!</v>
      </c>
      <c r="BR37" s="39">
        <v>0</v>
      </c>
      <c r="BS37" s="40">
        <v>0</v>
      </c>
      <c r="BT37" s="40">
        <v>0</v>
      </c>
      <c r="BU37" s="40">
        <v>0</v>
      </c>
      <c r="BV37" s="35" t="e">
        <f aca="true" t="shared" si="107" ref="BV37:BV59">ROUND(BU37/BS37*100,1)</f>
        <v>#DIV/0!</v>
      </c>
      <c r="BW37" s="39">
        <v>0</v>
      </c>
      <c r="BX37" s="40">
        <v>0</v>
      </c>
      <c r="BY37" s="40">
        <v>0</v>
      </c>
      <c r="BZ37" s="40">
        <v>0</v>
      </c>
      <c r="CA37" s="35" t="e">
        <f aca="true" t="shared" si="108" ref="CA37:CA52">ROUND(BZ37/BX37*100,1)</f>
        <v>#DIV/0!</v>
      </c>
      <c r="CB37" s="39">
        <v>0</v>
      </c>
      <c r="CC37" s="40">
        <v>0</v>
      </c>
      <c r="CD37" s="40">
        <v>0</v>
      </c>
      <c r="CE37" s="40">
        <v>0</v>
      </c>
      <c r="CF37" s="35" t="e">
        <f aca="true" t="shared" si="109" ref="CF37:CF52">ROUND(CE37/CC37*100,1)</f>
        <v>#DIV/0!</v>
      </c>
      <c r="CG37" s="36">
        <f t="shared" si="92"/>
        <v>0</v>
      </c>
      <c r="CH37" s="40">
        <f t="shared" si="92"/>
        <v>0</v>
      </c>
      <c r="CI37" s="40">
        <f t="shared" si="92"/>
        <v>0</v>
      </c>
      <c r="CJ37" s="40">
        <f t="shared" si="92"/>
        <v>0</v>
      </c>
      <c r="CK37" s="42" t="e">
        <f aca="true" t="shared" si="110" ref="CK37:CK52">ROUND(CJ37/CH37*100,1)</f>
        <v>#DIV/0!</v>
      </c>
      <c r="CL37" s="1"/>
      <c r="CM37" s="37" t="s">
        <v>80</v>
      </c>
      <c r="CN37" s="39">
        <v>6</v>
      </c>
      <c r="CO37" s="40">
        <v>0</v>
      </c>
      <c r="CP37" s="114">
        <f aca="true" t="shared" si="111" ref="CP37:CP59">ROUND(CO37/CN37*100,1)</f>
        <v>0</v>
      </c>
      <c r="CQ37" s="120">
        <v>9</v>
      </c>
      <c r="CR37" s="40">
        <v>0</v>
      </c>
      <c r="CS37" s="35">
        <f aca="true" t="shared" si="112" ref="CS37:CS52">ROUND(CR37/CQ37*100,1)</f>
        <v>0</v>
      </c>
      <c r="CT37" s="39">
        <v>0</v>
      </c>
      <c r="CU37" s="40">
        <v>0</v>
      </c>
      <c r="CV37" s="114" t="e">
        <f aca="true" t="shared" si="113" ref="CV37:CV52">ROUND(CU37/CT37*100,1)</f>
        <v>#DIV/0!</v>
      </c>
      <c r="CW37" s="120">
        <v>49</v>
      </c>
      <c r="CX37" s="40">
        <v>0</v>
      </c>
      <c r="CY37" s="35">
        <f aca="true" t="shared" si="114" ref="CY37:CY52">ROUND(CX37/CW37*100,1)</f>
        <v>0</v>
      </c>
      <c r="CZ37" s="36">
        <f t="shared" si="93"/>
        <v>49</v>
      </c>
      <c r="DA37" s="40">
        <f t="shared" si="93"/>
        <v>0</v>
      </c>
      <c r="DB37" s="42">
        <f t="shared" si="56"/>
        <v>0</v>
      </c>
      <c r="DC37" s="35" t="e">
        <f aca="true" t="shared" si="115" ref="DC37:DC52">ROUND((BF37*BV37+BI37*CS37)/BC37,1)</f>
        <v>#DIV/0!</v>
      </c>
      <c r="DD37" s="43" t="e">
        <f t="shared" si="57"/>
        <v>#DIV/0!</v>
      </c>
      <c r="DE37" s="1"/>
      <c r="DF37" s="1"/>
      <c r="DG37" s="1"/>
      <c r="DH37" s="1"/>
      <c r="DI37" s="1"/>
      <c r="DJ37" s="1"/>
      <c r="DK37" s="1"/>
    </row>
    <row r="38" spans="1:115" ht="14.25">
      <c r="A38" s="16" t="s">
        <v>81</v>
      </c>
      <c r="B38" s="53">
        <v>0</v>
      </c>
      <c r="C38" s="56">
        <v>0</v>
      </c>
      <c r="D38" s="56">
        <v>0</v>
      </c>
      <c r="E38" s="56">
        <v>0</v>
      </c>
      <c r="F38" s="57" t="e">
        <f t="shared" si="94"/>
        <v>#DIV/0!</v>
      </c>
      <c r="G38" s="53">
        <v>0</v>
      </c>
      <c r="H38" s="56">
        <v>0</v>
      </c>
      <c r="I38" s="56">
        <v>0</v>
      </c>
      <c r="J38" s="56">
        <v>0</v>
      </c>
      <c r="K38" s="57" t="e">
        <f t="shared" si="95"/>
        <v>#DIV/0!</v>
      </c>
      <c r="L38" s="54">
        <f t="shared" si="88"/>
        <v>0</v>
      </c>
      <c r="M38" s="56">
        <f t="shared" si="88"/>
        <v>0</v>
      </c>
      <c r="N38" s="56">
        <f t="shared" si="88"/>
        <v>0</v>
      </c>
      <c r="O38" s="56">
        <f t="shared" si="88"/>
        <v>0</v>
      </c>
      <c r="P38" s="57" t="e">
        <f t="shared" si="96"/>
        <v>#DIV/0!</v>
      </c>
      <c r="Q38" s="53">
        <v>0</v>
      </c>
      <c r="R38" s="56">
        <v>0</v>
      </c>
      <c r="S38" s="57" t="e">
        <f t="shared" si="97"/>
        <v>#DIV/0!</v>
      </c>
      <c r="T38" s="54">
        <v>0</v>
      </c>
      <c r="U38" s="56">
        <v>0</v>
      </c>
      <c r="V38" s="57" t="e">
        <f t="shared" si="98"/>
        <v>#DIV/0!</v>
      </c>
      <c r="W38" s="54">
        <f t="shared" si="89"/>
        <v>0</v>
      </c>
      <c r="X38" s="56">
        <f t="shared" si="89"/>
        <v>0</v>
      </c>
      <c r="Y38" s="58" t="e">
        <f t="shared" si="99"/>
        <v>#DIV/0!</v>
      </c>
      <c r="Z38" s="1"/>
      <c r="AA38" s="16" t="s">
        <v>81</v>
      </c>
      <c r="AB38" s="53">
        <v>0</v>
      </c>
      <c r="AC38" s="56">
        <v>0</v>
      </c>
      <c r="AD38" s="56">
        <v>0</v>
      </c>
      <c r="AE38" s="56">
        <v>0</v>
      </c>
      <c r="AF38" s="57" t="e">
        <f t="shared" si="100"/>
        <v>#DIV/0!</v>
      </c>
      <c r="AG38" s="53">
        <v>0</v>
      </c>
      <c r="AH38" s="56">
        <v>0</v>
      </c>
      <c r="AI38" s="56">
        <v>0</v>
      </c>
      <c r="AJ38" s="56">
        <v>0</v>
      </c>
      <c r="AK38" s="57" t="e">
        <f t="shared" si="101"/>
        <v>#DIV/0!</v>
      </c>
      <c r="AL38" s="54">
        <f t="shared" si="90"/>
        <v>0</v>
      </c>
      <c r="AM38" s="56">
        <f t="shared" si="90"/>
        <v>0</v>
      </c>
      <c r="AN38" s="56">
        <f t="shared" si="90"/>
        <v>0</v>
      </c>
      <c r="AO38" s="56">
        <f t="shared" si="90"/>
        <v>0</v>
      </c>
      <c r="AP38" s="57" t="e">
        <f t="shared" si="102"/>
        <v>#DIV/0!</v>
      </c>
      <c r="AQ38" s="53">
        <v>0</v>
      </c>
      <c r="AR38" s="56">
        <v>0</v>
      </c>
      <c r="AS38" s="57" t="e">
        <f t="shared" si="103"/>
        <v>#DIV/0!</v>
      </c>
      <c r="AT38" s="54">
        <v>0</v>
      </c>
      <c r="AU38" s="56">
        <v>0</v>
      </c>
      <c r="AV38" s="57" t="e">
        <f t="shared" si="104"/>
        <v>#DIV/0!</v>
      </c>
      <c r="AW38" s="54">
        <f t="shared" si="91"/>
        <v>0</v>
      </c>
      <c r="AX38" s="56">
        <f t="shared" si="91"/>
        <v>0</v>
      </c>
      <c r="AY38" s="58" t="e">
        <f t="shared" si="105"/>
        <v>#DIV/0!</v>
      </c>
      <c r="AZ38" s="1"/>
      <c r="BA38" s="16" t="s">
        <v>81</v>
      </c>
      <c r="BB38" s="53">
        <v>8</v>
      </c>
      <c r="BC38" s="56">
        <v>14</v>
      </c>
      <c r="BD38" s="56">
        <v>3606</v>
      </c>
      <c r="BE38" s="54">
        <v>0</v>
      </c>
      <c r="BF38" s="56">
        <v>0</v>
      </c>
      <c r="BG38" s="56">
        <v>0</v>
      </c>
      <c r="BH38" s="54">
        <v>8</v>
      </c>
      <c r="BI38" s="56">
        <v>14</v>
      </c>
      <c r="BJ38" s="61">
        <v>3606</v>
      </c>
      <c r="BK38" s="1"/>
      <c r="BL38" s="16" t="s">
        <v>81</v>
      </c>
      <c r="BM38" s="53">
        <v>0</v>
      </c>
      <c r="BN38" s="56">
        <v>0</v>
      </c>
      <c r="BO38" s="56">
        <v>0</v>
      </c>
      <c r="BP38" s="56">
        <v>0</v>
      </c>
      <c r="BQ38" s="57" t="e">
        <f t="shared" si="106"/>
        <v>#DIV/0!</v>
      </c>
      <c r="BR38" s="53">
        <v>0</v>
      </c>
      <c r="BS38" s="56">
        <v>0</v>
      </c>
      <c r="BT38" s="56">
        <v>0</v>
      </c>
      <c r="BU38" s="56">
        <v>0</v>
      </c>
      <c r="BV38" s="57" t="e">
        <f t="shared" si="107"/>
        <v>#DIV/0!</v>
      </c>
      <c r="BW38" s="53">
        <v>0</v>
      </c>
      <c r="BX38" s="56">
        <v>0</v>
      </c>
      <c r="BY38" s="56">
        <v>0</v>
      </c>
      <c r="BZ38" s="56">
        <v>0</v>
      </c>
      <c r="CA38" s="57" t="e">
        <f t="shared" si="108"/>
        <v>#DIV/0!</v>
      </c>
      <c r="CB38" s="53">
        <v>0</v>
      </c>
      <c r="CC38" s="56">
        <v>0</v>
      </c>
      <c r="CD38" s="56">
        <v>0</v>
      </c>
      <c r="CE38" s="56">
        <v>0</v>
      </c>
      <c r="CF38" s="57" t="e">
        <f t="shared" si="109"/>
        <v>#DIV/0!</v>
      </c>
      <c r="CG38" s="54">
        <f t="shared" si="92"/>
        <v>0</v>
      </c>
      <c r="CH38" s="56">
        <f t="shared" si="92"/>
        <v>0</v>
      </c>
      <c r="CI38" s="56">
        <f t="shared" si="92"/>
        <v>0</v>
      </c>
      <c r="CJ38" s="56">
        <f t="shared" si="92"/>
        <v>0</v>
      </c>
      <c r="CK38" s="58" t="e">
        <f t="shared" si="110"/>
        <v>#DIV/0!</v>
      </c>
      <c r="CL38" s="1"/>
      <c r="CM38" s="16" t="s">
        <v>81</v>
      </c>
      <c r="CN38" s="53">
        <v>0</v>
      </c>
      <c r="CO38" s="169">
        <v>0</v>
      </c>
      <c r="CP38" s="115" t="e">
        <f t="shared" si="111"/>
        <v>#DIV/0!</v>
      </c>
      <c r="CQ38" s="119">
        <v>0</v>
      </c>
      <c r="CR38" s="56">
        <v>0</v>
      </c>
      <c r="CS38" s="57" t="e">
        <f t="shared" si="112"/>
        <v>#DIV/0!</v>
      </c>
      <c r="CT38" s="53">
        <v>0</v>
      </c>
      <c r="CU38" s="56">
        <v>0</v>
      </c>
      <c r="CV38" s="115" t="e">
        <f t="shared" si="113"/>
        <v>#DIV/0!</v>
      </c>
      <c r="CW38" s="119">
        <v>0</v>
      </c>
      <c r="CX38" s="56">
        <v>0</v>
      </c>
      <c r="CY38" s="57" t="e">
        <f t="shared" si="114"/>
        <v>#DIV/0!</v>
      </c>
      <c r="CZ38" s="54">
        <f t="shared" si="93"/>
        <v>0</v>
      </c>
      <c r="DA38" s="56">
        <f t="shared" si="93"/>
        <v>0</v>
      </c>
      <c r="DB38" s="58" t="e">
        <f t="shared" si="56"/>
        <v>#DIV/0!</v>
      </c>
      <c r="DC38" s="57" t="e">
        <f t="shared" si="115"/>
        <v>#DIV/0!</v>
      </c>
      <c r="DD38" s="62" t="e">
        <f aca="true" t="shared" si="116" ref="DD38:DD53">ROUND((BG38*CK38+BJ38*DB38)/BD38,1)</f>
        <v>#DIV/0!</v>
      </c>
      <c r="DE38" s="1"/>
      <c r="DF38" s="1"/>
      <c r="DG38" s="1"/>
      <c r="DH38" s="1"/>
      <c r="DI38" s="1"/>
      <c r="DJ38" s="1"/>
      <c r="DK38" s="1"/>
    </row>
    <row r="39" spans="1:115" ht="14.25">
      <c r="A39" s="16" t="s">
        <v>51</v>
      </c>
      <c r="B39" s="53">
        <f aca="true" t="shared" si="117" ref="B39:J39">SUM(B33:B38)</f>
        <v>0</v>
      </c>
      <c r="C39" s="56">
        <f t="shared" si="117"/>
        <v>0</v>
      </c>
      <c r="D39" s="56">
        <f t="shared" si="117"/>
        <v>0</v>
      </c>
      <c r="E39" s="56">
        <f t="shared" si="117"/>
        <v>0</v>
      </c>
      <c r="F39" s="57" t="e">
        <f t="shared" si="94"/>
        <v>#DIV/0!</v>
      </c>
      <c r="G39" s="53">
        <f t="shared" si="117"/>
        <v>0</v>
      </c>
      <c r="H39" s="56">
        <f t="shared" si="117"/>
        <v>0</v>
      </c>
      <c r="I39" s="56">
        <f t="shared" si="117"/>
        <v>0</v>
      </c>
      <c r="J39" s="56">
        <f t="shared" si="117"/>
        <v>0</v>
      </c>
      <c r="K39" s="57" t="e">
        <f t="shared" si="95"/>
        <v>#DIV/0!</v>
      </c>
      <c r="L39" s="54">
        <f>SUM(L33:L38)</f>
        <v>0</v>
      </c>
      <c r="M39" s="56">
        <f>SUM(M33:M38)</f>
        <v>0</v>
      </c>
      <c r="N39" s="56">
        <f>SUM(N33:N38)</f>
        <v>0</v>
      </c>
      <c r="O39" s="56">
        <f>SUM(O33:O38)</f>
        <v>0</v>
      </c>
      <c r="P39" s="57" t="e">
        <f t="shared" si="96"/>
        <v>#DIV/0!</v>
      </c>
      <c r="Q39" s="53">
        <f>SUM(Q33:Q38)</f>
        <v>0</v>
      </c>
      <c r="R39" s="56">
        <f>SUM(R33:R38)</f>
        <v>0</v>
      </c>
      <c r="S39" s="57" t="e">
        <f t="shared" si="97"/>
        <v>#DIV/0!</v>
      </c>
      <c r="T39" s="54">
        <f>SUM(T33:T38)</f>
        <v>0</v>
      </c>
      <c r="U39" s="56">
        <f>SUM(U33:U38)</f>
        <v>0</v>
      </c>
      <c r="V39" s="57" t="e">
        <f t="shared" si="98"/>
        <v>#DIV/0!</v>
      </c>
      <c r="W39" s="54">
        <f>SUM(W33:W38)</f>
        <v>0</v>
      </c>
      <c r="X39" s="56">
        <f>SUM(X33:X38)</f>
        <v>0</v>
      </c>
      <c r="Y39" s="58" t="e">
        <f t="shared" si="99"/>
        <v>#DIV/0!</v>
      </c>
      <c r="Z39" s="1"/>
      <c r="AA39" s="16" t="s">
        <v>51</v>
      </c>
      <c r="AB39" s="53">
        <f aca="true" t="shared" si="118" ref="AB39:AJ39">SUM(AB33:AB38)</f>
        <v>0</v>
      </c>
      <c r="AC39" s="56">
        <f t="shared" si="118"/>
        <v>0</v>
      </c>
      <c r="AD39" s="56">
        <f t="shared" si="118"/>
        <v>0</v>
      </c>
      <c r="AE39" s="56">
        <f t="shared" si="118"/>
        <v>0</v>
      </c>
      <c r="AF39" s="57" t="e">
        <f t="shared" si="100"/>
        <v>#DIV/0!</v>
      </c>
      <c r="AG39" s="53">
        <f t="shared" si="118"/>
        <v>0</v>
      </c>
      <c r="AH39" s="56">
        <f t="shared" si="118"/>
        <v>0</v>
      </c>
      <c r="AI39" s="56">
        <f t="shared" si="118"/>
        <v>0</v>
      </c>
      <c r="AJ39" s="56">
        <f t="shared" si="118"/>
        <v>0</v>
      </c>
      <c r="AK39" s="57" t="e">
        <f t="shared" si="101"/>
        <v>#DIV/0!</v>
      </c>
      <c r="AL39" s="54">
        <f>SUM(AL33:AL38)</f>
        <v>0</v>
      </c>
      <c r="AM39" s="56">
        <f>SUM(AM33:AM38)</f>
        <v>0</v>
      </c>
      <c r="AN39" s="56">
        <f>SUM(AN33:AN38)</f>
        <v>0</v>
      </c>
      <c r="AO39" s="56">
        <f>SUM(AO33:AO38)</f>
        <v>0</v>
      </c>
      <c r="AP39" s="57" t="e">
        <f t="shared" si="102"/>
        <v>#DIV/0!</v>
      </c>
      <c r="AQ39" s="53">
        <f>SUM(AQ33:AQ38)</f>
        <v>0</v>
      </c>
      <c r="AR39" s="56">
        <f>SUM(AR33:AR38)</f>
        <v>0</v>
      </c>
      <c r="AS39" s="57" t="e">
        <f t="shared" si="103"/>
        <v>#DIV/0!</v>
      </c>
      <c r="AT39" s="54">
        <f>SUM(AT33:AT38)</f>
        <v>0</v>
      </c>
      <c r="AU39" s="56">
        <f>SUM(AU33:AU38)</f>
        <v>0</v>
      </c>
      <c r="AV39" s="57" t="e">
        <f t="shared" si="104"/>
        <v>#DIV/0!</v>
      </c>
      <c r="AW39" s="54">
        <f>SUM(AW33:AW38)</f>
        <v>0</v>
      </c>
      <c r="AX39" s="56">
        <f>SUM(AX33:AX38)</f>
        <v>0</v>
      </c>
      <c r="AY39" s="58" t="e">
        <f t="shared" si="105"/>
        <v>#DIV/0!</v>
      </c>
      <c r="AZ39" s="1"/>
      <c r="BA39" s="16" t="s">
        <v>51</v>
      </c>
      <c r="BB39" s="53">
        <f aca="true" t="shared" si="119" ref="BB39:BJ39">SUM(BB33:BB38)</f>
        <v>55</v>
      </c>
      <c r="BC39" s="56">
        <f t="shared" si="119"/>
        <v>100</v>
      </c>
      <c r="BD39" s="56">
        <f t="shared" si="119"/>
        <v>63613</v>
      </c>
      <c r="BE39" s="54">
        <f t="shared" si="119"/>
        <v>0</v>
      </c>
      <c r="BF39" s="56">
        <f t="shared" si="119"/>
        <v>0</v>
      </c>
      <c r="BG39" s="56">
        <f t="shared" si="119"/>
        <v>0</v>
      </c>
      <c r="BH39" s="54">
        <f t="shared" si="119"/>
        <v>55</v>
      </c>
      <c r="BI39" s="56">
        <f t="shared" si="119"/>
        <v>100</v>
      </c>
      <c r="BJ39" s="61">
        <f t="shared" si="119"/>
        <v>63613</v>
      </c>
      <c r="BK39" s="1"/>
      <c r="BL39" s="16" t="s">
        <v>51</v>
      </c>
      <c r="BM39" s="53">
        <f aca="true" t="shared" si="120" ref="BM39:BU39">SUM(BM33:BM38)</f>
        <v>0</v>
      </c>
      <c r="BN39" s="56">
        <f t="shared" si="120"/>
        <v>0</v>
      </c>
      <c r="BO39" s="56">
        <f t="shared" si="120"/>
        <v>0</v>
      </c>
      <c r="BP39" s="56">
        <f t="shared" si="120"/>
        <v>0</v>
      </c>
      <c r="BQ39" s="57" t="e">
        <f t="shared" si="106"/>
        <v>#DIV/0!</v>
      </c>
      <c r="BR39" s="53">
        <f t="shared" si="120"/>
        <v>0</v>
      </c>
      <c r="BS39" s="56">
        <f t="shared" si="120"/>
        <v>0</v>
      </c>
      <c r="BT39" s="56">
        <f t="shared" si="120"/>
        <v>0</v>
      </c>
      <c r="BU39" s="56">
        <f t="shared" si="120"/>
        <v>0</v>
      </c>
      <c r="BV39" s="57" t="e">
        <f t="shared" si="107"/>
        <v>#DIV/0!</v>
      </c>
      <c r="BW39" s="53">
        <f aca="true" t="shared" si="121" ref="BW39:CE39">SUM(BW33:BW38)</f>
        <v>0</v>
      </c>
      <c r="BX39" s="56">
        <f t="shared" si="121"/>
        <v>0</v>
      </c>
      <c r="BY39" s="56">
        <f t="shared" si="121"/>
        <v>0</v>
      </c>
      <c r="BZ39" s="56">
        <f t="shared" si="121"/>
        <v>0</v>
      </c>
      <c r="CA39" s="57" t="e">
        <f t="shared" si="108"/>
        <v>#DIV/0!</v>
      </c>
      <c r="CB39" s="53">
        <f t="shared" si="121"/>
        <v>0</v>
      </c>
      <c r="CC39" s="56">
        <f t="shared" si="121"/>
        <v>0</v>
      </c>
      <c r="CD39" s="56">
        <f t="shared" si="121"/>
        <v>0</v>
      </c>
      <c r="CE39" s="56">
        <f t="shared" si="121"/>
        <v>0</v>
      </c>
      <c r="CF39" s="57" t="e">
        <f t="shared" si="109"/>
        <v>#DIV/0!</v>
      </c>
      <c r="CG39" s="54">
        <f>SUM(CG33:CG38)</f>
        <v>0</v>
      </c>
      <c r="CH39" s="56">
        <f>SUM(CH33:CH38)</f>
        <v>0</v>
      </c>
      <c r="CI39" s="56">
        <f>SUM(CI33:CI38)</f>
        <v>0</v>
      </c>
      <c r="CJ39" s="56">
        <f>SUM(CJ33:CJ38)</f>
        <v>0</v>
      </c>
      <c r="CK39" s="58" t="e">
        <f t="shared" si="110"/>
        <v>#DIV/0!</v>
      </c>
      <c r="CL39" s="1"/>
      <c r="CM39" s="16" t="s">
        <v>51</v>
      </c>
      <c r="CN39" s="53">
        <f aca="true" t="shared" si="122" ref="CN39:CX39">SUM(CN33:CN38)</f>
        <v>29</v>
      </c>
      <c r="CO39" s="64">
        <f t="shared" si="122"/>
        <v>0</v>
      </c>
      <c r="CP39" s="115">
        <f t="shared" si="111"/>
        <v>0</v>
      </c>
      <c r="CQ39" s="119">
        <f t="shared" si="122"/>
        <v>43</v>
      </c>
      <c r="CR39" s="56">
        <f t="shared" si="122"/>
        <v>0</v>
      </c>
      <c r="CS39" s="57">
        <f t="shared" si="112"/>
        <v>0</v>
      </c>
      <c r="CT39" s="53">
        <f t="shared" si="122"/>
        <v>111</v>
      </c>
      <c r="CU39" s="56">
        <f t="shared" si="122"/>
        <v>0</v>
      </c>
      <c r="CV39" s="115">
        <f t="shared" si="113"/>
        <v>0</v>
      </c>
      <c r="CW39" s="119">
        <f t="shared" si="122"/>
        <v>443</v>
      </c>
      <c r="CX39" s="56">
        <f t="shared" si="122"/>
        <v>0</v>
      </c>
      <c r="CY39" s="57">
        <f t="shared" si="114"/>
        <v>0</v>
      </c>
      <c r="CZ39" s="54">
        <f>SUM(CZ33:CZ38)</f>
        <v>554</v>
      </c>
      <c r="DA39" s="56">
        <f>SUM(DA33:DA38)</f>
        <v>0</v>
      </c>
      <c r="DB39" s="58">
        <f t="shared" si="56"/>
        <v>0</v>
      </c>
      <c r="DC39" s="57" t="e">
        <f t="shared" si="115"/>
        <v>#DIV/0!</v>
      </c>
      <c r="DD39" s="62" t="e">
        <f t="shared" si="116"/>
        <v>#DIV/0!</v>
      </c>
      <c r="DE39" s="1"/>
      <c r="DF39" s="1"/>
      <c r="DG39" s="1"/>
      <c r="DH39" s="1"/>
      <c r="DI39" s="1"/>
      <c r="DJ39" s="1"/>
      <c r="DK39" s="1"/>
    </row>
    <row r="40" spans="1:115" ht="14.25">
      <c r="A40" s="37" t="s">
        <v>82</v>
      </c>
      <c r="B40" s="39">
        <v>0</v>
      </c>
      <c r="C40" s="40">
        <v>0</v>
      </c>
      <c r="D40" s="40">
        <v>0</v>
      </c>
      <c r="E40" s="40">
        <v>0</v>
      </c>
      <c r="F40" s="35" t="e">
        <f t="shared" si="94"/>
        <v>#DIV/0!</v>
      </c>
      <c r="G40" s="39">
        <v>0</v>
      </c>
      <c r="H40" s="40">
        <v>0</v>
      </c>
      <c r="I40" s="40">
        <v>0</v>
      </c>
      <c r="J40" s="40">
        <v>0</v>
      </c>
      <c r="K40" s="35" t="e">
        <f t="shared" si="95"/>
        <v>#DIV/0!</v>
      </c>
      <c r="L40" s="36">
        <f aca="true" t="shared" si="123" ref="L40:O48">B40+G40</f>
        <v>0</v>
      </c>
      <c r="M40" s="40">
        <f t="shared" si="123"/>
        <v>0</v>
      </c>
      <c r="N40" s="40">
        <f t="shared" si="123"/>
        <v>0</v>
      </c>
      <c r="O40" s="40">
        <f t="shared" si="123"/>
        <v>0</v>
      </c>
      <c r="P40" s="35" t="e">
        <f t="shared" si="96"/>
        <v>#DIV/0!</v>
      </c>
      <c r="Q40" s="39">
        <v>0</v>
      </c>
      <c r="R40" s="40">
        <v>0</v>
      </c>
      <c r="S40" s="35" t="e">
        <f t="shared" si="97"/>
        <v>#DIV/0!</v>
      </c>
      <c r="T40" s="36">
        <v>0</v>
      </c>
      <c r="U40" s="40">
        <v>0</v>
      </c>
      <c r="V40" s="35" t="e">
        <f t="shared" si="98"/>
        <v>#DIV/0!</v>
      </c>
      <c r="W40" s="36">
        <f aca="true" t="shared" si="124" ref="W40:X48">Q40+T40</f>
        <v>0</v>
      </c>
      <c r="X40" s="40">
        <f t="shared" si="124"/>
        <v>0</v>
      </c>
      <c r="Y40" s="42" t="e">
        <f t="shared" si="99"/>
        <v>#DIV/0!</v>
      </c>
      <c r="Z40" s="1"/>
      <c r="AA40" s="37" t="s">
        <v>82</v>
      </c>
      <c r="AB40" s="39">
        <v>0</v>
      </c>
      <c r="AC40" s="40">
        <v>0</v>
      </c>
      <c r="AD40" s="40">
        <v>0</v>
      </c>
      <c r="AE40" s="40">
        <v>0</v>
      </c>
      <c r="AF40" s="35" t="e">
        <f t="shared" si="100"/>
        <v>#DIV/0!</v>
      </c>
      <c r="AG40" s="39">
        <v>0</v>
      </c>
      <c r="AH40" s="40">
        <v>0</v>
      </c>
      <c r="AI40" s="40">
        <v>0</v>
      </c>
      <c r="AJ40" s="40">
        <v>0</v>
      </c>
      <c r="AK40" s="35" t="e">
        <f t="shared" si="101"/>
        <v>#DIV/0!</v>
      </c>
      <c r="AL40" s="36">
        <f aca="true" t="shared" si="125" ref="AL40:AO48">AB40+AG40</f>
        <v>0</v>
      </c>
      <c r="AM40" s="40">
        <f t="shared" si="125"/>
        <v>0</v>
      </c>
      <c r="AN40" s="40">
        <f t="shared" si="125"/>
        <v>0</v>
      </c>
      <c r="AO40" s="40">
        <f t="shared" si="125"/>
        <v>0</v>
      </c>
      <c r="AP40" s="35" t="e">
        <f t="shared" si="102"/>
        <v>#DIV/0!</v>
      </c>
      <c r="AQ40" s="39">
        <v>0</v>
      </c>
      <c r="AR40" s="40">
        <v>0</v>
      </c>
      <c r="AS40" s="35" t="e">
        <f t="shared" si="103"/>
        <v>#DIV/0!</v>
      </c>
      <c r="AT40" s="36">
        <v>0</v>
      </c>
      <c r="AU40" s="40">
        <v>0</v>
      </c>
      <c r="AV40" s="35" t="e">
        <f t="shared" si="104"/>
        <v>#DIV/0!</v>
      </c>
      <c r="AW40" s="36">
        <f aca="true" t="shared" si="126" ref="AW40:AX48">AQ40+AT40</f>
        <v>0</v>
      </c>
      <c r="AX40" s="40">
        <f t="shared" si="126"/>
        <v>0</v>
      </c>
      <c r="AY40" s="42" t="e">
        <f t="shared" si="105"/>
        <v>#DIV/0!</v>
      </c>
      <c r="AZ40" s="1"/>
      <c r="BA40" s="37" t="s">
        <v>82</v>
      </c>
      <c r="BB40" s="39">
        <v>10</v>
      </c>
      <c r="BC40" s="40">
        <v>44</v>
      </c>
      <c r="BD40" s="40">
        <v>76213</v>
      </c>
      <c r="BE40" s="36">
        <v>0</v>
      </c>
      <c r="BF40" s="40">
        <v>0</v>
      </c>
      <c r="BG40" s="40">
        <v>0</v>
      </c>
      <c r="BH40" s="36">
        <v>10</v>
      </c>
      <c r="BI40" s="40">
        <v>44</v>
      </c>
      <c r="BJ40" s="41">
        <v>76213</v>
      </c>
      <c r="BK40" s="1"/>
      <c r="BL40" s="37" t="s">
        <v>82</v>
      </c>
      <c r="BM40" s="39">
        <v>0</v>
      </c>
      <c r="BN40" s="40">
        <v>0</v>
      </c>
      <c r="BO40" s="40">
        <v>0</v>
      </c>
      <c r="BP40" s="40">
        <v>0</v>
      </c>
      <c r="BQ40" s="35" t="e">
        <f t="shared" si="106"/>
        <v>#DIV/0!</v>
      </c>
      <c r="BR40" s="39">
        <v>0</v>
      </c>
      <c r="BS40" s="40">
        <v>0</v>
      </c>
      <c r="BT40" s="40">
        <v>0</v>
      </c>
      <c r="BU40" s="40">
        <v>0</v>
      </c>
      <c r="BV40" s="35" t="e">
        <f t="shared" si="107"/>
        <v>#DIV/0!</v>
      </c>
      <c r="BW40" s="39">
        <v>0</v>
      </c>
      <c r="BX40" s="40">
        <v>0</v>
      </c>
      <c r="BY40" s="40">
        <v>0</v>
      </c>
      <c r="BZ40" s="40">
        <v>0</v>
      </c>
      <c r="CA40" s="35" t="e">
        <f t="shared" si="108"/>
        <v>#DIV/0!</v>
      </c>
      <c r="CB40" s="39">
        <v>0</v>
      </c>
      <c r="CC40" s="40">
        <v>0</v>
      </c>
      <c r="CD40" s="40">
        <v>0</v>
      </c>
      <c r="CE40" s="40">
        <v>0</v>
      </c>
      <c r="CF40" s="35" t="e">
        <f t="shared" si="109"/>
        <v>#DIV/0!</v>
      </c>
      <c r="CG40" s="36">
        <f aca="true" t="shared" si="127" ref="CG40:CJ48">BW40+CB40</f>
        <v>0</v>
      </c>
      <c r="CH40" s="40">
        <f t="shared" si="127"/>
        <v>0</v>
      </c>
      <c r="CI40" s="40">
        <f t="shared" si="127"/>
        <v>0</v>
      </c>
      <c r="CJ40" s="40">
        <f t="shared" si="127"/>
        <v>0</v>
      </c>
      <c r="CK40" s="42" t="e">
        <f t="shared" si="110"/>
        <v>#DIV/0!</v>
      </c>
      <c r="CL40" s="1"/>
      <c r="CM40" s="37" t="s">
        <v>82</v>
      </c>
      <c r="CN40" s="39">
        <v>8</v>
      </c>
      <c r="CO40" s="40">
        <v>0</v>
      </c>
      <c r="CP40" s="114">
        <f t="shared" si="111"/>
        <v>0</v>
      </c>
      <c r="CQ40" s="120">
        <v>26</v>
      </c>
      <c r="CR40" s="40">
        <v>0</v>
      </c>
      <c r="CS40" s="35">
        <f t="shared" si="112"/>
        <v>0</v>
      </c>
      <c r="CT40" s="39">
        <v>233</v>
      </c>
      <c r="CU40" s="40">
        <v>0</v>
      </c>
      <c r="CV40" s="114">
        <f t="shared" si="113"/>
        <v>0</v>
      </c>
      <c r="CW40" s="127">
        <v>157</v>
      </c>
      <c r="CX40" s="40">
        <v>0</v>
      </c>
      <c r="CY40" s="35">
        <f t="shared" si="114"/>
        <v>0</v>
      </c>
      <c r="CZ40" s="36">
        <f aca="true" t="shared" si="128" ref="CZ40:DA48">CT40+CW40</f>
        <v>390</v>
      </c>
      <c r="DA40" s="40">
        <f t="shared" si="128"/>
        <v>0</v>
      </c>
      <c r="DB40" s="42">
        <f t="shared" si="56"/>
        <v>0</v>
      </c>
      <c r="DC40" s="35" t="e">
        <f t="shared" si="115"/>
        <v>#DIV/0!</v>
      </c>
      <c r="DD40" s="43" t="e">
        <f t="shared" si="116"/>
        <v>#DIV/0!</v>
      </c>
      <c r="DE40" s="1"/>
      <c r="DF40" s="1"/>
      <c r="DG40" s="1"/>
      <c r="DH40" s="1"/>
      <c r="DI40" s="1"/>
      <c r="DJ40" s="1"/>
      <c r="DK40" s="1"/>
    </row>
    <row r="41" spans="1:115" ht="14.25">
      <c r="A41" s="37" t="s">
        <v>83</v>
      </c>
      <c r="B41" s="39">
        <v>0</v>
      </c>
      <c r="C41" s="40">
        <v>0</v>
      </c>
      <c r="D41" s="40">
        <v>0</v>
      </c>
      <c r="E41" s="40">
        <v>0</v>
      </c>
      <c r="F41" s="35" t="e">
        <f t="shared" si="94"/>
        <v>#DIV/0!</v>
      </c>
      <c r="G41" s="39">
        <v>0</v>
      </c>
      <c r="H41" s="40">
        <v>0</v>
      </c>
      <c r="I41" s="40">
        <v>0</v>
      </c>
      <c r="J41" s="40">
        <v>0</v>
      </c>
      <c r="K41" s="35" t="e">
        <f t="shared" si="95"/>
        <v>#DIV/0!</v>
      </c>
      <c r="L41" s="36">
        <f t="shared" si="123"/>
        <v>0</v>
      </c>
      <c r="M41" s="40">
        <f t="shared" si="123"/>
        <v>0</v>
      </c>
      <c r="N41" s="40">
        <f t="shared" si="123"/>
        <v>0</v>
      </c>
      <c r="O41" s="40">
        <f t="shared" si="123"/>
        <v>0</v>
      </c>
      <c r="P41" s="35" t="e">
        <f t="shared" si="96"/>
        <v>#DIV/0!</v>
      </c>
      <c r="Q41" s="39">
        <v>0</v>
      </c>
      <c r="R41" s="40">
        <v>0</v>
      </c>
      <c r="S41" s="35" t="e">
        <f t="shared" si="97"/>
        <v>#DIV/0!</v>
      </c>
      <c r="T41" s="36">
        <v>0</v>
      </c>
      <c r="U41" s="40">
        <v>0</v>
      </c>
      <c r="V41" s="35" t="e">
        <f t="shared" si="98"/>
        <v>#DIV/0!</v>
      </c>
      <c r="W41" s="36">
        <f t="shared" si="124"/>
        <v>0</v>
      </c>
      <c r="X41" s="40">
        <f t="shared" si="124"/>
        <v>0</v>
      </c>
      <c r="Y41" s="42" t="e">
        <f t="shared" si="99"/>
        <v>#DIV/0!</v>
      </c>
      <c r="Z41" s="1"/>
      <c r="AA41" s="37" t="s">
        <v>83</v>
      </c>
      <c r="AB41" s="39">
        <v>0</v>
      </c>
      <c r="AC41" s="40">
        <v>0</v>
      </c>
      <c r="AD41" s="40">
        <v>0</v>
      </c>
      <c r="AE41" s="40">
        <v>0</v>
      </c>
      <c r="AF41" s="35" t="e">
        <f t="shared" si="100"/>
        <v>#DIV/0!</v>
      </c>
      <c r="AG41" s="39">
        <v>0</v>
      </c>
      <c r="AH41" s="40">
        <v>0</v>
      </c>
      <c r="AI41" s="40">
        <v>0</v>
      </c>
      <c r="AJ41" s="40">
        <v>0</v>
      </c>
      <c r="AK41" s="35" t="e">
        <f t="shared" si="101"/>
        <v>#DIV/0!</v>
      </c>
      <c r="AL41" s="36">
        <f t="shared" si="125"/>
        <v>0</v>
      </c>
      <c r="AM41" s="40">
        <f t="shared" si="125"/>
        <v>0</v>
      </c>
      <c r="AN41" s="40">
        <f t="shared" si="125"/>
        <v>0</v>
      </c>
      <c r="AO41" s="40">
        <f t="shared" si="125"/>
        <v>0</v>
      </c>
      <c r="AP41" s="35" t="e">
        <f t="shared" si="102"/>
        <v>#DIV/0!</v>
      </c>
      <c r="AQ41" s="39">
        <v>0</v>
      </c>
      <c r="AR41" s="40">
        <v>0</v>
      </c>
      <c r="AS41" s="35" t="e">
        <f t="shared" si="103"/>
        <v>#DIV/0!</v>
      </c>
      <c r="AT41" s="36">
        <v>0</v>
      </c>
      <c r="AU41" s="40">
        <v>0</v>
      </c>
      <c r="AV41" s="35" t="e">
        <f t="shared" si="104"/>
        <v>#DIV/0!</v>
      </c>
      <c r="AW41" s="36">
        <f t="shared" si="126"/>
        <v>0</v>
      </c>
      <c r="AX41" s="40">
        <f t="shared" si="126"/>
        <v>0</v>
      </c>
      <c r="AY41" s="42" t="e">
        <f t="shared" si="105"/>
        <v>#DIV/0!</v>
      </c>
      <c r="AZ41" s="1"/>
      <c r="BA41" s="37" t="s">
        <v>83</v>
      </c>
      <c r="BB41" s="39">
        <v>7</v>
      </c>
      <c r="BC41" s="40">
        <v>13</v>
      </c>
      <c r="BD41" s="40">
        <v>41555</v>
      </c>
      <c r="BE41" s="36">
        <v>0</v>
      </c>
      <c r="BF41" s="40">
        <v>0</v>
      </c>
      <c r="BG41" s="40">
        <v>0</v>
      </c>
      <c r="BH41" s="36">
        <v>7</v>
      </c>
      <c r="BI41" s="40">
        <v>13</v>
      </c>
      <c r="BJ41" s="41">
        <v>41555</v>
      </c>
      <c r="BK41" s="1"/>
      <c r="BL41" s="37" t="s">
        <v>83</v>
      </c>
      <c r="BM41" s="39">
        <v>0</v>
      </c>
      <c r="BN41" s="40">
        <v>0</v>
      </c>
      <c r="BO41" s="40">
        <v>0</v>
      </c>
      <c r="BP41" s="40">
        <v>0</v>
      </c>
      <c r="BQ41" s="35" t="e">
        <f t="shared" si="106"/>
        <v>#DIV/0!</v>
      </c>
      <c r="BR41" s="39">
        <v>0</v>
      </c>
      <c r="BS41" s="40">
        <v>0</v>
      </c>
      <c r="BT41" s="40">
        <v>0</v>
      </c>
      <c r="BU41" s="40">
        <v>0</v>
      </c>
      <c r="BV41" s="35" t="e">
        <f t="shared" si="107"/>
        <v>#DIV/0!</v>
      </c>
      <c r="BW41" s="39">
        <v>0</v>
      </c>
      <c r="BX41" s="40">
        <v>0</v>
      </c>
      <c r="BY41" s="40">
        <v>0</v>
      </c>
      <c r="BZ41" s="40">
        <v>0</v>
      </c>
      <c r="CA41" s="35" t="e">
        <f t="shared" si="108"/>
        <v>#DIV/0!</v>
      </c>
      <c r="CB41" s="39">
        <v>0</v>
      </c>
      <c r="CC41" s="40">
        <v>0</v>
      </c>
      <c r="CD41" s="40">
        <v>0</v>
      </c>
      <c r="CE41" s="40">
        <v>0</v>
      </c>
      <c r="CF41" s="35" t="e">
        <f t="shared" si="109"/>
        <v>#DIV/0!</v>
      </c>
      <c r="CG41" s="36">
        <f t="shared" si="127"/>
        <v>0</v>
      </c>
      <c r="CH41" s="40">
        <f t="shared" si="127"/>
        <v>0</v>
      </c>
      <c r="CI41" s="40">
        <f t="shared" si="127"/>
        <v>0</v>
      </c>
      <c r="CJ41" s="40">
        <f t="shared" si="127"/>
        <v>0</v>
      </c>
      <c r="CK41" s="42" t="e">
        <f t="shared" si="110"/>
        <v>#DIV/0!</v>
      </c>
      <c r="CL41" s="1"/>
      <c r="CM41" s="37" t="s">
        <v>83</v>
      </c>
      <c r="CN41" s="39">
        <v>3</v>
      </c>
      <c r="CO41" s="40">
        <v>0</v>
      </c>
      <c r="CP41" s="114">
        <f t="shared" si="111"/>
        <v>0</v>
      </c>
      <c r="CQ41" s="120">
        <v>3</v>
      </c>
      <c r="CR41" s="40">
        <v>0</v>
      </c>
      <c r="CS41" s="35">
        <f t="shared" si="112"/>
        <v>0</v>
      </c>
      <c r="CT41" s="39">
        <v>33</v>
      </c>
      <c r="CU41" s="40">
        <v>0</v>
      </c>
      <c r="CV41" s="114">
        <f t="shared" si="113"/>
        <v>0</v>
      </c>
      <c r="CW41" s="127">
        <v>11</v>
      </c>
      <c r="CX41" s="40">
        <v>0</v>
      </c>
      <c r="CY41" s="35">
        <f t="shared" si="114"/>
        <v>0</v>
      </c>
      <c r="CZ41" s="36">
        <f t="shared" si="128"/>
        <v>44</v>
      </c>
      <c r="DA41" s="40">
        <f t="shared" si="128"/>
        <v>0</v>
      </c>
      <c r="DB41" s="42">
        <f t="shared" si="56"/>
        <v>0</v>
      </c>
      <c r="DC41" s="35" t="e">
        <f t="shared" si="115"/>
        <v>#DIV/0!</v>
      </c>
      <c r="DD41" s="43" t="e">
        <f t="shared" si="116"/>
        <v>#DIV/0!</v>
      </c>
      <c r="DE41" s="1"/>
      <c r="DF41" s="1"/>
      <c r="DG41" s="1"/>
      <c r="DH41" s="1"/>
      <c r="DI41" s="1"/>
      <c r="DJ41" s="1"/>
      <c r="DK41" s="1"/>
    </row>
    <row r="42" spans="1:115" ht="14.25">
      <c r="A42" s="37" t="s">
        <v>84</v>
      </c>
      <c r="B42" s="39">
        <v>0</v>
      </c>
      <c r="C42" s="40">
        <v>0</v>
      </c>
      <c r="D42" s="40">
        <v>0</v>
      </c>
      <c r="E42" s="40">
        <v>0</v>
      </c>
      <c r="F42" s="35" t="e">
        <f t="shared" si="94"/>
        <v>#DIV/0!</v>
      </c>
      <c r="G42" s="39">
        <v>0</v>
      </c>
      <c r="H42" s="40">
        <v>0</v>
      </c>
      <c r="I42" s="40">
        <v>0</v>
      </c>
      <c r="J42" s="40">
        <v>0</v>
      </c>
      <c r="K42" s="35" t="e">
        <f t="shared" si="95"/>
        <v>#DIV/0!</v>
      </c>
      <c r="L42" s="36">
        <f t="shared" si="123"/>
        <v>0</v>
      </c>
      <c r="M42" s="40">
        <f t="shared" si="123"/>
        <v>0</v>
      </c>
      <c r="N42" s="40">
        <f t="shared" si="123"/>
        <v>0</v>
      </c>
      <c r="O42" s="40">
        <f t="shared" si="123"/>
        <v>0</v>
      </c>
      <c r="P42" s="35" t="e">
        <f t="shared" si="96"/>
        <v>#DIV/0!</v>
      </c>
      <c r="Q42" s="39">
        <v>0</v>
      </c>
      <c r="R42" s="40">
        <v>0</v>
      </c>
      <c r="S42" s="35" t="e">
        <f t="shared" si="97"/>
        <v>#DIV/0!</v>
      </c>
      <c r="T42" s="36">
        <v>0</v>
      </c>
      <c r="U42" s="40">
        <v>0</v>
      </c>
      <c r="V42" s="35" t="e">
        <f t="shared" si="98"/>
        <v>#DIV/0!</v>
      </c>
      <c r="W42" s="36">
        <f t="shared" si="124"/>
        <v>0</v>
      </c>
      <c r="X42" s="40">
        <f t="shared" si="124"/>
        <v>0</v>
      </c>
      <c r="Y42" s="42" t="e">
        <f t="shared" si="99"/>
        <v>#DIV/0!</v>
      </c>
      <c r="Z42" s="1"/>
      <c r="AA42" s="37" t="s">
        <v>84</v>
      </c>
      <c r="AB42" s="39">
        <v>0</v>
      </c>
      <c r="AC42" s="40">
        <v>0</v>
      </c>
      <c r="AD42" s="40">
        <v>0</v>
      </c>
      <c r="AE42" s="40">
        <v>0</v>
      </c>
      <c r="AF42" s="35" t="e">
        <f t="shared" si="100"/>
        <v>#DIV/0!</v>
      </c>
      <c r="AG42" s="39">
        <v>0</v>
      </c>
      <c r="AH42" s="40">
        <v>0</v>
      </c>
      <c r="AI42" s="40">
        <v>0</v>
      </c>
      <c r="AJ42" s="40">
        <v>0</v>
      </c>
      <c r="AK42" s="35" t="e">
        <f t="shared" si="101"/>
        <v>#DIV/0!</v>
      </c>
      <c r="AL42" s="36">
        <f t="shared" si="125"/>
        <v>0</v>
      </c>
      <c r="AM42" s="40">
        <f t="shared" si="125"/>
        <v>0</v>
      </c>
      <c r="AN42" s="40">
        <f t="shared" si="125"/>
        <v>0</v>
      </c>
      <c r="AO42" s="40">
        <f t="shared" si="125"/>
        <v>0</v>
      </c>
      <c r="AP42" s="35" t="e">
        <f t="shared" si="102"/>
        <v>#DIV/0!</v>
      </c>
      <c r="AQ42" s="39">
        <v>0</v>
      </c>
      <c r="AR42" s="40">
        <v>0</v>
      </c>
      <c r="AS42" s="35" t="e">
        <f t="shared" si="103"/>
        <v>#DIV/0!</v>
      </c>
      <c r="AT42" s="36">
        <v>0</v>
      </c>
      <c r="AU42" s="40">
        <v>0</v>
      </c>
      <c r="AV42" s="35" t="e">
        <f t="shared" si="104"/>
        <v>#DIV/0!</v>
      </c>
      <c r="AW42" s="36">
        <f t="shared" si="126"/>
        <v>0</v>
      </c>
      <c r="AX42" s="40">
        <f t="shared" si="126"/>
        <v>0</v>
      </c>
      <c r="AY42" s="42" t="e">
        <f t="shared" si="105"/>
        <v>#DIV/0!</v>
      </c>
      <c r="AZ42" s="1"/>
      <c r="BA42" s="37" t="s">
        <v>84</v>
      </c>
      <c r="BB42" s="39">
        <v>14</v>
      </c>
      <c r="BC42" s="40">
        <v>34</v>
      </c>
      <c r="BD42" s="40">
        <v>40676</v>
      </c>
      <c r="BE42" s="36">
        <v>0</v>
      </c>
      <c r="BF42" s="40">
        <v>0</v>
      </c>
      <c r="BG42" s="40">
        <v>0</v>
      </c>
      <c r="BH42" s="36">
        <v>14</v>
      </c>
      <c r="BI42" s="40">
        <v>34</v>
      </c>
      <c r="BJ42" s="41">
        <v>40676</v>
      </c>
      <c r="BK42" s="1"/>
      <c r="BL42" s="37" t="s">
        <v>84</v>
      </c>
      <c r="BM42" s="39">
        <v>0</v>
      </c>
      <c r="BN42" s="40">
        <v>0</v>
      </c>
      <c r="BO42" s="40">
        <v>0</v>
      </c>
      <c r="BP42" s="40">
        <v>0</v>
      </c>
      <c r="BQ42" s="35" t="e">
        <f t="shared" si="106"/>
        <v>#DIV/0!</v>
      </c>
      <c r="BR42" s="39">
        <v>0</v>
      </c>
      <c r="BS42" s="40">
        <v>0</v>
      </c>
      <c r="BT42" s="40">
        <v>0</v>
      </c>
      <c r="BU42" s="40">
        <v>0</v>
      </c>
      <c r="BV42" s="35" t="e">
        <f t="shared" si="107"/>
        <v>#DIV/0!</v>
      </c>
      <c r="BW42" s="39">
        <v>0</v>
      </c>
      <c r="BX42" s="40">
        <v>0</v>
      </c>
      <c r="BY42" s="40">
        <v>0</v>
      </c>
      <c r="BZ42" s="40">
        <v>0</v>
      </c>
      <c r="CA42" s="35" t="e">
        <f t="shared" si="108"/>
        <v>#DIV/0!</v>
      </c>
      <c r="CB42" s="39">
        <v>0</v>
      </c>
      <c r="CC42" s="40">
        <v>0</v>
      </c>
      <c r="CD42" s="40">
        <v>0</v>
      </c>
      <c r="CE42" s="40">
        <v>0</v>
      </c>
      <c r="CF42" s="35" t="e">
        <f t="shared" si="109"/>
        <v>#DIV/0!</v>
      </c>
      <c r="CG42" s="36">
        <f t="shared" si="127"/>
        <v>0</v>
      </c>
      <c r="CH42" s="40">
        <f t="shared" si="127"/>
        <v>0</v>
      </c>
      <c r="CI42" s="40">
        <f t="shared" si="127"/>
        <v>0</v>
      </c>
      <c r="CJ42" s="40">
        <f t="shared" si="127"/>
        <v>0</v>
      </c>
      <c r="CK42" s="42" t="e">
        <f t="shared" si="110"/>
        <v>#DIV/0!</v>
      </c>
      <c r="CL42" s="1"/>
      <c r="CM42" s="37" t="s">
        <v>84</v>
      </c>
      <c r="CN42" s="39">
        <v>7</v>
      </c>
      <c r="CO42" s="40">
        <v>0</v>
      </c>
      <c r="CP42" s="114">
        <f t="shared" si="111"/>
        <v>0</v>
      </c>
      <c r="CQ42" s="120">
        <v>14</v>
      </c>
      <c r="CR42" s="40">
        <v>0</v>
      </c>
      <c r="CS42" s="35">
        <f t="shared" si="112"/>
        <v>0</v>
      </c>
      <c r="CT42" s="39">
        <v>564</v>
      </c>
      <c r="CU42" s="40">
        <v>0</v>
      </c>
      <c r="CV42" s="114">
        <f t="shared" si="113"/>
        <v>0</v>
      </c>
      <c r="CW42" s="127">
        <v>53</v>
      </c>
      <c r="CX42" s="40">
        <v>0</v>
      </c>
      <c r="CY42" s="35">
        <f t="shared" si="114"/>
        <v>0</v>
      </c>
      <c r="CZ42" s="36">
        <f t="shared" si="128"/>
        <v>617</v>
      </c>
      <c r="DA42" s="40">
        <f t="shared" si="128"/>
        <v>0</v>
      </c>
      <c r="DB42" s="42">
        <f t="shared" si="56"/>
        <v>0</v>
      </c>
      <c r="DC42" s="35" t="e">
        <f t="shared" si="115"/>
        <v>#DIV/0!</v>
      </c>
      <c r="DD42" s="43" t="e">
        <f t="shared" si="116"/>
        <v>#DIV/0!</v>
      </c>
      <c r="DE42" s="1"/>
      <c r="DF42" s="1"/>
      <c r="DG42" s="1"/>
      <c r="DH42" s="1"/>
      <c r="DI42" s="1"/>
      <c r="DJ42" s="1"/>
      <c r="DK42" s="1"/>
    </row>
    <row r="43" spans="1:115" ht="14.25">
      <c r="A43" s="37" t="s">
        <v>85</v>
      </c>
      <c r="B43" s="39">
        <v>0</v>
      </c>
      <c r="C43" s="40">
        <v>0</v>
      </c>
      <c r="D43" s="40">
        <v>0</v>
      </c>
      <c r="E43" s="40">
        <v>0</v>
      </c>
      <c r="F43" s="35" t="e">
        <f t="shared" si="94"/>
        <v>#DIV/0!</v>
      </c>
      <c r="G43" s="39">
        <v>0</v>
      </c>
      <c r="H43" s="40">
        <v>0</v>
      </c>
      <c r="I43" s="40">
        <v>0</v>
      </c>
      <c r="J43" s="40">
        <v>0</v>
      </c>
      <c r="K43" s="35" t="e">
        <f t="shared" si="95"/>
        <v>#DIV/0!</v>
      </c>
      <c r="L43" s="36">
        <f t="shared" si="123"/>
        <v>0</v>
      </c>
      <c r="M43" s="40">
        <f t="shared" si="123"/>
        <v>0</v>
      </c>
      <c r="N43" s="40">
        <f t="shared" si="123"/>
        <v>0</v>
      </c>
      <c r="O43" s="40">
        <f t="shared" si="123"/>
        <v>0</v>
      </c>
      <c r="P43" s="35" t="e">
        <f t="shared" si="96"/>
        <v>#DIV/0!</v>
      </c>
      <c r="Q43" s="39">
        <v>0</v>
      </c>
      <c r="R43" s="40">
        <v>0</v>
      </c>
      <c r="S43" s="35" t="e">
        <f t="shared" si="97"/>
        <v>#DIV/0!</v>
      </c>
      <c r="T43" s="36">
        <v>0</v>
      </c>
      <c r="U43" s="40">
        <v>0</v>
      </c>
      <c r="V43" s="35" t="e">
        <f t="shared" si="98"/>
        <v>#DIV/0!</v>
      </c>
      <c r="W43" s="36">
        <f t="shared" si="124"/>
        <v>0</v>
      </c>
      <c r="X43" s="40">
        <f t="shared" si="124"/>
        <v>0</v>
      </c>
      <c r="Y43" s="42" t="e">
        <f t="shared" si="99"/>
        <v>#DIV/0!</v>
      </c>
      <c r="Z43" s="1"/>
      <c r="AA43" s="37" t="s">
        <v>85</v>
      </c>
      <c r="AB43" s="39">
        <v>0</v>
      </c>
      <c r="AC43" s="40">
        <v>0</v>
      </c>
      <c r="AD43" s="40">
        <v>0</v>
      </c>
      <c r="AE43" s="40">
        <v>0</v>
      </c>
      <c r="AF43" s="35" t="e">
        <f t="shared" si="100"/>
        <v>#DIV/0!</v>
      </c>
      <c r="AG43" s="39">
        <v>0</v>
      </c>
      <c r="AH43" s="40">
        <v>0</v>
      </c>
      <c r="AI43" s="40">
        <v>0</v>
      </c>
      <c r="AJ43" s="40">
        <v>0</v>
      </c>
      <c r="AK43" s="35" t="e">
        <f t="shared" si="101"/>
        <v>#DIV/0!</v>
      </c>
      <c r="AL43" s="36">
        <f t="shared" si="125"/>
        <v>0</v>
      </c>
      <c r="AM43" s="40">
        <f t="shared" si="125"/>
        <v>0</v>
      </c>
      <c r="AN43" s="40">
        <f t="shared" si="125"/>
        <v>0</v>
      </c>
      <c r="AO43" s="40">
        <f t="shared" si="125"/>
        <v>0</v>
      </c>
      <c r="AP43" s="35" t="e">
        <f t="shared" si="102"/>
        <v>#DIV/0!</v>
      </c>
      <c r="AQ43" s="39">
        <v>0</v>
      </c>
      <c r="AR43" s="40">
        <v>0</v>
      </c>
      <c r="AS43" s="35" t="e">
        <f t="shared" si="103"/>
        <v>#DIV/0!</v>
      </c>
      <c r="AT43" s="36">
        <v>0</v>
      </c>
      <c r="AU43" s="40">
        <v>0</v>
      </c>
      <c r="AV43" s="35" t="e">
        <f t="shared" si="104"/>
        <v>#DIV/0!</v>
      </c>
      <c r="AW43" s="36">
        <f t="shared" si="126"/>
        <v>0</v>
      </c>
      <c r="AX43" s="40">
        <f t="shared" si="126"/>
        <v>0</v>
      </c>
      <c r="AY43" s="42" t="e">
        <f t="shared" si="105"/>
        <v>#DIV/0!</v>
      </c>
      <c r="AZ43" s="1"/>
      <c r="BA43" s="37" t="s">
        <v>85</v>
      </c>
      <c r="BB43" s="39">
        <v>14</v>
      </c>
      <c r="BC43" s="40">
        <v>35</v>
      </c>
      <c r="BD43" s="40">
        <v>89850</v>
      </c>
      <c r="BE43" s="36">
        <v>0</v>
      </c>
      <c r="BF43" s="40">
        <v>0</v>
      </c>
      <c r="BG43" s="40">
        <v>0</v>
      </c>
      <c r="BH43" s="36">
        <v>14</v>
      </c>
      <c r="BI43" s="40">
        <v>35</v>
      </c>
      <c r="BJ43" s="41">
        <v>89850</v>
      </c>
      <c r="BK43" s="1"/>
      <c r="BL43" s="37" t="s">
        <v>85</v>
      </c>
      <c r="BM43" s="39">
        <v>0</v>
      </c>
      <c r="BN43" s="40">
        <v>0</v>
      </c>
      <c r="BO43" s="40">
        <v>0</v>
      </c>
      <c r="BP43" s="40">
        <v>0</v>
      </c>
      <c r="BQ43" s="35" t="e">
        <f t="shared" si="106"/>
        <v>#DIV/0!</v>
      </c>
      <c r="BR43" s="39">
        <v>0</v>
      </c>
      <c r="BS43" s="40">
        <v>0</v>
      </c>
      <c r="BT43" s="40">
        <v>0</v>
      </c>
      <c r="BU43" s="40">
        <v>0</v>
      </c>
      <c r="BV43" s="35" t="e">
        <f t="shared" si="107"/>
        <v>#DIV/0!</v>
      </c>
      <c r="BW43" s="39">
        <v>0</v>
      </c>
      <c r="BX43" s="40">
        <v>0</v>
      </c>
      <c r="BY43" s="40">
        <v>0</v>
      </c>
      <c r="BZ43" s="40">
        <v>0</v>
      </c>
      <c r="CA43" s="35" t="e">
        <f t="shared" si="108"/>
        <v>#DIV/0!</v>
      </c>
      <c r="CB43" s="39">
        <v>0</v>
      </c>
      <c r="CC43" s="40">
        <v>0</v>
      </c>
      <c r="CD43" s="40">
        <v>0</v>
      </c>
      <c r="CE43" s="40">
        <v>0</v>
      </c>
      <c r="CF43" s="35" t="e">
        <f t="shared" si="109"/>
        <v>#DIV/0!</v>
      </c>
      <c r="CG43" s="36">
        <f t="shared" si="127"/>
        <v>0</v>
      </c>
      <c r="CH43" s="40">
        <f t="shared" si="127"/>
        <v>0</v>
      </c>
      <c r="CI43" s="40">
        <f t="shared" si="127"/>
        <v>0</v>
      </c>
      <c r="CJ43" s="40">
        <f t="shared" si="127"/>
        <v>0</v>
      </c>
      <c r="CK43" s="42" t="e">
        <f t="shared" si="110"/>
        <v>#DIV/0!</v>
      </c>
      <c r="CL43" s="1"/>
      <c r="CM43" s="37" t="s">
        <v>85</v>
      </c>
      <c r="CN43" s="39">
        <v>11</v>
      </c>
      <c r="CO43" s="40">
        <v>0</v>
      </c>
      <c r="CP43" s="114">
        <f t="shared" si="111"/>
        <v>0</v>
      </c>
      <c r="CQ43" s="120">
        <v>12</v>
      </c>
      <c r="CR43" s="40">
        <v>0</v>
      </c>
      <c r="CS43" s="35">
        <f t="shared" si="112"/>
        <v>0</v>
      </c>
      <c r="CT43" s="39">
        <v>79</v>
      </c>
      <c r="CU43" s="40">
        <v>0</v>
      </c>
      <c r="CV43" s="114">
        <f t="shared" si="113"/>
        <v>0</v>
      </c>
      <c r="CW43" s="127">
        <v>105</v>
      </c>
      <c r="CX43" s="40">
        <v>0</v>
      </c>
      <c r="CY43" s="35">
        <f t="shared" si="114"/>
        <v>0</v>
      </c>
      <c r="CZ43" s="36">
        <f t="shared" si="128"/>
        <v>184</v>
      </c>
      <c r="DA43" s="40">
        <f t="shared" si="128"/>
        <v>0</v>
      </c>
      <c r="DB43" s="42">
        <f t="shared" si="56"/>
        <v>0</v>
      </c>
      <c r="DC43" s="35" t="e">
        <f t="shared" si="115"/>
        <v>#DIV/0!</v>
      </c>
      <c r="DD43" s="43" t="e">
        <f t="shared" si="116"/>
        <v>#DIV/0!</v>
      </c>
      <c r="DE43" s="1"/>
      <c r="DF43" s="1"/>
      <c r="DG43" s="1"/>
      <c r="DH43" s="1"/>
      <c r="DI43" s="1"/>
      <c r="DJ43" s="1"/>
      <c r="DK43" s="1"/>
    </row>
    <row r="44" spans="1:115" ht="14.25">
      <c r="A44" s="37" t="s">
        <v>86</v>
      </c>
      <c r="B44" s="39">
        <v>0</v>
      </c>
      <c r="C44" s="40">
        <v>0</v>
      </c>
      <c r="D44" s="40">
        <v>0</v>
      </c>
      <c r="E44" s="40">
        <v>0</v>
      </c>
      <c r="F44" s="35" t="e">
        <f t="shared" si="94"/>
        <v>#DIV/0!</v>
      </c>
      <c r="G44" s="39">
        <v>0</v>
      </c>
      <c r="H44" s="40">
        <v>0</v>
      </c>
      <c r="I44" s="40">
        <v>0</v>
      </c>
      <c r="J44" s="40">
        <v>0</v>
      </c>
      <c r="K44" s="35" t="e">
        <f t="shared" si="95"/>
        <v>#DIV/0!</v>
      </c>
      <c r="L44" s="36">
        <f t="shared" si="123"/>
        <v>0</v>
      </c>
      <c r="M44" s="40">
        <f t="shared" si="123"/>
        <v>0</v>
      </c>
      <c r="N44" s="40">
        <f t="shared" si="123"/>
        <v>0</v>
      </c>
      <c r="O44" s="40">
        <f t="shared" si="123"/>
        <v>0</v>
      </c>
      <c r="P44" s="35" t="e">
        <f t="shared" si="96"/>
        <v>#DIV/0!</v>
      </c>
      <c r="Q44" s="39">
        <v>0</v>
      </c>
      <c r="R44" s="40">
        <v>0</v>
      </c>
      <c r="S44" s="35" t="e">
        <f t="shared" si="97"/>
        <v>#DIV/0!</v>
      </c>
      <c r="T44" s="36">
        <v>0</v>
      </c>
      <c r="U44" s="40">
        <v>0</v>
      </c>
      <c r="V44" s="35" t="e">
        <f t="shared" si="98"/>
        <v>#DIV/0!</v>
      </c>
      <c r="W44" s="36">
        <f t="shared" si="124"/>
        <v>0</v>
      </c>
      <c r="X44" s="40">
        <f t="shared" si="124"/>
        <v>0</v>
      </c>
      <c r="Y44" s="42" t="e">
        <f t="shared" si="99"/>
        <v>#DIV/0!</v>
      </c>
      <c r="Z44" s="1"/>
      <c r="AA44" s="37" t="s">
        <v>86</v>
      </c>
      <c r="AB44" s="39">
        <v>0</v>
      </c>
      <c r="AC44" s="40">
        <v>0</v>
      </c>
      <c r="AD44" s="40">
        <v>0</v>
      </c>
      <c r="AE44" s="40">
        <v>0</v>
      </c>
      <c r="AF44" s="35" t="e">
        <f t="shared" si="100"/>
        <v>#DIV/0!</v>
      </c>
      <c r="AG44" s="39">
        <v>0</v>
      </c>
      <c r="AH44" s="40">
        <v>0</v>
      </c>
      <c r="AI44" s="40">
        <v>0</v>
      </c>
      <c r="AJ44" s="40">
        <v>0</v>
      </c>
      <c r="AK44" s="35" t="e">
        <f t="shared" si="101"/>
        <v>#DIV/0!</v>
      </c>
      <c r="AL44" s="36">
        <f t="shared" si="125"/>
        <v>0</v>
      </c>
      <c r="AM44" s="40">
        <f t="shared" si="125"/>
        <v>0</v>
      </c>
      <c r="AN44" s="40">
        <f t="shared" si="125"/>
        <v>0</v>
      </c>
      <c r="AO44" s="40">
        <f t="shared" si="125"/>
        <v>0</v>
      </c>
      <c r="AP44" s="35" t="e">
        <f t="shared" si="102"/>
        <v>#DIV/0!</v>
      </c>
      <c r="AQ44" s="39">
        <v>0</v>
      </c>
      <c r="AR44" s="40">
        <v>0</v>
      </c>
      <c r="AS44" s="35" t="e">
        <f t="shared" si="103"/>
        <v>#DIV/0!</v>
      </c>
      <c r="AT44" s="36">
        <v>0</v>
      </c>
      <c r="AU44" s="40">
        <v>0</v>
      </c>
      <c r="AV44" s="35" t="e">
        <f t="shared" si="104"/>
        <v>#DIV/0!</v>
      </c>
      <c r="AW44" s="36">
        <f t="shared" si="126"/>
        <v>0</v>
      </c>
      <c r="AX44" s="40">
        <f t="shared" si="126"/>
        <v>0</v>
      </c>
      <c r="AY44" s="42" t="e">
        <f t="shared" si="105"/>
        <v>#DIV/0!</v>
      </c>
      <c r="AZ44" s="1"/>
      <c r="BA44" s="37" t="s">
        <v>86</v>
      </c>
      <c r="BB44" s="39">
        <v>12</v>
      </c>
      <c r="BC44" s="40">
        <v>16</v>
      </c>
      <c r="BD44" s="40">
        <v>21092</v>
      </c>
      <c r="BE44" s="36">
        <v>0</v>
      </c>
      <c r="BF44" s="40">
        <v>0</v>
      </c>
      <c r="BG44" s="40">
        <v>0</v>
      </c>
      <c r="BH44" s="36">
        <v>12</v>
      </c>
      <c r="BI44" s="40">
        <v>16</v>
      </c>
      <c r="BJ44" s="41">
        <v>21092</v>
      </c>
      <c r="BK44" s="1"/>
      <c r="BL44" s="37" t="s">
        <v>86</v>
      </c>
      <c r="BM44" s="39">
        <v>0</v>
      </c>
      <c r="BN44" s="40">
        <v>0</v>
      </c>
      <c r="BO44" s="40">
        <v>0</v>
      </c>
      <c r="BP44" s="40">
        <v>0</v>
      </c>
      <c r="BQ44" s="35" t="e">
        <f t="shared" si="106"/>
        <v>#DIV/0!</v>
      </c>
      <c r="BR44" s="39">
        <v>0</v>
      </c>
      <c r="BS44" s="40">
        <v>0</v>
      </c>
      <c r="BT44" s="40">
        <v>0</v>
      </c>
      <c r="BU44" s="40">
        <v>0</v>
      </c>
      <c r="BV44" s="35" t="e">
        <f t="shared" si="107"/>
        <v>#DIV/0!</v>
      </c>
      <c r="BW44" s="39">
        <v>0</v>
      </c>
      <c r="BX44" s="40">
        <v>0</v>
      </c>
      <c r="BY44" s="40">
        <v>0</v>
      </c>
      <c r="BZ44" s="40">
        <v>0</v>
      </c>
      <c r="CA44" s="35" t="e">
        <f t="shared" si="108"/>
        <v>#DIV/0!</v>
      </c>
      <c r="CB44" s="39">
        <v>0</v>
      </c>
      <c r="CC44" s="40">
        <v>0</v>
      </c>
      <c r="CD44" s="40">
        <v>0</v>
      </c>
      <c r="CE44" s="40">
        <v>0</v>
      </c>
      <c r="CF44" s="35" t="e">
        <f t="shared" si="109"/>
        <v>#DIV/0!</v>
      </c>
      <c r="CG44" s="36">
        <f t="shared" si="127"/>
        <v>0</v>
      </c>
      <c r="CH44" s="40">
        <f t="shared" si="127"/>
        <v>0</v>
      </c>
      <c r="CI44" s="40">
        <f t="shared" si="127"/>
        <v>0</v>
      </c>
      <c r="CJ44" s="40">
        <f t="shared" si="127"/>
        <v>0</v>
      </c>
      <c r="CK44" s="42" t="e">
        <f t="shared" si="110"/>
        <v>#DIV/0!</v>
      </c>
      <c r="CL44" s="1"/>
      <c r="CM44" s="37" t="s">
        <v>86</v>
      </c>
      <c r="CN44" s="39">
        <v>9</v>
      </c>
      <c r="CO44" s="40">
        <v>0</v>
      </c>
      <c r="CP44" s="114">
        <f t="shared" si="111"/>
        <v>0</v>
      </c>
      <c r="CQ44" s="120">
        <v>9</v>
      </c>
      <c r="CR44" s="40">
        <v>0</v>
      </c>
      <c r="CS44" s="35">
        <f t="shared" si="112"/>
        <v>0</v>
      </c>
      <c r="CT44" s="39">
        <v>1227</v>
      </c>
      <c r="CU44" s="40">
        <v>0</v>
      </c>
      <c r="CV44" s="114">
        <f t="shared" si="113"/>
        <v>0</v>
      </c>
      <c r="CW44" s="127">
        <v>100</v>
      </c>
      <c r="CX44" s="40">
        <v>0</v>
      </c>
      <c r="CY44" s="35">
        <f>ROUND(CX44/CW44*100,1)</f>
        <v>0</v>
      </c>
      <c r="CZ44" s="36">
        <f t="shared" si="128"/>
        <v>1327</v>
      </c>
      <c r="DA44" s="40">
        <f t="shared" si="128"/>
        <v>0</v>
      </c>
      <c r="DB44" s="42">
        <f t="shared" si="56"/>
        <v>0</v>
      </c>
      <c r="DC44" s="35" t="e">
        <f t="shared" si="115"/>
        <v>#DIV/0!</v>
      </c>
      <c r="DD44" s="43" t="e">
        <f t="shared" si="116"/>
        <v>#DIV/0!</v>
      </c>
      <c r="DE44" s="1"/>
      <c r="DF44" s="1"/>
      <c r="DG44" s="1"/>
      <c r="DH44" s="1"/>
      <c r="DI44" s="1"/>
      <c r="DJ44" s="1"/>
      <c r="DK44" s="1"/>
    </row>
    <row r="45" spans="1:115" ht="14.25">
      <c r="A45" s="37" t="s">
        <v>87</v>
      </c>
      <c r="B45" s="39">
        <v>0</v>
      </c>
      <c r="C45" s="40">
        <v>0</v>
      </c>
      <c r="D45" s="40">
        <v>0</v>
      </c>
      <c r="E45" s="40">
        <v>0</v>
      </c>
      <c r="F45" s="35" t="e">
        <f t="shared" si="94"/>
        <v>#DIV/0!</v>
      </c>
      <c r="G45" s="39">
        <v>0</v>
      </c>
      <c r="H45" s="40">
        <v>0</v>
      </c>
      <c r="I45" s="40">
        <v>0</v>
      </c>
      <c r="J45" s="40">
        <v>0</v>
      </c>
      <c r="K45" s="35" t="e">
        <f t="shared" si="95"/>
        <v>#DIV/0!</v>
      </c>
      <c r="L45" s="36">
        <f t="shared" si="123"/>
        <v>0</v>
      </c>
      <c r="M45" s="40">
        <f t="shared" si="123"/>
        <v>0</v>
      </c>
      <c r="N45" s="40">
        <f t="shared" si="123"/>
        <v>0</v>
      </c>
      <c r="O45" s="40">
        <f t="shared" si="123"/>
        <v>0</v>
      </c>
      <c r="P45" s="35" t="e">
        <f t="shared" si="96"/>
        <v>#DIV/0!</v>
      </c>
      <c r="Q45" s="39">
        <v>0</v>
      </c>
      <c r="R45" s="40">
        <v>0</v>
      </c>
      <c r="S45" s="35" t="e">
        <f t="shared" si="97"/>
        <v>#DIV/0!</v>
      </c>
      <c r="T45" s="36">
        <v>0</v>
      </c>
      <c r="U45" s="40">
        <v>0</v>
      </c>
      <c r="V45" s="35" t="e">
        <f t="shared" si="98"/>
        <v>#DIV/0!</v>
      </c>
      <c r="W45" s="36">
        <f t="shared" si="124"/>
        <v>0</v>
      </c>
      <c r="X45" s="40">
        <f t="shared" si="124"/>
        <v>0</v>
      </c>
      <c r="Y45" s="42" t="e">
        <f t="shared" si="99"/>
        <v>#DIV/0!</v>
      </c>
      <c r="Z45" s="1"/>
      <c r="AA45" s="37" t="s">
        <v>87</v>
      </c>
      <c r="AB45" s="39">
        <v>0</v>
      </c>
      <c r="AC45" s="40">
        <v>0</v>
      </c>
      <c r="AD45" s="40">
        <v>0</v>
      </c>
      <c r="AE45" s="40">
        <v>0</v>
      </c>
      <c r="AF45" s="35" t="e">
        <f t="shared" si="100"/>
        <v>#DIV/0!</v>
      </c>
      <c r="AG45" s="39">
        <v>0</v>
      </c>
      <c r="AH45" s="40">
        <v>0</v>
      </c>
      <c r="AI45" s="40">
        <v>0</v>
      </c>
      <c r="AJ45" s="40">
        <v>0</v>
      </c>
      <c r="AK45" s="35" t="e">
        <f t="shared" si="101"/>
        <v>#DIV/0!</v>
      </c>
      <c r="AL45" s="36">
        <f t="shared" si="125"/>
        <v>0</v>
      </c>
      <c r="AM45" s="40">
        <f t="shared" si="125"/>
        <v>0</v>
      </c>
      <c r="AN45" s="40">
        <f t="shared" si="125"/>
        <v>0</v>
      </c>
      <c r="AO45" s="40">
        <f t="shared" si="125"/>
        <v>0</v>
      </c>
      <c r="AP45" s="35" t="e">
        <f t="shared" si="102"/>
        <v>#DIV/0!</v>
      </c>
      <c r="AQ45" s="39">
        <v>0</v>
      </c>
      <c r="AR45" s="40">
        <v>0</v>
      </c>
      <c r="AS45" s="35" t="e">
        <f t="shared" si="103"/>
        <v>#DIV/0!</v>
      </c>
      <c r="AT45" s="36">
        <v>0</v>
      </c>
      <c r="AU45" s="40">
        <v>0</v>
      </c>
      <c r="AV45" s="35" t="e">
        <f t="shared" si="104"/>
        <v>#DIV/0!</v>
      </c>
      <c r="AW45" s="36">
        <f t="shared" si="126"/>
        <v>0</v>
      </c>
      <c r="AX45" s="40">
        <f t="shared" si="126"/>
        <v>0</v>
      </c>
      <c r="AY45" s="42" t="e">
        <f t="shared" si="105"/>
        <v>#DIV/0!</v>
      </c>
      <c r="AZ45" s="1"/>
      <c r="BA45" s="37" t="s">
        <v>87</v>
      </c>
      <c r="BB45" s="39">
        <v>15</v>
      </c>
      <c r="BC45" s="40">
        <v>40</v>
      </c>
      <c r="BD45" s="40">
        <v>46074</v>
      </c>
      <c r="BE45" s="36">
        <v>0</v>
      </c>
      <c r="BF45" s="40">
        <v>0</v>
      </c>
      <c r="BG45" s="40">
        <v>0</v>
      </c>
      <c r="BH45" s="36">
        <v>15</v>
      </c>
      <c r="BI45" s="40">
        <v>40</v>
      </c>
      <c r="BJ45" s="41">
        <v>46074</v>
      </c>
      <c r="BK45" s="1"/>
      <c r="BL45" s="37" t="s">
        <v>87</v>
      </c>
      <c r="BM45" s="39">
        <v>0</v>
      </c>
      <c r="BN45" s="40">
        <v>0</v>
      </c>
      <c r="BO45" s="40">
        <v>0</v>
      </c>
      <c r="BP45" s="40">
        <v>0</v>
      </c>
      <c r="BQ45" s="35" t="e">
        <f t="shared" si="106"/>
        <v>#DIV/0!</v>
      </c>
      <c r="BR45" s="39">
        <v>0</v>
      </c>
      <c r="BS45" s="40">
        <v>0</v>
      </c>
      <c r="BT45" s="40">
        <v>0</v>
      </c>
      <c r="BU45" s="40">
        <v>0</v>
      </c>
      <c r="BV45" s="35" t="e">
        <f t="shared" si="107"/>
        <v>#DIV/0!</v>
      </c>
      <c r="BW45" s="39">
        <v>0</v>
      </c>
      <c r="BX45" s="40">
        <v>0</v>
      </c>
      <c r="BY45" s="40">
        <v>0</v>
      </c>
      <c r="BZ45" s="40">
        <v>0</v>
      </c>
      <c r="CA45" s="35" t="e">
        <f t="shared" si="108"/>
        <v>#DIV/0!</v>
      </c>
      <c r="CB45" s="39">
        <v>0</v>
      </c>
      <c r="CC45" s="40">
        <v>0</v>
      </c>
      <c r="CD45" s="40">
        <v>0</v>
      </c>
      <c r="CE45" s="40">
        <v>0</v>
      </c>
      <c r="CF45" s="35" t="e">
        <f t="shared" si="109"/>
        <v>#DIV/0!</v>
      </c>
      <c r="CG45" s="36">
        <f t="shared" si="127"/>
        <v>0</v>
      </c>
      <c r="CH45" s="40">
        <f t="shared" si="127"/>
        <v>0</v>
      </c>
      <c r="CI45" s="40">
        <f t="shared" si="127"/>
        <v>0</v>
      </c>
      <c r="CJ45" s="40">
        <f t="shared" si="127"/>
        <v>0</v>
      </c>
      <c r="CK45" s="42" t="e">
        <f t="shared" si="110"/>
        <v>#DIV/0!</v>
      </c>
      <c r="CL45" s="1"/>
      <c r="CM45" s="37" t="s">
        <v>87</v>
      </c>
      <c r="CN45" s="39">
        <v>5</v>
      </c>
      <c r="CO45" s="40">
        <v>0</v>
      </c>
      <c r="CP45" s="114">
        <f t="shared" si="111"/>
        <v>0</v>
      </c>
      <c r="CQ45" s="120">
        <v>8</v>
      </c>
      <c r="CR45" s="40">
        <v>0</v>
      </c>
      <c r="CS45" s="35">
        <f t="shared" si="112"/>
        <v>0</v>
      </c>
      <c r="CT45" s="39">
        <v>41</v>
      </c>
      <c r="CU45" s="40">
        <v>0</v>
      </c>
      <c r="CV45" s="114">
        <f t="shared" si="113"/>
        <v>0</v>
      </c>
      <c r="CW45" s="127">
        <v>67</v>
      </c>
      <c r="CX45" s="40">
        <v>0</v>
      </c>
      <c r="CY45" s="35">
        <f t="shared" si="114"/>
        <v>0</v>
      </c>
      <c r="CZ45" s="36">
        <f t="shared" si="128"/>
        <v>108</v>
      </c>
      <c r="DA45" s="40">
        <f t="shared" si="128"/>
        <v>0</v>
      </c>
      <c r="DB45" s="42">
        <f t="shared" si="56"/>
        <v>0</v>
      </c>
      <c r="DC45" s="35" t="e">
        <f t="shared" si="115"/>
        <v>#DIV/0!</v>
      </c>
      <c r="DD45" s="43" t="e">
        <f t="shared" si="116"/>
        <v>#DIV/0!</v>
      </c>
      <c r="DE45" s="1"/>
      <c r="DF45" s="1"/>
      <c r="DG45" s="1"/>
      <c r="DH45" s="1"/>
      <c r="DI45" s="1"/>
      <c r="DJ45" s="1"/>
      <c r="DK45" s="1"/>
    </row>
    <row r="46" spans="1:115" ht="14.25">
      <c r="A46" s="37" t="s">
        <v>88</v>
      </c>
      <c r="B46" s="39">
        <v>0</v>
      </c>
      <c r="C46" s="40">
        <v>0</v>
      </c>
      <c r="D46" s="40">
        <v>0</v>
      </c>
      <c r="E46" s="40">
        <v>0</v>
      </c>
      <c r="F46" s="35" t="e">
        <f t="shared" si="94"/>
        <v>#DIV/0!</v>
      </c>
      <c r="G46" s="39">
        <v>0</v>
      </c>
      <c r="H46" s="40">
        <v>0</v>
      </c>
      <c r="I46" s="40">
        <v>0</v>
      </c>
      <c r="J46" s="40">
        <v>0</v>
      </c>
      <c r="K46" s="35" t="e">
        <f t="shared" si="95"/>
        <v>#DIV/0!</v>
      </c>
      <c r="L46" s="36">
        <f t="shared" si="123"/>
        <v>0</v>
      </c>
      <c r="M46" s="40">
        <f t="shared" si="123"/>
        <v>0</v>
      </c>
      <c r="N46" s="40">
        <f t="shared" si="123"/>
        <v>0</v>
      </c>
      <c r="O46" s="40">
        <f t="shared" si="123"/>
        <v>0</v>
      </c>
      <c r="P46" s="35" t="e">
        <f t="shared" si="96"/>
        <v>#DIV/0!</v>
      </c>
      <c r="Q46" s="39">
        <v>0</v>
      </c>
      <c r="R46" s="40">
        <v>0</v>
      </c>
      <c r="S46" s="35" t="e">
        <f t="shared" si="97"/>
        <v>#DIV/0!</v>
      </c>
      <c r="T46" s="36">
        <v>0</v>
      </c>
      <c r="U46" s="40">
        <v>0</v>
      </c>
      <c r="V46" s="35" t="e">
        <f t="shared" si="98"/>
        <v>#DIV/0!</v>
      </c>
      <c r="W46" s="36">
        <f t="shared" si="124"/>
        <v>0</v>
      </c>
      <c r="X46" s="40">
        <f t="shared" si="124"/>
        <v>0</v>
      </c>
      <c r="Y46" s="42" t="e">
        <f t="shared" si="99"/>
        <v>#DIV/0!</v>
      </c>
      <c r="Z46" s="1"/>
      <c r="AA46" s="37" t="s">
        <v>88</v>
      </c>
      <c r="AB46" s="39">
        <v>0</v>
      </c>
      <c r="AC46" s="40">
        <v>0</v>
      </c>
      <c r="AD46" s="40">
        <v>0</v>
      </c>
      <c r="AE46" s="40">
        <v>0</v>
      </c>
      <c r="AF46" s="35" t="e">
        <f t="shared" si="100"/>
        <v>#DIV/0!</v>
      </c>
      <c r="AG46" s="39">
        <v>0</v>
      </c>
      <c r="AH46" s="40">
        <v>0</v>
      </c>
      <c r="AI46" s="40">
        <v>0</v>
      </c>
      <c r="AJ46" s="40">
        <v>0</v>
      </c>
      <c r="AK46" s="35" t="e">
        <f t="shared" si="101"/>
        <v>#DIV/0!</v>
      </c>
      <c r="AL46" s="36">
        <f t="shared" si="125"/>
        <v>0</v>
      </c>
      <c r="AM46" s="40">
        <f t="shared" si="125"/>
        <v>0</v>
      </c>
      <c r="AN46" s="40">
        <f t="shared" si="125"/>
        <v>0</v>
      </c>
      <c r="AO46" s="40">
        <f t="shared" si="125"/>
        <v>0</v>
      </c>
      <c r="AP46" s="35" t="e">
        <f t="shared" si="102"/>
        <v>#DIV/0!</v>
      </c>
      <c r="AQ46" s="39">
        <v>0</v>
      </c>
      <c r="AR46" s="40">
        <v>0</v>
      </c>
      <c r="AS46" s="35" t="e">
        <f t="shared" si="103"/>
        <v>#DIV/0!</v>
      </c>
      <c r="AT46" s="36">
        <v>0</v>
      </c>
      <c r="AU46" s="40">
        <v>0</v>
      </c>
      <c r="AV46" s="35" t="e">
        <f t="shared" si="104"/>
        <v>#DIV/0!</v>
      </c>
      <c r="AW46" s="36">
        <f t="shared" si="126"/>
        <v>0</v>
      </c>
      <c r="AX46" s="40">
        <f t="shared" si="126"/>
        <v>0</v>
      </c>
      <c r="AY46" s="42" t="e">
        <f t="shared" si="105"/>
        <v>#DIV/0!</v>
      </c>
      <c r="AZ46" s="1"/>
      <c r="BA46" s="37" t="s">
        <v>88</v>
      </c>
      <c r="BB46" s="39">
        <v>7</v>
      </c>
      <c r="BC46" s="40">
        <v>34</v>
      </c>
      <c r="BD46" s="40">
        <v>37200</v>
      </c>
      <c r="BE46" s="36">
        <v>0</v>
      </c>
      <c r="BF46" s="40">
        <v>0</v>
      </c>
      <c r="BG46" s="40">
        <v>0</v>
      </c>
      <c r="BH46" s="36">
        <v>7</v>
      </c>
      <c r="BI46" s="40">
        <v>34</v>
      </c>
      <c r="BJ46" s="41">
        <v>37200</v>
      </c>
      <c r="BK46" s="1"/>
      <c r="BL46" s="37" t="s">
        <v>88</v>
      </c>
      <c r="BM46" s="39">
        <v>0</v>
      </c>
      <c r="BN46" s="40">
        <v>0</v>
      </c>
      <c r="BO46" s="40">
        <v>0</v>
      </c>
      <c r="BP46" s="40">
        <v>0</v>
      </c>
      <c r="BQ46" s="35" t="e">
        <f t="shared" si="106"/>
        <v>#DIV/0!</v>
      </c>
      <c r="BR46" s="39">
        <v>0</v>
      </c>
      <c r="BS46" s="40">
        <v>0</v>
      </c>
      <c r="BT46" s="40">
        <v>0</v>
      </c>
      <c r="BU46" s="40">
        <v>0</v>
      </c>
      <c r="BV46" s="35" t="e">
        <f t="shared" si="107"/>
        <v>#DIV/0!</v>
      </c>
      <c r="BW46" s="39">
        <v>0</v>
      </c>
      <c r="BX46" s="40">
        <v>0</v>
      </c>
      <c r="BY46" s="40">
        <v>0</v>
      </c>
      <c r="BZ46" s="40">
        <v>0</v>
      </c>
      <c r="CA46" s="35" t="e">
        <f t="shared" si="108"/>
        <v>#DIV/0!</v>
      </c>
      <c r="CB46" s="39">
        <v>0</v>
      </c>
      <c r="CC46" s="40">
        <v>0</v>
      </c>
      <c r="CD46" s="40">
        <v>0</v>
      </c>
      <c r="CE46" s="40">
        <v>0</v>
      </c>
      <c r="CF46" s="35" t="e">
        <f t="shared" si="109"/>
        <v>#DIV/0!</v>
      </c>
      <c r="CG46" s="36">
        <f t="shared" si="127"/>
        <v>0</v>
      </c>
      <c r="CH46" s="40">
        <f t="shared" si="127"/>
        <v>0</v>
      </c>
      <c r="CI46" s="40">
        <f t="shared" si="127"/>
        <v>0</v>
      </c>
      <c r="CJ46" s="40">
        <f t="shared" si="127"/>
        <v>0</v>
      </c>
      <c r="CK46" s="42" t="e">
        <f t="shared" si="110"/>
        <v>#DIV/0!</v>
      </c>
      <c r="CL46" s="1"/>
      <c r="CM46" s="37" t="s">
        <v>88</v>
      </c>
      <c r="CN46" s="39">
        <v>4</v>
      </c>
      <c r="CO46" s="40">
        <v>0</v>
      </c>
      <c r="CP46" s="114">
        <f t="shared" si="111"/>
        <v>0</v>
      </c>
      <c r="CQ46" s="120">
        <v>8</v>
      </c>
      <c r="CR46" s="40">
        <v>0</v>
      </c>
      <c r="CS46" s="35">
        <f t="shared" si="112"/>
        <v>0</v>
      </c>
      <c r="CT46" s="39">
        <v>137</v>
      </c>
      <c r="CU46" s="40">
        <v>0</v>
      </c>
      <c r="CV46" s="114">
        <f t="shared" si="113"/>
        <v>0</v>
      </c>
      <c r="CW46" s="127">
        <v>28</v>
      </c>
      <c r="CX46" s="40">
        <v>0</v>
      </c>
      <c r="CY46" s="35">
        <f t="shared" si="114"/>
        <v>0</v>
      </c>
      <c r="CZ46" s="36">
        <f t="shared" si="128"/>
        <v>165</v>
      </c>
      <c r="DA46" s="40">
        <f t="shared" si="128"/>
        <v>0</v>
      </c>
      <c r="DB46" s="42">
        <f t="shared" si="56"/>
        <v>0</v>
      </c>
      <c r="DC46" s="35" t="e">
        <f t="shared" si="115"/>
        <v>#DIV/0!</v>
      </c>
      <c r="DD46" s="43" t="e">
        <f t="shared" si="116"/>
        <v>#DIV/0!</v>
      </c>
      <c r="DE46" s="1"/>
      <c r="DF46" s="1"/>
      <c r="DG46" s="1"/>
      <c r="DH46" s="1"/>
      <c r="DI46" s="1"/>
      <c r="DJ46" s="1"/>
      <c r="DK46" s="1"/>
    </row>
    <row r="47" spans="1:115" ht="14.25">
      <c r="A47" s="37" t="s">
        <v>89</v>
      </c>
      <c r="B47" s="39">
        <v>0</v>
      </c>
      <c r="C47" s="40">
        <v>0</v>
      </c>
      <c r="D47" s="40">
        <v>0</v>
      </c>
      <c r="E47" s="40">
        <v>0</v>
      </c>
      <c r="F47" s="35" t="e">
        <f t="shared" si="94"/>
        <v>#DIV/0!</v>
      </c>
      <c r="G47" s="39">
        <v>0</v>
      </c>
      <c r="H47" s="40">
        <v>0</v>
      </c>
      <c r="I47" s="40">
        <v>0</v>
      </c>
      <c r="J47" s="40">
        <v>0</v>
      </c>
      <c r="K47" s="35" t="e">
        <f t="shared" si="95"/>
        <v>#DIV/0!</v>
      </c>
      <c r="L47" s="36">
        <f t="shared" si="123"/>
        <v>0</v>
      </c>
      <c r="M47" s="40">
        <f t="shared" si="123"/>
        <v>0</v>
      </c>
      <c r="N47" s="40">
        <f t="shared" si="123"/>
        <v>0</v>
      </c>
      <c r="O47" s="40">
        <f t="shared" si="123"/>
        <v>0</v>
      </c>
      <c r="P47" s="35" t="e">
        <f t="shared" si="96"/>
        <v>#DIV/0!</v>
      </c>
      <c r="Q47" s="39">
        <v>0</v>
      </c>
      <c r="R47" s="40">
        <v>0</v>
      </c>
      <c r="S47" s="35" t="e">
        <f t="shared" si="97"/>
        <v>#DIV/0!</v>
      </c>
      <c r="T47" s="36">
        <v>0</v>
      </c>
      <c r="U47" s="40">
        <v>0</v>
      </c>
      <c r="V47" s="35" t="e">
        <f t="shared" si="98"/>
        <v>#DIV/0!</v>
      </c>
      <c r="W47" s="36">
        <f t="shared" si="124"/>
        <v>0</v>
      </c>
      <c r="X47" s="40">
        <f t="shared" si="124"/>
        <v>0</v>
      </c>
      <c r="Y47" s="42" t="e">
        <f t="shared" si="99"/>
        <v>#DIV/0!</v>
      </c>
      <c r="Z47" s="1"/>
      <c r="AA47" s="37" t="s">
        <v>89</v>
      </c>
      <c r="AB47" s="39">
        <v>0</v>
      </c>
      <c r="AC47" s="40">
        <v>0</v>
      </c>
      <c r="AD47" s="40">
        <v>0</v>
      </c>
      <c r="AE47" s="40">
        <v>0</v>
      </c>
      <c r="AF47" s="35" t="e">
        <f t="shared" si="100"/>
        <v>#DIV/0!</v>
      </c>
      <c r="AG47" s="39">
        <v>0</v>
      </c>
      <c r="AH47" s="40">
        <v>0</v>
      </c>
      <c r="AI47" s="40">
        <v>0</v>
      </c>
      <c r="AJ47" s="40">
        <v>0</v>
      </c>
      <c r="AK47" s="35" t="e">
        <f t="shared" si="101"/>
        <v>#DIV/0!</v>
      </c>
      <c r="AL47" s="36">
        <f t="shared" si="125"/>
        <v>0</v>
      </c>
      <c r="AM47" s="40">
        <f t="shared" si="125"/>
        <v>0</v>
      </c>
      <c r="AN47" s="40">
        <f t="shared" si="125"/>
        <v>0</v>
      </c>
      <c r="AO47" s="40">
        <f t="shared" si="125"/>
        <v>0</v>
      </c>
      <c r="AP47" s="35" t="e">
        <f t="shared" si="102"/>
        <v>#DIV/0!</v>
      </c>
      <c r="AQ47" s="39">
        <v>0</v>
      </c>
      <c r="AR47" s="40">
        <v>0</v>
      </c>
      <c r="AS47" s="35" t="e">
        <f t="shared" si="103"/>
        <v>#DIV/0!</v>
      </c>
      <c r="AT47" s="36">
        <v>0</v>
      </c>
      <c r="AU47" s="40">
        <v>0</v>
      </c>
      <c r="AV47" s="35" t="e">
        <f t="shared" si="104"/>
        <v>#DIV/0!</v>
      </c>
      <c r="AW47" s="36">
        <f t="shared" si="126"/>
        <v>0</v>
      </c>
      <c r="AX47" s="40">
        <f t="shared" si="126"/>
        <v>0</v>
      </c>
      <c r="AY47" s="42" t="e">
        <f t="shared" si="105"/>
        <v>#DIV/0!</v>
      </c>
      <c r="AZ47" s="1"/>
      <c r="BA47" s="37" t="s">
        <v>89</v>
      </c>
      <c r="BB47" s="39">
        <v>15</v>
      </c>
      <c r="BC47" s="40">
        <v>117</v>
      </c>
      <c r="BD47" s="40">
        <v>219976</v>
      </c>
      <c r="BE47" s="36">
        <v>0</v>
      </c>
      <c r="BF47" s="40">
        <v>0</v>
      </c>
      <c r="BG47" s="40">
        <v>0</v>
      </c>
      <c r="BH47" s="36">
        <v>15</v>
      </c>
      <c r="BI47" s="40">
        <v>117</v>
      </c>
      <c r="BJ47" s="41">
        <v>219976</v>
      </c>
      <c r="BK47" s="1"/>
      <c r="BL47" s="37" t="s">
        <v>89</v>
      </c>
      <c r="BM47" s="39">
        <v>0</v>
      </c>
      <c r="BN47" s="40">
        <v>0</v>
      </c>
      <c r="BO47" s="40">
        <v>0</v>
      </c>
      <c r="BP47" s="40">
        <v>0</v>
      </c>
      <c r="BQ47" s="35" t="e">
        <f t="shared" si="106"/>
        <v>#DIV/0!</v>
      </c>
      <c r="BR47" s="39">
        <v>0</v>
      </c>
      <c r="BS47" s="40">
        <v>0</v>
      </c>
      <c r="BT47" s="40">
        <v>0</v>
      </c>
      <c r="BU47" s="40">
        <v>0</v>
      </c>
      <c r="BV47" s="35" t="e">
        <f t="shared" si="107"/>
        <v>#DIV/0!</v>
      </c>
      <c r="BW47" s="39">
        <v>0</v>
      </c>
      <c r="BX47" s="40">
        <v>0</v>
      </c>
      <c r="BY47" s="40">
        <v>0</v>
      </c>
      <c r="BZ47" s="40">
        <v>0</v>
      </c>
      <c r="CA47" s="35" t="e">
        <f t="shared" si="108"/>
        <v>#DIV/0!</v>
      </c>
      <c r="CB47" s="39">
        <v>0</v>
      </c>
      <c r="CC47" s="40">
        <v>0</v>
      </c>
      <c r="CD47" s="40">
        <v>0</v>
      </c>
      <c r="CE47" s="40">
        <v>0</v>
      </c>
      <c r="CF47" s="35" t="e">
        <f t="shared" si="109"/>
        <v>#DIV/0!</v>
      </c>
      <c r="CG47" s="36">
        <f t="shared" si="127"/>
        <v>0</v>
      </c>
      <c r="CH47" s="40">
        <f t="shared" si="127"/>
        <v>0</v>
      </c>
      <c r="CI47" s="40">
        <f t="shared" si="127"/>
        <v>0</v>
      </c>
      <c r="CJ47" s="40">
        <f t="shared" si="127"/>
        <v>0</v>
      </c>
      <c r="CK47" s="42" t="e">
        <f t="shared" si="110"/>
        <v>#DIV/0!</v>
      </c>
      <c r="CL47" s="1"/>
      <c r="CM47" s="37" t="s">
        <v>89</v>
      </c>
      <c r="CN47" s="39">
        <v>9</v>
      </c>
      <c r="CO47" s="40">
        <v>0</v>
      </c>
      <c r="CP47" s="114">
        <f t="shared" si="111"/>
        <v>0</v>
      </c>
      <c r="CQ47" s="120">
        <v>27</v>
      </c>
      <c r="CR47" s="40">
        <v>0</v>
      </c>
      <c r="CS47" s="35">
        <f t="shared" si="112"/>
        <v>0</v>
      </c>
      <c r="CT47" s="39">
        <v>380</v>
      </c>
      <c r="CU47" s="40">
        <v>0</v>
      </c>
      <c r="CV47" s="114">
        <f t="shared" si="113"/>
        <v>0</v>
      </c>
      <c r="CW47" s="127">
        <v>50</v>
      </c>
      <c r="CX47" s="40">
        <v>0</v>
      </c>
      <c r="CY47" s="35">
        <f t="shared" si="114"/>
        <v>0</v>
      </c>
      <c r="CZ47" s="36">
        <f t="shared" si="128"/>
        <v>430</v>
      </c>
      <c r="DA47" s="40">
        <f t="shared" si="128"/>
        <v>0</v>
      </c>
      <c r="DB47" s="42">
        <f t="shared" si="56"/>
        <v>0</v>
      </c>
      <c r="DC47" s="35" t="e">
        <f t="shared" si="115"/>
        <v>#DIV/0!</v>
      </c>
      <c r="DD47" s="43" t="e">
        <f t="shared" si="116"/>
        <v>#DIV/0!</v>
      </c>
      <c r="DE47" s="1"/>
      <c r="DF47" s="1"/>
      <c r="DG47" s="1"/>
      <c r="DH47" s="1"/>
      <c r="DI47" s="1"/>
      <c r="DJ47" s="1"/>
      <c r="DK47" s="1"/>
    </row>
    <row r="48" spans="1:115" ht="14.25">
      <c r="A48" s="16" t="s">
        <v>90</v>
      </c>
      <c r="B48" s="53">
        <v>0</v>
      </c>
      <c r="C48" s="56">
        <v>0</v>
      </c>
      <c r="D48" s="56">
        <v>0</v>
      </c>
      <c r="E48" s="56">
        <v>0</v>
      </c>
      <c r="F48" s="57" t="e">
        <f t="shared" si="94"/>
        <v>#DIV/0!</v>
      </c>
      <c r="G48" s="53">
        <v>0</v>
      </c>
      <c r="H48" s="56">
        <v>0</v>
      </c>
      <c r="I48" s="56">
        <v>0</v>
      </c>
      <c r="J48" s="56">
        <v>0</v>
      </c>
      <c r="K48" s="57" t="e">
        <f t="shared" si="95"/>
        <v>#DIV/0!</v>
      </c>
      <c r="L48" s="54">
        <f t="shared" si="123"/>
        <v>0</v>
      </c>
      <c r="M48" s="56">
        <f t="shared" si="123"/>
        <v>0</v>
      </c>
      <c r="N48" s="56">
        <f t="shared" si="123"/>
        <v>0</v>
      </c>
      <c r="O48" s="56">
        <f t="shared" si="123"/>
        <v>0</v>
      </c>
      <c r="P48" s="57" t="e">
        <f t="shared" si="96"/>
        <v>#DIV/0!</v>
      </c>
      <c r="Q48" s="53">
        <v>0</v>
      </c>
      <c r="R48" s="56">
        <v>0</v>
      </c>
      <c r="S48" s="57" t="e">
        <f t="shared" si="97"/>
        <v>#DIV/0!</v>
      </c>
      <c r="T48" s="54">
        <v>0</v>
      </c>
      <c r="U48" s="56">
        <v>0</v>
      </c>
      <c r="V48" s="57" t="e">
        <f t="shared" si="98"/>
        <v>#DIV/0!</v>
      </c>
      <c r="W48" s="54">
        <f t="shared" si="124"/>
        <v>0</v>
      </c>
      <c r="X48" s="56">
        <f t="shared" si="124"/>
        <v>0</v>
      </c>
      <c r="Y48" s="58" t="e">
        <f t="shared" si="99"/>
        <v>#DIV/0!</v>
      </c>
      <c r="Z48" s="1"/>
      <c r="AA48" s="16" t="s">
        <v>90</v>
      </c>
      <c r="AB48" s="53">
        <v>0</v>
      </c>
      <c r="AC48" s="56">
        <v>0</v>
      </c>
      <c r="AD48" s="56">
        <v>0</v>
      </c>
      <c r="AE48" s="56">
        <v>0</v>
      </c>
      <c r="AF48" s="57" t="e">
        <f t="shared" si="100"/>
        <v>#DIV/0!</v>
      </c>
      <c r="AG48" s="53">
        <v>0</v>
      </c>
      <c r="AH48" s="56">
        <v>0</v>
      </c>
      <c r="AI48" s="56">
        <v>0</v>
      </c>
      <c r="AJ48" s="56">
        <v>0</v>
      </c>
      <c r="AK48" s="57" t="e">
        <f t="shared" si="101"/>
        <v>#DIV/0!</v>
      </c>
      <c r="AL48" s="54">
        <f t="shared" si="125"/>
        <v>0</v>
      </c>
      <c r="AM48" s="56">
        <f t="shared" si="125"/>
        <v>0</v>
      </c>
      <c r="AN48" s="56">
        <f t="shared" si="125"/>
        <v>0</v>
      </c>
      <c r="AO48" s="56">
        <f t="shared" si="125"/>
        <v>0</v>
      </c>
      <c r="AP48" s="57" t="e">
        <f t="shared" si="102"/>
        <v>#DIV/0!</v>
      </c>
      <c r="AQ48" s="53">
        <v>0</v>
      </c>
      <c r="AR48" s="56">
        <v>0</v>
      </c>
      <c r="AS48" s="57" t="e">
        <f t="shared" si="103"/>
        <v>#DIV/0!</v>
      </c>
      <c r="AT48" s="54">
        <v>0</v>
      </c>
      <c r="AU48" s="56">
        <v>0</v>
      </c>
      <c r="AV48" s="57" t="e">
        <f t="shared" si="104"/>
        <v>#DIV/0!</v>
      </c>
      <c r="AW48" s="54">
        <f t="shared" si="126"/>
        <v>0</v>
      </c>
      <c r="AX48" s="56">
        <f t="shared" si="126"/>
        <v>0</v>
      </c>
      <c r="AY48" s="58" t="e">
        <f t="shared" si="105"/>
        <v>#DIV/0!</v>
      </c>
      <c r="AZ48" s="1"/>
      <c r="BA48" s="16" t="s">
        <v>90</v>
      </c>
      <c r="BB48" s="53">
        <v>10</v>
      </c>
      <c r="BC48" s="56">
        <v>21</v>
      </c>
      <c r="BD48" s="56">
        <v>29091</v>
      </c>
      <c r="BE48" s="54">
        <v>0</v>
      </c>
      <c r="BF48" s="56">
        <v>0</v>
      </c>
      <c r="BG48" s="56">
        <v>0</v>
      </c>
      <c r="BH48" s="54">
        <v>10</v>
      </c>
      <c r="BI48" s="56">
        <v>21</v>
      </c>
      <c r="BJ48" s="61">
        <v>29091</v>
      </c>
      <c r="BK48" s="1"/>
      <c r="BL48" s="16" t="s">
        <v>90</v>
      </c>
      <c r="BM48" s="53">
        <v>0</v>
      </c>
      <c r="BN48" s="56">
        <v>0</v>
      </c>
      <c r="BO48" s="56">
        <v>0</v>
      </c>
      <c r="BP48" s="56">
        <v>0</v>
      </c>
      <c r="BQ48" s="57" t="e">
        <f t="shared" si="106"/>
        <v>#DIV/0!</v>
      </c>
      <c r="BR48" s="53">
        <v>0</v>
      </c>
      <c r="BS48" s="56">
        <v>0</v>
      </c>
      <c r="BT48" s="56">
        <v>0</v>
      </c>
      <c r="BU48" s="56">
        <v>0</v>
      </c>
      <c r="BV48" s="57" t="e">
        <f t="shared" si="107"/>
        <v>#DIV/0!</v>
      </c>
      <c r="BW48" s="53">
        <v>0</v>
      </c>
      <c r="BX48" s="56">
        <v>0</v>
      </c>
      <c r="BY48" s="56">
        <v>0</v>
      </c>
      <c r="BZ48" s="56">
        <v>0</v>
      </c>
      <c r="CA48" s="57" t="e">
        <f t="shared" si="108"/>
        <v>#DIV/0!</v>
      </c>
      <c r="CB48" s="53">
        <v>0</v>
      </c>
      <c r="CC48" s="56">
        <v>0</v>
      </c>
      <c r="CD48" s="56">
        <v>0</v>
      </c>
      <c r="CE48" s="56">
        <v>0</v>
      </c>
      <c r="CF48" s="57" t="e">
        <f t="shared" si="109"/>
        <v>#DIV/0!</v>
      </c>
      <c r="CG48" s="54">
        <f t="shared" si="127"/>
        <v>0</v>
      </c>
      <c r="CH48" s="56">
        <f t="shared" si="127"/>
        <v>0</v>
      </c>
      <c r="CI48" s="56">
        <f t="shared" si="127"/>
        <v>0</v>
      </c>
      <c r="CJ48" s="56">
        <f t="shared" si="127"/>
        <v>0</v>
      </c>
      <c r="CK48" s="58" t="e">
        <f t="shared" si="110"/>
        <v>#DIV/0!</v>
      </c>
      <c r="CL48" s="1"/>
      <c r="CM48" s="16" t="s">
        <v>90</v>
      </c>
      <c r="CN48" s="53">
        <v>2</v>
      </c>
      <c r="CO48" s="56">
        <v>0</v>
      </c>
      <c r="CP48" s="115">
        <f t="shared" si="111"/>
        <v>0</v>
      </c>
      <c r="CQ48" s="119">
        <v>4</v>
      </c>
      <c r="CR48" s="56">
        <v>0</v>
      </c>
      <c r="CS48" s="57">
        <f t="shared" si="112"/>
        <v>0</v>
      </c>
      <c r="CT48" s="53">
        <v>13</v>
      </c>
      <c r="CU48" s="56">
        <v>0</v>
      </c>
      <c r="CV48" s="115">
        <f t="shared" si="113"/>
        <v>0</v>
      </c>
      <c r="CW48" s="128">
        <v>2</v>
      </c>
      <c r="CX48" s="56">
        <v>0</v>
      </c>
      <c r="CY48" s="57">
        <f t="shared" si="114"/>
        <v>0</v>
      </c>
      <c r="CZ48" s="54">
        <f t="shared" si="128"/>
        <v>15</v>
      </c>
      <c r="DA48" s="56">
        <f t="shared" si="128"/>
        <v>0</v>
      </c>
      <c r="DB48" s="58">
        <f t="shared" si="56"/>
        <v>0</v>
      </c>
      <c r="DC48" s="57" t="e">
        <f t="shared" si="115"/>
        <v>#DIV/0!</v>
      </c>
      <c r="DD48" s="62" t="e">
        <f t="shared" si="116"/>
        <v>#DIV/0!</v>
      </c>
      <c r="DE48" s="1"/>
      <c r="DF48" s="1"/>
      <c r="DG48" s="1"/>
      <c r="DH48" s="1"/>
      <c r="DI48" s="1"/>
      <c r="DJ48" s="1"/>
      <c r="DK48" s="1"/>
    </row>
    <row r="49" spans="1:115" ht="14.25">
      <c r="A49" s="16" t="s">
        <v>51</v>
      </c>
      <c r="B49" s="53">
        <f aca="true" t="shared" si="129" ref="B49:J49">SUM(B40:B48)</f>
        <v>0</v>
      </c>
      <c r="C49" s="56">
        <f t="shared" si="129"/>
        <v>0</v>
      </c>
      <c r="D49" s="56">
        <f t="shared" si="129"/>
        <v>0</v>
      </c>
      <c r="E49" s="56">
        <f t="shared" si="129"/>
        <v>0</v>
      </c>
      <c r="F49" s="57" t="e">
        <f t="shared" si="94"/>
        <v>#DIV/0!</v>
      </c>
      <c r="G49" s="53">
        <f t="shared" si="129"/>
        <v>0</v>
      </c>
      <c r="H49" s="56">
        <f t="shared" si="129"/>
        <v>0</v>
      </c>
      <c r="I49" s="56">
        <f t="shared" si="129"/>
        <v>0</v>
      </c>
      <c r="J49" s="56">
        <f t="shared" si="129"/>
        <v>0</v>
      </c>
      <c r="K49" s="57" t="e">
        <f t="shared" si="95"/>
        <v>#DIV/0!</v>
      </c>
      <c r="L49" s="54">
        <f>SUM(L40:L48)</f>
        <v>0</v>
      </c>
      <c r="M49" s="56">
        <f>SUM(M40:M48)</f>
        <v>0</v>
      </c>
      <c r="N49" s="56">
        <f>SUM(N40:N48)</f>
        <v>0</v>
      </c>
      <c r="O49" s="56">
        <f>SUM(O40:O48)</f>
        <v>0</v>
      </c>
      <c r="P49" s="57" t="e">
        <f t="shared" si="96"/>
        <v>#DIV/0!</v>
      </c>
      <c r="Q49" s="53">
        <f>SUM(Q40:Q48)</f>
        <v>0</v>
      </c>
      <c r="R49" s="56">
        <f>SUM(R40:R48)</f>
        <v>0</v>
      </c>
      <c r="S49" s="57" t="e">
        <f t="shared" si="97"/>
        <v>#DIV/0!</v>
      </c>
      <c r="T49" s="54">
        <f>SUM(T40:T48)</f>
        <v>0</v>
      </c>
      <c r="U49" s="56">
        <f>SUM(U40:U48)</f>
        <v>0</v>
      </c>
      <c r="V49" s="57" t="e">
        <f t="shared" si="98"/>
        <v>#DIV/0!</v>
      </c>
      <c r="W49" s="54">
        <f>SUM(W40:W48)</f>
        <v>0</v>
      </c>
      <c r="X49" s="56">
        <f>SUM(X40:X48)</f>
        <v>0</v>
      </c>
      <c r="Y49" s="58" t="e">
        <f t="shared" si="99"/>
        <v>#DIV/0!</v>
      </c>
      <c r="Z49" s="1"/>
      <c r="AA49" s="16" t="s">
        <v>51</v>
      </c>
      <c r="AB49" s="53">
        <f aca="true" t="shared" si="130" ref="AB49:AJ49">SUM(AB40:AB48)</f>
        <v>0</v>
      </c>
      <c r="AC49" s="56">
        <f t="shared" si="130"/>
        <v>0</v>
      </c>
      <c r="AD49" s="56">
        <f t="shared" si="130"/>
        <v>0</v>
      </c>
      <c r="AE49" s="56">
        <f t="shared" si="130"/>
        <v>0</v>
      </c>
      <c r="AF49" s="57" t="e">
        <f t="shared" si="100"/>
        <v>#DIV/0!</v>
      </c>
      <c r="AG49" s="53">
        <f t="shared" si="130"/>
        <v>0</v>
      </c>
      <c r="AH49" s="56">
        <f t="shared" si="130"/>
        <v>0</v>
      </c>
      <c r="AI49" s="56">
        <f t="shared" si="130"/>
        <v>0</v>
      </c>
      <c r="AJ49" s="56">
        <f t="shared" si="130"/>
        <v>0</v>
      </c>
      <c r="AK49" s="57" t="e">
        <f t="shared" si="101"/>
        <v>#DIV/0!</v>
      </c>
      <c r="AL49" s="54">
        <f>SUM(AL40:AL48)</f>
        <v>0</v>
      </c>
      <c r="AM49" s="56">
        <f>SUM(AM40:AM48)</f>
        <v>0</v>
      </c>
      <c r="AN49" s="56">
        <f>SUM(AN40:AN48)</f>
        <v>0</v>
      </c>
      <c r="AO49" s="56">
        <f>SUM(AO40:AO48)</f>
        <v>0</v>
      </c>
      <c r="AP49" s="57" t="e">
        <f t="shared" si="102"/>
        <v>#DIV/0!</v>
      </c>
      <c r="AQ49" s="53">
        <f>SUM(AQ40:AQ48)</f>
        <v>0</v>
      </c>
      <c r="AR49" s="56">
        <f>SUM(AR40:AR48)</f>
        <v>0</v>
      </c>
      <c r="AS49" s="57" t="e">
        <f t="shared" si="103"/>
        <v>#DIV/0!</v>
      </c>
      <c r="AT49" s="54">
        <f>SUM(AT40:AT48)</f>
        <v>0</v>
      </c>
      <c r="AU49" s="56">
        <f>SUM(AU40:AU48)</f>
        <v>0</v>
      </c>
      <c r="AV49" s="57" t="e">
        <f t="shared" si="104"/>
        <v>#DIV/0!</v>
      </c>
      <c r="AW49" s="54">
        <f>SUM(AW40:AW48)</f>
        <v>0</v>
      </c>
      <c r="AX49" s="56">
        <f>SUM(AX40:AX48)</f>
        <v>0</v>
      </c>
      <c r="AY49" s="58" t="e">
        <f t="shared" si="105"/>
        <v>#DIV/0!</v>
      </c>
      <c r="AZ49" s="1"/>
      <c r="BA49" s="16" t="s">
        <v>51</v>
      </c>
      <c r="BB49" s="53">
        <f aca="true" t="shared" si="131" ref="BB49:BJ49">SUM(BB40:BB48)</f>
        <v>104</v>
      </c>
      <c r="BC49" s="56">
        <f t="shared" si="131"/>
        <v>354</v>
      </c>
      <c r="BD49" s="56">
        <f t="shared" si="131"/>
        <v>601727</v>
      </c>
      <c r="BE49" s="54">
        <f t="shared" si="131"/>
        <v>0</v>
      </c>
      <c r="BF49" s="56">
        <f t="shared" si="131"/>
        <v>0</v>
      </c>
      <c r="BG49" s="56">
        <f t="shared" si="131"/>
        <v>0</v>
      </c>
      <c r="BH49" s="54">
        <f t="shared" si="131"/>
        <v>104</v>
      </c>
      <c r="BI49" s="56">
        <f t="shared" si="131"/>
        <v>354</v>
      </c>
      <c r="BJ49" s="61">
        <f t="shared" si="131"/>
        <v>601727</v>
      </c>
      <c r="BK49" s="1"/>
      <c r="BL49" s="16" t="s">
        <v>51</v>
      </c>
      <c r="BM49" s="53"/>
      <c r="BN49" s="56"/>
      <c r="BO49" s="56"/>
      <c r="BP49" s="56"/>
      <c r="BQ49" s="57" t="e">
        <f t="shared" si="106"/>
        <v>#DIV/0!</v>
      </c>
      <c r="BR49" s="53">
        <f>SUM(BR40:BR48)</f>
        <v>0</v>
      </c>
      <c r="BS49" s="56">
        <f>SUM(BS40:BS48)</f>
        <v>0</v>
      </c>
      <c r="BT49" s="56">
        <f>SUM(BT40:BT48)</f>
        <v>0</v>
      </c>
      <c r="BU49" s="56">
        <f>SUM(BU40:BU48)</f>
        <v>0</v>
      </c>
      <c r="BV49" s="57" t="e">
        <f t="shared" si="107"/>
        <v>#DIV/0!</v>
      </c>
      <c r="BW49" s="53">
        <f aca="true" t="shared" si="132" ref="BW49:CE49">SUM(BW40:BW48)</f>
        <v>0</v>
      </c>
      <c r="BX49" s="56">
        <f t="shared" si="132"/>
        <v>0</v>
      </c>
      <c r="BY49" s="56">
        <f t="shared" si="132"/>
        <v>0</v>
      </c>
      <c r="BZ49" s="56">
        <f t="shared" si="132"/>
        <v>0</v>
      </c>
      <c r="CA49" s="57" t="e">
        <f t="shared" si="108"/>
        <v>#DIV/0!</v>
      </c>
      <c r="CB49" s="53">
        <f t="shared" si="132"/>
        <v>0</v>
      </c>
      <c r="CC49" s="56">
        <f t="shared" si="132"/>
        <v>0</v>
      </c>
      <c r="CD49" s="56">
        <f t="shared" si="132"/>
        <v>0</v>
      </c>
      <c r="CE49" s="56">
        <f t="shared" si="132"/>
        <v>0</v>
      </c>
      <c r="CF49" s="57" t="e">
        <f t="shared" si="109"/>
        <v>#DIV/0!</v>
      </c>
      <c r="CG49" s="54">
        <f>SUM(CG40:CG48)</f>
        <v>0</v>
      </c>
      <c r="CH49" s="56">
        <f>SUM(CH40:CH48)</f>
        <v>0</v>
      </c>
      <c r="CI49" s="56">
        <f>SUM(CI40:CI48)</f>
        <v>0</v>
      </c>
      <c r="CJ49" s="56">
        <f>SUM(CJ40:CJ48)</f>
        <v>0</v>
      </c>
      <c r="CK49" s="58" t="e">
        <f t="shared" si="110"/>
        <v>#DIV/0!</v>
      </c>
      <c r="CL49" s="1"/>
      <c r="CM49" s="16" t="s">
        <v>51</v>
      </c>
      <c r="CN49" s="53">
        <f aca="true" t="shared" si="133" ref="CN49:CX49">SUM(CN40:CN48)</f>
        <v>58</v>
      </c>
      <c r="CO49" s="56">
        <f t="shared" si="133"/>
        <v>0</v>
      </c>
      <c r="CP49" s="115">
        <f t="shared" si="111"/>
        <v>0</v>
      </c>
      <c r="CQ49" s="119">
        <f t="shared" si="133"/>
        <v>111</v>
      </c>
      <c r="CR49" s="56">
        <f t="shared" si="133"/>
        <v>0</v>
      </c>
      <c r="CS49" s="57">
        <f t="shared" si="112"/>
        <v>0</v>
      </c>
      <c r="CT49" s="53">
        <f t="shared" si="133"/>
        <v>2707</v>
      </c>
      <c r="CU49" s="56">
        <f t="shared" si="133"/>
        <v>0</v>
      </c>
      <c r="CV49" s="115">
        <f t="shared" si="113"/>
        <v>0</v>
      </c>
      <c r="CW49" s="119">
        <f t="shared" si="133"/>
        <v>573</v>
      </c>
      <c r="CX49" s="56">
        <f t="shared" si="133"/>
        <v>0</v>
      </c>
      <c r="CY49" s="57">
        <f t="shared" si="114"/>
        <v>0</v>
      </c>
      <c r="CZ49" s="54">
        <f>SUM(CZ40:CZ48)</f>
        <v>3280</v>
      </c>
      <c r="DA49" s="56">
        <f>SUM(DA40:DA48)</f>
        <v>0</v>
      </c>
      <c r="DB49" s="58">
        <f t="shared" si="56"/>
        <v>0</v>
      </c>
      <c r="DC49" s="57" t="e">
        <f t="shared" si="115"/>
        <v>#DIV/0!</v>
      </c>
      <c r="DD49" s="62" t="e">
        <f t="shared" si="116"/>
        <v>#DIV/0!</v>
      </c>
      <c r="DE49" s="1"/>
      <c r="DF49" s="1"/>
      <c r="DG49" s="1"/>
      <c r="DH49" s="1"/>
      <c r="DI49" s="1"/>
      <c r="DJ49" s="1"/>
      <c r="DK49" s="1"/>
    </row>
    <row r="50" spans="1:115" ht="14.25">
      <c r="A50" s="37" t="s">
        <v>91</v>
      </c>
      <c r="B50" s="39">
        <v>0</v>
      </c>
      <c r="C50" s="40">
        <v>0</v>
      </c>
      <c r="D50" s="40">
        <v>0</v>
      </c>
      <c r="E50" s="40">
        <v>0</v>
      </c>
      <c r="F50" s="35" t="e">
        <f t="shared" si="94"/>
        <v>#DIV/0!</v>
      </c>
      <c r="G50" s="39">
        <v>0</v>
      </c>
      <c r="H50" s="40">
        <v>0</v>
      </c>
      <c r="I50" s="40">
        <v>0</v>
      </c>
      <c r="J50" s="40">
        <v>0</v>
      </c>
      <c r="K50" s="35" t="e">
        <f t="shared" si="95"/>
        <v>#DIV/0!</v>
      </c>
      <c r="L50" s="36">
        <f aca="true" t="shared" si="134" ref="L50:O56">B50+G50</f>
        <v>0</v>
      </c>
      <c r="M50" s="40">
        <f t="shared" si="134"/>
        <v>0</v>
      </c>
      <c r="N50" s="40">
        <f t="shared" si="134"/>
        <v>0</v>
      </c>
      <c r="O50" s="40">
        <f t="shared" si="134"/>
        <v>0</v>
      </c>
      <c r="P50" s="35" t="e">
        <f t="shared" si="96"/>
        <v>#DIV/0!</v>
      </c>
      <c r="Q50" s="39">
        <v>0</v>
      </c>
      <c r="R50" s="40">
        <v>0</v>
      </c>
      <c r="S50" s="35" t="e">
        <f t="shared" si="97"/>
        <v>#DIV/0!</v>
      </c>
      <c r="T50" s="36">
        <v>132</v>
      </c>
      <c r="U50" s="40">
        <v>0</v>
      </c>
      <c r="V50" s="35">
        <f t="shared" si="98"/>
        <v>0</v>
      </c>
      <c r="W50" s="36">
        <f aca="true" t="shared" si="135" ref="W50:X56">Q50+T50</f>
        <v>132</v>
      </c>
      <c r="X50" s="40">
        <f t="shared" si="135"/>
        <v>0</v>
      </c>
      <c r="Y50" s="42">
        <f t="shared" si="99"/>
        <v>0</v>
      </c>
      <c r="Z50" s="1"/>
      <c r="AA50" s="37" t="s">
        <v>91</v>
      </c>
      <c r="AB50" s="39">
        <v>0</v>
      </c>
      <c r="AC50" s="40">
        <v>0</v>
      </c>
      <c r="AD50" s="40">
        <v>0</v>
      </c>
      <c r="AE50" s="40">
        <v>0</v>
      </c>
      <c r="AF50" s="35" t="e">
        <f t="shared" si="100"/>
        <v>#DIV/0!</v>
      </c>
      <c r="AG50" s="39">
        <v>0</v>
      </c>
      <c r="AH50" s="40">
        <v>0</v>
      </c>
      <c r="AI50" s="40">
        <v>0</v>
      </c>
      <c r="AJ50" s="40">
        <v>0</v>
      </c>
      <c r="AK50" s="35" t="e">
        <f t="shared" si="101"/>
        <v>#DIV/0!</v>
      </c>
      <c r="AL50" s="36">
        <f aca="true" t="shared" si="136" ref="AL50:AO56">AB50+AG50</f>
        <v>0</v>
      </c>
      <c r="AM50" s="40">
        <f t="shared" si="136"/>
        <v>0</v>
      </c>
      <c r="AN50" s="40">
        <f t="shared" si="136"/>
        <v>0</v>
      </c>
      <c r="AO50" s="40">
        <f t="shared" si="136"/>
        <v>0</v>
      </c>
      <c r="AP50" s="35" t="e">
        <f t="shared" si="102"/>
        <v>#DIV/0!</v>
      </c>
      <c r="AQ50" s="39">
        <v>0</v>
      </c>
      <c r="AR50" s="40">
        <v>0</v>
      </c>
      <c r="AS50" s="35" t="e">
        <f t="shared" si="103"/>
        <v>#DIV/0!</v>
      </c>
      <c r="AT50" s="36">
        <v>0</v>
      </c>
      <c r="AU50" s="40">
        <v>0</v>
      </c>
      <c r="AV50" s="35" t="e">
        <f t="shared" si="104"/>
        <v>#DIV/0!</v>
      </c>
      <c r="AW50" s="36">
        <f aca="true" t="shared" si="137" ref="AW50:AX56">AQ50+AT50</f>
        <v>0</v>
      </c>
      <c r="AX50" s="40">
        <f t="shared" si="137"/>
        <v>0</v>
      </c>
      <c r="AY50" s="42" t="e">
        <f t="shared" si="105"/>
        <v>#DIV/0!</v>
      </c>
      <c r="AZ50" s="1"/>
      <c r="BA50" s="37" t="s">
        <v>91</v>
      </c>
      <c r="BB50" s="39">
        <v>23</v>
      </c>
      <c r="BC50" s="40">
        <v>70</v>
      </c>
      <c r="BD50" s="40">
        <v>79010</v>
      </c>
      <c r="BE50" s="36">
        <v>0</v>
      </c>
      <c r="BF50" s="40">
        <v>0</v>
      </c>
      <c r="BG50" s="40">
        <v>0</v>
      </c>
      <c r="BH50" s="36">
        <v>23</v>
      </c>
      <c r="BI50" s="40">
        <v>70</v>
      </c>
      <c r="BJ50" s="41">
        <v>79010</v>
      </c>
      <c r="BK50" s="1"/>
      <c r="BL50" s="37" t="s">
        <v>91</v>
      </c>
      <c r="BM50" s="39">
        <v>0</v>
      </c>
      <c r="BN50" s="40">
        <v>0</v>
      </c>
      <c r="BO50" s="40">
        <v>0</v>
      </c>
      <c r="BP50" s="40">
        <v>0</v>
      </c>
      <c r="BQ50" s="35" t="e">
        <f t="shared" si="106"/>
        <v>#DIV/0!</v>
      </c>
      <c r="BR50" s="39">
        <v>0</v>
      </c>
      <c r="BS50" s="40">
        <v>0</v>
      </c>
      <c r="BT50" s="40">
        <v>0</v>
      </c>
      <c r="BU50" s="40">
        <v>0</v>
      </c>
      <c r="BV50" s="35" t="e">
        <f t="shared" si="107"/>
        <v>#DIV/0!</v>
      </c>
      <c r="BW50" s="39">
        <v>0</v>
      </c>
      <c r="BX50" s="40">
        <v>0</v>
      </c>
      <c r="BY50" s="40">
        <v>0</v>
      </c>
      <c r="BZ50" s="40">
        <v>0</v>
      </c>
      <c r="CA50" s="35" t="e">
        <f t="shared" si="108"/>
        <v>#DIV/0!</v>
      </c>
      <c r="CB50" s="39">
        <v>0</v>
      </c>
      <c r="CC50" s="40">
        <v>0</v>
      </c>
      <c r="CD50" s="40">
        <v>0</v>
      </c>
      <c r="CE50" s="40">
        <v>0</v>
      </c>
      <c r="CF50" s="35" t="e">
        <f t="shared" si="109"/>
        <v>#DIV/0!</v>
      </c>
      <c r="CG50" s="36">
        <f aca="true" t="shared" si="138" ref="CG50:CJ56">BW50+CB50</f>
        <v>0</v>
      </c>
      <c r="CH50" s="40">
        <f t="shared" si="138"/>
        <v>0</v>
      </c>
      <c r="CI50" s="40">
        <f t="shared" si="138"/>
        <v>0</v>
      </c>
      <c r="CJ50" s="40">
        <f t="shared" si="138"/>
        <v>0</v>
      </c>
      <c r="CK50" s="42" t="e">
        <f t="shared" si="110"/>
        <v>#DIV/0!</v>
      </c>
      <c r="CL50" s="1"/>
      <c r="CM50" s="37" t="s">
        <v>91</v>
      </c>
      <c r="CN50" s="39">
        <v>10</v>
      </c>
      <c r="CO50" s="40">
        <v>0</v>
      </c>
      <c r="CP50" s="114">
        <f t="shared" si="111"/>
        <v>0</v>
      </c>
      <c r="CQ50" s="120">
        <v>20</v>
      </c>
      <c r="CR50" s="40">
        <v>0</v>
      </c>
      <c r="CS50" s="35">
        <f t="shared" si="112"/>
        <v>0</v>
      </c>
      <c r="CT50" s="39">
        <v>87</v>
      </c>
      <c r="CU50" s="40">
        <v>0</v>
      </c>
      <c r="CV50" s="114">
        <f t="shared" si="113"/>
        <v>0</v>
      </c>
      <c r="CW50" s="120">
        <v>50</v>
      </c>
      <c r="CX50" s="40">
        <v>0</v>
      </c>
      <c r="CY50" s="35">
        <f t="shared" si="114"/>
        <v>0</v>
      </c>
      <c r="CZ50" s="36">
        <f aca="true" t="shared" si="139" ref="CZ50:DA56">CT50+CW50</f>
        <v>137</v>
      </c>
      <c r="DA50" s="40">
        <f t="shared" si="139"/>
        <v>0</v>
      </c>
      <c r="DB50" s="42">
        <f t="shared" si="56"/>
        <v>0</v>
      </c>
      <c r="DC50" s="35" t="e">
        <f t="shared" si="115"/>
        <v>#DIV/0!</v>
      </c>
      <c r="DD50" s="43" t="e">
        <f t="shared" si="116"/>
        <v>#DIV/0!</v>
      </c>
      <c r="DE50" s="1"/>
      <c r="DF50" s="1"/>
      <c r="DG50" s="1"/>
      <c r="DH50" s="1"/>
      <c r="DI50" s="1"/>
      <c r="DJ50" s="1"/>
      <c r="DK50" s="1"/>
    </row>
    <row r="51" spans="1:115" ht="14.25">
      <c r="A51" s="37" t="s">
        <v>92</v>
      </c>
      <c r="B51" s="39">
        <v>0</v>
      </c>
      <c r="C51" s="40">
        <v>0</v>
      </c>
      <c r="D51" s="40">
        <v>0</v>
      </c>
      <c r="E51" s="40">
        <v>0</v>
      </c>
      <c r="F51" s="35" t="e">
        <f t="shared" si="94"/>
        <v>#DIV/0!</v>
      </c>
      <c r="G51" s="39">
        <v>0</v>
      </c>
      <c r="H51" s="40">
        <v>0</v>
      </c>
      <c r="I51" s="40">
        <v>0</v>
      </c>
      <c r="J51" s="40">
        <v>0</v>
      </c>
      <c r="K51" s="35" t="e">
        <f t="shared" si="95"/>
        <v>#DIV/0!</v>
      </c>
      <c r="L51" s="36">
        <f t="shared" si="134"/>
        <v>0</v>
      </c>
      <c r="M51" s="40">
        <f t="shared" si="134"/>
        <v>0</v>
      </c>
      <c r="N51" s="40">
        <f t="shared" si="134"/>
        <v>0</v>
      </c>
      <c r="O51" s="40">
        <f t="shared" si="134"/>
        <v>0</v>
      </c>
      <c r="P51" s="35" t="e">
        <f t="shared" si="96"/>
        <v>#DIV/0!</v>
      </c>
      <c r="Q51" s="39">
        <v>0</v>
      </c>
      <c r="R51" s="40">
        <v>0</v>
      </c>
      <c r="S51" s="35" t="e">
        <f t="shared" si="97"/>
        <v>#DIV/0!</v>
      </c>
      <c r="T51" s="36">
        <v>0</v>
      </c>
      <c r="U51" s="40">
        <v>0</v>
      </c>
      <c r="V51" s="35" t="e">
        <f t="shared" si="98"/>
        <v>#DIV/0!</v>
      </c>
      <c r="W51" s="36">
        <f t="shared" si="135"/>
        <v>0</v>
      </c>
      <c r="X51" s="40">
        <f t="shared" si="135"/>
        <v>0</v>
      </c>
      <c r="Y51" s="42" t="e">
        <f t="shared" si="99"/>
        <v>#DIV/0!</v>
      </c>
      <c r="Z51" s="1"/>
      <c r="AA51" s="37" t="s">
        <v>92</v>
      </c>
      <c r="AB51" s="39">
        <v>0</v>
      </c>
      <c r="AC51" s="40">
        <v>0</v>
      </c>
      <c r="AD51" s="40">
        <v>0</v>
      </c>
      <c r="AE51" s="40">
        <v>0</v>
      </c>
      <c r="AF51" s="35" t="e">
        <f t="shared" si="100"/>
        <v>#DIV/0!</v>
      </c>
      <c r="AG51" s="39">
        <v>0</v>
      </c>
      <c r="AH51" s="40">
        <v>0</v>
      </c>
      <c r="AI51" s="40">
        <v>0</v>
      </c>
      <c r="AJ51" s="40">
        <v>0</v>
      </c>
      <c r="AK51" s="35" t="e">
        <f t="shared" si="101"/>
        <v>#DIV/0!</v>
      </c>
      <c r="AL51" s="36">
        <f t="shared" si="136"/>
        <v>0</v>
      </c>
      <c r="AM51" s="40">
        <f t="shared" si="136"/>
        <v>0</v>
      </c>
      <c r="AN51" s="40">
        <f t="shared" si="136"/>
        <v>0</v>
      </c>
      <c r="AO51" s="40">
        <f t="shared" si="136"/>
        <v>0</v>
      </c>
      <c r="AP51" s="35" t="e">
        <f t="shared" si="102"/>
        <v>#DIV/0!</v>
      </c>
      <c r="AQ51" s="39">
        <v>0</v>
      </c>
      <c r="AR51" s="40">
        <v>0</v>
      </c>
      <c r="AS51" s="35" t="e">
        <f t="shared" si="103"/>
        <v>#DIV/0!</v>
      </c>
      <c r="AT51" s="36">
        <v>0</v>
      </c>
      <c r="AU51" s="40">
        <v>0</v>
      </c>
      <c r="AV51" s="35" t="e">
        <f t="shared" si="104"/>
        <v>#DIV/0!</v>
      </c>
      <c r="AW51" s="36">
        <f t="shared" si="137"/>
        <v>0</v>
      </c>
      <c r="AX51" s="40">
        <f>AR51+AU51</f>
        <v>0</v>
      </c>
      <c r="AY51" s="42" t="e">
        <f t="shared" si="105"/>
        <v>#DIV/0!</v>
      </c>
      <c r="AZ51" s="1"/>
      <c r="BA51" s="37" t="s">
        <v>92</v>
      </c>
      <c r="BB51" s="39">
        <v>13</v>
      </c>
      <c r="BC51" s="40">
        <v>62</v>
      </c>
      <c r="BD51" s="40">
        <v>90616</v>
      </c>
      <c r="BE51" s="36">
        <v>0</v>
      </c>
      <c r="BF51" s="40">
        <v>0</v>
      </c>
      <c r="BG51" s="40">
        <v>0</v>
      </c>
      <c r="BH51" s="36">
        <v>13</v>
      </c>
      <c r="BI51" s="40">
        <v>62</v>
      </c>
      <c r="BJ51" s="41">
        <v>90616</v>
      </c>
      <c r="BK51" s="1"/>
      <c r="BL51" s="37" t="s">
        <v>92</v>
      </c>
      <c r="BM51" s="39">
        <v>0</v>
      </c>
      <c r="BN51" s="40">
        <v>0</v>
      </c>
      <c r="BO51" s="40">
        <v>0</v>
      </c>
      <c r="BP51" s="40">
        <v>0</v>
      </c>
      <c r="BQ51" s="35" t="e">
        <f t="shared" si="106"/>
        <v>#DIV/0!</v>
      </c>
      <c r="BR51" s="39">
        <v>0</v>
      </c>
      <c r="BS51" s="40">
        <v>0</v>
      </c>
      <c r="BT51" s="40">
        <v>0</v>
      </c>
      <c r="BU51" s="40">
        <v>0</v>
      </c>
      <c r="BV51" s="35" t="e">
        <f t="shared" si="107"/>
        <v>#DIV/0!</v>
      </c>
      <c r="BW51" s="39">
        <v>0</v>
      </c>
      <c r="BX51" s="40">
        <v>0</v>
      </c>
      <c r="BY51" s="40">
        <v>0</v>
      </c>
      <c r="BZ51" s="40">
        <v>0</v>
      </c>
      <c r="CA51" s="35" t="e">
        <f t="shared" si="108"/>
        <v>#DIV/0!</v>
      </c>
      <c r="CB51" s="39">
        <v>0</v>
      </c>
      <c r="CC51" s="40">
        <v>0</v>
      </c>
      <c r="CD51" s="40">
        <v>0</v>
      </c>
      <c r="CE51" s="40">
        <v>0</v>
      </c>
      <c r="CF51" s="35" t="e">
        <f t="shared" si="109"/>
        <v>#DIV/0!</v>
      </c>
      <c r="CG51" s="36">
        <f t="shared" si="138"/>
        <v>0</v>
      </c>
      <c r="CH51" s="40">
        <f t="shared" si="138"/>
        <v>0</v>
      </c>
      <c r="CI51" s="40">
        <f t="shared" si="138"/>
        <v>0</v>
      </c>
      <c r="CJ51" s="40">
        <f t="shared" si="138"/>
        <v>0</v>
      </c>
      <c r="CK51" s="42" t="e">
        <f t="shared" si="110"/>
        <v>#DIV/0!</v>
      </c>
      <c r="CL51" s="1"/>
      <c r="CM51" s="37" t="s">
        <v>92</v>
      </c>
      <c r="CN51" s="39">
        <v>13</v>
      </c>
      <c r="CO51" s="40">
        <v>0</v>
      </c>
      <c r="CP51" s="114">
        <f t="shared" si="111"/>
        <v>0</v>
      </c>
      <c r="CQ51" s="120">
        <v>15</v>
      </c>
      <c r="CR51" s="40">
        <v>0</v>
      </c>
      <c r="CS51" s="35">
        <f t="shared" si="112"/>
        <v>0</v>
      </c>
      <c r="CT51" s="39">
        <v>303</v>
      </c>
      <c r="CU51" s="40">
        <v>0</v>
      </c>
      <c r="CV51" s="114">
        <f t="shared" si="113"/>
        <v>0</v>
      </c>
      <c r="CW51" s="120">
        <v>3</v>
      </c>
      <c r="CX51" s="40">
        <v>0</v>
      </c>
      <c r="CY51" s="35">
        <f t="shared" si="114"/>
        <v>0</v>
      </c>
      <c r="CZ51" s="36">
        <f t="shared" si="139"/>
        <v>306</v>
      </c>
      <c r="DA51" s="40">
        <f t="shared" si="139"/>
        <v>0</v>
      </c>
      <c r="DB51" s="42">
        <f t="shared" si="56"/>
        <v>0</v>
      </c>
      <c r="DC51" s="35" t="e">
        <f t="shared" si="115"/>
        <v>#DIV/0!</v>
      </c>
      <c r="DD51" s="43" t="e">
        <f t="shared" si="116"/>
        <v>#DIV/0!</v>
      </c>
      <c r="DE51" s="1"/>
      <c r="DF51" s="1"/>
      <c r="DG51" s="1"/>
      <c r="DH51" s="1"/>
      <c r="DI51" s="1"/>
      <c r="DJ51" s="1"/>
      <c r="DK51" s="1"/>
    </row>
    <row r="52" spans="1:115" ht="14.25">
      <c r="A52" s="37" t="s">
        <v>93</v>
      </c>
      <c r="B52" s="39">
        <v>0</v>
      </c>
      <c r="C52" s="40">
        <v>0</v>
      </c>
      <c r="D52" s="40">
        <v>0</v>
      </c>
      <c r="E52" s="40">
        <v>0</v>
      </c>
      <c r="F52" s="35" t="e">
        <f t="shared" si="94"/>
        <v>#DIV/0!</v>
      </c>
      <c r="G52" s="39">
        <v>0</v>
      </c>
      <c r="H52" s="40">
        <v>0</v>
      </c>
      <c r="I52" s="40">
        <v>0</v>
      </c>
      <c r="J52" s="40">
        <v>0</v>
      </c>
      <c r="K52" s="35" t="e">
        <f t="shared" si="95"/>
        <v>#DIV/0!</v>
      </c>
      <c r="L52" s="36">
        <f t="shared" si="134"/>
        <v>0</v>
      </c>
      <c r="M52" s="40">
        <f t="shared" si="134"/>
        <v>0</v>
      </c>
      <c r="N52" s="40">
        <f t="shared" si="134"/>
        <v>0</v>
      </c>
      <c r="O52" s="40">
        <f t="shared" si="134"/>
        <v>0</v>
      </c>
      <c r="P52" s="35" t="e">
        <f t="shared" si="96"/>
        <v>#DIV/0!</v>
      </c>
      <c r="Q52" s="39">
        <v>0</v>
      </c>
      <c r="R52" s="40">
        <v>0</v>
      </c>
      <c r="S52" s="35" t="e">
        <f t="shared" si="97"/>
        <v>#DIV/0!</v>
      </c>
      <c r="T52" s="36">
        <v>264</v>
      </c>
      <c r="U52" s="40">
        <v>0</v>
      </c>
      <c r="V52" s="35">
        <f t="shared" si="98"/>
        <v>0</v>
      </c>
      <c r="W52" s="36">
        <f t="shared" si="135"/>
        <v>264</v>
      </c>
      <c r="X52" s="40">
        <f t="shared" si="135"/>
        <v>0</v>
      </c>
      <c r="Y52" s="42">
        <f t="shared" si="99"/>
        <v>0</v>
      </c>
      <c r="Z52" s="1"/>
      <c r="AA52" s="37" t="s">
        <v>93</v>
      </c>
      <c r="AB52" s="39">
        <v>0</v>
      </c>
      <c r="AC52" s="40">
        <v>0</v>
      </c>
      <c r="AD52" s="40">
        <v>0</v>
      </c>
      <c r="AE52" s="40">
        <v>0</v>
      </c>
      <c r="AF52" s="35" t="e">
        <f t="shared" si="100"/>
        <v>#DIV/0!</v>
      </c>
      <c r="AG52" s="39">
        <v>0</v>
      </c>
      <c r="AH52" s="40">
        <v>0</v>
      </c>
      <c r="AI52" s="40">
        <v>0</v>
      </c>
      <c r="AJ52" s="40">
        <v>0</v>
      </c>
      <c r="AK52" s="35" t="e">
        <f t="shared" si="101"/>
        <v>#DIV/0!</v>
      </c>
      <c r="AL52" s="36">
        <f t="shared" si="136"/>
        <v>0</v>
      </c>
      <c r="AM52" s="40">
        <f t="shared" si="136"/>
        <v>0</v>
      </c>
      <c r="AN52" s="40">
        <f t="shared" si="136"/>
        <v>0</v>
      </c>
      <c r="AO52" s="40">
        <f t="shared" si="136"/>
        <v>0</v>
      </c>
      <c r="AP52" s="35" t="e">
        <f t="shared" si="102"/>
        <v>#DIV/0!</v>
      </c>
      <c r="AQ52" s="39">
        <v>237</v>
      </c>
      <c r="AR52" s="40">
        <v>0</v>
      </c>
      <c r="AS52" s="35">
        <f t="shared" si="103"/>
        <v>0</v>
      </c>
      <c r="AT52" s="36">
        <v>140</v>
      </c>
      <c r="AU52" s="40">
        <v>0</v>
      </c>
      <c r="AV52" s="35">
        <f t="shared" si="104"/>
        <v>0</v>
      </c>
      <c r="AW52" s="36">
        <f t="shared" si="137"/>
        <v>377</v>
      </c>
      <c r="AX52" s="40">
        <f t="shared" si="137"/>
        <v>0</v>
      </c>
      <c r="AY52" s="42">
        <f t="shared" si="105"/>
        <v>0</v>
      </c>
      <c r="AZ52" s="1"/>
      <c r="BA52" s="37" t="s">
        <v>93</v>
      </c>
      <c r="BB52" s="39">
        <v>21</v>
      </c>
      <c r="BC52" s="40">
        <v>130</v>
      </c>
      <c r="BD52" s="40">
        <v>221011</v>
      </c>
      <c r="BE52" s="36">
        <v>0</v>
      </c>
      <c r="BF52" s="40">
        <v>0</v>
      </c>
      <c r="BG52" s="40">
        <v>0</v>
      </c>
      <c r="BH52" s="36">
        <v>21</v>
      </c>
      <c r="BI52" s="40">
        <v>130</v>
      </c>
      <c r="BJ52" s="41">
        <v>221011</v>
      </c>
      <c r="BK52" s="1"/>
      <c r="BL52" s="37" t="s">
        <v>93</v>
      </c>
      <c r="BM52" s="39">
        <v>0</v>
      </c>
      <c r="BN52" s="40">
        <v>0</v>
      </c>
      <c r="BO52" s="40">
        <v>0</v>
      </c>
      <c r="BP52" s="40">
        <v>0</v>
      </c>
      <c r="BQ52" s="35" t="e">
        <f t="shared" si="106"/>
        <v>#DIV/0!</v>
      </c>
      <c r="BR52" s="39">
        <v>0</v>
      </c>
      <c r="BS52" s="40">
        <v>0</v>
      </c>
      <c r="BT52" s="40">
        <v>0</v>
      </c>
      <c r="BU52" s="40">
        <v>0</v>
      </c>
      <c r="BV52" s="35" t="e">
        <f t="shared" si="107"/>
        <v>#DIV/0!</v>
      </c>
      <c r="BW52" s="39">
        <v>0</v>
      </c>
      <c r="BX52" s="40">
        <v>0</v>
      </c>
      <c r="BY52" s="40">
        <v>0</v>
      </c>
      <c r="BZ52" s="40">
        <v>0</v>
      </c>
      <c r="CA52" s="35" t="e">
        <f t="shared" si="108"/>
        <v>#DIV/0!</v>
      </c>
      <c r="CB52" s="39">
        <v>0</v>
      </c>
      <c r="CC52" s="40">
        <v>0</v>
      </c>
      <c r="CD52" s="40">
        <v>0</v>
      </c>
      <c r="CE52" s="40">
        <v>0</v>
      </c>
      <c r="CF52" s="35" t="e">
        <f t="shared" si="109"/>
        <v>#DIV/0!</v>
      </c>
      <c r="CG52" s="36">
        <f t="shared" si="138"/>
        <v>0</v>
      </c>
      <c r="CH52" s="40">
        <f t="shared" si="138"/>
        <v>0</v>
      </c>
      <c r="CI52" s="40">
        <f t="shared" si="138"/>
        <v>0</v>
      </c>
      <c r="CJ52" s="40">
        <f t="shared" si="138"/>
        <v>0</v>
      </c>
      <c r="CK52" s="42" t="e">
        <f t="shared" si="110"/>
        <v>#DIV/0!</v>
      </c>
      <c r="CL52" s="1"/>
      <c r="CM52" s="37" t="s">
        <v>93</v>
      </c>
      <c r="CN52" s="39">
        <v>3</v>
      </c>
      <c r="CO52" s="40">
        <v>0</v>
      </c>
      <c r="CP52" s="114">
        <f t="shared" si="111"/>
        <v>0</v>
      </c>
      <c r="CQ52" s="120">
        <v>6</v>
      </c>
      <c r="CR52" s="40">
        <v>0</v>
      </c>
      <c r="CS52" s="35">
        <f t="shared" si="112"/>
        <v>0</v>
      </c>
      <c r="CT52" s="39">
        <v>42</v>
      </c>
      <c r="CU52" s="40">
        <v>0</v>
      </c>
      <c r="CV52" s="114">
        <f t="shared" si="113"/>
        <v>0</v>
      </c>
      <c r="CW52" s="120">
        <v>42</v>
      </c>
      <c r="CX52" s="40">
        <v>0</v>
      </c>
      <c r="CY52" s="35">
        <f t="shared" si="114"/>
        <v>0</v>
      </c>
      <c r="CZ52" s="36">
        <f t="shared" si="139"/>
        <v>84</v>
      </c>
      <c r="DA52" s="40">
        <f t="shared" si="139"/>
        <v>0</v>
      </c>
      <c r="DB52" s="42">
        <f t="shared" si="56"/>
        <v>0</v>
      </c>
      <c r="DC52" s="35" t="e">
        <f t="shared" si="115"/>
        <v>#DIV/0!</v>
      </c>
      <c r="DD52" s="43" t="e">
        <f t="shared" si="116"/>
        <v>#DIV/0!</v>
      </c>
      <c r="DE52" s="1"/>
      <c r="DF52" s="1"/>
      <c r="DG52" s="1"/>
      <c r="DH52" s="1"/>
      <c r="DI52" s="1"/>
      <c r="DJ52" s="1"/>
      <c r="DK52" s="1"/>
    </row>
    <row r="53" spans="1:115" ht="14.25">
      <c r="A53" s="37" t="s">
        <v>94</v>
      </c>
      <c r="B53" s="39">
        <v>0</v>
      </c>
      <c r="C53" s="40">
        <v>0</v>
      </c>
      <c r="D53" s="40">
        <v>0</v>
      </c>
      <c r="E53" s="40">
        <v>0</v>
      </c>
      <c r="F53" s="35" t="e">
        <f t="shared" si="94"/>
        <v>#DIV/0!</v>
      </c>
      <c r="G53" s="39">
        <v>0</v>
      </c>
      <c r="H53" s="40">
        <v>0</v>
      </c>
      <c r="I53" s="40">
        <v>0</v>
      </c>
      <c r="J53" s="40">
        <v>0</v>
      </c>
      <c r="K53" s="35" t="e">
        <f aca="true" t="shared" si="140" ref="K53:K59">ROUND(J53/H53*100,1)</f>
        <v>#DIV/0!</v>
      </c>
      <c r="L53" s="36">
        <f t="shared" si="134"/>
        <v>0</v>
      </c>
      <c r="M53" s="40">
        <f t="shared" si="134"/>
        <v>0</v>
      </c>
      <c r="N53" s="40">
        <f t="shared" si="134"/>
        <v>0</v>
      </c>
      <c r="O53" s="40">
        <f t="shared" si="134"/>
        <v>0</v>
      </c>
      <c r="P53" s="35" t="e">
        <f t="shared" si="96"/>
        <v>#DIV/0!</v>
      </c>
      <c r="Q53" s="39">
        <v>0</v>
      </c>
      <c r="R53" s="40">
        <v>0</v>
      </c>
      <c r="S53" s="35" t="e">
        <f t="shared" si="97"/>
        <v>#DIV/0!</v>
      </c>
      <c r="T53" s="36">
        <v>0</v>
      </c>
      <c r="U53" s="40">
        <v>0</v>
      </c>
      <c r="V53" s="35" t="e">
        <f t="shared" si="98"/>
        <v>#DIV/0!</v>
      </c>
      <c r="W53" s="36">
        <f t="shared" si="135"/>
        <v>0</v>
      </c>
      <c r="X53" s="40">
        <f t="shared" si="135"/>
        <v>0</v>
      </c>
      <c r="Y53" s="42" t="e">
        <f t="shared" si="99"/>
        <v>#DIV/0!</v>
      </c>
      <c r="Z53" s="1"/>
      <c r="AA53" s="37" t="s">
        <v>94</v>
      </c>
      <c r="AB53" s="39">
        <v>0</v>
      </c>
      <c r="AC53" s="40">
        <v>0</v>
      </c>
      <c r="AD53" s="40">
        <v>0</v>
      </c>
      <c r="AE53" s="40">
        <v>0</v>
      </c>
      <c r="AF53" s="35" t="e">
        <f aca="true" t="shared" si="141" ref="AF53:AF59">ROUND(AE53/AC53*100,1)</f>
        <v>#DIV/0!</v>
      </c>
      <c r="AG53" s="39">
        <v>0</v>
      </c>
      <c r="AH53" s="40">
        <v>0</v>
      </c>
      <c r="AI53" s="40">
        <v>0</v>
      </c>
      <c r="AJ53" s="40">
        <v>0</v>
      </c>
      <c r="AK53" s="35" t="e">
        <f aca="true" t="shared" si="142" ref="AK53:AK59">ROUND(AJ53/AH53*100,1)</f>
        <v>#DIV/0!</v>
      </c>
      <c r="AL53" s="36">
        <f t="shared" si="136"/>
        <v>0</v>
      </c>
      <c r="AM53" s="40">
        <f t="shared" si="136"/>
        <v>0</v>
      </c>
      <c r="AN53" s="40">
        <f t="shared" si="136"/>
        <v>0</v>
      </c>
      <c r="AO53" s="40">
        <f t="shared" si="136"/>
        <v>0</v>
      </c>
      <c r="AP53" s="35" t="e">
        <f aca="true" t="shared" si="143" ref="AP53:AP59">ROUND(AO53/AM53*100,1)</f>
        <v>#DIV/0!</v>
      </c>
      <c r="AQ53" s="39">
        <v>0</v>
      </c>
      <c r="AR53" s="40">
        <v>0</v>
      </c>
      <c r="AS53" s="35" t="e">
        <f aca="true" t="shared" si="144" ref="AS53:AS59">ROUND(AR53/AQ53*100,1)</f>
        <v>#DIV/0!</v>
      </c>
      <c r="AT53" s="36">
        <v>0</v>
      </c>
      <c r="AU53" s="40">
        <v>0</v>
      </c>
      <c r="AV53" s="35" t="e">
        <f aca="true" t="shared" si="145" ref="AV53:AV59">ROUND(AU53/AT53*100,1)</f>
        <v>#DIV/0!</v>
      </c>
      <c r="AW53" s="36">
        <f t="shared" si="137"/>
        <v>0</v>
      </c>
      <c r="AX53" s="40">
        <f t="shared" si="137"/>
        <v>0</v>
      </c>
      <c r="AY53" s="42" t="e">
        <f aca="true" t="shared" si="146" ref="AY53:AY59">ROUND(AX53/AW53*100,1)</f>
        <v>#DIV/0!</v>
      </c>
      <c r="AZ53" s="1"/>
      <c r="BA53" s="37" t="s">
        <v>94</v>
      </c>
      <c r="BB53" s="39">
        <v>36</v>
      </c>
      <c r="BC53" s="40">
        <v>263</v>
      </c>
      <c r="BD53" s="40">
        <v>325036</v>
      </c>
      <c r="BE53" s="36">
        <v>0</v>
      </c>
      <c r="BF53" s="40">
        <v>0</v>
      </c>
      <c r="BG53" s="40">
        <v>0</v>
      </c>
      <c r="BH53" s="36">
        <v>36</v>
      </c>
      <c r="BI53" s="40">
        <v>263</v>
      </c>
      <c r="BJ53" s="41">
        <v>325036</v>
      </c>
      <c r="BK53" s="1"/>
      <c r="BL53" s="37" t="s">
        <v>94</v>
      </c>
      <c r="BM53" s="39">
        <v>0</v>
      </c>
      <c r="BN53" s="40">
        <v>0</v>
      </c>
      <c r="BO53" s="40">
        <v>0</v>
      </c>
      <c r="BP53" s="40">
        <v>0</v>
      </c>
      <c r="BQ53" s="35" t="e">
        <f aca="true" t="shared" si="147" ref="BQ53:BQ59">ROUND(BP53/BN53*100,1)</f>
        <v>#DIV/0!</v>
      </c>
      <c r="BR53" s="39">
        <v>0</v>
      </c>
      <c r="BS53" s="40">
        <v>0</v>
      </c>
      <c r="BT53" s="40">
        <v>0</v>
      </c>
      <c r="BU53" s="40">
        <v>0</v>
      </c>
      <c r="BV53" s="35" t="e">
        <f t="shared" si="107"/>
        <v>#DIV/0!</v>
      </c>
      <c r="BW53" s="39">
        <v>0</v>
      </c>
      <c r="BX53" s="40">
        <v>0</v>
      </c>
      <c r="BY53" s="40">
        <v>0</v>
      </c>
      <c r="BZ53" s="40">
        <v>0</v>
      </c>
      <c r="CA53" s="35" t="e">
        <f aca="true" t="shared" si="148" ref="CA53:CA59">ROUND(BZ53/BX53*100,1)</f>
        <v>#DIV/0!</v>
      </c>
      <c r="CB53" s="39">
        <v>0</v>
      </c>
      <c r="CC53" s="40">
        <v>0</v>
      </c>
      <c r="CD53" s="40">
        <v>0</v>
      </c>
      <c r="CE53" s="40">
        <v>0</v>
      </c>
      <c r="CF53" s="35" t="e">
        <f aca="true" t="shared" si="149" ref="CF53:CF59">ROUND(CE53/CC53*100,1)</f>
        <v>#DIV/0!</v>
      </c>
      <c r="CG53" s="36">
        <f t="shared" si="138"/>
        <v>0</v>
      </c>
      <c r="CH53" s="40">
        <f t="shared" si="138"/>
        <v>0</v>
      </c>
      <c r="CI53" s="40">
        <f t="shared" si="138"/>
        <v>0</v>
      </c>
      <c r="CJ53" s="40">
        <f t="shared" si="138"/>
        <v>0</v>
      </c>
      <c r="CK53" s="42" t="e">
        <f aca="true" t="shared" si="150" ref="CK53:CK59">ROUND(CJ53/CH53*100,1)</f>
        <v>#DIV/0!</v>
      </c>
      <c r="CL53" s="1"/>
      <c r="CM53" s="37" t="s">
        <v>94</v>
      </c>
      <c r="CN53" s="39">
        <v>15</v>
      </c>
      <c r="CO53" s="40">
        <v>0</v>
      </c>
      <c r="CP53" s="114">
        <f t="shared" si="111"/>
        <v>0</v>
      </c>
      <c r="CQ53" s="120">
        <v>77</v>
      </c>
      <c r="CR53" s="40">
        <v>0</v>
      </c>
      <c r="CS53" s="35">
        <f aca="true" t="shared" si="151" ref="CS53:CS59">ROUND(CR53/CQ53*100,1)</f>
        <v>0</v>
      </c>
      <c r="CT53" s="39">
        <v>569</v>
      </c>
      <c r="CU53" s="40">
        <v>0</v>
      </c>
      <c r="CV53" s="114">
        <f>ROUND(CU53/CT53*100,1)</f>
        <v>0</v>
      </c>
      <c r="CW53" s="120">
        <v>440</v>
      </c>
      <c r="CX53" s="40">
        <v>0</v>
      </c>
      <c r="CY53" s="35">
        <f aca="true" t="shared" si="152" ref="CY53:CY59">ROUND(CX53/CW53*100,1)</f>
        <v>0</v>
      </c>
      <c r="CZ53" s="36">
        <f t="shared" si="139"/>
        <v>1009</v>
      </c>
      <c r="DA53" s="40">
        <f t="shared" si="139"/>
        <v>0</v>
      </c>
      <c r="DB53" s="42">
        <f t="shared" si="56"/>
        <v>0</v>
      </c>
      <c r="DC53" s="35" t="e">
        <f aca="true" t="shared" si="153" ref="DC53:DC59">ROUND((BF53*BV53+BI53*CS53)/BC53,1)</f>
        <v>#DIV/0!</v>
      </c>
      <c r="DD53" s="43" t="e">
        <f t="shared" si="116"/>
        <v>#DIV/0!</v>
      </c>
      <c r="DE53" s="1"/>
      <c r="DF53" s="1"/>
      <c r="DG53" s="1"/>
      <c r="DH53" s="1"/>
      <c r="DI53" s="1"/>
      <c r="DJ53" s="1"/>
      <c r="DK53" s="1"/>
    </row>
    <row r="54" spans="1:115" ht="14.25">
      <c r="A54" s="37" t="s">
        <v>95</v>
      </c>
      <c r="B54" s="39">
        <v>0</v>
      </c>
      <c r="C54" s="40">
        <v>0</v>
      </c>
      <c r="D54" s="40">
        <v>0</v>
      </c>
      <c r="E54" s="40">
        <v>0</v>
      </c>
      <c r="F54" s="35" t="e">
        <f t="shared" si="94"/>
        <v>#DIV/0!</v>
      </c>
      <c r="G54" s="39">
        <v>0</v>
      </c>
      <c r="H54" s="40">
        <v>0</v>
      </c>
      <c r="I54" s="40">
        <v>0</v>
      </c>
      <c r="J54" s="40">
        <v>0</v>
      </c>
      <c r="K54" s="35" t="e">
        <f t="shared" si="140"/>
        <v>#DIV/0!</v>
      </c>
      <c r="L54" s="36">
        <f t="shared" si="134"/>
        <v>0</v>
      </c>
      <c r="M54" s="40">
        <f t="shared" si="134"/>
        <v>0</v>
      </c>
      <c r="N54" s="40">
        <f t="shared" si="134"/>
        <v>0</v>
      </c>
      <c r="O54" s="40">
        <f t="shared" si="134"/>
        <v>0</v>
      </c>
      <c r="P54" s="35" t="e">
        <f t="shared" si="96"/>
        <v>#DIV/0!</v>
      </c>
      <c r="Q54" s="39">
        <v>0</v>
      </c>
      <c r="R54" s="40">
        <v>0</v>
      </c>
      <c r="S54" s="35" t="e">
        <f t="shared" si="97"/>
        <v>#DIV/0!</v>
      </c>
      <c r="T54" s="36">
        <v>0</v>
      </c>
      <c r="U54" s="40">
        <v>0</v>
      </c>
      <c r="V54" s="35" t="e">
        <f t="shared" si="98"/>
        <v>#DIV/0!</v>
      </c>
      <c r="W54" s="36">
        <f t="shared" si="135"/>
        <v>0</v>
      </c>
      <c r="X54" s="40">
        <f t="shared" si="135"/>
        <v>0</v>
      </c>
      <c r="Y54" s="42" t="e">
        <f t="shared" si="99"/>
        <v>#DIV/0!</v>
      </c>
      <c r="Z54" s="1"/>
      <c r="AA54" s="37" t="s">
        <v>95</v>
      </c>
      <c r="AB54" s="39">
        <v>0</v>
      </c>
      <c r="AC54" s="40">
        <v>0</v>
      </c>
      <c r="AD54" s="40">
        <v>0</v>
      </c>
      <c r="AE54" s="40">
        <v>0</v>
      </c>
      <c r="AF54" s="35" t="e">
        <f t="shared" si="141"/>
        <v>#DIV/0!</v>
      </c>
      <c r="AG54" s="39">
        <v>0</v>
      </c>
      <c r="AH54" s="40">
        <v>0</v>
      </c>
      <c r="AI54" s="40">
        <v>0</v>
      </c>
      <c r="AJ54" s="40">
        <v>0</v>
      </c>
      <c r="AK54" s="35" t="e">
        <f t="shared" si="142"/>
        <v>#DIV/0!</v>
      </c>
      <c r="AL54" s="36">
        <f t="shared" si="136"/>
        <v>0</v>
      </c>
      <c r="AM54" s="40">
        <f t="shared" si="136"/>
        <v>0</v>
      </c>
      <c r="AN54" s="40">
        <f t="shared" si="136"/>
        <v>0</v>
      </c>
      <c r="AO54" s="40">
        <f t="shared" si="136"/>
        <v>0</v>
      </c>
      <c r="AP54" s="35" t="e">
        <f t="shared" si="143"/>
        <v>#DIV/0!</v>
      </c>
      <c r="AQ54" s="39">
        <v>0</v>
      </c>
      <c r="AR54" s="40">
        <v>0</v>
      </c>
      <c r="AS54" s="35" t="e">
        <f t="shared" si="144"/>
        <v>#DIV/0!</v>
      </c>
      <c r="AT54" s="36">
        <v>0</v>
      </c>
      <c r="AU54" s="40">
        <v>0</v>
      </c>
      <c r="AV54" s="35" t="e">
        <f t="shared" si="145"/>
        <v>#DIV/0!</v>
      </c>
      <c r="AW54" s="36">
        <f t="shared" si="137"/>
        <v>0</v>
      </c>
      <c r="AX54" s="40">
        <f t="shared" si="137"/>
        <v>0</v>
      </c>
      <c r="AY54" s="42" t="e">
        <f t="shared" si="146"/>
        <v>#DIV/0!</v>
      </c>
      <c r="AZ54" s="1"/>
      <c r="BA54" s="37" t="s">
        <v>95</v>
      </c>
      <c r="BB54" s="39">
        <v>18</v>
      </c>
      <c r="BC54" s="40">
        <v>79</v>
      </c>
      <c r="BD54" s="40">
        <v>172802</v>
      </c>
      <c r="BE54" s="36">
        <v>0</v>
      </c>
      <c r="BF54" s="40">
        <v>0</v>
      </c>
      <c r="BG54" s="40">
        <v>0</v>
      </c>
      <c r="BH54" s="36">
        <v>18</v>
      </c>
      <c r="BI54" s="40">
        <v>79</v>
      </c>
      <c r="BJ54" s="41">
        <v>172802</v>
      </c>
      <c r="BK54" s="1"/>
      <c r="BL54" s="37" t="s">
        <v>95</v>
      </c>
      <c r="BM54" s="39">
        <v>0</v>
      </c>
      <c r="BN54" s="40">
        <v>0</v>
      </c>
      <c r="BO54" s="40">
        <v>0</v>
      </c>
      <c r="BP54" s="40">
        <v>0</v>
      </c>
      <c r="BQ54" s="35" t="e">
        <f t="shared" si="147"/>
        <v>#DIV/0!</v>
      </c>
      <c r="BR54" s="39">
        <v>0</v>
      </c>
      <c r="BS54" s="40">
        <v>0</v>
      </c>
      <c r="BT54" s="40">
        <v>0</v>
      </c>
      <c r="BU54" s="40">
        <v>0</v>
      </c>
      <c r="BV54" s="35" t="e">
        <f t="shared" si="107"/>
        <v>#DIV/0!</v>
      </c>
      <c r="BW54" s="39">
        <v>0</v>
      </c>
      <c r="BX54" s="40">
        <v>0</v>
      </c>
      <c r="BY54" s="40">
        <v>0</v>
      </c>
      <c r="BZ54" s="40">
        <v>0</v>
      </c>
      <c r="CA54" s="35" t="e">
        <f t="shared" si="148"/>
        <v>#DIV/0!</v>
      </c>
      <c r="CB54" s="39">
        <v>0</v>
      </c>
      <c r="CC54" s="40">
        <v>0</v>
      </c>
      <c r="CD54" s="40">
        <v>0</v>
      </c>
      <c r="CE54" s="40">
        <v>0</v>
      </c>
      <c r="CF54" s="35" t="e">
        <f t="shared" si="149"/>
        <v>#DIV/0!</v>
      </c>
      <c r="CG54" s="36">
        <f t="shared" si="138"/>
        <v>0</v>
      </c>
      <c r="CH54" s="40">
        <f t="shared" si="138"/>
        <v>0</v>
      </c>
      <c r="CI54" s="40">
        <f t="shared" si="138"/>
        <v>0</v>
      </c>
      <c r="CJ54" s="40">
        <f t="shared" si="138"/>
        <v>0</v>
      </c>
      <c r="CK54" s="42" t="e">
        <f t="shared" si="150"/>
        <v>#DIV/0!</v>
      </c>
      <c r="CL54" s="1"/>
      <c r="CM54" s="37" t="s">
        <v>95</v>
      </c>
      <c r="CN54" s="39">
        <v>7</v>
      </c>
      <c r="CO54" s="40">
        <v>0</v>
      </c>
      <c r="CP54" s="114">
        <f t="shared" si="111"/>
        <v>0</v>
      </c>
      <c r="CQ54" s="120">
        <v>17</v>
      </c>
      <c r="CR54" s="40">
        <v>0</v>
      </c>
      <c r="CS54" s="35">
        <f t="shared" si="151"/>
        <v>0</v>
      </c>
      <c r="CT54" s="39">
        <v>530</v>
      </c>
      <c r="CU54" s="40">
        <v>0</v>
      </c>
      <c r="CV54" s="114">
        <f aca="true" t="shared" si="154" ref="CV54:CV59">ROUND(CU54/CT54*100,1)</f>
        <v>0</v>
      </c>
      <c r="CW54" s="120">
        <v>159</v>
      </c>
      <c r="CX54" s="40">
        <v>0</v>
      </c>
      <c r="CY54" s="35">
        <f t="shared" si="152"/>
        <v>0</v>
      </c>
      <c r="CZ54" s="36">
        <f t="shared" si="139"/>
        <v>689</v>
      </c>
      <c r="DA54" s="40">
        <f t="shared" si="139"/>
        <v>0</v>
      </c>
      <c r="DB54" s="42">
        <f t="shared" si="56"/>
        <v>0</v>
      </c>
      <c r="DC54" s="35" t="e">
        <f t="shared" si="153"/>
        <v>#DIV/0!</v>
      </c>
      <c r="DD54" s="43" t="e">
        <f aca="true" t="shared" si="155" ref="DD54:DD59">ROUND((BG54*CK54+BJ54*DB54)/BD54,1)</f>
        <v>#DIV/0!</v>
      </c>
      <c r="DE54" s="1"/>
      <c r="DF54" s="1"/>
      <c r="DG54" s="1"/>
      <c r="DH54" s="1"/>
      <c r="DI54" s="1"/>
      <c r="DJ54" s="1"/>
      <c r="DK54" s="1"/>
    </row>
    <row r="55" spans="1:115" s="146" customFormat="1" ht="14.25">
      <c r="A55" s="129" t="s">
        <v>96</v>
      </c>
      <c r="B55" s="130">
        <v>0</v>
      </c>
      <c r="C55" s="131">
        <v>0</v>
      </c>
      <c r="D55" s="131">
        <v>0</v>
      </c>
      <c r="E55" s="131">
        <v>0</v>
      </c>
      <c r="F55" s="132" t="e">
        <f t="shared" si="94"/>
        <v>#DIV/0!</v>
      </c>
      <c r="G55" s="130">
        <v>0</v>
      </c>
      <c r="H55" s="131">
        <v>0</v>
      </c>
      <c r="I55" s="131">
        <v>0</v>
      </c>
      <c r="J55" s="131">
        <v>0</v>
      </c>
      <c r="K55" s="132" t="e">
        <f t="shared" si="140"/>
        <v>#DIV/0!</v>
      </c>
      <c r="L55" s="133">
        <f t="shared" si="134"/>
        <v>0</v>
      </c>
      <c r="M55" s="131">
        <f t="shared" si="134"/>
        <v>0</v>
      </c>
      <c r="N55" s="131">
        <f t="shared" si="134"/>
        <v>0</v>
      </c>
      <c r="O55" s="131">
        <f t="shared" si="134"/>
        <v>0</v>
      </c>
      <c r="P55" s="132" t="e">
        <f t="shared" si="96"/>
        <v>#DIV/0!</v>
      </c>
      <c r="Q55" s="130">
        <v>0</v>
      </c>
      <c r="R55" s="131">
        <v>0</v>
      </c>
      <c r="S55" s="132" t="e">
        <f t="shared" si="97"/>
        <v>#DIV/0!</v>
      </c>
      <c r="T55" s="133">
        <v>0</v>
      </c>
      <c r="U55" s="131">
        <v>0</v>
      </c>
      <c r="V55" s="132" t="e">
        <f t="shared" si="98"/>
        <v>#DIV/0!</v>
      </c>
      <c r="W55" s="133">
        <f t="shared" si="135"/>
        <v>0</v>
      </c>
      <c r="X55" s="131">
        <f t="shared" si="135"/>
        <v>0</v>
      </c>
      <c r="Y55" s="134" t="e">
        <f t="shared" si="99"/>
        <v>#DIV/0!</v>
      </c>
      <c r="Z55" s="135"/>
      <c r="AA55" s="129" t="s">
        <v>96</v>
      </c>
      <c r="AB55" s="130">
        <v>0</v>
      </c>
      <c r="AC55" s="131">
        <v>0</v>
      </c>
      <c r="AD55" s="131">
        <v>0</v>
      </c>
      <c r="AE55" s="131">
        <v>0</v>
      </c>
      <c r="AF55" s="132" t="e">
        <f t="shared" si="141"/>
        <v>#DIV/0!</v>
      </c>
      <c r="AG55" s="130">
        <v>0</v>
      </c>
      <c r="AH55" s="131">
        <v>0</v>
      </c>
      <c r="AI55" s="131">
        <v>0</v>
      </c>
      <c r="AJ55" s="131">
        <v>0</v>
      </c>
      <c r="AK55" s="132" t="e">
        <f t="shared" si="142"/>
        <v>#DIV/0!</v>
      </c>
      <c r="AL55" s="133">
        <f t="shared" si="136"/>
        <v>0</v>
      </c>
      <c r="AM55" s="131">
        <f t="shared" si="136"/>
        <v>0</v>
      </c>
      <c r="AN55" s="131">
        <f t="shared" si="136"/>
        <v>0</v>
      </c>
      <c r="AO55" s="131">
        <f t="shared" si="136"/>
        <v>0</v>
      </c>
      <c r="AP55" s="132" t="e">
        <f t="shared" si="143"/>
        <v>#DIV/0!</v>
      </c>
      <c r="AQ55" s="130">
        <v>0</v>
      </c>
      <c r="AR55" s="131">
        <v>0</v>
      </c>
      <c r="AS55" s="132" t="e">
        <f t="shared" si="144"/>
        <v>#DIV/0!</v>
      </c>
      <c r="AT55" s="133">
        <v>0</v>
      </c>
      <c r="AU55" s="131">
        <v>0</v>
      </c>
      <c r="AV55" s="132" t="e">
        <f t="shared" si="145"/>
        <v>#DIV/0!</v>
      </c>
      <c r="AW55" s="133">
        <f t="shared" si="137"/>
        <v>0</v>
      </c>
      <c r="AX55" s="131">
        <f t="shared" si="137"/>
        <v>0</v>
      </c>
      <c r="AY55" s="134" t="e">
        <f t="shared" si="146"/>
        <v>#DIV/0!</v>
      </c>
      <c r="AZ55" s="135"/>
      <c r="BA55" s="129" t="s">
        <v>96</v>
      </c>
      <c r="BB55" s="130">
        <v>22</v>
      </c>
      <c r="BC55" s="131">
        <v>517</v>
      </c>
      <c r="BD55" s="131">
        <v>765281</v>
      </c>
      <c r="BE55" s="133">
        <v>5</v>
      </c>
      <c r="BF55" s="131">
        <v>335</v>
      </c>
      <c r="BG55" s="131">
        <v>505000</v>
      </c>
      <c r="BH55" s="133">
        <v>17</v>
      </c>
      <c r="BI55" s="131">
        <v>182</v>
      </c>
      <c r="BJ55" s="136">
        <v>260281</v>
      </c>
      <c r="BK55" s="135"/>
      <c r="BL55" s="129" t="s">
        <v>96</v>
      </c>
      <c r="BM55" s="130">
        <v>5</v>
      </c>
      <c r="BN55" s="131">
        <v>5</v>
      </c>
      <c r="BO55" s="131">
        <v>3</v>
      </c>
      <c r="BP55" s="131">
        <v>3</v>
      </c>
      <c r="BQ55" s="132">
        <f t="shared" si="147"/>
        <v>60</v>
      </c>
      <c r="BR55" s="130">
        <v>30</v>
      </c>
      <c r="BS55" s="131">
        <v>30</v>
      </c>
      <c r="BT55" s="131">
        <v>8</v>
      </c>
      <c r="BU55" s="131">
        <v>8</v>
      </c>
      <c r="BV55" s="132">
        <f t="shared" si="107"/>
        <v>26.7</v>
      </c>
      <c r="BW55" s="130">
        <v>1667</v>
      </c>
      <c r="BX55" s="131">
        <v>1667</v>
      </c>
      <c r="BY55" s="131">
        <v>90</v>
      </c>
      <c r="BZ55" s="131">
        <v>90</v>
      </c>
      <c r="CA55" s="132">
        <f t="shared" si="148"/>
        <v>5.4</v>
      </c>
      <c r="CB55" s="130">
        <v>503</v>
      </c>
      <c r="CC55" s="131">
        <v>503</v>
      </c>
      <c r="CD55" s="131">
        <v>0</v>
      </c>
      <c r="CE55" s="131">
        <v>0</v>
      </c>
      <c r="CF55" s="132">
        <f t="shared" si="149"/>
        <v>0</v>
      </c>
      <c r="CG55" s="133">
        <f t="shared" si="138"/>
        <v>2170</v>
      </c>
      <c r="CH55" s="131">
        <f t="shared" si="138"/>
        <v>2170</v>
      </c>
      <c r="CI55" s="131">
        <f t="shared" si="138"/>
        <v>90</v>
      </c>
      <c r="CJ55" s="131">
        <f t="shared" si="138"/>
        <v>90</v>
      </c>
      <c r="CK55" s="134">
        <f t="shared" si="150"/>
        <v>4.1</v>
      </c>
      <c r="CL55" s="135"/>
      <c r="CM55" s="129" t="s">
        <v>96</v>
      </c>
      <c r="CN55" s="130">
        <v>14</v>
      </c>
      <c r="CO55" s="131">
        <v>0</v>
      </c>
      <c r="CP55" s="137">
        <f t="shared" si="111"/>
        <v>0</v>
      </c>
      <c r="CQ55" s="138">
        <v>88</v>
      </c>
      <c r="CR55" s="131">
        <v>0</v>
      </c>
      <c r="CS55" s="132">
        <f t="shared" si="151"/>
        <v>0</v>
      </c>
      <c r="CT55" s="130">
        <v>1141</v>
      </c>
      <c r="CU55" s="131">
        <v>0</v>
      </c>
      <c r="CV55" s="137">
        <f t="shared" si="154"/>
        <v>0</v>
      </c>
      <c r="CW55" s="138">
        <v>671</v>
      </c>
      <c r="CX55" s="131">
        <v>0</v>
      </c>
      <c r="CY55" s="132">
        <f t="shared" si="152"/>
        <v>0</v>
      </c>
      <c r="CZ55" s="133">
        <f t="shared" si="139"/>
        <v>1812</v>
      </c>
      <c r="DA55" s="131">
        <f t="shared" si="139"/>
        <v>0</v>
      </c>
      <c r="DB55" s="134">
        <f t="shared" si="56"/>
        <v>0</v>
      </c>
      <c r="DC55" s="132">
        <f t="shared" si="153"/>
        <v>17.3</v>
      </c>
      <c r="DD55" s="139">
        <f t="shared" si="155"/>
        <v>2.7</v>
      </c>
      <c r="DE55" s="135"/>
      <c r="DF55" s="135"/>
      <c r="DG55" s="135"/>
      <c r="DH55" s="135"/>
      <c r="DI55" s="135"/>
      <c r="DJ55" s="135"/>
      <c r="DK55" s="135"/>
    </row>
    <row r="56" spans="1:115" s="146" customFormat="1" ht="14.25">
      <c r="A56" s="152" t="s">
        <v>97</v>
      </c>
      <c r="B56" s="149">
        <v>0</v>
      </c>
      <c r="C56" s="153">
        <v>0</v>
      </c>
      <c r="D56" s="153">
        <v>0</v>
      </c>
      <c r="E56" s="153">
        <v>0</v>
      </c>
      <c r="F56" s="154" t="e">
        <f t="shared" si="94"/>
        <v>#DIV/0!</v>
      </c>
      <c r="G56" s="149">
        <v>0</v>
      </c>
      <c r="H56" s="153">
        <v>0</v>
      </c>
      <c r="I56" s="153">
        <v>0</v>
      </c>
      <c r="J56" s="153">
        <v>0</v>
      </c>
      <c r="K56" s="154" t="e">
        <f t="shared" si="140"/>
        <v>#DIV/0!</v>
      </c>
      <c r="L56" s="150">
        <f t="shared" si="134"/>
        <v>0</v>
      </c>
      <c r="M56" s="153">
        <f t="shared" si="134"/>
        <v>0</v>
      </c>
      <c r="N56" s="153">
        <f t="shared" si="134"/>
        <v>0</v>
      </c>
      <c r="O56" s="153">
        <f t="shared" si="134"/>
        <v>0</v>
      </c>
      <c r="P56" s="154" t="e">
        <f t="shared" si="96"/>
        <v>#DIV/0!</v>
      </c>
      <c r="Q56" s="149">
        <v>0</v>
      </c>
      <c r="R56" s="153">
        <v>0</v>
      </c>
      <c r="S56" s="154" t="e">
        <f t="shared" si="97"/>
        <v>#DIV/0!</v>
      </c>
      <c r="T56" s="150">
        <v>41</v>
      </c>
      <c r="U56" s="153">
        <v>0</v>
      </c>
      <c r="V56" s="154">
        <f t="shared" si="98"/>
        <v>0</v>
      </c>
      <c r="W56" s="150">
        <f t="shared" si="135"/>
        <v>41</v>
      </c>
      <c r="X56" s="153">
        <f t="shared" si="135"/>
        <v>0</v>
      </c>
      <c r="Y56" s="155">
        <f t="shared" si="99"/>
        <v>0</v>
      </c>
      <c r="Z56" s="135"/>
      <c r="AA56" s="152" t="s">
        <v>97</v>
      </c>
      <c r="AB56" s="149">
        <v>0</v>
      </c>
      <c r="AC56" s="153">
        <v>0</v>
      </c>
      <c r="AD56" s="153">
        <v>0</v>
      </c>
      <c r="AE56" s="153">
        <v>0</v>
      </c>
      <c r="AF56" s="154" t="e">
        <f t="shared" si="141"/>
        <v>#DIV/0!</v>
      </c>
      <c r="AG56" s="149">
        <v>0</v>
      </c>
      <c r="AH56" s="153">
        <v>0</v>
      </c>
      <c r="AI56" s="153">
        <v>0</v>
      </c>
      <c r="AJ56" s="153">
        <v>0</v>
      </c>
      <c r="AK56" s="154" t="e">
        <f t="shared" si="142"/>
        <v>#DIV/0!</v>
      </c>
      <c r="AL56" s="150">
        <f t="shared" si="136"/>
        <v>0</v>
      </c>
      <c r="AM56" s="153">
        <f t="shared" si="136"/>
        <v>0</v>
      </c>
      <c r="AN56" s="153">
        <f t="shared" si="136"/>
        <v>0</v>
      </c>
      <c r="AO56" s="153">
        <f t="shared" si="136"/>
        <v>0</v>
      </c>
      <c r="AP56" s="154" t="e">
        <f t="shared" si="143"/>
        <v>#DIV/0!</v>
      </c>
      <c r="AQ56" s="149">
        <v>0</v>
      </c>
      <c r="AR56" s="153">
        <v>0</v>
      </c>
      <c r="AS56" s="154" t="e">
        <f t="shared" si="144"/>
        <v>#DIV/0!</v>
      </c>
      <c r="AT56" s="150">
        <v>0</v>
      </c>
      <c r="AU56" s="153">
        <v>0</v>
      </c>
      <c r="AV56" s="154" t="e">
        <f t="shared" si="145"/>
        <v>#DIV/0!</v>
      </c>
      <c r="AW56" s="150">
        <f t="shared" si="137"/>
        <v>0</v>
      </c>
      <c r="AX56" s="153">
        <f t="shared" si="137"/>
        <v>0</v>
      </c>
      <c r="AY56" s="155" t="e">
        <f t="shared" si="146"/>
        <v>#DIV/0!</v>
      </c>
      <c r="AZ56" s="135"/>
      <c r="BA56" s="152" t="s">
        <v>97</v>
      </c>
      <c r="BB56" s="149">
        <v>48</v>
      </c>
      <c r="BC56" s="153">
        <v>788</v>
      </c>
      <c r="BD56" s="153">
        <v>1344664</v>
      </c>
      <c r="BE56" s="150">
        <v>18</v>
      </c>
      <c r="BF56" s="153">
        <v>281</v>
      </c>
      <c r="BG56" s="153">
        <v>439782</v>
      </c>
      <c r="BH56" s="150">
        <v>37</v>
      </c>
      <c r="BI56" s="153">
        <v>436</v>
      </c>
      <c r="BJ56" s="156">
        <v>781252</v>
      </c>
      <c r="BK56" s="135"/>
      <c r="BL56" s="152" t="s">
        <v>97</v>
      </c>
      <c r="BM56" s="149">
        <v>8</v>
      </c>
      <c r="BN56" s="153">
        <v>8</v>
      </c>
      <c r="BO56" s="153">
        <v>5</v>
      </c>
      <c r="BP56" s="153">
        <v>5</v>
      </c>
      <c r="BQ56" s="154">
        <f t="shared" si="147"/>
        <v>62.5</v>
      </c>
      <c r="BR56" s="149">
        <v>35</v>
      </c>
      <c r="BS56" s="153">
        <v>35</v>
      </c>
      <c r="BT56" s="153">
        <v>11</v>
      </c>
      <c r="BU56" s="153">
        <v>11</v>
      </c>
      <c r="BV56" s="154">
        <f t="shared" si="107"/>
        <v>31.4</v>
      </c>
      <c r="BW56" s="149">
        <v>521</v>
      </c>
      <c r="BX56" s="153">
        <v>521</v>
      </c>
      <c r="BY56" s="153">
        <v>29</v>
      </c>
      <c r="BZ56" s="153">
        <v>29</v>
      </c>
      <c r="CA56" s="154">
        <f t="shared" si="148"/>
        <v>5.6</v>
      </c>
      <c r="CB56" s="149">
        <v>341</v>
      </c>
      <c r="CC56" s="153">
        <v>341</v>
      </c>
      <c r="CD56" s="153">
        <v>69</v>
      </c>
      <c r="CE56" s="153">
        <v>69</v>
      </c>
      <c r="CF56" s="154">
        <f t="shared" si="149"/>
        <v>20.2</v>
      </c>
      <c r="CG56" s="150">
        <f t="shared" si="138"/>
        <v>862</v>
      </c>
      <c r="CH56" s="153">
        <f t="shared" si="138"/>
        <v>862</v>
      </c>
      <c r="CI56" s="153">
        <f t="shared" si="138"/>
        <v>98</v>
      </c>
      <c r="CJ56" s="153">
        <f t="shared" si="138"/>
        <v>98</v>
      </c>
      <c r="CK56" s="155">
        <f t="shared" si="150"/>
        <v>11.4</v>
      </c>
      <c r="CL56" s="135"/>
      <c r="CM56" s="152" t="s">
        <v>97</v>
      </c>
      <c r="CN56" s="149">
        <v>21</v>
      </c>
      <c r="CO56" s="153">
        <v>2</v>
      </c>
      <c r="CP56" s="157">
        <f t="shared" si="111"/>
        <v>9.5</v>
      </c>
      <c r="CQ56" s="158">
        <v>44</v>
      </c>
      <c r="CR56" s="153">
        <v>3</v>
      </c>
      <c r="CS56" s="154">
        <f t="shared" si="151"/>
        <v>6.8</v>
      </c>
      <c r="CT56" s="149">
        <v>668</v>
      </c>
      <c r="CU56" s="153">
        <v>9</v>
      </c>
      <c r="CV56" s="157">
        <f t="shared" si="154"/>
        <v>1.3</v>
      </c>
      <c r="CW56" s="158">
        <v>608</v>
      </c>
      <c r="CX56" s="153">
        <v>24</v>
      </c>
      <c r="CY56" s="154">
        <f t="shared" si="152"/>
        <v>3.9</v>
      </c>
      <c r="CZ56" s="150">
        <f t="shared" si="139"/>
        <v>1276</v>
      </c>
      <c r="DA56" s="153">
        <f t="shared" si="139"/>
        <v>33</v>
      </c>
      <c r="DB56" s="155">
        <f t="shared" si="56"/>
        <v>2.6</v>
      </c>
      <c r="DC56" s="154">
        <f t="shared" si="153"/>
        <v>15</v>
      </c>
      <c r="DD56" s="159">
        <f t="shared" si="155"/>
        <v>5.2</v>
      </c>
      <c r="DE56" s="135"/>
      <c r="DF56" s="135"/>
      <c r="DG56" s="135"/>
      <c r="DH56" s="135"/>
      <c r="DI56" s="135"/>
      <c r="DJ56" s="135"/>
      <c r="DK56" s="135"/>
    </row>
    <row r="57" spans="1:115" ht="14.25">
      <c r="A57" s="16" t="s">
        <v>51</v>
      </c>
      <c r="B57" s="53">
        <f aca="true" t="shared" si="156" ref="B57:J57">SUM(B50:B56)</f>
        <v>0</v>
      </c>
      <c r="C57" s="56">
        <f t="shared" si="156"/>
        <v>0</v>
      </c>
      <c r="D57" s="56">
        <f t="shared" si="156"/>
        <v>0</v>
      </c>
      <c r="E57" s="56">
        <f t="shared" si="156"/>
        <v>0</v>
      </c>
      <c r="F57" s="57" t="e">
        <f t="shared" si="94"/>
        <v>#DIV/0!</v>
      </c>
      <c r="G57" s="53">
        <f t="shared" si="156"/>
        <v>0</v>
      </c>
      <c r="H57" s="56">
        <f t="shared" si="156"/>
        <v>0</v>
      </c>
      <c r="I57" s="56">
        <f t="shared" si="156"/>
        <v>0</v>
      </c>
      <c r="J57" s="56">
        <f t="shared" si="156"/>
        <v>0</v>
      </c>
      <c r="K57" s="57" t="e">
        <f t="shared" si="140"/>
        <v>#DIV/0!</v>
      </c>
      <c r="L57" s="54">
        <f>SUM(L50:L56)</f>
        <v>0</v>
      </c>
      <c r="M57" s="56">
        <f>SUM(M50:M56)</f>
        <v>0</v>
      </c>
      <c r="N57" s="56">
        <f>SUM(N50:N56)</f>
        <v>0</v>
      </c>
      <c r="O57" s="56">
        <f>SUM(O50:O56)</f>
        <v>0</v>
      </c>
      <c r="P57" s="57" t="e">
        <f t="shared" si="96"/>
        <v>#DIV/0!</v>
      </c>
      <c r="Q57" s="53">
        <f>SUM(Q50:Q56)</f>
        <v>0</v>
      </c>
      <c r="R57" s="56">
        <f>SUM(R50:R56)</f>
        <v>0</v>
      </c>
      <c r="S57" s="57" t="e">
        <f t="shared" si="97"/>
        <v>#DIV/0!</v>
      </c>
      <c r="T57" s="54">
        <f>SUM(T50:T56)</f>
        <v>437</v>
      </c>
      <c r="U57" s="56">
        <f>SUM(U50:U56)</f>
        <v>0</v>
      </c>
      <c r="V57" s="57">
        <f t="shared" si="98"/>
        <v>0</v>
      </c>
      <c r="W57" s="54">
        <f>SUM(W50:W56)</f>
        <v>437</v>
      </c>
      <c r="X57" s="56">
        <f>SUM(X50:X56)</f>
        <v>0</v>
      </c>
      <c r="Y57" s="58">
        <f t="shared" si="99"/>
        <v>0</v>
      </c>
      <c r="Z57" s="1"/>
      <c r="AA57" s="16" t="s">
        <v>51</v>
      </c>
      <c r="AB57" s="53">
        <f aca="true" t="shared" si="157" ref="AB57:AJ57">SUM(AB50:AB56)</f>
        <v>0</v>
      </c>
      <c r="AC57" s="56">
        <f t="shared" si="157"/>
        <v>0</v>
      </c>
      <c r="AD57" s="56">
        <f t="shared" si="157"/>
        <v>0</v>
      </c>
      <c r="AE57" s="56">
        <f t="shared" si="157"/>
        <v>0</v>
      </c>
      <c r="AF57" s="57" t="e">
        <f t="shared" si="141"/>
        <v>#DIV/0!</v>
      </c>
      <c r="AG57" s="53">
        <f t="shared" si="157"/>
        <v>0</v>
      </c>
      <c r="AH57" s="56">
        <f t="shared" si="157"/>
        <v>0</v>
      </c>
      <c r="AI57" s="56">
        <f t="shared" si="157"/>
        <v>0</v>
      </c>
      <c r="AJ57" s="56">
        <f t="shared" si="157"/>
        <v>0</v>
      </c>
      <c r="AK57" s="57" t="e">
        <f t="shared" si="142"/>
        <v>#DIV/0!</v>
      </c>
      <c r="AL57" s="54">
        <f>SUM(AL50:AL56)</f>
        <v>0</v>
      </c>
      <c r="AM57" s="56">
        <f>SUM(AM50:AM56)</f>
        <v>0</v>
      </c>
      <c r="AN57" s="56">
        <f>SUM(AN50:AN56)</f>
        <v>0</v>
      </c>
      <c r="AO57" s="56">
        <f>SUM(AO50:AO56)</f>
        <v>0</v>
      </c>
      <c r="AP57" s="57" t="e">
        <f t="shared" si="143"/>
        <v>#DIV/0!</v>
      </c>
      <c r="AQ57" s="53">
        <f>SUM(AQ50:AQ56)</f>
        <v>237</v>
      </c>
      <c r="AR57" s="56">
        <f>SUM(AR50:AR56)</f>
        <v>0</v>
      </c>
      <c r="AS57" s="57">
        <f t="shared" si="144"/>
        <v>0</v>
      </c>
      <c r="AT57" s="54">
        <f>SUM(AT50:AT56)</f>
        <v>140</v>
      </c>
      <c r="AU57" s="56">
        <f>SUM(AU50:AU56)</f>
        <v>0</v>
      </c>
      <c r="AV57" s="57">
        <f t="shared" si="145"/>
        <v>0</v>
      </c>
      <c r="AW57" s="54">
        <f>SUM(AW50:AW56)</f>
        <v>377</v>
      </c>
      <c r="AX57" s="56">
        <f>SUM(AX50:AX56)</f>
        <v>0</v>
      </c>
      <c r="AY57" s="58">
        <f t="shared" si="146"/>
        <v>0</v>
      </c>
      <c r="AZ57" s="1"/>
      <c r="BA57" s="16" t="s">
        <v>51</v>
      </c>
      <c r="BB57" s="53">
        <f aca="true" t="shared" si="158" ref="BB57:BJ57">SUM(BB50:BB56)</f>
        <v>181</v>
      </c>
      <c r="BC57" s="56">
        <f t="shared" si="158"/>
        <v>1909</v>
      </c>
      <c r="BD57" s="56">
        <f t="shared" si="158"/>
        <v>2998420</v>
      </c>
      <c r="BE57" s="54">
        <f t="shared" si="158"/>
        <v>23</v>
      </c>
      <c r="BF57" s="56">
        <f t="shared" si="158"/>
        <v>616</v>
      </c>
      <c r="BG57" s="56">
        <f t="shared" si="158"/>
        <v>944782</v>
      </c>
      <c r="BH57" s="54">
        <f t="shared" si="158"/>
        <v>165</v>
      </c>
      <c r="BI57" s="56">
        <f t="shared" si="158"/>
        <v>1222</v>
      </c>
      <c r="BJ57" s="61">
        <f t="shared" si="158"/>
        <v>1930008</v>
      </c>
      <c r="BK57" s="1"/>
      <c r="BL57" s="16" t="s">
        <v>51</v>
      </c>
      <c r="BM57" s="53">
        <f aca="true" t="shared" si="159" ref="BM57:BU57">SUM(BM50:BM56)</f>
        <v>13</v>
      </c>
      <c r="BN57" s="56">
        <f t="shared" si="159"/>
        <v>13</v>
      </c>
      <c r="BO57" s="56">
        <f t="shared" si="159"/>
        <v>8</v>
      </c>
      <c r="BP57" s="56">
        <f t="shared" si="159"/>
        <v>8</v>
      </c>
      <c r="BQ57" s="57">
        <f t="shared" si="147"/>
        <v>61.5</v>
      </c>
      <c r="BR57" s="53">
        <f t="shared" si="159"/>
        <v>65</v>
      </c>
      <c r="BS57" s="56">
        <f t="shared" si="159"/>
        <v>65</v>
      </c>
      <c r="BT57" s="56">
        <f t="shared" si="159"/>
        <v>19</v>
      </c>
      <c r="BU57" s="56">
        <f t="shared" si="159"/>
        <v>19</v>
      </c>
      <c r="BV57" s="57">
        <f t="shared" si="107"/>
        <v>29.2</v>
      </c>
      <c r="BW57" s="53">
        <f aca="true" t="shared" si="160" ref="BW57:CE57">SUM(BW50:BW56)</f>
        <v>2188</v>
      </c>
      <c r="BX57" s="56">
        <f t="shared" si="160"/>
        <v>2188</v>
      </c>
      <c r="BY57" s="56">
        <f t="shared" si="160"/>
        <v>119</v>
      </c>
      <c r="BZ57" s="56">
        <f t="shared" si="160"/>
        <v>119</v>
      </c>
      <c r="CA57" s="57">
        <f t="shared" si="148"/>
        <v>5.4</v>
      </c>
      <c r="CB57" s="53">
        <f t="shared" si="160"/>
        <v>844</v>
      </c>
      <c r="CC57" s="56">
        <f t="shared" si="160"/>
        <v>844</v>
      </c>
      <c r="CD57" s="56">
        <f t="shared" si="160"/>
        <v>69</v>
      </c>
      <c r="CE57" s="56">
        <f t="shared" si="160"/>
        <v>69</v>
      </c>
      <c r="CF57" s="57">
        <f t="shared" si="149"/>
        <v>8.2</v>
      </c>
      <c r="CG57" s="54">
        <f>SUM(CG50:CG56)</f>
        <v>3032</v>
      </c>
      <c r="CH57" s="56">
        <f>SUM(CH50:CH56)</f>
        <v>3032</v>
      </c>
      <c r="CI57" s="56">
        <f>SUM(CI50:CI56)</f>
        <v>188</v>
      </c>
      <c r="CJ57" s="56">
        <f>SUM(CJ50:CJ56)</f>
        <v>188</v>
      </c>
      <c r="CK57" s="58">
        <f t="shared" si="150"/>
        <v>6.2</v>
      </c>
      <c r="CL57" s="1"/>
      <c r="CM57" s="16" t="s">
        <v>51</v>
      </c>
      <c r="CN57" s="53">
        <f aca="true" t="shared" si="161" ref="CN57:CX57">SUM(CN50:CN56)</f>
        <v>83</v>
      </c>
      <c r="CO57" s="56">
        <f t="shared" si="161"/>
        <v>2</v>
      </c>
      <c r="CP57" s="115">
        <f t="shared" si="111"/>
        <v>2.4</v>
      </c>
      <c r="CQ57" s="119">
        <f t="shared" si="161"/>
        <v>267</v>
      </c>
      <c r="CR57" s="56">
        <f t="shared" si="161"/>
        <v>3</v>
      </c>
      <c r="CS57" s="57">
        <f t="shared" si="151"/>
        <v>1.1</v>
      </c>
      <c r="CT57" s="53">
        <f t="shared" si="161"/>
        <v>3340</v>
      </c>
      <c r="CU57" s="56">
        <f t="shared" si="161"/>
        <v>9</v>
      </c>
      <c r="CV57" s="115">
        <f t="shared" si="154"/>
        <v>0.3</v>
      </c>
      <c r="CW57" s="119">
        <f t="shared" si="161"/>
        <v>1973</v>
      </c>
      <c r="CX57" s="56">
        <f t="shared" si="161"/>
        <v>24</v>
      </c>
      <c r="CY57" s="57">
        <f t="shared" si="152"/>
        <v>1.2</v>
      </c>
      <c r="CZ57" s="54">
        <f>SUM(CZ50:CZ56)</f>
        <v>5313</v>
      </c>
      <c r="DA57" s="56">
        <f>SUM(DA50:DA56)</f>
        <v>33</v>
      </c>
      <c r="DB57" s="58">
        <f t="shared" si="56"/>
        <v>0.6</v>
      </c>
      <c r="DC57" s="57">
        <f t="shared" si="153"/>
        <v>10.1</v>
      </c>
      <c r="DD57" s="62">
        <f t="shared" si="155"/>
        <v>2.3</v>
      </c>
      <c r="DE57" s="1"/>
      <c r="DF57" s="1"/>
      <c r="DG57" s="1"/>
      <c r="DH57" s="1"/>
      <c r="DI57" s="1"/>
      <c r="DJ57" s="1"/>
      <c r="DK57" s="1"/>
    </row>
    <row r="58" spans="1:115" s="146" customFormat="1" ht="15" thickBot="1">
      <c r="A58" s="160" t="s">
        <v>98</v>
      </c>
      <c r="B58" s="161">
        <v>0</v>
      </c>
      <c r="C58" s="162">
        <v>0</v>
      </c>
      <c r="D58" s="162">
        <v>0</v>
      </c>
      <c r="E58" s="162">
        <v>0</v>
      </c>
      <c r="F58" s="163" t="e">
        <f t="shared" si="94"/>
        <v>#DIV/0!</v>
      </c>
      <c r="G58" s="161">
        <v>0</v>
      </c>
      <c r="H58" s="162">
        <v>0</v>
      </c>
      <c r="I58" s="162">
        <v>0</v>
      </c>
      <c r="J58" s="162">
        <v>0</v>
      </c>
      <c r="K58" s="163" t="e">
        <f t="shared" si="140"/>
        <v>#DIV/0!</v>
      </c>
      <c r="L58" s="164">
        <f>B58+G58</f>
        <v>0</v>
      </c>
      <c r="M58" s="162">
        <f>C58+H58</f>
        <v>0</v>
      </c>
      <c r="N58" s="162">
        <f>D58+I58</f>
        <v>0</v>
      </c>
      <c r="O58" s="162">
        <f>E58+J58</f>
        <v>0</v>
      </c>
      <c r="P58" s="163" t="e">
        <f t="shared" si="96"/>
        <v>#DIV/0!</v>
      </c>
      <c r="Q58" s="161">
        <v>0</v>
      </c>
      <c r="R58" s="162">
        <v>0</v>
      </c>
      <c r="S58" s="163" t="e">
        <f t="shared" si="97"/>
        <v>#DIV/0!</v>
      </c>
      <c r="T58" s="164">
        <v>0</v>
      </c>
      <c r="U58" s="162">
        <v>0</v>
      </c>
      <c r="V58" s="163" t="e">
        <f t="shared" si="98"/>
        <v>#DIV/0!</v>
      </c>
      <c r="W58" s="164">
        <f>Q58+T58</f>
        <v>0</v>
      </c>
      <c r="X58" s="162">
        <f>R58+U58</f>
        <v>0</v>
      </c>
      <c r="Y58" s="165" t="e">
        <f t="shared" si="99"/>
        <v>#DIV/0!</v>
      </c>
      <c r="Z58" s="135"/>
      <c r="AA58" s="160" t="s">
        <v>98</v>
      </c>
      <c r="AB58" s="161">
        <v>0</v>
      </c>
      <c r="AC58" s="162">
        <v>0</v>
      </c>
      <c r="AD58" s="162">
        <v>0</v>
      </c>
      <c r="AE58" s="162">
        <v>0</v>
      </c>
      <c r="AF58" s="163" t="e">
        <f t="shared" si="141"/>
        <v>#DIV/0!</v>
      </c>
      <c r="AG58" s="161">
        <v>0</v>
      </c>
      <c r="AH58" s="162">
        <v>0</v>
      </c>
      <c r="AI58" s="162">
        <v>0</v>
      </c>
      <c r="AJ58" s="162">
        <v>0</v>
      </c>
      <c r="AK58" s="163" t="e">
        <f t="shared" si="142"/>
        <v>#DIV/0!</v>
      </c>
      <c r="AL58" s="164">
        <f>AB58+AG58</f>
        <v>0</v>
      </c>
      <c r="AM58" s="162">
        <f>AC58+AH58</f>
        <v>0</v>
      </c>
      <c r="AN58" s="162">
        <f>AD58+AI58</f>
        <v>0</v>
      </c>
      <c r="AO58" s="162">
        <f>AE58+AJ58</f>
        <v>0</v>
      </c>
      <c r="AP58" s="163" t="e">
        <f t="shared" si="143"/>
        <v>#DIV/0!</v>
      </c>
      <c r="AQ58" s="161">
        <v>0</v>
      </c>
      <c r="AR58" s="162">
        <v>0</v>
      </c>
      <c r="AS58" s="163" t="e">
        <f t="shared" si="144"/>
        <v>#DIV/0!</v>
      </c>
      <c r="AT58" s="164">
        <v>0</v>
      </c>
      <c r="AU58" s="162">
        <v>0</v>
      </c>
      <c r="AV58" s="163" t="e">
        <f t="shared" si="145"/>
        <v>#DIV/0!</v>
      </c>
      <c r="AW58" s="164">
        <f>AQ58+AT58</f>
        <v>0</v>
      </c>
      <c r="AX58" s="162">
        <f>AR58+AU58</f>
        <v>0</v>
      </c>
      <c r="AY58" s="165" t="e">
        <f t="shared" si="146"/>
        <v>#DIV/0!</v>
      </c>
      <c r="AZ58" s="135"/>
      <c r="BA58" s="160" t="s">
        <v>98</v>
      </c>
      <c r="BB58" s="178"/>
      <c r="BC58" s="179"/>
      <c r="BD58" s="179"/>
      <c r="BE58" s="180"/>
      <c r="BF58" s="179"/>
      <c r="BG58" s="179"/>
      <c r="BH58" s="180"/>
      <c r="BI58" s="179"/>
      <c r="BJ58" s="181"/>
      <c r="BK58" s="135"/>
      <c r="BL58" s="160" t="s">
        <v>98</v>
      </c>
      <c r="BM58" s="161">
        <v>0</v>
      </c>
      <c r="BN58" s="162">
        <v>0</v>
      </c>
      <c r="BO58" s="162">
        <v>0</v>
      </c>
      <c r="BP58" s="162">
        <v>0</v>
      </c>
      <c r="BQ58" s="163" t="e">
        <f t="shared" si="147"/>
        <v>#DIV/0!</v>
      </c>
      <c r="BR58" s="161">
        <v>0</v>
      </c>
      <c r="BS58" s="162">
        <v>0</v>
      </c>
      <c r="BT58" s="162">
        <v>0</v>
      </c>
      <c r="BU58" s="162">
        <v>0</v>
      </c>
      <c r="BV58" s="163" t="e">
        <f t="shared" si="107"/>
        <v>#DIV/0!</v>
      </c>
      <c r="BW58" s="161">
        <v>0</v>
      </c>
      <c r="BX58" s="162">
        <v>0</v>
      </c>
      <c r="BY58" s="162">
        <v>0</v>
      </c>
      <c r="BZ58" s="162">
        <v>0</v>
      </c>
      <c r="CA58" s="163" t="e">
        <f t="shared" si="148"/>
        <v>#DIV/0!</v>
      </c>
      <c r="CB58" s="161">
        <v>0</v>
      </c>
      <c r="CC58" s="162">
        <v>0</v>
      </c>
      <c r="CD58" s="162">
        <v>0</v>
      </c>
      <c r="CE58" s="162">
        <v>0</v>
      </c>
      <c r="CF58" s="163" t="e">
        <f t="shared" si="149"/>
        <v>#DIV/0!</v>
      </c>
      <c r="CG58" s="164">
        <f>BW58+CB58</f>
        <v>0</v>
      </c>
      <c r="CH58" s="162">
        <f>BX58+CC58</f>
        <v>0</v>
      </c>
      <c r="CI58" s="162">
        <f>BY58+CD58</f>
        <v>0</v>
      </c>
      <c r="CJ58" s="162">
        <f>BZ58+CE58</f>
        <v>0</v>
      </c>
      <c r="CK58" s="165" t="e">
        <f t="shared" si="150"/>
        <v>#DIV/0!</v>
      </c>
      <c r="CL58" s="135"/>
      <c r="CM58" s="160" t="s">
        <v>98</v>
      </c>
      <c r="CN58" s="161">
        <v>10</v>
      </c>
      <c r="CO58" s="162">
        <v>0</v>
      </c>
      <c r="CP58" s="166">
        <f t="shared" si="111"/>
        <v>0</v>
      </c>
      <c r="CQ58" s="167">
        <v>11</v>
      </c>
      <c r="CR58" s="162">
        <v>0</v>
      </c>
      <c r="CS58" s="163">
        <f t="shared" si="151"/>
        <v>0</v>
      </c>
      <c r="CT58" s="161">
        <v>299</v>
      </c>
      <c r="CU58" s="162">
        <v>0</v>
      </c>
      <c r="CV58" s="166">
        <f t="shared" si="154"/>
        <v>0</v>
      </c>
      <c r="CW58" s="167">
        <v>43</v>
      </c>
      <c r="CX58" s="162">
        <v>0</v>
      </c>
      <c r="CY58" s="163">
        <f t="shared" si="152"/>
        <v>0</v>
      </c>
      <c r="CZ58" s="164">
        <f>CT58+CW58</f>
        <v>342</v>
      </c>
      <c r="DA58" s="162">
        <f>CU58+CX58</f>
        <v>0</v>
      </c>
      <c r="DB58" s="165">
        <f t="shared" si="56"/>
        <v>0</v>
      </c>
      <c r="DC58" s="163" t="e">
        <f t="shared" si="153"/>
        <v>#DIV/0!</v>
      </c>
      <c r="DD58" s="168" t="e">
        <f t="shared" si="155"/>
        <v>#DIV/0!</v>
      </c>
      <c r="DE58" s="135"/>
      <c r="DF58" s="135"/>
      <c r="DG58" s="135"/>
      <c r="DH58" s="135"/>
      <c r="DI58" s="135"/>
      <c r="DJ58" s="135"/>
      <c r="DK58" s="135"/>
    </row>
    <row r="59" spans="1:115" ht="15.75" thickBot="1" thickTop="1">
      <c r="A59" s="23" t="s">
        <v>99</v>
      </c>
      <c r="B59" s="69">
        <f>B5+B12+B23+B28+B32+B39+B49+B57+B58</f>
        <v>1682</v>
      </c>
      <c r="C59" s="79">
        <f>C5+C12+C23+C28+C32+C39+C49+C57+C58</f>
        <v>1682</v>
      </c>
      <c r="D59" s="79">
        <f>D5+D12+D23+D28+D32+D39+D49+D57+D58</f>
        <v>1634</v>
      </c>
      <c r="E59" s="79">
        <f>E5+E12+E23+E28+E32+E39+E49+E57+E58</f>
        <v>131</v>
      </c>
      <c r="F59" s="80">
        <f t="shared" si="94"/>
        <v>7.8</v>
      </c>
      <c r="G59" s="69">
        <f>G5+G12+G23+G28+G32+G39+G49+G57+G58</f>
        <v>2657</v>
      </c>
      <c r="H59" s="79">
        <f>H5+H12+H23+H28+H32+H39+H49+H57+H58</f>
        <v>2559</v>
      </c>
      <c r="I59" s="79">
        <f>I5+I12+I23+I28+I32+I39+I49+I57+I58</f>
        <v>1856</v>
      </c>
      <c r="J59" s="79">
        <f>J5+J12+J23+J28+J32+J39+J49+J57+J58</f>
        <v>35</v>
      </c>
      <c r="K59" s="80">
        <f t="shared" si="140"/>
        <v>1.4</v>
      </c>
      <c r="L59" s="70">
        <f>L5+L12+L23+L28+L32+L39+L49+L57+L58</f>
        <v>4339</v>
      </c>
      <c r="M59" s="79">
        <f>M5+M12+M23+M28+M32+M39+M49+M57+M58</f>
        <v>4241</v>
      </c>
      <c r="N59" s="79">
        <f>N5+N12+N23+N28+N32+N39+N49+N57+N58</f>
        <v>3490</v>
      </c>
      <c r="O59" s="79">
        <f>O5+O12+O23+O28+O32+O39+O49+O57+O58</f>
        <v>166</v>
      </c>
      <c r="P59" s="80">
        <f t="shared" si="96"/>
        <v>3.9</v>
      </c>
      <c r="Q59" s="69">
        <f>Q5+Q12+Q23+Q28+Q32+Q39+Q49+Q57+Q58</f>
        <v>122</v>
      </c>
      <c r="R59" s="79">
        <f>R5+R12+R23+R28+R32+R39+R49+R57+R58</f>
        <v>0</v>
      </c>
      <c r="S59" s="80">
        <f t="shared" si="97"/>
        <v>0</v>
      </c>
      <c r="T59" s="70">
        <f>T5+T12+T23+T28+T32+T39+T49+T57+T58</f>
        <v>2384</v>
      </c>
      <c r="U59" s="79">
        <f>U5+U12+U23+U28+U32+U39+U49+U57+U58</f>
        <v>0</v>
      </c>
      <c r="V59" s="80">
        <f t="shared" si="98"/>
        <v>0</v>
      </c>
      <c r="W59" s="70">
        <f>W5+W12+W23+W28+W32+W39+W49+W57+W58</f>
        <v>2808</v>
      </c>
      <c r="X59" s="79">
        <f>X5+X12+X23+X28+X32+X39+X49+X57+X58</f>
        <v>0</v>
      </c>
      <c r="Y59" s="81">
        <f t="shared" si="99"/>
        <v>0</v>
      </c>
      <c r="Z59" s="1"/>
      <c r="AA59" s="23" t="s">
        <v>99</v>
      </c>
      <c r="AB59" s="69">
        <f>AB5+AB12+AB23+AB28+AB32+AB39+AB49+AB57+AB58</f>
        <v>0</v>
      </c>
      <c r="AC59" s="79">
        <f>AC5+AC12+AC23+AC28+AC32+AC39+AC49+AC57+AC58</f>
        <v>0</v>
      </c>
      <c r="AD59" s="79">
        <f>AD5+AD12+AD23+AD28+AD32+AD39+AD49+AD57+AD58</f>
        <v>0</v>
      </c>
      <c r="AE59" s="79">
        <f>AE5+AE12+AE23+AE28+AE32+AE39+AE49+AE57+AE58</f>
        <v>0</v>
      </c>
      <c r="AF59" s="80" t="e">
        <f t="shared" si="141"/>
        <v>#DIV/0!</v>
      </c>
      <c r="AG59" s="69">
        <f>AG5+AG12+AG23+AG28+AG32+AG39+AG49+AG57+AG58</f>
        <v>0</v>
      </c>
      <c r="AH59" s="79">
        <f>AH5+AH12+AH23+AH28+AH32+AH39+AH49+AH57+AH58</f>
        <v>0</v>
      </c>
      <c r="AI59" s="79">
        <f>AI5+AI12+AI23+AI28+AI32+AI39+AI49+AI57+AI58</f>
        <v>0</v>
      </c>
      <c r="AJ59" s="79">
        <f>AJ5+AJ12+AJ23+AJ28+AJ32+AJ39+AJ49+AJ57+AJ58</f>
        <v>0</v>
      </c>
      <c r="AK59" s="80" t="e">
        <f t="shared" si="142"/>
        <v>#DIV/0!</v>
      </c>
      <c r="AL59" s="70">
        <f>AL5+AL12+AL23+AL28+AL32+AL39+AL49+AL57+AL58</f>
        <v>0</v>
      </c>
      <c r="AM59" s="79">
        <f>AM5+AM12+AM23+AM28+AM32+AM39+AM49+AM57+AM58</f>
        <v>0</v>
      </c>
      <c r="AN59" s="79">
        <f>AN5+AN12+AN23+AN28+AN32+AN39+AN49+AN57+AN58</f>
        <v>0</v>
      </c>
      <c r="AO59" s="79">
        <f>AO5+AO12+AO23+AO28+AO32+AO39+AO49+AO57+AO58</f>
        <v>0</v>
      </c>
      <c r="AP59" s="80" t="e">
        <f t="shared" si="143"/>
        <v>#DIV/0!</v>
      </c>
      <c r="AQ59" s="69">
        <f>AQ5+AQ12+AQ23+AQ28+AQ32+AQ39+AQ49+AQ57+AQ58</f>
        <v>237</v>
      </c>
      <c r="AR59" s="79">
        <f>AR5+AR12+AR23+AR28+AR32+AR39+AR49+AR57+AR58</f>
        <v>0</v>
      </c>
      <c r="AS59" s="80">
        <f t="shared" si="144"/>
        <v>0</v>
      </c>
      <c r="AT59" s="70">
        <f>AT5+AT12+AT23+AT28+AT32+AT39+AT49+AT57+AT58</f>
        <v>140</v>
      </c>
      <c r="AU59" s="79">
        <f>AU5+AU12+AU23+AU28+AU32+AU39+AU49+AU57+AU58</f>
        <v>0</v>
      </c>
      <c r="AV59" s="80">
        <f t="shared" si="145"/>
        <v>0</v>
      </c>
      <c r="AW59" s="70">
        <f>AW5+AW12+AW23+AW28+AW32+AW39+AW49+AW57+AW58</f>
        <v>377</v>
      </c>
      <c r="AX59" s="79">
        <f>AX5+AX12+AX23+AX28+AX32+AX39+AX49+AX57+AX58</f>
        <v>0</v>
      </c>
      <c r="AY59" s="81">
        <f t="shared" si="146"/>
        <v>0</v>
      </c>
      <c r="AZ59" s="1"/>
      <c r="BA59" s="23" t="s">
        <v>99</v>
      </c>
      <c r="BB59" s="69">
        <f aca="true" t="shared" si="162" ref="BB59:BJ59">BB5+BB12+BB23+BB28+BB32+BB39+BB49+BB57+BB58</f>
        <v>964</v>
      </c>
      <c r="BC59" s="79">
        <f t="shared" si="162"/>
        <v>5937</v>
      </c>
      <c r="BD59" s="79">
        <f t="shared" si="162"/>
        <v>9321240</v>
      </c>
      <c r="BE59" s="70">
        <f t="shared" si="162"/>
        <v>126</v>
      </c>
      <c r="BF59" s="79">
        <f t="shared" si="162"/>
        <v>1755</v>
      </c>
      <c r="BG59" s="79">
        <f t="shared" si="162"/>
        <v>2932567</v>
      </c>
      <c r="BH59" s="70">
        <f t="shared" si="162"/>
        <v>859</v>
      </c>
      <c r="BI59" s="79">
        <f t="shared" si="162"/>
        <v>4111</v>
      </c>
      <c r="BJ59" s="82">
        <f t="shared" si="162"/>
        <v>6265043</v>
      </c>
      <c r="BK59" s="1"/>
      <c r="BL59" s="23" t="s">
        <v>99</v>
      </c>
      <c r="BM59" s="69">
        <f>BM5+BM12+BM23+BM28+BM32+BM39+BM49+BM57+BM58</f>
        <v>75</v>
      </c>
      <c r="BN59" s="79">
        <f>BN5+BN12+BN23+BN28+BN32+BN39+BN49+BN57+BN58</f>
        <v>73</v>
      </c>
      <c r="BO59" s="79">
        <f>BO5+BO12+BO23+BO28+BO32+BO39+BO49+BO57+BO58</f>
        <v>53</v>
      </c>
      <c r="BP59" s="79">
        <f>BP5+BP12+BP23+BP28+BP32+BP39+BP49+BP57+BP58</f>
        <v>36</v>
      </c>
      <c r="BQ59" s="80">
        <f t="shared" si="147"/>
        <v>49.3</v>
      </c>
      <c r="BR59" s="69">
        <f>BR5+BR12+BR23+BR28+BR32+BR39+BR49+BR57+BR58</f>
        <v>340</v>
      </c>
      <c r="BS59" s="79">
        <f>BS5+BS12+BS23+BS28+BS32+BS39+BS49+BS57+BS58</f>
        <v>335</v>
      </c>
      <c r="BT59" s="79">
        <f>BT5+BT12+BT23+BT28+BT32+BT39+BT49+BT57+BT58</f>
        <v>204</v>
      </c>
      <c r="BU59" s="79">
        <f>BU5+BU12+BU23+BU28+BU32+BU39+BU49+BU57+BU58</f>
        <v>97</v>
      </c>
      <c r="BV59" s="80">
        <f t="shared" si="107"/>
        <v>29</v>
      </c>
      <c r="BW59" s="69">
        <f>BW5+BW12+BW23+BW28+BW32+BW39+BW49+BW57+BW58</f>
        <v>8266</v>
      </c>
      <c r="BX59" s="79">
        <f>BX5+BX12+BX23+BX28+BX32+BX39+BX49+BX57+BX58</f>
        <v>8130</v>
      </c>
      <c r="BY59" s="79">
        <f>BY5+BY12+BY23+BY28+BY32+BY39+BY49+BY57+BY58</f>
        <v>3195</v>
      </c>
      <c r="BZ59" s="79">
        <f>BZ5+BZ12+BZ23+BZ28+BZ32+BZ39+BZ49+BZ57+BZ58</f>
        <v>575</v>
      </c>
      <c r="CA59" s="80">
        <f t="shared" si="148"/>
        <v>7.1</v>
      </c>
      <c r="CB59" s="69">
        <f>CB5+CB12+CB23+CB28+CB32+CB39+CB49+CB57+CB58</f>
        <v>4611</v>
      </c>
      <c r="CC59" s="79">
        <f>CC5+CC12+CC23+CC28+CC32+CC39+CC49+CC57+CC58</f>
        <v>4532</v>
      </c>
      <c r="CD59" s="79">
        <f>CD5+CD12+CD23+CD28+CD32+CD39+CD49+CD57+CD58</f>
        <v>1804</v>
      </c>
      <c r="CE59" s="79">
        <f>CE5+CE12+CE23+CE28+CE32+CE39+CE49+CE57+CE58</f>
        <v>374</v>
      </c>
      <c r="CF59" s="80">
        <f t="shared" si="149"/>
        <v>8.3</v>
      </c>
      <c r="CG59" s="70">
        <f>CG5+CG12+CG23+CG28+CG32+CG39+CG49+CG57+CG58</f>
        <v>12877</v>
      </c>
      <c r="CH59" s="79">
        <f>CH5+CH12+CH23+CH28+CH32+CH39+CH49+CH57+CH58</f>
        <v>12662</v>
      </c>
      <c r="CI59" s="79">
        <f>CI5+CI12+CI23+CI28+CI32+CI39+CI49+CI57+CI58</f>
        <v>4999</v>
      </c>
      <c r="CJ59" s="79">
        <f>CJ5+CJ12+CJ23+CJ28+CJ32+CJ39+CJ49+CJ57+CJ58</f>
        <v>949</v>
      </c>
      <c r="CK59" s="81">
        <f t="shared" si="150"/>
        <v>7.5</v>
      </c>
      <c r="CL59" s="1"/>
      <c r="CM59" s="23" t="s">
        <v>99</v>
      </c>
      <c r="CN59" s="125">
        <f>CN5+CN12+CN23+CN28+CN32+CN39+CN49+CN57+CN58</f>
        <v>437</v>
      </c>
      <c r="CO59" s="124">
        <f>CO5+CO12+CO23+CO28+CO32+CO39+CO49+CO57+CO58</f>
        <v>6</v>
      </c>
      <c r="CP59" s="117">
        <f t="shared" si="111"/>
        <v>1.4</v>
      </c>
      <c r="CQ59" s="126">
        <f>CQ5+CQ12+CQ23+CQ28+CQ32+CQ39+CQ49+CQ57+CQ58</f>
        <v>1099</v>
      </c>
      <c r="CR59" s="124">
        <f>CR5+CR12+CR23+CR28+CR32+CR39+CR49+CR57+CR58</f>
        <v>10</v>
      </c>
      <c r="CS59" s="80">
        <f t="shared" si="151"/>
        <v>0.9</v>
      </c>
      <c r="CT59" s="69">
        <f>CT5+CT12+CT23+CT28+CT32+CT39+CT49+CT57+CT58</f>
        <v>20948</v>
      </c>
      <c r="CU59" s="79">
        <f>CU5+CU12+CU23+CU28+CU32+CU39+CU49+CU57+CU58</f>
        <v>37</v>
      </c>
      <c r="CV59" s="117">
        <f t="shared" si="154"/>
        <v>0.2</v>
      </c>
      <c r="CW59" s="122">
        <f>CW5+CW12+CW23+CW28+CW32+CW39+CW49+CW57+CW58</f>
        <v>7192</v>
      </c>
      <c r="CX59" s="79">
        <f>CX5+CX12+CX23+CX28+CX32+CX39+CX49+CX57+CX58</f>
        <v>57</v>
      </c>
      <c r="CY59" s="80">
        <f t="shared" si="152"/>
        <v>0.8</v>
      </c>
      <c r="CZ59" s="70">
        <f>CZ5+CZ12+CZ23+CZ28+CZ32+CZ39+CZ49+CZ57+CZ58</f>
        <v>28140</v>
      </c>
      <c r="DA59" s="79">
        <f>DA5+DA12+DA23+DA28+DA32+DA39+DA49+DA57+DA58</f>
        <v>94</v>
      </c>
      <c r="DB59" s="81">
        <f t="shared" si="56"/>
        <v>0.3</v>
      </c>
      <c r="DC59" s="80">
        <f t="shared" si="153"/>
        <v>9.2</v>
      </c>
      <c r="DD59" s="83">
        <f t="shared" si="155"/>
        <v>2.6</v>
      </c>
      <c r="DE59" s="1"/>
      <c r="DF59" s="1"/>
      <c r="DG59" s="1"/>
      <c r="DH59" s="1"/>
      <c r="DI59" s="1"/>
      <c r="DJ59" s="1"/>
      <c r="DK59" s="1"/>
    </row>
    <row r="60" ht="14.25">
      <c r="BB60" t="s">
        <v>141</v>
      </c>
    </row>
    <row r="121" spans="1:1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</row>
  </sheetData>
  <sheetProtection/>
  <printOptions/>
  <pageMargins left="0.31496062992125984" right="0.31496062992125984" top="0.3937007874015748" bottom="0.31496062992125984" header="0.5118110236220472" footer="0.5118110236220472"/>
  <pageSetup errors="dash" horizontalDpi="200" verticalDpi="200" orientation="landscape" paperSize="9" scale="65" r:id="rId1"/>
  <colBreaks count="6" manualBreakCount="6">
    <brk id="26" max="59" man="1"/>
    <brk id="51" max="59" man="1"/>
    <brk id="63" max="59" man="1"/>
    <brk id="90" max="59" man="1"/>
    <brk id="108" max="59" man="1"/>
    <brk id="1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Z60"/>
  <sheetViews>
    <sheetView defaultGridColor="0" view="pageBreakPreview" zoomScale="60" zoomScaleNormal="87" zoomScalePageLayoutView="0" colorId="22" workbookViewId="0" topLeftCell="A1">
      <pane ySplit="4" topLeftCell="A5" activePane="bottomLeft" state="frozen"/>
      <selection pane="topLeft" activeCell="A1" sqref="A1"/>
      <selection pane="bottomLeft" activeCell="BC60" sqref="BC60"/>
    </sheetView>
  </sheetViews>
  <sheetFormatPr defaultColWidth="7.59765625" defaultRowHeight="15"/>
  <cols>
    <col min="1" max="1" width="9.69921875" style="0" bestFit="1" customWidth="1"/>
    <col min="2" max="25" width="6.59765625" style="0" customWidth="1"/>
    <col min="26" max="26" width="7.59765625" style="0" customWidth="1"/>
    <col min="27" max="27" width="9.69921875" style="0" bestFit="1" customWidth="1"/>
    <col min="28" max="51" width="6.59765625" style="0" customWidth="1"/>
    <col min="52" max="52" width="7.59765625" style="0" customWidth="1"/>
    <col min="53" max="53" width="9.69921875" style="0" bestFit="1" customWidth="1"/>
    <col min="54" max="54" width="6.59765625" style="0" customWidth="1"/>
    <col min="55" max="55" width="7.59765625" style="0" customWidth="1"/>
    <col min="56" max="56" width="10.69921875" style="0" bestFit="1" customWidth="1"/>
    <col min="57" max="57" width="7.69921875" style="0" bestFit="1" customWidth="1"/>
    <col min="58" max="58" width="6.59765625" style="0" customWidth="1"/>
    <col min="59" max="59" width="10.69921875" style="0" bestFit="1" customWidth="1"/>
    <col min="60" max="60" width="6.59765625" style="0" customWidth="1"/>
    <col min="61" max="61" width="7.69921875" style="0" bestFit="1" customWidth="1"/>
    <col min="62" max="62" width="10.69921875" style="0" bestFit="1" customWidth="1"/>
    <col min="63" max="63" width="10.5" style="0" customWidth="1"/>
    <col min="64" max="64" width="8.59765625" style="0" customWidth="1"/>
    <col min="65" max="84" width="6.59765625" style="0" customWidth="1"/>
    <col min="85" max="88" width="8.59765625" style="0" bestFit="1" customWidth="1"/>
    <col min="89" max="89" width="6.59765625" style="0" customWidth="1"/>
    <col min="90" max="90" width="7.59765625" style="0" customWidth="1"/>
    <col min="91" max="91" width="9.69921875" style="0" bestFit="1" customWidth="1"/>
    <col min="92" max="97" width="6.59765625" style="0" customWidth="1"/>
    <col min="98" max="98" width="7.59765625" style="0" customWidth="1"/>
    <col min="99" max="99" width="6.59765625" style="0" customWidth="1"/>
    <col min="100" max="100" width="8.69921875" style="0" bestFit="1" customWidth="1"/>
    <col min="101" max="102" width="6.59765625" style="0" customWidth="1"/>
    <col min="103" max="103" width="8.69921875" style="0" bestFit="1" customWidth="1"/>
    <col min="104" max="104" width="7.59765625" style="0" customWidth="1"/>
    <col min="105" max="106" width="6.59765625" style="0" customWidth="1"/>
    <col min="107" max="107" width="15.3984375" style="0" customWidth="1"/>
    <col min="108" max="108" width="14.09765625" style="0" customWidth="1"/>
    <col min="109" max="109" width="7.59765625" style="0" customWidth="1"/>
    <col min="110" max="110" width="9.5" style="0" customWidth="1"/>
    <col min="111" max="111" width="9.8984375" style="0" customWidth="1"/>
    <col min="112" max="112" width="10.8984375" style="0" customWidth="1"/>
    <col min="113" max="114" width="10.19921875" style="0" customWidth="1"/>
    <col min="115" max="115" width="10.5" style="0" customWidth="1"/>
    <col min="116" max="117" width="7.59765625" style="0" customWidth="1"/>
    <col min="118" max="118" width="8.59765625" style="0" customWidth="1"/>
    <col min="119" max="119" width="9.69921875" style="0" bestFit="1" customWidth="1"/>
    <col min="120" max="120" width="10.69921875" style="0" bestFit="1" customWidth="1"/>
    <col min="121" max="121" width="0.1015625" style="0" customWidth="1"/>
    <col min="122" max="122" width="10.09765625" style="0" customWidth="1"/>
    <col min="123" max="123" width="10.3984375" style="0" customWidth="1"/>
    <col min="124" max="124" width="10.69921875" style="0" customWidth="1"/>
    <col min="125" max="125" width="0.1015625" style="0" customWidth="1"/>
    <col min="126" max="126" width="9.3984375" style="0" customWidth="1"/>
    <col min="127" max="127" width="9.59765625" style="0" customWidth="1"/>
    <col min="128" max="128" width="5.59765625" style="0" customWidth="1"/>
    <col min="129" max="129" width="4.5" style="0" customWidth="1"/>
  </cols>
  <sheetData>
    <row r="1" spans="1:130" ht="14.25">
      <c r="A1" s="1"/>
      <c r="B1" s="1"/>
      <c r="C1" s="1" t="s">
        <v>134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133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 t="s">
        <v>132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130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 t="s">
        <v>129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 t="s">
        <v>127</v>
      </c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ht="15" thickBo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1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 t="s">
        <v>2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 t="s">
        <v>2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 t="s">
        <v>2</v>
      </c>
      <c r="CO2" s="1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 t="s">
        <v>3</v>
      </c>
      <c r="DD2" s="2"/>
      <c r="DE2" s="1"/>
      <c r="DF2" s="1" t="s">
        <v>128</v>
      </c>
      <c r="DG2" s="1"/>
      <c r="DH2" s="1"/>
      <c r="DI2" s="1"/>
      <c r="DJ2" s="1"/>
      <c r="DK2" s="1"/>
      <c r="DL2" s="1"/>
      <c r="DM2" s="1" t="s">
        <v>126</v>
      </c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ht="15" thickBot="1">
      <c r="A3" s="3"/>
      <c r="B3" s="3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5</v>
      </c>
      <c r="R3" s="4"/>
      <c r="S3" s="4"/>
      <c r="T3" s="4"/>
      <c r="U3" s="4"/>
      <c r="V3" s="4"/>
      <c r="W3" s="4"/>
      <c r="X3" s="4"/>
      <c r="Y3" s="5"/>
      <c r="Z3" s="6"/>
      <c r="AA3" s="3"/>
      <c r="AB3" s="3" t="s">
        <v>4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3" t="s">
        <v>5</v>
      </c>
      <c r="AR3" s="4"/>
      <c r="AS3" s="4"/>
      <c r="AT3" s="4"/>
      <c r="AU3" s="4"/>
      <c r="AV3" s="4"/>
      <c r="AW3" s="4"/>
      <c r="AX3" s="4"/>
      <c r="AY3" s="5"/>
      <c r="AZ3" s="1"/>
      <c r="BA3" s="9"/>
      <c r="BB3" s="10" t="s">
        <v>6</v>
      </c>
      <c r="BC3" s="7"/>
      <c r="BD3" s="7"/>
      <c r="BE3" s="7"/>
      <c r="BF3" s="7"/>
      <c r="BG3" s="7"/>
      <c r="BH3" s="7"/>
      <c r="BI3" s="7"/>
      <c r="BJ3" s="8"/>
      <c r="BK3" s="1"/>
      <c r="BL3" s="9"/>
      <c r="BM3" s="11" t="s">
        <v>7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8"/>
      <c r="CL3" s="1"/>
      <c r="CM3" s="9"/>
      <c r="CN3" s="10" t="s">
        <v>8</v>
      </c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8"/>
      <c r="DC3" s="3"/>
      <c r="DD3" s="9"/>
      <c r="DE3" s="9"/>
      <c r="DF3" s="12" t="s">
        <v>2</v>
      </c>
      <c r="DG3" s="13"/>
      <c r="DH3" s="14"/>
      <c r="DI3" s="12" t="s">
        <v>9</v>
      </c>
      <c r="DJ3" s="13"/>
      <c r="DK3" s="14"/>
      <c r="DL3" s="1"/>
      <c r="DM3" s="9"/>
      <c r="DN3" s="12" t="s">
        <v>100</v>
      </c>
      <c r="DO3" s="13"/>
      <c r="DP3" s="13"/>
      <c r="DQ3" s="13"/>
      <c r="DR3" s="12" t="s">
        <v>2</v>
      </c>
      <c r="DS3" s="13"/>
      <c r="DT3" s="13"/>
      <c r="DU3" s="13"/>
      <c r="DV3" s="13"/>
      <c r="DW3" s="13"/>
      <c r="DX3" s="13"/>
      <c r="DY3" s="14"/>
      <c r="DZ3" s="15"/>
    </row>
    <row r="4" spans="1:130" ht="15" thickBot="1">
      <c r="A4" s="16" t="s">
        <v>10</v>
      </c>
      <c r="B4" s="17" t="s">
        <v>11</v>
      </c>
      <c r="C4" s="18" t="s">
        <v>12</v>
      </c>
      <c r="D4" s="18" t="s">
        <v>13</v>
      </c>
      <c r="E4" s="18" t="s">
        <v>12</v>
      </c>
      <c r="F4" s="19" t="s">
        <v>14</v>
      </c>
      <c r="G4" s="20" t="s">
        <v>15</v>
      </c>
      <c r="H4" s="18" t="s">
        <v>12</v>
      </c>
      <c r="I4" s="18" t="s">
        <v>13</v>
      </c>
      <c r="J4" s="18" t="s">
        <v>12</v>
      </c>
      <c r="K4" s="19" t="s">
        <v>14</v>
      </c>
      <c r="L4" s="20" t="s">
        <v>16</v>
      </c>
      <c r="M4" s="18" t="s">
        <v>12</v>
      </c>
      <c r="N4" s="18" t="s">
        <v>13</v>
      </c>
      <c r="O4" s="18" t="s">
        <v>12</v>
      </c>
      <c r="P4" s="19" t="s">
        <v>14</v>
      </c>
      <c r="Q4" s="17" t="s">
        <v>11</v>
      </c>
      <c r="R4" s="18" t="s">
        <v>13</v>
      </c>
      <c r="S4" s="18" t="s">
        <v>14</v>
      </c>
      <c r="T4" s="20" t="s">
        <v>15</v>
      </c>
      <c r="U4" s="18" t="s">
        <v>13</v>
      </c>
      <c r="V4" s="18" t="s">
        <v>14</v>
      </c>
      <c r="W4" s="21" t="s">
        <v>17</v>
      </c>
      <c r="X4" s="18" t="s">
        <v>13</v>
      </c>
      <c r="Y4" s="22" t="s">
        <v>14</v>
      </c>
      <c r="Z4" s="1"/>
      <c r="AA4" s="16" t="s">
        <v>10</v>
      </c>
      <c r="AB4" s="17" t="s">
        <v>11</v>
      </c>
      <c r="AC4" s="18" t="s">
        <v>12</v>
      </c>
      <c r="AD4" s="18" t="s">
        <v>13</v>
      </c>
      <c r="AE4" s="18" t="s">
        <v>12</v>
      </c>
      <c r="AF4" s="19" t="s">
        <v>14</v>
      </c>
      <c r="AG4" s="20" t="s">
        <v>15</v>
      </c>
      <c r="AH4" s="18" t="s">
        <v>12</v>
      </c>
      <c r="AI4" s="18" t="s">
        <v>13</v>
      </c>
      <c r="AJ4" s="18" t="s">
        <v>12</v>
      </c>
      <c r="AK4" s="19" t="s">
        <v>14</v>
      </c>
      <c r="AL4" s="20" t="s">
        <v>16</v>
      </c>
      <c r="AM4" s="18" t="s">
        <v>12</v>
      </c>
      <c r="AN4" s="18" t="s">
        <v>13</v>
      </c>
      <c r="AO4" s="18" t="s">
        <v>12</v>
      </c>
      <c r="AP4" s="19" t="s">
        <v>14</v>
      </c>
      <c r="AQ4" s="17" t="s">
        <v>11</v>
      </c>
      <c r="AR4" s="18" t="s">
        <v>13</v>
      </c>
      <c r="AS4" s="18" t="s">
        <v>14</v>
      </c>
      <c r="AT4" s="20" t="s">
        <v>15</v>
      </c>
      <c r="AU4" s="18" t="s">
        <v>13</v>
      </c>
      <c r="AV4" s="18" t="s">
        <v>14</v>
      </c>
      <c r="AW4" s="21" t="s">
        <v>17</v>
      </c>
      <c r="AX4" s="18" t="s">
        <v>13</v>
      </c>
      <c r="AY4" s="22" t="s">
        <v>14</v>
      </c>
      <c r="AZ4" s="110"/>
      <c r="BA4" s="23" t="s">
        <v>10</v>
      </c>
      <c r="BB4" s="24" t="s">
        <v>18</v>
      </c>
      <c r="BC4" s="25" t="s">
        <v>19</v>
      </c>
      <c r="BD4" s="25" t="s">
        <v>20</v>
      </c>
      <c r="BE4" s="26" t="s">
        <v>21</v>
      </c>
      <c r="BF4" s="25" t="s">
        <v>22</v>
      </c>
      <c r="BG4" s="25" t="s">
        <v>23</v>
      </c>
      <c r="BH4" s="26" t="s">
        <v>24</v>
      </c>
      <c r="BI4" s="25" t="s">
        <v>25</v>
      </c>
      <c r="BJ4" s="27" t="s">
        <v>26</v>
      </c>
      <c r="BK4" s="1"/>
      <c r="BL4" s="23" t="s">
        <v>10</v>
      </c>
      <c r="BM4" s="26" t="s">
        <v>27</v>
      </c>
      <c r="BN4" s="25" t="s">
        <v>12</v>
      </c>
      <c r="BO4" s="25" t="s">
        <v>28</v>
      </c>
      <c r="BP4" s="25" t="s">
        <v>12</v>
      </c>
      <c r="BQ4" s="25" t="s">
        <v>14</v>
      </c>
      <c r="BR4" s="26" t="s">
        <v>29</v>
      </c>
      <c r="BS4" s="25" t="s">
        <v>12</v>
      </c>
      <c r="BT4" s="25" t="s">
        <v>30</v>
      </c>
      <c r="BU4" s="25" t="s">
        <v>12</v>
      </c>
      <c r="BV4" s="25" t="s">
        <v>14</v>
      </c>
      <c r="BW4" s="26" t="s">
        <v>11</v>
      </c>
      <c r="BX4" s="25" t="s">
        <v>12</v>
      </c>
      <c r="BY4" s="25" t="s">
        <v>13</v>
      </c>
      <c r="BZ4" s="25" t="s">
        <v>12</v>
      </c>
      <c r="CA4" s="25" t="s">
        <v>14</v>
      </c>
      <c r="CB4" s="26" t="s">
        <v>15</v>
      </c>
      <c r="CC4" s="25" t="s">
        <v>12</v>
      </c>
      <c r="CD4" s="25" t="s">
        <v>13</v>
      </c>
      <c r="CE4" s="25" t="s">
        <v>12</v>
      </c>
      <c r="CF4" s="25" t="s">
        <v>14</v>
      </c>
      <c r="CG4" s="26" t="s">
        <v>16</v>
      </c>
      <c r="CH4" s="25" t="s">
        <v>12</v>
      </c>
      <c r="CI4" s="25" t="s">
        <v>13</v>
      </c>
      <c r="CJ4" s="25" t="s">
        <v>12</v>
      </c>
      <c r="CK4" s="27" t="s">
        <v>14</v>
      </c>
      <c r="CL4" s="6"/>
      <c r="CM4" s="23" t="s">
        <v>10</v>
      </c>
      <c r="CN4" s="24" t="s">
        <v>31</v>
      </c>
      <c r="CO4" s="25" t="s">
        <v>32</v>
      </c>
      <c r="CP4" s="112" t="s">
        <v>14</v>
      </c>
      <c r="CQ4" s="118" t="s">
        <v>33</v>
      </c>
      <c r="CR4" s="25" t="s">
        <v>34</v>
      </c>
      <c r="CS4" s="28" t="s">
        <v>14</v>
      </c>
      <c r="CT4" s="26" t="s">
        <v>11</v>
      </c>
      <c r="CU4" s="25" t="s">
        <v>13</v>
      </c>
      <c r="CV4" s="25" t="s">
        <v>14</v>
      </c>
      <c r="CW4" s="26" t="s">
        <v>15</v>
      </c>
      <c r="CX4" s="25" t="s">
        <v>13</v>
      </c>
      <c r="CY4" s="25" t="s">
        <v>14</v>
      </c>
      <c r="CZ4" s="26" t="s">
        <v>17</v>
      </c>
      <c r="DA4" s="25" t="s">
        <v>13</v>
      </c>
      <c r="DB4" s="27" t="s">
        <v>14</v>
      </c>
      <c r="DC4" s="24" t="s">
        <v>35</v>
      </c>
      <c r="DD4" s="23" t="s">
        <v>36</v>
      </c>
      <c r="DE4" s="29"/>
      <c r="DF4" s="30" t="s">
        <v>37</v>
      </c>
      <c r="DG4" s="31" t="s">
        <v>38</v>
      </c>
      <c r="DH4" s="32" t="s">
        <v>39</v>
      </c>
      <c r="DI4" s="15" t="s">
        <v>37</v>
      </c>
      <c r="DJ4" s="33" t="s">
        <v>38</v>
      </c>
      <c r="DK4" s="34" t="s">
        <v>39</v>
      </c>
      <c r="DL4" s="1"/>
      <c r="DM4" s="44"/>
      <c r="DN4" s="45" t="s">
        <v>37</v>
      </c>
      <c r="DO4" s="46" t="s">
        <v>38</v>
      </c>
      <c r="DP4" s="46" t="s">
        <v>39</v>
      </c>
      <c r="DQ4" s="85"/>
      <c r="DR4" s="45" t="s">
        <v>41</v>
      </c>
      <c r="DS4" s="46" t="s">
        <v>42</v>
      </c>
      <c r="DT4" s="46" t="s">
        <v>39</v>
      </c>
      <c r="DU4" s="85"/>
      <c r="DV4" s="45" t="s">
        <v>37</v>
      </c>
      <c r="DW4" s="46" t="s">
        <v>38</v>
      </c>
      <c r="DX4" s="46" t="s">
        <v>39</v>
      </c>
      <c r="DY4" s="86"/>
      <c r="DZ4" s="15"/>
    </row>
    <row r="5" spans="1:130" ht="14.25">
      <c r="A5" s="106" t="s">
        <v>40</v>
      </c>
      <c r="B5" s="87">
        <v>0</v>
      </c>
      <c r="C5" s="107">
        <v>0</v>
      </c>
      <c r="D5" s="107">
        <v>0</v>
      </c>
      <c r="E5" s="107">
        <v>0</v>
      </c>
      <c r="F5" s="108" t="e">
        <f aca="true" t="shared" si="0" ref="F5:F20">ROUND(E5/C5*100,1)</f>
        <v>#DIV/0!</v>
      </c>
      <c r="G5" s="87">
        <v>0</v>
      </c>
      <c r="H5" s="107">
        <v>0</v>
      </c>
      <c r="I5" s="107">
        <v>0</v>
      </c>
      <c r="J5" s="107">
        <v>0</v>
      </c>
      <c r="K5" s="108" t="e">
        <f aca="true" t="shared" si="1" ref="K5:K20">ROUND(J5/H5*100,1)</f>
        <v>#DIV/0!</v>
      </c>
      <c r="L5" s="88">
        <f aca="true" t="shared" si="2" ref="L5:O20">B5+G5</f>
        <v>0</v>
      </c>
      <c r="M5" s="107">
        <f t="shared" si="2"/>
        <v>0</v>
      </c>
      <c r="N5" s="107">
        <f t="shared" si="2"/>
        <v>0</v>
      </c>
      <c r="O5" s="107">
        <f t="shared" si="2"/>
        <v>0</v>
      </c>
      <c r="P5" s="108" t="e">
        <f aca="true" t="shared" si="3" ref="P5:P20">ROUND(O5/M5*100,1)</f>
        <v>#DIV/0!</v>
      </c>
      <c r="Q5" s="87">
        <v>0</v>
      </c>
      <c r="R5" s="107">
        <v>0</v>
      </c>
      <c r="S5" s="108" t="e">
        <f aca="true" t="shared" si="4" ref="S5:S20">ROUND(R5/Q5*100,1)</f>
        <v>#DIV/0!</v>
      </c>
      <c r="T5" s="88">
        <v>0</v>
      </c>
      <c r="U5" s="107">
        <v>0</v>
      </c>
      <c r="V5" s="108" t="e">
        <f aca="true" t="shared" si="5" ref="V5:V20">ROUND(U5/T5*100,1)</f>
        <v>#DIV/0!</v>
      </c>
      <c r="W5" s="88">
        <f>Q5+T5</f>
        <v>0</v>
      </c>
      <c r="X5" s="107">
        <f>R5+U5</f>
        <v>0</v>
      </c>
      <c r="Y5" s="109" t="e">
        <f aca="true" t="shared" si="6" ref="Y5:Y20">ROUND(X5/W5*100,1)</f>
        <v>#DIV/0!</v>
      </c>
      <c r="Z5" s="1"/>
      <c r="AA5" s="106" t="s">
        <v>40</v>
      </c>
      <c r="AB5" s="87">
        <v>0</v>
      </c>
      <c r="AC5" s="107">
        <v>0</v>
      </c>
      <c r="AD5" s="107">
        <v>0</v>
      </c>
      <c r="AE5" s="107">
        <v>0</v>
      </c>
      <c r="AF5" s="108" t="e">
        <f aca="true" t="shared" si="7" ref="AF5:AF20">ROUND(AE5/AC5*100,1)</f>
        <v>#DIV/0!</v>
      </c>
      <c r="AG5" s="87">
        <v>0</v>
      </c>
      <c r="AH5" s="107">
        <v>0</v>
      </c>
      <c r="AI5" s="107">
        <v>0</v>
      </c>
      <c r="AJ5" s="107">
        <v>0</v>
      </c>
      <c r="AK5" s="108" t="e">
        <f aca="true" t="shared" si="8" ref="AK5:AK20">ROUND(AJ5/AH5*100,1)</f>
        <v>#DIV/0!</v>
      </c>
      <c r="AL5" s="88">
        <f aca="true" t="shared" si="9" ref="AL5:AO11">AB5+AG5</f>
        <v>0</v>
      </c>
      <c r="AM5" s="107">
        <f t="shared" si="9"/>
        <v>0</v>
      </c>
      <c r="AN5" s="107">
        <f t="shared" si="9"/>
        <v>0</v>
      </c>
      <c r="AO5" s="107">
        <f t="shared" si="9"/>
        <v>0</v>
      </c>
      <c r="AP5" s="108" t="e">
        <f aca="true" t="shared" si="10" ref="AP5:AP20">ROUND(AO5/AM5*100,1)</f>
        <v>#DIV/0!</v>
      </c>
      <c r="AQ5" s="87">
        <v>0</v>
      </c>
      <c r="AR5" s="107">
        <v>0</v>
      </c>
      <c r="AS5" s="108" t="e">
        <f aca="true" t="shared" si="11" ref="AS5:AS20">ROUND(AR5/AQ5*100,1)</f>
        <v>#DIV/0!</v>
      </c>
      <c r="AT5" s="88">
        <v>0</v>
      </c>
      <c r="AU5" s="107">
        <v>0</v>
      </c>
      <c r="AV5" s="108" t="e">
        <f aca="true" t="shared" si="12" ref="AV5:AV20">ROUND(AU5/AT5*100,1)</f>
        <v>#DIV/0!</v>
      </c>
      <c r="AW5" s="88">
        <f aca="true" t="shared" si="13" ref="AW5:AX11">AQ5+AT5</f>
        <v>0</v>
      </c>
      <c r="AX5" s="107">
        <f t="shared" si="13"/>
        <v>0</v>
      </c>
      <c r="AY5" s="109" t="e">
        <f aca="true" t="shared" si="14" ref="AY5:AY20">ROUND(AX5/AW5*100,1)</f>
        <v>#DIV/0!</v>
      </c>
      <c r="AZ5" s="1"/>
      <c r="BA5" s="16" t="s">
        <v>40</v>
      </c>
      <c r="BB5" s="53">
        <v>104</v>
      </c>
      <c r="BC5" s="56">
        <v>309</v>
      </c>
      <c r="BD5" s="56">
        <v>626240</v>
      </c>
      <c r="BE5" s="54">
        <v>0</v>
      </c>
      <c r="BF5" s="56">
        <v>0</v>
      </c>
      <c r="BG5" s="56">
        <v>0</v>
      </c>
      <c r="BH5" s="54">
        <v>104</v>
      </c>
      <c r="BI5" s="56">
        <v>309</v>
      </c>
      <c r="BJ5" s="61">
        <v>626240</v>
      </c>
      <c r="BK5" s="1"/>
      <c r="BL5" s="106" t="s">
        <v>40</v>
      </c>
      <c r="BM5" s="87">
        <v>0</v>
      </c>
      <c r="BN5" s="107">
        <v>0</v>
      </c>
      <c r="BO5" s="107">
        <v>0</v>
      </c>
      <c r="BP5" s="107">
        <v>0</v>
      </c>
      <c r="BQ5" s="108" t="e">
        <f aca="true" t="shared" si="15" ref="BQ5:BQ20">ROUND(BP5/BN5*100,1)</f>
        <v>#DIV/0!</v>
      </c>
      <c r="BR5" s="87">
        <v>0</v>
      </c>
      <c r="BS5" s="107">
        <v>0</v>
      </c>
      <c r="BT5" s="107">
        <v>0</v>
      </c>
      <c r="BU5" s="107">
        <v>0</v>
      </c>
      <c r="BV5" s="108" t="e">
        <f aca="true" t="shared" si="16" ref="BV5:BV20">ROUND(BU5/BS5*100,1)</f>
        <v>#DIV/0!</v>
      </c>
      <c r="BW5" s="87">
        <v>0</v>
      </c>
      <c r="BX5" s="107">
        <v>0</v>
      </c>
      <c r="BY5" s="107">
        <v>0</v>
      </c>
      <c r="BZ5" s="107">
        <v>0</v>
      </c>
      <c r="CA5" s="108" t="e">
        <f aca="true" t="shared" si="17" ref="CA5:CA20">ROUND(BZ5/BX5*100,1)</f>
        <v>#DIV/0!</v>
      </c>
      <c r="CB5" s="87">
        <v>0</v>
      </c>
      <c r="CC5" s="107">
        <v>0</v>
      </c>
      <c r="CD5" s="107">
        <v>0</v>
      </c>
      <c r="CE5" s="107">
        <v>0</v>
      </c>
      <c r="CF5" s="108" t="e">
        <f aca="true" t="shared" si="18" ref="CF5:CF20">ROUND(CE5/CC5*100,1)</f>
        <v>#DIV/0!</v>
      </c>
      <c r="CG5" s="88">
        <f aca="true" t="shared" si="19" ref="CG5:CJ20">BW5+CB5</f>
        <v>0</v>
      </c>
      <c r="CH5" s="107">
        <f t="shared" si="19"/>
        <v>0</v>
      </c>
      <c r="CI5" s="107">
        <f t="shared" si="19"/>
        <v>0</v>
      </c>
      <c r="CJ5" s="107">
        <f t="shared" si="19"/>
        <v>0</v>
      </c>
      <c r="CK5" s="109" t="e">
        <f aca="true" t="shared" si="20" ref="CK5:CK20">ROUND(CJ5/CH5*100,1)</f>
        <v>#DIV/0!</v>
      </c>
      <c r="CL5" s="1"/>
      <c r="CM5" s="16" t="s">
        <v>40</v>
      </c>
      <c r="CN5" s="53">
        <v>14</v>
      </c>
      <c r="CO5" s="56">
        <v>0</v>
      </c>
      <c r="CP5" s="113">
        <f aca="true" t="shared" si="21" ref="CP5:CP20">ROUND(CO5/CN5*100,1)</f>
        <v>0</v>
      </c>
      <c r="CQ5" s="119">
        <v>19</v>
      </c>
      <c r="CR5" s="56">
        <v>0</v>
      </c>
      <c r="CS5" s="108">
        <f aca="true" t="shared" si="22" ref="CS5:CS20">ROUND(CR5/CQ5*100,1)</f>
        <v>0</v>
      </c>
      <c r="CT5" s="53">
        <v>428</v>
      </c>
      <c r="CU5" s="56">
        <v>0</v>
      </c>
      <c r="CV5" s="113">
        <f aca="true" t="shared" si="23" ref="CV5:CV20">ROUND(CU5/CT5*100,1)</f>
        <v>0</v>
      </c>
      <c r="CW5" s="119">
        <v>81</v>
      </c>
      <c r="CX5" s="56">
        <v>0</v>
      </c>
      <c r="CY5" s="108">
        <f aca="true" t="shared" si="24" ref="CY5:CY20">ROUND(CX5/CW5*100,1)</f>
        <v>0</v>
      </c>
      <c r="CZ5" s="54">
        <f>CT5+CW5</f>
        <v>509</v>
      </c>
      <c r="DA5" s="56">
        <f>CU5+CX5</f>
        <v>0</v>
      </c>
      <c r="DB5" s="109">
        <f aca="true" t="shared" si="25" ref="DB5:DB20">ROUND(DA5/CZ5*100,1)</f>
        <v>0</v>
      </c>
      <c r="DC5" s="57" t="e">
        <f aca="true" t="shared" si="26" ref="DC5:DC20">ROUND((BF5*BV5+BI5*CS5)/BC5,1)</f>
        <v>#DIV/0!</v>
      </c>
      <c r="DD5" s="62" t="e">
        <f>ROUND((BG5*CK5+BJ5*DB5)/BD5,1)</f>
        <v>#DIV/0!</v>
      </c>
      <c r="DE5" s="52"/>
      <c r="DF5" s="60" t="s">
        <v>41</v>
      </c>
      <c r="DG5" s="59" t="s">
        <v>42</v>
      </c>
      <c r="DH5" s="111" t="s">
        <v>39</v>
      </c>
      <c r="DI5" s="60"/>
      <c r="DJ5" s="59"/>
      <c r="DK5" s="111"/>
      <c r="DL5" s="1"/>
      <c r="DM5" s="52" t="s">
        <v>40</v>
      </c>
      <c r="DN5" s="87">
        <f>SUM('H24_ 第１四半期'!DI6,DI6)</f>
        <v>0</v>
      </c>
      <c r="DO5" s="88">
        <f>SUM('H24_ 第１四半期'!DJ6,DJ6)</f>
        <v>0</v>
      </c>
      <c r="DP5" s="89" t="e">
        <f aca="true" t="shared" si="27" ref="DP5:DP14">ROUND(DO5/DN5*100,1)</f>
        <v>#DIV/0!</v>
      </c>
      <c r="DQ5" s="90"/>
      <c r="DR5" s="53">
        <f>SUM('H24_ 第１四半期'!DF7,DF7)</f>
        <v>29</v>
      </c>
      <c r="DS5" s="54">
        <f>SUM('H24_ 第１四半期'!DG7,DG7)</f>
        <v>0</v>
      </c>
      <c r="DT5" s="89">
        <f aca="true" t="shared" si="28" ref="DT5:DT14">ROUND(DS5/DR5*100,1)</f>
        <v>0</v>
      </c>
      <c r="DU5" s="84"/>
      <c r="DV5" s="53">
        <f>SUM('H24_ 第１四半期'!DF6,DF6)</f>
        <v>775</v>
      </c>
      <c r="DW5" s="54">
        <f>SUM('H24_ 第１四半期'!DG6,DG6)</f>
        <v>0</v>
      </c>
      <c r="DX5" s="89">
        <f aca="true" t="shared" si="29" ref="DX5:DX14">ROUND(DW5/DV5*100,1)</f>
        <v>0</v>
      </c>
      <c r="DY5" s="91"/>
      <c r="DZ5" s="15"/>
    </row>
    <row r="6" spans="1:130" ht="14.25">
      <c r="A6" s="183" t="s">
        <v>43</v>
      </c>
      <c r="B6" s="184">
        <v>0</v>
      </c>
      <c r="C6" s="185">
        <v>0</v>
      </c>
      <c r="D6" s="185">
        <v>0</v>
      </c>
      <c r="E6" s="185">
        <v>0</v>
      </c>
      <c r="F6" s="186" t="e">
        <f t="shared" si="0"/>
        <v>#DIV/0!</v>
      </c>
      <c r="G6" s="184">
        <v>0</v>
      </c>
      <c r="H6" s="185">
        <v>0</v>
      </c>
      <c r="I6" s="185">
        <v>0</v>
      </c>
      <c r="J6" s="185">
        <v>0</v>
      </c>
      <c r="K6" s="187" t="e">
        <f t="shared" si="1"/>
        <v>#DIV/0!</v>
      </c>
      <c r="L6" s="188">
        <f t="shared" si="2"/>
        <v>0</v>
      </c>
      <c r="M6" s="188">
        <f t="shared" si="2"/>
        <v>0</v>
      </c>
      <c r="N6" s="188">
        <f t="shared" si="2"/>
        <v>0</v>
      </c>
      <c r="O6" s="185">
        <f t="shared" si="2"/>
        <v>0</v>
      </c>
      <c r="P6" s="186" t="e">
        <f t="shared" si="3"/>
        <v>#DIV/0!</v>
      </c>
      <c r="Q6" s="184">
        <v>0</v>
      </c>
      <c r="R6" s="185">
        <v>0</v>
      </c>
      <c r="S6" s="186" t="e">
        <f t="shared" si="4"/>
        <v>#DIV/0!</v>
      </c>
      <c r="T6" s="189">
        <v>830</v>
      </c>
      <c r="U6" s="185">
        <v>0</v>
      </c>
      <c r="V6" s="186">
        <f t="shared" si="5"/>
        <v>0</v>
      </c>
      <c r="W6" s="189">
        <f aca="true" t="shared" si="30" ref="W6:X11">Q6+T6</f>
        <v>830</v>
      </c>
      <c r="X6" s="185">
        <f t="shared" si="30"/>
        <v>0</v>
      </c>
      <c r="Y6" s="190">
        <f t="shared" si="6"/>
        <v>0</v>
      </c>
      <c r="Z6" s="1"/>
      <c r="AA6" s="37" t="s">
        <v>43</v>
      </c>
      <c r="AB6" s="39">
        <v>0</v>
      </c>
      <c r="AC6" s="40">
        <v>0</v>
      </c>
      <c r="AD6" s="40">
        <v>0</v>
      </c>
      <c r="AE6" s="40">
        <v>0</v>
      </c>
      <c r="AF6" s="35" t="e">
        <f t="shared" si="7"/>
        <v>#DIV/0!</v>
      </c>
      <c r="AG6" s="39">
        <v>0</v>
      </c>
      <c r="AH6" s="40">
        <v>0</v>
      </c>
      <c r="AI6" s="40">
        <v>0</v>
      </c>
      <c r="AJ6" s="40">
        <v>0</v>
      </c>
      <c r="AK6" s="35" t="e">
        <f t="shared" si="8"/>
        <v>#DIV/0!</v>
      </c>
      <c r="AL6" s="36">
        <f t="shared" si="9"/>
        <v>0</v>
      </c>
      <c r="AM6" s="40">
        <f t="shared" si="9"/>
        <v>0</v>
      </c>
      <c r="AN6" s="40">
        <f t="shared" si="9"/>
        <v>0</v>
      </c>
      <c r="AO6" s="40">
        <f t="shared" si="9"/>
        <v>0</v>
      </c>
      <c r="AP6" s="35" t="e">
        <f t="shared" si="10"/>
        <v>#DIV/0!</v>
      </c>
      <c r="AQ6" s="39">
        <v>0</v>
      </c>
      <c r="AR6" s="40">
        <v>0</v>
      </c>
      <c r="AS6" s="35" t="e">
        <f t="shared" si="11"/>
        <v>#DIV/0!</v>
      </c>
      <c r="AT6" s="36">
        <v>0</v>
      </c>
      <c r="AU6" s="40">
        <v>0</v>
      </c>
      <c r="AV6" s="35" t="e">
        <f t="shared" si="12"/>
        <v>#DIV/0!</v>
      </c>
      <c r="AW6" s="36">
        <f t="shared" si="13"/>
        <v>0</v>
      </c>
      <c r="AX6" s="40">
        <f t="shared" si="13"/>
        <v>0</v>
      </c>
      <c r="AY6" s="42" t="e">
        <f t="shared" si="14"/>
        <v>#DIV/0!</v>
      </c>
      <c r="AZ6" s="1"/>
      <c r="BA6" s="37" t="s">
        <v>43</v>
      </c>
      <c r="BB6" s="39">
        <v>28</v>
      </c>
      <c r="BC6" s="40">
        <v>131</v>
      </c>
      <c r="BD6" s="40">
        <v>390418</v>
      </c>
      <c r="BE6" s="36">
        <v>0</v>
      </c>
      <c r="BF6" s="40">
        <v>0</v>
      </c>
      <c r="BG6" s="40">
        <v>0</v>
      </c>
      <c r="BH6" s="36">
        <v>28</v>
      </c>
      <c r="BI6" s="40">
        <v>131</v>
      </c>
      <c r="BJ6" s="41">
        <v>390418</v>
      </c>
      <c r="BK6" s="1"/>
      <c r="BL6" s="37" t="s">
        <v>43</v>
      </c>
      <c r="BM6" s="39">
        <v>0</v>
      </c>
      <c r="BN6" s="40">
        <v>0</v>
      </c>
      <c r="BO6" s="40">
        <v>0</v>
      </c>
      <c r="BP6" s="40">
        <v>0</v>
      </c>
      <c r="BQ6" s="35" t="e">
        <f t="shared" si="15"/>
        <v>#DIV/0!</v>
      </c>
      <c r="BR6" s="39">
        <v>0</v>
      </c>
      <c r="BS6" s="40">
        <v>0</v>
      </c>
      <c r="BT6" s="40">
        <v>0</v>
      </c>
      <c r="BU6" s="40">
        <v>0</v>
      </c>
      <c r="BV6" s="35" t="e">
        <f t="shared" si="16"/>
        <v>#DIV/0!</v>
      </c>
      <c r="BW6" s="39">
        <v>0</v>
      </c>
      <c r="BX6" s="40">
        <v>0</v>
      </c>
      <c r="BY6" s="40">
        <v>0</v>
      </c>
      <c r="BZ6" s="40">
        <v>0</v>
      </c>
      <c r="CA6" s="35" t="e">
        <f t="shared" si="17"/>
        <v>#DIV/0!</v>
      </c>
      <c r="CB6" s="39">
        <v>0</v>
      </c>
      <c r="CC6" s="40">
        <v>0</v>
      </c>
      <c r="CD6" s="40">
        <v>0</v>
      </c>
      <c r="CE6" s="40">
        <v>0</v>
      </c>
      <c r="CF6" s="35" t="e">
        <f t="shared" si="18"/>
        <v>#DIV/0!</v>
      </c>
      <c r="CG6" s="36">
        <f t="shared" si="19"/>
        <v>0</v>
      </c>
      <c r="CH6" s="40">
        <f t="shared" si="19"/>
        <v>0</v>
      </c>
      <c r="CI6" s="40">
        <f t="shared" si="19"/>
        <v>0</v>
      </c>
      <c r="CJ6" s="40">
        <f t="shared" si="19"/>
        <v>0</v>
      </c>
      <c r="CK6" s="42" t="e">
        <f t="shared" si="20"/>
        <v>#DIV/0!</v>
      </c>
      <c r="CL6" s="1"/>
      <c r="CM6" s="37" t="s">
        <v>43</v>
      </c>
      <c r="CN6" s="39">
        <v>15</v>
      </c>
      <c r="CO6" s="40">
        <v>0</v>
      </c>
      <c r="CP6" s="114">
        <f t="shared" si="21"/>
        <v>0</v>
      </c>
      <c r="CQ6" s="120">
        <v>20</v>
      </c>
      <c r="CR6" s="40">
        <v>0</v>
      </c>
      <c r="CS6" s="35">
        <f t="shared" si="22"/>
        <v>0</v>
      </c>
      <c r="CT6" s="39">
        <v>201</v>
      </c>
      <c r="CU6" s="40">
        <v>0</v>
      </c>
      <c r="CV6" s="114">
        <f t="shared" si="23"/>
        <v>0</v>
      </c>
      <c r="CW6" s="120">
        <v>108</v>
      </c>
      <c r="CX6" s="40">
        <v>0</v>
      </c>
      <c r="CY6" s="35">
        <f t="shared" si="24"/>
        <v>0</v>
      </c>
      <c r="CZ6" s="36">
        <f aca="true" t="shared" si="31" ref="CZ6:DA11">CT6+CW6</f>
        <v>309</v>
      </c>
      <c r="DA6" s="38">
        <f t="shared" si="31"/>
        <v>0</v>
      </c>
      <c r="DB6" s="42">
        <f t="shared" si="25"/>
        <v>0</v>
      </c>
      <c r="DC6" s="35" t="e">
        <f t="shared" si="26"/>
        <v>#DIV/0!</v>
      </c>
      <c r="DD6" s="43" t="e">
        <f aca="true" t="shared" si="32" ref="DD6:DD21">ROUND((BG6*CK6+BJ6*DB6)/BD6,1)</f>
        <v>#DIV/0!</v>
      </c>
      <c r="DE6" s="29" t="s">
        <v>40</v>
      </c>
      <c r="DF6" s="48">
        <f>SUM(CH5,CZ5)</f>
        <v>509</v>
      </c>
      <c r="DG6" s="49">
        <f>SUM(CJ5,DA5)</f>
        <v>0</v>
      </c>
      <c r="DH6" s="50">
        <f aca="true" t="shared" si="33" ref="DH6:DH21">ROUND(DG6/DF6*100,1)</f>
        <v>0</v>
      </c>
      <c r="DI6" s="39">
        <f>SUM(M5,W5)</f>
        <v>0</v>
      </c>
      <c r="DJ6" s="36">
        <f>SUM(O5,X5)</f>
        <v>0</v>
      </c>
      <c r="DK6" s="51" t="e">
        <f>ROUND(DJ6/DI6*100,1)</f>
        <v>#DIV/0!</v>
      </c>
      <c r="DL6" s="1"/>
      <c r="DM6" s="52" t="s">
        <v>46</v>
      </c>
      <c r="DN6" s="53">
        <f>SUM('H24_ 第１四半期'!DI8,DI8)</f>
        <v>1376</v>
      </c>
      <c r="DO6" s="54">
        <f>SUM('H24_ 第１四半期'!DJ8,DJ8)</f>
        <v>0</v>
      </c>
      <c r="DP6" s="89">
        <f t="shared" si="27"/>
        <v>0</v>
      </c>
      <c r="DQ6" s="91"/>
      <c r="DR6" s="53">
        <f>SUM('H24_ 第１四半期'!DF9,DF9)</f>
        <v>279</v>
      </c>
      <c r="DS6" s="54">
        <f>SUM('H24_ 第１四半期'!DG9,DG9)</f>
        <v>2</v>
      </c>
      <c r="DT6" s="89">
        <f t="shared" si="28"/>
        <v>0.7</v>
      </c>
      <c r="DU6" s="84"/>
      <c r="DV6" s="53">
        <f>SUM('H24_ 第１四半期'!DF8,DF8)</f>
        <v>14971</v>
      </c>
      <c r="DW6" s="54">
        <f>SUM('H24_ 第１四半期'!DG8,DG8)</f>
        <v>8</v>
      </c>
      <c r="DX6" s="89">
        <f t="shared" si="29"/>
        <v>0.1</v>
      </c>
      <c r="DY6" s="91"/>
      <c r="DZ6" s="15"/>
    </row>
    <row r="7" spans="1:130" ht="14.25">
      <c r="A7" s="37" t="s">
        <v>44</v>
      </c>
      <c r="B7" s="39">
        <v>0</v>
      </c>
      <c r="C7" s="40">
        <v>0</v>
      </c>
      <c r="D7" s="40">
        <v>0</v>
      </c>
      <c r="E7" s="40">
        <v>0</v>
      </c>
      <c r="F7" s="35" t="e">
        <f t="shared" si="0"/>
        <v>#DIV/0!</v>
      </c>
      <c r="G7" s="39">
        <v>0</v>
      </c>
      <c r="H7" s="40">
        <v>0</v>
      </c>
      <c r="I7" s="40">
        <v>0</v>
      </c>
      <c r="J7" s="40">
        <v>0</v>
      </c>
      <c r="K7" s="35" t="e">
        <f t="shared" si="1"/>
        <v>#DIV/0!</v>
      </c>
      <c r="L7" s="36">
        <f t="shared" si="2"/>
        <v>0</v>
      </c>
      <c r="M7" s="40">
        <f t="shared" si="2"/>
        <v>0</v>
      </c>
      <c r="N7" s="40">
        <f t="shared" si="2"/>
        <v>0</v>
      </c>
      <c r="O7" s="40">
        <f t="shared" si="2"/>
        <v>0</v>
      </c>
      <c r="P7" s="35" t="e">
        <f t="shared" si="3"/>
        <v>#DIV/0!</v>
      </c>
      <c r="Q7" s="39">
        <v>0</v>
      </c>
      <c r="R7" s="40">
        <v>0</v>
      </c>
      <c r="S7" s="35" t="e">
        <f t="shared" si="4"/>
        <v>#DIV/0!</v>
      </c>
      <c r="T7" s="36">
        <v>0</v>
      </c>
      <c r="U7" s="40">
        <v>0</v>
      </c>
      <c r="V7" s="35" t="e">
        <f t="shared" si="5"/>
        <v>#DIV/0!</v>
      </c>
      <c r="W7" s="36">
        <f t="shared" si="30"/>
        <v>0</v>
      </c>
      <c r="X7" s="40">
        <f t="shared" si="30"/>
        <v>0</v>
      </c>
      <c r="Y7" s="42" t="e">
        <f t="shared" si="6"/>
        <v>#DIV/0!</v>
      </c>
      <c r="Z7" s="1"/>
      <c r="AA7" s="37" t="s">
        <v>44</v>
      </c>
      <c r="AB7" s="39">
        <v>0</v>
      </c>
      <c r="AC7" s="40">
        <v>0</v>
      </c>
      <c r="AD7" s="40">
        <v>0</v>
      </c>
      <c r="AE7" s="40">
        <v>0</v>
      </c>
      <c r="AF7" s="35" t="e">
        <f t="shared" si="7"/>
        <v>#DIV/0!</v>
      </c>
      <c r="AG7" s="39">
        <v>0</v>
      </c>
      <c r="AH7" s="40">
        <v>0</v>
      </c>
      <c r="AI7" s="40">
        <v>0</v>
      </c>
      <c r="AJ7" s="40">
        <v>0</v>
      </c>
      <c r="AK7" s="35" t="e">
        <f t="shared" si="8"/>
        <v>#DIV/0!</v>
      </c>
      <c r="AL7" s="36">
        <f t="shared" si="9"/>
        <v>0</v>
      </c>
      <c r="AM7" s="40">
        <f t="shared" si="9"/>
        <v>0</v>
      </c>
      <c r="AN7" s="40">
        <f t="shared" si="9"/>
        <v>0</v>
      </c>
      <c r="AO7" s="40">
        <f t="shared" si="9"/>
        <v>0</v>
      </c>
      <c r="AP7" s="35" t="e">
        <f t="shared" si="10"/>
        <v>#DIV/0!</v>
      </c>
      <c r="AQ7" s="39">
        <v>0</v>
      </c>
      <c r="AR7" s="40">
        <v>0</v>
      </c>
      <c r="AS7" s="35" t="e">
        <f t="shared" si="11"/>
        <v>#DIV/0!</v>
      </c>
      <c r="AT7" s="36">
        <v>0</v>
      </c>
      <c r="AU7" s="40">
        <v>0</v>
      </c>
      <c r="AV7" s="35" t="e">
        <f t="shared" si="12"/>
        <v>#DIV/0!</v>
      </c>
      <c r="AW7" s="36">
        <f t="shared" si="13"/>
        <v>0</v>
      </c>
      <c r="AX7" s="40">
        <f t="shared" si="13"/>
        <v>0</v>
      </c>
      <c r="AY7" s="42" t="e">
        <f t="shared" si="14"/>
        <v>#DIV/0!</v>
      </c>
      <c r="AZ7" s="1"/>
      <c r="BA7" s="37" t="s">
        <v>44</v>
      </c>
      <c r="BB7" s="39">
        <v>29</v>
      </c>
      <c r="BC7" s="40">
        <v>174</v>
      </c>
      <c r="BD7" s="40">
        <v>437049</v>
      </c>
      <c r="BE7" s="36">
        <v>0</v>
      </c>
      <c r="BF7" s="40">
        <v>0</v>
      </c>
      <c r="BG7" s="40">
        <v>0</v>
      </c>
      <c r="BH7" s="36">
        <v>29</v>
      </c>
      <c r="BI7" s="40">
        <v>174</v>
      </c>
      <c r="BJ7" s="41">
        <v>437049</v>
      </c>
      <c r="BK7" s="1"/>
      <c r="BL7" s="37" t="s">
        <v>44</v>
      </c>
      <c r="BM7" s="39">
        <v>0</v>
      </c>
      <c r="BN7" s="40">
        <v>0</v>
      </c>
      <c r="BO7" s="40">
        <v>0</v>
      </c>
      <c r="BP7" s="40">
        <v>0</v>
      </c>
      <c r="BQ7" s="35" t="e">
        <f t="shared" si="15"/>
        <v>#DIV/0!</v>
      </c>
      <c r="BR7" s="39">
        <v>0</v>
      </c>
      <c r="BS7" s="40">
        <v>0</v>
      </c>
      <c r="BT7" s="40">
        <v>0</v>
      </c>
      <c r="BU7" s="40">
        <v>0</v>
      </c>
      <c r="BV7" s="35" t="e">
        <f t="shared" si="16"/>
        <v>#DIV/0!</v>
      </c>
      <c r="BW7" s="39">
        <v>0</v>
      </c>
      <c r="BX7" s="40">
        <v>0</v>
      </c>
      <c r="BY7" s="40">
        <v>0</v>
      </c>
      <c r="BZ7" s="40">
        <v>0</v>
      </c>
      <c r="CA7" s="35" t="e">
        <f t="shared" si="17"/>
        <v>#DIV/0!</v>
      </c>
      <c r="CB7" s="39">
        <v>0</v>
      </c>
      <c r="CC7" s="40">
        <v>0</v>
      </c>
      <c r="CD7" s="40">
        <v>0</v>
      </c>
      <c r="CE7" s="40">
        <v>0</v>
      </c>
      <c r="CF7" s="35" t="e">
        <f t="shared" si="18"/>
        <v>#DIV/0!</v>
      </c>
      <c r="CG7" s="36">
        <f t="shared" si="19"/>
        <v>0</v>
      </c>
      <c r="CH7" s="40">
        <f t="shared" si="19"/>
        <v>0</v>
      </c>
      <c r="CI7" s="40">
        <f t="shared" si="19"/>
        <v>0</v>
      </c>
      <c r="CJ7" s="40">
        <f t="shared" si="19"/>
        <v>0</v>
      </c>
      <c r="CK7" s="42" t="e">
        <f t="shared" si="20"/>
        <v>#DIV/0!</v>
      </c>
      <c r="CL7" s="1"/>
      <c r="CM7" s="37" t="s">
        <v>44</v>
      </c>
      <c r="CN7" s="39">
        <v>12</v>
      </c>
      <c r="CO7" s="40">
        <v>0</v>
      </c>
      <c r="CP7" s="114">
        <f t="shared" si="21"/>
        <v>0</v>
      </c>
      <c r="CQ7" s="120">
        <v>19</v>
      </c>
      <c r="CR7" s="40">
        <v>0</v>
      </c>
      <c r="CS7" s="35">
        <f t="shared" si="22"/>
        <v>0</v>
      </c>
      <c r="CT7" s="39">
        <v>441</v>
      </c>
      <c r="CU7" s="40">
        <v>0</v>
      </c>
      <c r="CV7" s="114">
        <f t="shared" si="23"/>
        <v>0</v>
      </c>
      <c r="CW7" s="120">
        <v>155</v>
      </c>
      <c r="CX7" s="40">
        <v>0</v>
      </c>
      <c r="CY7" s="35">
        <f t="shared" si="24"/>
        <v>0</v>
      </c>
      <c r="CZ7" s="36">
        <f t="shared" si="31"/>
        <v>596</v>
      </c>
      <c r="DA7" s="38">
        <f t="shared" si="31"/>
        <v>0</v>
      </c>
      <c r="DB7" s="42">
        <f t="shared" si="25"/>
        <v>0</v>
      </c>
      <c r="DC7" s="35" t="e">
        <f t="shared" si="26"/>
        <v>#DIV/0!</v>
      </c>
      <c r="DD7" s="43" t="e">
        <f t="shared" si="32"/>
        <v>#DIV/0!</v>
      </c>
      <c r="DE7" s="52"/>
      <c r="DF7" s="53">
        <f>SUM(BS5,CQ5)</f>
        <v>19</v>
      </c>
      <c r="DG7" s="54">
        <f>SUM(BU5,CR5)</f>
        <v>0</v>
      </c>
      <c r="DH7" s="55">
        <f t="shared" si="33"/>
        <v>0</v>
      </c>
      <c r="DI7" s="53"/>
      <c r="DJ7" s="54"/>
      <c r="DK7" s="55"/>
      <c r="DL7" s="1"/>
      <c r="DM7" s="52" t="s">
        <v>49</v>
      </c>
      <c r="DN7" s="53">
        <f>SUM('H24_ 第１四半期'!DI10,DI10)</f>
        <v>11155</v>
      </c>
      <c r="DO7" s="54">
        <f>SUM('H24_ 第１四半期'!DJ10,DJ10)</f>
        <v>384</v>
      </c>
      <c r="DP7" s="89">
        <f t="shared" si="27"/>
        <v>3.4</v>
      </c>
      <c r="DQ7" s="91"/>
      <c r="DR7" s="53">
        <f>SUM('H24_ 第１四半期'!DF11,DF11)</f>
        <v>898</v>
      </c>
      <c r="DS7" s="54">
        <f>SUM('H24_ 第１四半期'!DG11,DG11)</f>
        <v>170</v>
      </c>
      <c r="DT7" s="89">
        <f t="shared" si="28"/>
        <v>18.9</v>
      </c>
      <c r="DU7" s="84"/>
      <c r="DV7" s="53">
        <f>SUM('H24_ 第１四半期'!DF10,DF10)</f>
        <v>27894</v>
      </c>
      <c r="DW7" s="54">
        <f>SUM('H24_ 第１四半期'!DG10,DG10)</f>
        <v>1608</v>
      </c>
      <c r="DX7" s="89">
        <f t="shared" si="29"/>
        <v>5.8</v>
      </c>
      <c r="DY7" s="91"/>
      <c r="DZ7" s="15"/>
    </row>
    <row r="8" spans="1:130" ht="14.25">
      <c r="A8" s="37" t="s">
        <v>45</v>
      </c>
      <c r="B8" s="39">
        <v>0</v>
      </c>
      <c r="C8" s="40">
        <v>0</v>
      </c>
      <c r="D8" s="40">
        <v>0</v>
      </c>
      <c r="E8" s="40">
        <v>0</v>
      </c>
      <c r="F8" s="35" t="e">
        <f t="shared" si="0"/>
        <v>#DIV/0!</v>
      </c>
      <c r="G8" s="39">
        <v>0</v>
      </c>
      <c r="H8" s="40">
        <v>0</v>
      </c>
      <c r="I8" s="40">
        <v>0</v>
      </c>
      <c r="J8" s="40">
        <v>0</v>
      </c>
      <c r="K8" s="35" t="e">
        <f t="shared" si="1"/>
        <v>#DIV/0!</v>
      </c>
      <c r="L8" s="36">
        <f t="shared" si="2"/>
        <v>0</v>
      </c>
      <c r="M8" s="40">
        <f t="shared" si="2"/>
        <v>0</v>
      </c>
      <c r="N8" s="40">
        <f t="shared" si="2"/>
        <v>0</v>
      </c>
      <c r="O8" s="40">
        <f t="shared" si="2"/>
        <v>0</v>
      </c>
      <c r="P8" s="35" t="e">
        <f t="shared" si="3"/>
        <v>#DIV/0!</v>
      </c>
      <c r="Q8" s="39">
        <v>0</v>
      </c>
      <c r="R8" s="40">
        <v>0</v>
      </c>
      <c r="S8" s="35" t="e">
        <f t="shared" si="4"/>
        <v>#DIV/0!</v>
      </c>
      <c r="T8" s="36">
        <v>0</v>
      </c>
      <c r="U8" s="40">
        <v>0</v>
      </c>
      <c r="V8" s="35" t="e">
        <f t="shared" si="5"/>
        <v>#DIV/0!</v>
      </c>
      <c r="W8" s="36">
        <f t="shared" si="30"/>
        <v>0</v>
      </c>
      <c r="X8" s="40">
        <f t="shared" si="30"/>
        <v>0</v>
      </c>
      <c r="Y8" s="42" t="e">
        <f t="shared" si="6"/>
        <v>#DIV/0!</v>
      </c>
      <c r="Z8" s="1"/>
      <c r="AA8" s="37" t="s">
        <v>45</v>
      </c>
      <c r="AB8" s="39">
        <v>0</v>
      </c>
      <c r="AC8" s="40">
        <v>0</v>
      </c>
      <c r="AD8" s="40">
        <v>0</v>
      </c>
      <c r="AE8" s="40">
        <v>0</v>
      </c>
      <c r="AF8" s="35" t="e">
        <f t="shared" si="7"/>
        <v>#DIV/0!</v>
      </c>
      <c r="AG8" s="39">
        <v>0</v>
      </c>
      <c r="AH8" s="40">
        <v>0</v>
      </c>
      <c r="AI8" s="40">
        <v>0</v>
      </c>
      <c r="AJ8" s="40">
        <v>0</v>
      </c>
      <c r="AK8" s="35" t="e">
        <f t="shared" si="8"/>
        <v>#DIV/0!</v>
      </c>
      <c r="AL8" s="36">
        <f t="shared" si="9"/>
        <v>0</v>
      </c>
      <c r="AM8" s="40">
        <f t="shared" si="9"/>
        <v>0</v>
      </c>
      <c r="AN8" s="40">
        <f t="shared" si="9"/>
        <v>0</v>
      </c>
      <c r="AO8" s="40">
        <f t="shared" si="9"/>
        <v>0</v>
      </c>
      <c r="AP8" s="35" t="e">
        <f t="shared" si="10"/>
        <v>#DIV/0!</v>
      </c>
      <c r="AQ8" s="39">
        <v>0</v>
      </c>
      <c r="AR8" s="40">
        <v>0</v>
      </c>
      <c r="AS8" s="35" t="e">
        <f t="shared" si="11"/>
        <v>#DIV/0!</v>
      </c>
      <c r="AT8" s="36">
        <v>0</v>
      </c>
      <c r="AU8" s="40">
        <v>0</v>
      </c>
      <c r="AV8" s="35" t="e">
        <f t="shared" si="12"/>
        <v>#DIV/0!</v>
      </c>
      <c r="AW8" s="36">
        <f t="shared" si="13"/>
        <v>0</v>
      </c>
      <c r="AX8" s="40">
        <f t="shared" si="13"/>
        <v>0</v>
      </c>
      <c r="AY8" s="42" t="e">
        <f t="shared" si="14"/>
        <v>#DIV/0!</v>
      </c>
      <c r="AZ8" s="1"/>
      <c r="BA8" s="37" t="s">
        <v>45</v>
      </c>
      <c r="BB8" s="39">
        <v>20</v>
      </c>
      <c r="BC8" s="40">
        <v>185</v>
      </c>
      <c r="BD8" s="40">
        <v>197437</v>
      </c>
      <c r="BE8" s="36">
        <v>4</v>
      </c>
      <c r="BF8" s="40">
        <v>19</v>
      </c>
      <c r="BG8" s="40">
        <v>44670</v>
      </c>
      <c r="BH8" s="36">
        <v>16</v>
      </c>
      <c r="BI8" s="40">
        <v>166</v>
      </c>
      <c r="BJ8" s="41">
        <v>152767</v>
      </c>
      <c r="BK8" s="1"/>
      <c r="BL8" s="37" t="s">
        <v>45</v>
      </c>
      <c r="BM8" s="39">
        <v>1</v>
      </c>
      <c r="BN8" s="40">
        <v>1</v>
      </c>
      <c r="BO8" s="40">
        <v>1</v>
      </c>
      <c r="BP8" s="40">
        <v>1</v>
      </c>
      <c r="BQ8" s="35">
        <f t="shared" si="15"/>
        <v>100</v>
      </c>
      <c r="BR8" s="39">
        <v>4</v>
      </c>
      <c r="BS8" s="40">
        <v>7</v>
      </c>
      <c r="BT8" s="40">
        <v>4</v>
      </c>
      <c r="BU8" s="40">
        <v>1</v>
      </c>
      <c r="BV8" s="35">
        <f t="shared" si="16"/>
        <v>14.3</v>
      </c>
      <c r="BW8" s="39">
        <v>58</v>
      </c>
      <c r="BX8" s="40">
        <v>58</v>
      </c>
      <c r="BY8" s="40">
        <v>9</v>
      </c>
      <c r="BZ8" s="40">
        <v>1</v>
      </c>
      <c r="CA8" s="35">
        <f t="shared" si="17"/>
        <v>1.7</v>
      </c>
      <c r="CB8" s="39">
        <v>16</v>
      </c>
      <c r="CC8" s="40">
        <v>16</v>
      </c>
      <c r="CD8" s="40">
        <v>0</v>
      </c>
      <c r="CE8" s="40">
        <v>0</v>
      </c>
      <c r="CF8" s="35">
        <f t="shared" si="18"/>
        <v>0</v>
      </c>
      <c r="CG8" s="36">
        <f t="shared" si="19"/>
        <v>74</v>
      </c>
      <c r="CH8" s="40">
        <f t="shared" si="19"/>
        <v>74</v>
      </c>
      <c r="CI8" s="40">
        <f t="shared" si="19"/>
        <v>9</v>
      </c>
      <c r="CJ8" s="40">
        <f t="shared" si="19"/>
        <v>1</v>
      </c>
      <c r="CK8" s="42">
        <f t="shared" si="20"/>
        <v>1.4</v>
      </c>
      <c r="CL8" s="1"/>
      <c r="CM8" s="37" t="s">
        <v>45</v>
      </c>
      <c r="CN8" s="39">
        <v>12</v>
      </c>
      <c r="CO8" s="40">
        <v>0</v>
      </c>
      <c r="CP8" s="114">
        <f t="shared" si="21"/>
        <v>0</v>
      </c>
      <c r="CQ8" s="120">
        <v>37</v>
      </c>
      <c r="CR8" s="40">
        <v>0</v>
      </c>
      <c r="CS8" s="35">
        <f t="shared" si="22"/>
        <v>0</v>
      </c>
      <c r="CT8" s="39">
        <v>3105</v>
      </c>
      <c r="CU8" s="40">
        <v>0</v>
      </c>
      <c r="CV8" s="114">
        <f t="shared" si="23"/>
        <v>0</v>
      </c>
      <c r="CW8" s="120">
        <v>0</v>
      </c>
      <c r="CX8" s="40">
        <v>0</v>
      </c>
      <c r="CY8" s="35" t="e">
        <f t="shared" si="24"/>
        <v>#DIV/0!</v>
      </c>
      <c r="CZ8" s="36">
        <f t="shared" si="31"/>
        <v>3105</v>
      </c>
      <c r="DA8" s="38">
        <f t="shared" si="31"/>
        <v>0</v>
      </c>
      <c r="DB8" s="42">
        <f t="shared" si="25"/>
        <v>0</v>
      </c>
      <c r="DC8" s="35">
        <f t="shared" si="26"/>
        <v>1.5</v>
      </c>
      <c r="DD8" s="43">
        <f t="shared" si="32"/>
        <v>0.3</v>
      </c>
      <c r="DE8" s="29" t="s">
        <v>46</v>
      </c>
      <c r="DF8" s="48">
        <f>SUM(CH12,CZ12)</f>
        <v>7326</v>
      </c>
      <c r="DG8" s="49">
        <f>SUM(CJ12,DA12)</f>
        <v>1</v>
      </c>
      <c r="DH8" s="50">
        <f t="shared" si="33"/>
        <v>0</v>
      </c>
      <c r="DI8" s="39">
        <f>SUM(M12,W12)</f>
        <v>965</v>
      </c>
      <c r="DJ8" s="36">
        <f>SUM(O12,X12)</f>
        <v>0</v>
      </c>
      <c r="DK8" s="51">
        <f>ROUND(DJ8/DI8*100,1)</f>
        <v>0</v>
      </c>
      <c r="DL8" s="1"/>
      <c r="DM8" s="52" t="s">
        <v>52</v>
      </c>
      <c r="DN8" s="53">
        <f>SUM('H24_ 第１四半期'!DI12,DI12)</f>
        <v>302</v>
      </c>
      <c r="DO8" s="54">
        <f>SUM('H24_ 第１四半期'!DJ12,DJ12)</f>
        <v>0</v>
      </c>
      <c r="DP8" s="89">
        <f t="shared" si="27"/>
        <v>0</v>
      </c>
      <c r="DQ8" s="91"/>
      <c r="DR8" s="53">
        <f>SUM('H24_ 第１四半期'!DF13,DF13)</f>
        <v>104</v>
      </c>
      <c r="DS8" s="54">
        <f>SUM('H24_ 第１四半期'!DG13,DG13)</f>
        <v>0</v>
      </c>
      <c r="DT8" s="89">
        <f t="shared" si="28"/>
        <v>0</v>
      </c>
      <c r="DU8" s="84"/>
      <c r="DV8" s="53">
        <f>SUM('H24_ 第１四半期'!DF12,DF12)</f>
        <v>1720</v>
      </c>
      <c r="DW8" s="54">
        <f>SUM('H24_ 第１四半期'!DG12,DG12)</f>
        <v>0</v>
      </c>
      <c r="DX8" s="89">
        <f t="shared" si="29"/>
        <v>0</v>
      </c>
      <c r="DY8" s="91"/>
      <c r="DZ8" s="15"/>
    </row>
    <row r="9" spans="1:130" ht="14.25">
      <c r="A9" s="37" t="s">
        <v>47</v>
      </c>
      <c r="B9" s="39">
        <v>0</v>
      </c>
      <c r="C9" s="40">
        <v>0</v>
      </c>
      <c r="D9" s="40">
        <v>0</v>
      </c>
      <c r="E9" s="40">
        <v>0</v>
      </c>
      <c r="F9" s="35" t="e">
        <f t="shared" si="0"/>
        <v>#DIV/0!</v>
      </c>
      <c r="G9" s="39">
        <v>0</v>
      </c>
      <c r="H9" s="40">
        <v>0</v>
      </c>
      <c r="I9" s="40">
        <v>0</v>
      </c>
      <c r="J9" s="40">
        <v>0</v>
      </c>
      <c r="K9" s="35" t="e">
        <f t="shared" si="1"/>
        <v>#DIV/0!</v>
      </c>
      <c r="L9" s="36">
        <f t="shared" si="2"/>
        <v>0</v>
      </c>
      <c r="M9" s="40">
        <f t="shared" si="2"/>
        <v>0</v>
      </c>
      <c r="N9" s="40">
        <f t="shared" si="2"/>
        <v>0</v>
      </c>
      <c r="O9" s="40">
        <f t="shared" si="2"/>
        <v>0</v>
      </c>
      <c r="P9" s="35" t="e">
        <f t="shared" si="3"/>
        <v>#DIV/0!</v>
      </c>
      <c r="Q9" s="39">
        <v>0</v>
      </c>
      <c r="R9" s="40">
        <v>0</v>
      </c>
      <c r="S9" s="35" t="e">
        <f t="shared" si="4"/>
        <v>#DIV/0!</v>
      </c>
      <c r="T9" s="36">
        <v>135</v>
      </c>
      <c r="U9" s="40">
        <v>0</v>
      </c>
      <c r="V9" s="35">
        <f t="shared" si="5"/>
        <v>0</v>
      </c>
      <c r="W9" s="36">
        <f t="shared" si="30"/>
        <v>135</v>
      </c>
      <c r="X9" s="40">
        <f t="shared" si="30"/>
        <v>0</v>
      </c>
      <c r="Y9" s="42">
        <f t="shared" si="6"/>
        <v>0</v>
      </c>
      <c r="Z9" s="1"/>
      <c r="AA9" s="37" t="s">
        <v>47</v>
      </c>
      <c r="AB9" s="39">
        <v>0</v>
      </c>
      <c r="AC9" s="40">
        <v>0</v>
      </c>
      <c r="AD9" s="40">
        <v>0</v>
      </c>
      <c r="AE9" s="40">
        <v>0</v>
      </c>
      <c r="AF9" s="35" t="e">
        <f t="shared" si="7"/>
        <v>#DIV/0!</v>
      </c>
      <c r="AG9" s="39">
        <v>0</v>
      </c>
      <c r="AH9" s="40">
        <v>0</v>
      </c>
      <c r="AI9" s="40">
        <v>0</v>
      </c>
      <c r="AJ9" s="40">
        <v>0</v>
      </c>
      <c r="AK9" s="35" t="e">
        <f t="shared" si="8"/>
        <v>#DIV/0!</v>
      </c>
      <c r="AL9" s="36">
        <f t="shared" si="9"/>
        <v>0</v>
      </c>
      <c r="AM9" s="40">
        <f t="shared" si="9"/>
        <v>0</v>
      </c>
      <c r="AN9" s="40">
        <f t="shared" si="9"/>
        <v>0</v>
      </c>
      <c r="AO9" s="40">
        <f t="shared" si="9"/>
        <v>0</v>
      </c>
      <c r="AP9" s="35" t="e">
        <f t="shared" si="10"/>
        <v>#DIV/0!</v>
      </c>
      <c r="AQ9" s="39">
        <v>0</v>
      </c>
      <c r="AR9" s="40">
        <v>0</v>
      </c>
      <c r="AS9" s="35" t="e">
        <f t="shared" si="11"/>
        <v>#DIV/0!</v>
      </c>
      <c r="AT9" s="36">
        <v>0</v>
      </c>
      <c r="AU9" s="40">
        <v>0</v>
      </c>
      <c r="AV9" s="35" t="e">
        <f t="shared" si="12"/>
        <v>#DIV/0!</v>
      </c>
      <c r="AW9" s="36">
        <f t="shared" si="13"/>
        <v>0</v>
      </c>
      <c r="AX9" s="40">
        <f t="shared" si="13"/>
        <v>0</v>
      </c>
      <c r="AY9" s="42" t="e">
        <f t="shared" si="14"/>
        <v>#DIV/0!</v>
      </c>
      <c r="AZ9" s="1"/>
      <c r="BA9" s="37" t="s">
        <v>47</v>
      </c>
      <c r="BB9" s="39">
        <v>18</v>
      </c>
      <c r="BC9" s="40">
        <v>122</v>
      </c>
      <c r="BD9" s="40">
        <v>273425</v>
      </c>
      <c r="BE9" s="36">
        <v>0</v>
      </c>
      <c r="BF9" s="40">
        <v>0</v>
      </c>
      <c r="BG9" s="40">
        <v>0</v>
      </c>
      <c r="BH9" s="36">
        <v>18</v>
      </c>
      <c r="BI9" s="40">
        <v>122</v>
      </c>
      <c r="BJ9" s="41">
        <v>273425</v>
      </c>
      <c r="BK9" s="1"/>
      <c r="BL9" s="37" t="s">
        <v>47</v>
      </c>
      <c r="BM9" s="39">
        <v>0</v>
      </c>
      <c r="BN9" s="40">
        <v>0</v>
      </c>
      <c r="BO9" s="40">
        <v>0</v>
      </c>
      <c r="BP9" s="40">
        <v>0</v>
      </c>
      <c r="BQ9" s="35" t="e">
        <f t="shared" si="15"/>
        <v>#DIV/0!</v>
      </c>
      <c r="BR9" s="39">
        <v>0</v>
      </c>
      <c r="BS9" s="40">
        <v>0</v>
      </c>
      <c r="BT9" s="40">
        <v>0</v>
      </c>
      <c r="BU9" s="40">
        <v>0</v>
      </c>
      <c r="BV9" s="35" t="e">
        <f t="shared" si="16"/>
        <v>#DIV/0!</v>
      </c>
      <c r="BW9" s="39">
        <v>0</v>
      </c>
      <c r="BX9" s="40">
        <v>0</v>
      </c>
      <c r="BY9" s="40">
        <v>0</v>
      </c>
      <c r="BZ9" s="40">
        <v>0</v>
      </c>
      <c r="CA9" s="35" t="e">
        <f t="shared" si="17"/>
        <v>#DIV/0!</v>
      </c>
      <c r="CB9" s="39">
        <v>0</v>
      </c>
      <c r="CC9" s="40">
        <v>0</v>
      </c>
      <c r="CD9" s="40">
        <v>0</v>
      </c>
      <c r="CE9" s="40">
        <v>0</v>
      </c>
      <c r="CF9" s="35" t="e">
        <f t="shared" si="18"/>
        <v>#DIV/0!</v>
      </c>
      <c r="CG9" s="36">
        <f t="shared" si="19"/>
        <v>0</v>
      </c>
      <c r="CH9" s="40">
        <f t="shared" si="19"/>
        <v>0</v>
      </c>
      <c r="CI9" s="40">
        <f t="shared" si="19"/>
        <v>0</v>
      </c>
      <c r="CJ9" s="40">
        <f t="shared" si="19"/>
        <v>0</v>
      </c>
      <c r="CK9" s="42" t="e">
        <f t="shared" si="20"/>
        <v>#DIV/0!</v>
      </c>
      <c r="CL9" s="1"/>
      <c r="CM9" s="37" t="s">
        <v>47</v>
      </c>
      <c r="CN9" s="39">
        <v>5</v>
      </c>
      <c r="CO9" s="40">
        <v>0</v>
      </c>
      <c r="CP9" s="114">
        <f t="shared" si="21"/>
        <v>0</v>
      </c>
      <c r="CQ9" s="120">
        <v>5</v>
      </c>
      <c r="CR9" s="40">
        <v>0</v>
      </c>
      <c r="CS9" s="35">
        <f t="shared" si="22"/>
        <v>0</v>
      </c>
      <c r="CT9" s="39">
        <v>1679</v>
      </c>
      <c r="CU9" s="40">
        <v>0</v>
      </c>
      <c r="CV9" s="114">
        <f t="shared" si="23"/>
        <v>0</v>
      </c>
      <c r="CW9" s="120">
        <v>13</v>
      </c>
      <c r="CX9" s="40">
        <v>0</v>
      </c>
      <c r="CY9" s="35">
        <f t="shared" si="24"/>
        <v>0</v>
      </c>
      <c r="CZ9" s="36">
        <f t="shared" si="31"/>
        <v>1692</v>
      </c>
      <c r="DA9" s="38">
        <f t="shared" si="31"/>
        <v>0</v>
      </c>
      <c r="DB9" s="42">
        <f t="shared" si="25"/>
        <v>0</v>
      </c>
      <c r="DC9" s="35" t="e">
        <f t="shared" si="26"/>
        <v>#DIV/0!</v>
      </c>
      <c r="DD9" s="43" t="e">
        <f t="shared" si="32"/>
        <v>#DIV/0!</v>
      </c>
      <c r="DE9" s="52"/>
      <c r="DF9" s="53">
        <f>SUM(BS12,CQ12)</f>
        <v>140</v>
      </c>
      <c r="DG9" s="54">
        <f>SUM(BU12,CR12)</f>
        <v>1</v>
      </c>
      <c r="DH9" s="55">
        <f t="shared" si="33"/>
        <v>0.7</v>
      </c>
      <c r="DI9" s="53"/>
      <c r="DJ9" s="54"/>
      <c r="DK9" s="55"/>
      <c r="DL9" s="1"/>
      <c r="DM9" s="52" t="s">
        <v>55</v>
      </c>
      <c r="DN9" s="53">
        <f>SUM('H24_ 第１四半期'!DI14,DI14)</f>
        <v>0</v>
      </c>
      <c r="DO9" s="54">
        <f>SUM('H24_ 第１四半期'!DJ14,DJ14)</f>
        <v>0</v>
      </c>
      <c r="DP9" s="89" t="e">
        <f t="shared" si="27"/>
        <v>#DIV/0!</v>
      </c>
      <c r="DQ9" s="91"/>
      <c r="DR9" s="53">
        <f>SUM('H24_ 第１四半期'!DF15,DF15)</f>
        <v>401</v>
      </c>
      <c r="DS9" s="54">
        <f>SUM('H24_ 第１四半期'!DG15,DG15)</f>
        <v>0</v>
      </c>
      <c r="DT9" s="89">
        <f t="shared" si="28"/>
        <v>0</v>
      </c>
      <c r="DU9" s="84"/>
      <c r="DV9" s="53">
        <f>SUM('H24_ 第１四半期'!DF14,DF14)</f>
        <v>7563</v>
      </c>
      <c r="DW9" s="54">
        <f>SUM('H24_ 第１四半期'!DG14,DG14)</f>
        <v>0</v>
      </c>
      <c r="DX9" s="89">
        <f t="shared" si="29"/>
        <v>0</v>
      </c>
      <c r="DY9" s="91"/>
      <c r="DZ9" s="15"/>
    </row>
    <row r="10" spans="1:130" ht="14.25">
      <c r="A10" s="37" t="s">
        <v>48</v>
      </c>
      <c r="B10" s="39">
        <v>0</v>
      </c>
      <c r="C10" s="40">
        <v>0</v>
      </c>
      <c r="D10" s="40">
        <v>0</v>
      </c>
      <c r="E10" s="40">
        <v>0</v>
      </c>
      <c r="F10" s="35" t="e">
        <f t="shared" si="0"/>
        <v>#DIV/0!</v>
      </c>
      <c r="G10" s="39">
        <v>0</v>
      </c>
      <c r="H10" s="40">
        <v>0</v>
      </c>
      <c r="I10" s="40">
        <v>0</v>
      </c>
      <c r="J10" s="40">
        <v>0</v>
      </c>
      <c r="K10" s="35" t="e">
        <f t="shared" si="1"/>
        <v>#DIV/0!</v>
      </c>
      <c r="L10" s="36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35" t="e">
        <f t="shared" si="3"/>
        <v>#DIV/0!</v>
      </c>
      <c r="Q10" s="39">
        <v>0</v>
      </c>
      <c r="R10" s="40">
        <v>0</v>
      </c>
      <c r="S10" s="35" t="e">
        <f t="shared" si="4"/>
        <v>#DIV/0!</v>
      </c>
      <c r="T10" s="36">
        <v>0</v>
      </c>
      <c r="U10" s="40">
        <v>0</v>
      </c>
      <c r="V10" s="35" t="e">
        <f t="shared" si="5"/>
        <v>#DIV/0!</v>
      </c>
      <c r="W10" s="36">
        <f t="shared" si="30"/>
        <v>0</v>
      </c>
      <c r="X10" s="40">
        <f t="shared" si="30"/>
        <v>0</v>
      </c>
      <c r="Y10" s="42" t="e">
        <f t="shared" si="6"/>
        <v>#DIV/0!</v>
      </c>
      <c r="Z10" s="1"/>
      <c r="AA10" s="37" t="s">
        <v>48</v>
      </c>
      <c r="AB10" s="39">
        <v>0</v>
      </c>
      <c r="AC10" s="40">
        <v>0</v>
      </c>
      <c r="AD10" s="40">
        <v>0</v>
      </c>
      <c r="AE10" s="40">
        <v>0</v>
      </c>
      <c r="AF10" s="35" t="e">
        <f t="shared" si="7"/>
        <v>#DIV/0!</v>
      </c>
      <c r="AG10" s="39">
        <v>0</v>
      </c>
      <c r="AH10" s="40">
        <v>0</v>
      </c>
      <c r="AI10" s="40">
        <v>0</v>
      </c>
      <c r="AJ10" s="40">
        <v>0</v>
      </c>
      <c r="AK10" s="35" t="e">
        <f t="shared" si="8"/>
        <v>#DIV/0!</v>
      </c>
      <c r="AL10" s="36">
        <f t="shared" si="9"/>
        <v>0</v>
      </c>
      <c r="AM10" s="40">
        <f t="shared" si="9"/>
        <v>0</v>
      </c>
      <c r="AN10" s="40">
        <f t="shared" si="9"/>
        <v>0</v>
      </c>
      <c r="AO10" s="40">
        <f t="shared" si="9"/>
        <v>0</v>
      </c>
      <c r="AP10" s="35" t="e">
        <f t="shared" si="10"/>
        <v>#DIV/0!</v>
      </c>
      <c r="AQ10" s="39">
        <v>0</v>
      </c>
      <c r="AR10" s="40">
        <v>0</v>
      </c>
      <c r="AS10" s="35" t="e">
        <f t="shared" si="11"/>
        <v>#DIV/0!</v>
      </c>
      <c r="AT10" s="36">
        <v>0</v>
      </c>
      <c r="AU10" s="40">
        <v>0</v>
      </c>
      <c r="AV10" s="35" t="e">
        <f t="shared" si="12"/>
        <v>#DIV/0!</v>
      </c>
      <c r="AW10" s="36">
        <f t="shared" si="13"/>
        <v>0</v>
      </c>
      <c r="AX10" s="40">
        <f t="shared" si="13"/>
        <v>0</v>
      </c>
      <c r="AY10" s="42" t="e">
        <f t="shared" si="14"/>
        <v>#DIV/0!</v>
      </c>
      <c r="AZ10" s="1"/>
      <c r="BA10" s="37" t="s">
        <v>48</v>
      </c>
      <c r="BB10" s="39">
        <v>23</v>
      </c>
      <c r="BC10" s="40">
        <v>135</v>
      </c>
      <c r="BD10" s="40">
        <v>164331</v>
      </c>
      <c r="BE10" s="36">
        <v>0</v>
      </c>
      <c r="BF10" s="40">
        <v>0</v>
      </c>
      <c r="BG10" s="40">
        <v>0</v>
      </c>
      <c r="BH10" s="36">
        <v>23</v>
      </c>
      <c r="BI10" s="40">
        <v>135</v>
      </c>
      <c r="BJ10" s="41">
        <v>164331</v>
      </c>
      <c r="BK10" s="1"/>
      <c r="BL10" s="37" t="s">
        <v>48</v>
      </c>
      <c r="BM10" s="39">
        <v>0</v>
      </c>
      <c r="BN10" s="40">
        <v>0</v>
      </c>
      <c r="BO10" s="40">
        <v>0</v>
      </c>
      <c r="BP10" s="40">
        <v>0</v>
      </c>
      <c r="BQ10" s="35" t="e">
        <f t="shared" si="15"/>
        <v>#DIV/0!</v>
      </c>
      <c r="BR10" s="39">
        <v>0</v>
      </c>
      <c r="BS10" s="40">
        <v>0</v>
      </c>
      <c r="BT10" s="40">
        <v>0</v>
      </c>
      <c r="BU10" s="40">
        <v>0</v>
      </c>
      <c r="BV10" s="35" t="e">
        <f t="shared" si="16"/>
        <v>#DIV/0!</v>
      </c>
      <c r="BW10" s="39">
        <v>0</v>
      </c>
      <c r="BX10" s="40">
        <v>0</v>
      </c>
      <c r="BY10" s="40">
        <v>0</v>
      </c>
      <c r="BZ10" s="40">
        <v>0</v>
      </c>
      <c r="CA10" s="35" t="e">
        <f t="shared" si="17"/>
        <v>#DIV/0!</v>
      </c>
      <c r="CB10" s="39">
        <v>0</v>
      </c>
      <c r="CC10" s="40">
        <v>0</v>
      </c>
      <c r="CD10" s="40">
        <v>0</v>
      </c>
      <c r="CE10" s="40">
        <v>0</v>
      </c>
      <c r="CF10" s="35" t="e">
        <f t="shared" si="18"/>
        <v>#DIV/0!</v>
      </c>
      <c r="CG10" s="36">
        <f t="shared" si="19"/>
        <v>0</v>
      </c>
      <c r="CH10" s="40">
        <f t="shared" si="19"/>
        <v>0</v>
      </c>
      <c r="CI10" s="40">
        <f t="shared" si="19"/>
        <v>0</v>
      </c>
      <c r="CJ10" s="40">
        <f t="shared" si="19"/>
        <v>0</v>
      </c>
      <c r="CK10" s="42" t="e">
        <f t="shared" si="20"/>
        <v>#DIV/0!</v>
      </c>
      <c r="CL10" s="1"/>
      <c r="CM10" s="37" t="s">
        <v>48</v>
      </c>
      <c r="CN10" s="39">
        <v>11</v>
      </c>
      <c r="CO10" s="40">
        <v>0</v>
      </c>
      <c r="CP10" s="114">
        <f t="shared" si="21"/>
        <v>0</v>
      </c>
      <c r="CQ10" s="120">
        <v>34</v>
      </c>
      <c r="CR10" s="40">
        <v>0</v>
      </c>
      <c r="CS10" s="35">
        <f t="shared" si="22"/>
        <v>0</v>
      </c>
      <c r="CT10" s="39">
        <v>718</v>
      </c>
      <c r="CU10" s="40">
        <v>0</v>
      </c>
      <c r="CV10" s="114">
        <f t="shared" si="23"/>
        <v>0</v>
      </c>
      <c r="CW10" s="120">
        <v>343</v>
      </c>
      <c r="CX10" s="40">
        <v>0</v>
      </c>
      <c r="CY10" s="35">
        <f t="shared" si="24"/>
        <v>0</v>
      </c>
      <c r="CZ10" s="36">
        <f t="shared" si="31"/>
        <v>1061</v>
      </c>
      <c r="DA10" s="38">
        <f t="shared" si="31"/>
        <v>0</v>
      </c>
      <c r="DB10" s="42">
        <f t="shared" si="25"/>
        <v>0</v>
      </c>
      <c r="DC10" s="35" t="e">
        <f t="shared" si="26"/>
        <v>#DIV/0!</v>
      </c>
      <c r="DD10" s="43" t="e">
        <f t="shared" si="32"/>
        <v>#DIV/0!</v>
      </c>
      <c r="DE10" s="29" t="s">
        <v>49</v>
      </c>
      <c r="DF10" s="48">
        <f>SUM(CH23,CZ23)</f>
        <v>13785</v>
      </c>
      <c r="DG10" s="49">
        <f>SUM(CJ23,DA23)</f>
        <v>793</v>
      </c>
      <c r="DH10" s="50">
        <f t="shared" si="33"/>
        <v>5.8</v>
      </c>
      <c r="DI10" s="39">
        <f>SUM(M23,W23)</f>
        <v>5256</v>
      </c>
      <c r="DJ10" s="36">
        <f>SUM(O23,X23)</f>
        <v>218</v>
      </c>
      <c r="DK10" s="51">
        <f>ROUND(DJ10/DI10*100,1)</f>
        <v>4.1</v>
      </c>
      <c r="DL10" s="1"/>
      <c r="DM10" s="52" t="s">
        <v>58</v>
      </c>
      <c r="DN10" s="53">
        <f>SUM('H24_ 第１四半期'!DI16,DI16)</f>
        <v>0</v>
      </c>
      <c r="DO10" s="54">
        <f>SUM('H24_ 第１四半期'!DJ16,DJ16)</f>
        <v>0</v>
      </c>
      <c r="DP10" s="89" t="e">
        <f t="shared" si="27"/>
        <v>#DIV/0!</v>
      </c>
      <c r="DQ10" s="91"/>
      <c r="DR10" s="53">
        <f>SUM('H24_ 第１四半期'!DF17,DF17)</f>
        <v>88</v>
      </c>
      <c r="DS10" s="54">
        <f>SUM('H24_ 第１四半期'!DG17,DG17)</f>
        <v>0</v>
      </c>
      <c r="DT10" s="89">
        <f t="shared" si="28"/>
        <v>0</v>
      </c>
      <c r="DU10" s="84"/>
      <c r="DV10" s="53">
        <f>SUM('H24_ 第１四半期'!DF16,DF16)</f>
        <v>1119</v>
      </c>
      <c r="DW10" s="54">
        <f>SUM('H24_ 第１四半期'!DG16,DG16)</f>
        <v>0</v>
      </c>
      <c r="DX10" s="89">
        <f t="shared" si="29"/>
        <v>0</v>
      </c>
      <c r="DY10" s="91"/>
      <c r="DZ10" s="15"/>
    </row>
    <row r="11" spans="1:130" ht="14.25">
      <c r="A11" s="16" t="s">
        <v>50</v>
      </c>
      <c r="B11" s="53">
        <v>0</v>
      </c>
      <c r="C11" s="56">
        <v>0</v>
      </c>
      <c r="D11" s="56">
        <v>0</v>
      </c>
      <c r="E11" s="56">
        <v>0</v>
      </c>
      <c r="F11" s="57" t="e">
        <f t="shared" si="0"/>
        <v>#DIV/0!</v>
      </c>
      <c r="G11" s="53">
        <v>0</v>
      </c>
      <c r="H11" s="56">
        <v>0</v>
      </c>
      <c r="I11" s="56">
        <v>0</v>
      </c>
      <c r="J11" s="56">
        <v>0</v>
      </c>
      <c r="K11" s="57" t="e">
        <f t="shared" si="1"/>
        <v>#DIV/0!</v>
      </c>
      <c r="L11" s="54">
        <f t="shared" si="2"/>
        <v>0</v>
      </c>
      <c r="M11" s="56">
        <f t="shared" si="2"/>
        <v>0</v>
      </c>
      <c r="N11" s="56">
        <f t="shared" si="2"/>
        <v>0</v>
      </c>
      <c r="O11" s="56">
        <f t="shared" si="2"/>
        <v>0</v>
      </c>
      <c r="P11" s="57" t="e">
        <f t="shared" si="3"/>
        <v>#DIV/0!</v>
      </c>
      <c r="Q11" s="53">
        <v>0</v>
      </c>
      <c r="R11" s="56">
        <v>0</v>
      </c>
      <c r="S11" s="57" t="e">
        <f t="shared" si="4"/>
        <v>#DIV/0!</v>
      </c>
      <c r="T11" s="54">
        <v>0</v>
      </c>
      <c r="U11" s="56">
        <v>0</v>
      </c>
      <c r="V11" s="57" t="e">
        <f t="shared" si="5"/>
        <v>#DIV/0!</v>
      </c>
      <c r="W11" s="54">
        <f t="shared" si="30"/>
        <v>0</v>
      </c>
      <c r="X11" s="56">
        <f t="shared" si="30"/>
        <v>0</v>
      </c>
      <c r="Y11" s="58" t="e">
        <f t="shared" si="6"/>
        <v>#DIV/0!</v>
      </c>
      <c r="Z11" s="1"/>
      <c r="AA11" s="16" t="s">
        <v>50</v>
      </c>
      <c r="AB11" s="53">
        <v>0</v>
      </c>
      <c r="AC11" s="56">
        <v>0</v>
      </c>
      <c r="AD11" s="56">
        <v>0</v>
      </c>
      <c r="AE11" s="56">
        <v>0</v>
      </c>
      <c r="AF11" s="57" t="e">
        <f t="shared" si="7"/>
        <v>#DIV/0!</v>
      </c>
      <c r="AG11" s="53">
        <v>0</v>
      </c>
      <c r="AH11" s="56">
        <v>0</v>
      </c>
      <c r="AI11" s="56">
        <v>0</v>
      </c>
      <c r="AJ11" s="56">
        <v>0</v>
      </c>
      <c r="AK11" s="57" t="e">
        <f t="shared" si="8"/>
        <v>#DIV/0!</v>
      </c>
      <c r="AL11" s="54">
        <f t="shared" si="9"/>
        <v>0</v>
      </c>
      <c r="AM11" s="56">
        <f t="shared" si="9"/>
        <v>0</v>
      </c>
      <c r="AN11" s="56">
        <f t="shared" si="9"/>
        <v>0</v>
      </c>
      <c r="AO11" s="56">
        <f t="shared" si="9"/>
        <v>0</v>
      </c>
      <c r="AP11" s="57" t="e">
        <f t="shared" si="10"/>
        <v>#DIV/0!</v>
      </c>
      <c r="AQ11" s="53">
        <v>0</v>
      </c>
      <c r="AR11" s="56">
        <v>0</v>
      </c>
      <c r="AS11" s="57" t="e">
        <f t="shared" si="11"/>
        <v>#DIV/0!</v>
      </c>
      <c r="AT11" s="54">
        <v>0</v>
      </c>
      <c r="AU11" s="56">
        <v>0</v>
      </c>
      <c r="AV11" s="57" t="e">
        <f t="shared" si="12"/>
        <v>#DIV/0!</v>
      </c>
      <c r="AW11" s="54">
        <f t="shared" si="13"/>
        <v>0</v>
      </c>
      <c r="AX11" s="56">
        <f t="shared" si="13"/>
        <v>0</v>
      </c>
      <c r="AY11" s="58" t="e">
        <f t="shared" si="14"/>
        <v>#DIV/0!</v>
      </c>
      <c r="AZ11" s="1"/>
      <c r="BA11" s="16" t="s">
        <v>50</v>
      </c>
      <c r="BB11" s="53">
        <v>36</v>
      </c>
      <c r="BC11" s="56">
        <v>92</v>
      </c>
      <c r="BD11" s="56">
        <v>122056</v>
      </c>
      <c r="BE11" s="54">
        <v>2</v>
      </c>
      <c r="BF11" s="56">
        <v>2</v>
      </c>
      <c r="BG11" s="56">
        <v>4060</v>
      </c>
      <c r="BH11" s="54">
        <v>34</v>
      </c>
      <c r="BI11" s="56">
        <v>90</v>
      </c>
      <c r="BJ11" s="61">
        <v>117996</v>
      </c>
      <c r="BK11" s="1"/>
      <c r="BL11" s="16" t="s">
        <v>50</v>
      </c>
      <c r="BM11" s="53">
        <v>0</v>
      </c>
      <c r="BN11" s="56">
        <v>0</v>
      </c>
      <c r="BO11" s="56">
        <v>0</v>
      </c>
      <c r="BP11" s="56">
        <v>0</v>
      </c>
      <c r="BQ11" s="57" t="e">
        <f t="shared" si="15"/>
        <v>#DIV/0!</v>
      </c>
      <c r="BR11" s="53">
        <v>0</v>
      </c>
      <c r="BS11" s="56">
        <v>0</v>
      </c>
      <c r="BT11" s="56">
        <v>0</v>
      </c>
      <c r="BU11" s="56">
        <v>0</v>
      </c>
      <c r="BV11" s="57" t="e">
        <f t="shared" si="16"/>
        <v>#DIV/0!</v>
      </c>
      <c r="BW11" s="53">
        <v>0</v>
      </c>
      <c r="BX11" s="56">
        <v>0</v>
      </c>
      <c r="BY11" s="56">
        <v>0</v>
      </c>
      <c r="BZ11" s="56">
        <v>0</v>
      </c>
      <c r="CA11" s="57" t="e">
        <f t="shared" si="17"/>
        <v>#DIV/0!</v>
      </c>
      <c r="CB11" s="53">
        <v>0</v>
      </c>
      <c r="CC11" s="56">
        <v>0</v>
      </c>
      <c r="CD11" s="56">
        <v>0</v>
      </c>
      <c r="CE11" s="56">
        <v>0</v>
      </c>
      <c r="CF11" s="57" t="e">
        <f t="shared" si="18"/>
        <v>#DIV/0!</v>
      </c>
      <c r="CG11" s="54">
        <f t="shared" si="19"/>
        <v>0</v>
      </c>
      <c r="CH11" s="56">
        <f t="shared" si="19"/>
        <v>0</v>
      </c>
      <c r="CI11" s="56">
        <f t="shared" si="19"/>
        <v>0</v>
      </c>
      <c r="CJ11" s="56">
        <f t="shared" si="19"/>
        <v>0</v>
      </c>
      <c r="CK11" s="58" t="e">
        <f t="shared" si="20"/>
        <v>#DIV/0!</v>
      </c>
      <c r="CL11" s="1"/>
      <c r="CM11" s="16" t="s">
        <v>50</v>
      </c>
      <c r="CN11" s="53">
        <v>11</v>
      </c>
      <c r="CO11" s="56">
        <v>0</v>
      </c>
      <c r="CP11" s="115">
        <f t="shared" si="21"/>
        <v>0</v>
      </c>
      <c r="CQ11" s="119">
        <v>18</v>
      </c>
      <c r="CR11" s="56">
        <v>0</v>
      </c>
      <c r="CS11" s="57">
        <f t="shared" si="22"/>
        <v>0</v>
      </c>
      <c r="CT11" s="53">
        <v>341</v>
      </c>
      <c r="CU11" s="56">
        <v>0</v>
      </c>
      <c r="CV11" s="115">
        <f t="shared" si="23"/>
        <v>0</v>
      </c>
      <c r="CW11" s="119">
        <v>148</v>
      </c>
      <c r="CX11" s="56">
        <v>0</v>
      </c>
      <c r="CY11" s="57">
        <f t="shared" si="24"/>
        <v>0</v>
      </c>
      <c r="CZ11" s="54">
        <f t="shared" si="31"/>
        <v>489</v>
      </c>
      <c r="DA11" s="56">
        <f t="shared" si="31"/>
        <v>0</v>
      </c>
      <c r="DB11" s="58">
        <f t="shared" si="25"/>
        <v>0</v>
      </c>
      <c r="DC11" s="57" t="e">
        <f t="shared" si="26"/>
        <v>#DIV/0!</v>
      </c>
      <c r="DD11" s="62" t="e">
        <f t="shared" si="32"/>
        <v>#DIV/0!</v>
      </c>
      <c r="DE11" s="52"/>
      <c r="DF11" s="53">
        <f>SUM(BS23,CQ23)</f>
        <v>462</v>
      </c>
      <c r="DG11" s="54">
        <f>SUM(BU23,CR23)</f>
        <v>86</v>
      </c>
      <c r="DH11" s="55">
        <f t="shared" si="33"/>
        <v>18.6</v>
      </c>
      <c r="DI11" s="53"/>
      <c r="DJ11" s="54"/>
      <c r="DK11" s="55"/>
      <c r="DL11" s="1"/>
      <c r="DM11" s="52" t="s">
        <v>61</v>
      </c>
      <c r="DN11" s="53">
        <f>SUM('H24_ 第１四半期'!DI18,DI18)</f>
        <v>213</v>
      </c>
      <c r="DO11" s="54">
        <f>SUM('H24_ 第１四半期'!DJ18,DJ18)</f>
        <v>0</v>
      </c>
      <c r="DP11" s="89">
        <f t="shared" si="27"/>
        <v>0</v>
      </c>
      <c r="DQ11" s="91"/>
      <c r="DR11" s="53">
        <f>SUM('H24_ 第１四半期'!DF19,DF19)</f>
        <v>226</v>
      </c>
      <c r="DS11" s="54">
        <f>SUM('H24_ 第１四半期'!DG19,DG19)</f>
        <v>0</v>
      </c>
      <c r="DT11" s="89">
        <f t="shared" si="28"/>
        <v>0</v>
      </c>
      <c r="DU11" s="84"/>
      <c r="DV11" s="53">
        <f>SUM('H24_ 第１四半期'!DF18,DF18)</f>
        <v>6945</v>
      </c>
      <c r="DW11" s="54">
        <f>SUM('H24_ 第１四半期'!DG18,DG18)</f>
        <v>0</v>
      </c>
      <c r="DX11" s="89">
        <f t="shared" si="29"/>
        <v>0</v>
      </c>
      <c r="DY11" s="91"/>
      <c r="DZ11" s="15"/>
    </row>
    <row r="12" spans="1:130" ht="14.25">
      <c r="A12" s="16" t="s">
        <v>51</v>
      </c>
      <c r="B12" s="53">
        <f aca="true" t="shared" si="34" ref="B12:J12">SUM(B6:B11)</f>
        <v>0</v>
      </c>
      <c r="C12" s="56">
        <f t="shared" si="34"/>
        <v>0</v>
      </c>
      <c r="D12" s="56">
        <f t="shared" si="34"/>
        <v>0</v>
      </c>
      <c r="E12" s="56">
        <f t="shared" si="34"/>
        <v>0</v>
      </c>
      <c r="F12" s="57" t="e">
        <f t="shared" si="0"/>
        <v>#DIV/0!</v>
      </c>
      <c r="G12" s="53">
        <f t="shared" si="34"/>
        <v>0</v>
      </c>
      <c r="H12" s="56">
        <f t="shared" si="34"/>
        <v>0</v>
      </c>
      <c r="I12" s="56">
        <f t="shared" si="34"/>
        <v>0</v>
      </c>
      <c r="J12" s="56">
        <f t="shared" si="34"/>
        <v>0</v>
      </c>
      <c r="K12" s="57" t="e">
        <f t="shared" si="1"/>
        <v>#DIV/0!</v>
      </c>
      <c r="L12" s="54">
        <f>SUM(L6:L11)</f>
        <v>0</v>
      </c>
      <c r="M12" s="56">
        <f>SUM(M6:M11)</f>
        <v>0</v>
      </c>
      <c r="N12" s="56">
        <f>SUM(N6:N11)</f>
        <v>0</v>
      </c>
      <c r="O12" s="56">
        <f>SUM(O6:O11)</f>
        <v>0</v>
      </c>
      <c r="P12" s="57" t="e">
        <f t="shared" si="3"/>
        <v>#DIV/0!</v>
      </c>
      <c r="Q12" s="53">
        <f>SUM(Q6:Q11)</f>
        <v>0</v>
      </c>
      <c r="R12" s="56">
        <f>SUM(R6:R11)</f>
        <v>0</v>
      </c>
      <c r="S12" s="57" t="e">
        <f t="shared" si="4"/>
        <v>#DIV/0!</v>
      </c>
      <c r="T12" s="54">
        <f>SUM(T6:T11)</f>
        <v>965</v>
      </c>
      <c r="U12" s="56">
        <f>SUM(U6:U11)</f>
        <v>0</v>
      </c>
      <c r="V12" s="57">
        <f t="shared" si="5"/>
        <v>0</v>
      </c>
      <c r="W12" s="54">
        <f>SUM(W6:W11)</f>
        <v>965</v>
      </c>
      <c r="X12" s="56">
        <f>SUM(X6:X11)</f>
        <v>0</v>
      </c>
      <c r="Y12" s="58">
        <f t="shared" si="6"/>
        <v>0</v>
      </c>
      <c r="Z12" s="1"/>
      <c r="AA12" s="16" t="s">
        <v>51</v>
      </c>
      <c r="AB12" s="53">
        <f aca="true" t="shared" si="35" ref="AB12:AJ12">SUM(AB6:AB11)</f>
        <v>0</v>
      </c>
      <c r="AC12" s="56">
        <f t="shared" si="35"/>
        <v>0</v>
      </c>
      <c r="AD12" s="56">
        <f t="shared" si="35"/>
        <v>0</v>
      </c>
      <c r="AE12" s="56">
        <f t="shared" si="35"/>
        <v>0</v>
      </c>
      <c r="AF12" s="57" t="e">
        <f t="shared" si="7"/>
        <v>#DIV/0!</v>
      </c>
      <c r="AG12" s="53">
        <f t="shared" si="35"/>
        <v>0</v>
      </c>
      <c r="AH12" s="56">
        <f t="shared" si="35"/>
        <v>0</v>
      </c>
      <c r="AI12" s="56">
        <f t="shared" si="35"/>
        <v>0</v>
      </c>
      <c r="AJ12" s="56">
        <f t="shared" si="35"/>
        <v>0</v>
      </c>
      <c r="AK12" s="57" t="e">
        <f t="shared" si="8"/>
        <v>#DIV/0!</v>
      </c>
      <c r="AL12" s="54">
        <f>SUM(AL6:AL11)</f>
        <v>0</v>
      </c>
      <c r="AM12" s="56">
        <f>SUM(AM6:AM11)</f>
        <v>0</v>
      </c>
      <c r="AN12" s="56">
        <f>SUM(AN6:AN11)</f>
        <v>0</v>
      </c>
      <c r="AO12" s="56">
        <f>SUM(AO6:AO11)</f>
        <v>0</v>
      </c>
      <c r="AP12" s="57" t="e">
        <f t="shared" si="10"/>
        <v>#DIV/0!</v>
      </c>
      <c r="AQ12" s="53">
        <f>SUM(AQ6:AQ11)</f>
        <v>0</v>
      </c>
      <c r="AR12" s="56">
        <f>SUM(AR6:AR11)</f>
        <v>0</v>
      </c>
      <c r="AS12" s="57" t="e">
        <f t="shared" si="11"/>
        <v>#DIV/0!</v>
      </c>
      <c r="AT12" s="54">
        <f>SUM(AT6:AT11)</f>
        <v>0</v>
      </c>
      <c r="AU12" s="56">
        <f>SUM(AU6:AU11)</f>
        <v>0</v>
      </c>
      <c r="AV12" s="57" t="e">
        <f t="shared" si="12"/>
        <v>#DIV/0!</v>
      </c>
      <c r="AW12" s="54">
        <f>SUM(AW6:AW11)</f>
        <v>0</v>
      </c>
      <c r="AX12" s="56">
        <f>SUM(AX6:AX11)</f>
        <v>0</v>
      </c>
      <c r="AY12" s="58" t="e">
        <f t="shared" si="14"/>
        <v>#DIV/0!</v>
      </c>
      <c r="AZ12" s="1"/>
      <c r="BA12" s="16" t="s">
        <v>51</v>
      </c>
      <c r="BB12" s="53">
        <f aca="true" t="shared" si="36" ref="BB12:BJ12">SUM(BB6:BB11)</f>
        <v>154</v>
      </c>
      <c r="BC12" s="56">
        <f t="shared" si="36"/>
        <v>839</v>
      </c>
      <c r="BD12" s="56">
        <f t="shared" si="36"/>
        <v>1584716</v>
      </c>
      <c r="BE12" s="54">
        <f t="shared" si="36"/>
        <v>6</v>
      </c>
      <c r="BF12" s="56">
        <f t="shared" si="36"/>
        <v>21</v>
      </c>
      <c r="BG12" s="56">
        <f t="shared" si="36"/>
        <v>48730</v>
      </c>
      <c r="BH12" s="54">
        <f t="shared" si="36"/>
        <v>148</v>
      </c>
      <c r="BI12" s="56">
        <f t="shared" si="36"/>
        <v>818</v>
      </c>
      <c r="BJ12" s="61">
        <f t="shared" si="36"/>
        <v>1535986</v>
      </c>
      <c r="BK12" s="1"/>
      <c r="BL12" s="16" t="s">
        <v>51</v>
      </c>
      <c r="BM12" s="53">
        <f aca="true" t="shared" si="37" ref="BM12:BU12">SUM(BM6:BM11)</f>
        <v>1</v>
      </c>
      <c r="BN12" s="56">
        <f t="shared" si="37"/>
        <v>1</v>
      </c>
      <c r="BO12" s="56">
        <f t="shared" si="37"/>
        <v>1</v>
      </c>
      <c r="BP12" s="56">
        <f t="shared" si="37"/>
        <v>1</v>
      </c>
      <c r="BQ12" s="57">
        <f t="shared" si="15"/>
        <v>100</v>
      </c>
      <c r="BR12" s="53">
        <f t="shared" si="37"/>
        <v>4</v>
      </c>
      <c r="BS12" s="56">
        <f t="shared" si="37"/>
        <v>7</v>
      </c>
      <c r="BT12" s="56">
        <f t="shared" si="37"/>
        <v>4</v>
      </c>
      <c r="BU12" s="56">
        <f t="shared" si="37"/>
        <v>1</v>
      </c>
      <c r="BV12" s="57">
        <f t="shared" si="16"/>
        <v>14.3</v>
      </c>
      <c r="BW12" s="53">
        <f aca="true" t="shared" si="38" ref="BW12:CE12">SUM(BW6:BW11)</f>
        <v>58</v>
      </c>
      <c r="BX12" s="56">
        <f t="shared" si="38"/>
        <v>58</v>
      </c>
      <c r="BY12" s="56">
        <f t="shared" si="38"/>
        <v>9</v>
      </c>
      <c r="BZ12" s="56">
        <f t="shared" si="38"/>
        <v>1</v>
      </c>
      <c r="CA12" s="57">
        <f t="shared" si="17"/>
        <v>1.7</v>
      </c>
      <c r="CB12" s="53">
        <f t="shared" si="38"/>
        <v>16</v>
      </c>
      <c r="CC12" s="56">
        <f t="shared" si="38"/>
        <v>16</v>
      </c>
      <c r="CD12" s="56">
        <f t="shared" si="38"/>
        <v>0</v>
      </c>
      <c r="CE12" s="56">
        <f t="shared" si="38"/>
        <v>0</v>
      </c>
      <c r="CF12" s="57">
        <f t="shared" si="18"/>
        <v>0</v>
      </c>
      <c r="CG12" s="54">
        <f>SUM(CG6:CG11)</f>
        <v>74</v>
      </c>
      <c r="CH12" s="56">
        <f>SUM(CH6:CH11)</f>
        <v>74</v>
      </c>
      <c r="CI12" s="56">
        <f>SUM(CI6:CI11)</f>
        <v>9</v>
      </c>
      <c r="CJ12" s="56">
        <f>SUM(CJ6:CJ11)</f>
        <v>1</v>
      </c>
      <c r="CK12" s="58">
        <f t="shared" si="20"/>
        <v>1.4</v>
      </c>
      <c r="CL12" s="1"/>
      <c r="CM12" s="16" t="s">
        <v>51</v>
      </c>
      <c r="CN12" s="53">
        <f aca="true" t="shared" si="39" ref="CN12:CX12">SUM(CN6:CN11)</f>
        <v>66</v>
      </c>
      <c r="CO12" s="56">
        <f t="shared" si="39"/>
        <v>0</v>
      </c>
      <c r="CP12" s="115">
        <f t="shared" si="21"/>
        <v>0</v>
      </c>
      <c r="CQ12" s="119">
        <f t="shared" si="39"/>
        <v>133</v>
      </c>
      <c r="CR12" s="56">
        <f t="shared" si="39"/>
        <v>0</v>
      </c>
      <c r="CS12" s="57">
        <f t="shared" si="22"/>
        <v>0</v>
      </c>
      <c r="CT12" s="53">
        <f t="shared" si="39"/>
        <v>6485</v>
      </c>
      <c r="CU12" s="56">
        <f t="shared" si="39"/>
        <v>0</v>
      </c>
      <c r="CV12" s="115">
        <f t="shared" si="23"/>
        <v>0</v>
      </c>
      <c r="CW12" s="119">
        <f t="shared" si="39"/>
        <v>767</v>
      </c>
      <c r="CX12" s="56">
        <f t="shared" si="39"/>
        <v>0</v>
      </c>
      <c r="CY12" s="57">
        <f t="shared" si="24"/>
        <v>0</v>
      </c>
      <c r="CZ12" s="54">
        <f>SUM(CZ6:CZ11)</f>
        <v>7252</v>
      </c>
      <c r="DA12" s="56">
        <f>SUM(DA6:DA11)</f>
        <v>0</v>
      </c>
      <c r="DB12" s="58">
        <f t="shared" si="25"/>
        <v>0</v>
      </c>
      <c r="DC12" s="57">
        <f t="shared" si="26"/>
        <v>0.4</v>
      </c>
      <c r="DD12" s="62">
        <f t="shared" si="32"/>
        <v>0</v>
      </c>
      <c r="DE12" s="29" t="s">
        <v>52</v>
      </c>
      <c r="DF12" s="48">
        <f>SUM(CH28,CZ28)</f>
        <v>558</v>
      </c>
      <c r="DG12" s="49">
        <f>SUM(CJ28,DA28)</f>
        <v>0</v>
      </c>
      <c r="DH12" s="50">
        <f t="shared" si="33"/>
        <v>0</v>
      </c>
      <c r="DI12" s="39">
        <f>SUM(M28,W28)</f>
        <v>0</v>
      </c>
      <c r="DJ12" s="36">
        <f>SUM(O28,X28)</f>
        <v>0</v>
      </c>
      <c r="DK12" s="51" t="e">
        <f>ROUND(DJ12/DI12*100,1)</f>
        <v>#DIV/0!</v>
      </c>
      <c r="DL12" s="1"/>
      <c r="DM12" s="52" t="s">
        <v>64</v>
      </c>
      <c r="DN12" s="53">
        <f>SUM('H24_ 第１四半期'!DI20,DI20)</f>
        <v>1170</v>
      </c>
      <c r="DO12" s="54">
        <f>SUM('H24_ 第１四半期'!DJ20,DJ20)</f>
        <v>0</v>
      </c>
      <c r="DP12" s="89">
        <f t="shared" si="27"/>
        <v>0</v>
      </c>
      <c r="DQ12" s="91"/>
      <c r="DR12" s="53">
        <f>SUM('H24_ 第１四半期'!DF121,DF21)</f>
        <v>351</v>
      </c>
      <c r="DS12" s="54">
        <f>SUM('H24_ 第１四半期'!DG121,DG21)</f>
        <v>14</v>
      </c>
      <c r="DT12" s="89">
        <f t="shared" si="28"/>
        <v>4</v>
      </c>
      <c r="DU12" s="84"/>
      <c r="DV12" s="53">
        <f>SUM('H24_ 第１四半期'!DF20,DF20)</f>
        <v>16572</v>
      </c>
      <c r="DW12" s="54">
        <f>SUM('H24_ 第１四半期'!DG20,DG20)</f>
        <v>296</v>
      </c>
      <c r="DX12" s="89">
        <f t="shared" si="29"/>
        <v>1.8</v>
      </c>
      <c r="DY12" s="91"/>
      <c r="DZ12" s="15"/>
    </row>
    <row r="13" spans="1:130" ht="15" thickBot="1">
      <c r="A13" s="37" t="s">
        <v>53</v>
      </c>
      <c r="B13" s="39">
        <v>0</v>
      </c>
      <c r="C13" s="40">
        <v>0</v>
      </c>
      <c r="D13" s="40">
        <v>0</v>
      </c>
      <c r="E13" s="40">
        <v>0</v>
      </c>
      <c r="F13" s="35" t="e">
        <f t="shared" si="0"/>
        <v>#DIV/0!</v>
      </c>
      <c r="G13" s="39">
        <v>44</v>
      </c>
      <c r="H13" s="40">
        <v>24</v>
      </c>
      <c r="I13" s="40">
        <v>0</v>
      </c>
      <c r="J13" s="40">
        <v>0</v>
      </c>
      <c r="K13" s="35">
        <f t="shared" si="1"/>
        <v>0</v>
      </c>
      <c r="L13" s="36">
        <f t="shared" si="2"/>
        <v>44</v>
      </c>
      <c r="M13" s="40">
        <f t="shared" si="2"/>
        <v>24</v>
      </c>
      <c r="N13" s="40">
        <f t="shared" si="2"/>
        <v>0</v>
      </c>
      <c r="O13" s="40">
        <f t="shared" si="2"/>
        <v>0</v>
      </c>
      <c r="P13" s="35">
        <f t="shared" si="3"/>
        <v>0</v>
      </c>
      <c r="Q13" s="39">
        <v>1</v>
      </c>
      <c r="R13" s="40">
        <v>0</v>
      </c>
      <c r="S13" s="35">
        <f t="shared" si="4"/>
        <v>0</v>
      </c>
      <c r="T13" s="36">
        <v>25</v>
      </c>
      <c r="U13" s="40">
        <v>0</v>
      </c>
      <c r="V13" s="35">
        <f t="shared" si="5"/>
        <v>0</v>
      </c>
      <c r="W13" s="36">
        <f aca="true" t="shared" si="40" ref="W13:X22">Q13+T13</f>
        <v>26</v>
      </c>
      <c r="X13" s="40">
        <f t="shared" si="40"/>
        <v>0</v>
      </c>
      <c r="Y13" s="42">
        <f t="shared" si="6"/>
        <v>0</v>
      </c>
      <c r="Z13" s="1"/>
      <c r="AA13" s="37" t="s">
        <v>53</v>
      </c>
      <c r="AB13" s="39">
        <v>0</v>
      </c>
      <c r="AC13" s="40">
        <v>0</v>
      </c>
      <c r="AD13" s="40">
        <v>0</v>
      </c>
      <c r="AE13" s="40">
        <v>0</v>
      </c>
      <c r="AF13" s="35" t="e">
        <f t="shared" si="7"/>
        <v>#DIV/0!</v>
      </c>
      <c r="AG13" s="39">
        <v>0</v>
      </c>
      <c r="AH13" s="40">
        <v>0</v>
      </c>
      <c r="AI13" s="40">
        <v>0</v>
      </c>
      <c r="AJ13" s="40">
        <v>0</v>
      </c>
      <c r="AK13" s="35" t="e">
        <f t="shared" si="8"/>
        <v>#DIV/0!</v>
      </c>
      <c r="AL13" s="36">
        <f aca="true" t="shared" si="41" ref="AL13:AO22">AB13+AG13</f>
        <v>0</v>
      </c>
      <c r="AM13" s="40">
        <f t="shared" si="41"/>
        <v>0</v>
      </c>
      <c r="AN13" s="40">
        <f t="shared" si="41"/>
        <v>0</v>
      </c>
      <c r="AO13" s="40">
        <f t="shared" si="41"/>
        <v>0</v>
      </c>
      <c r="AP13" s="35" t="e">
        <f t="shared" si="10"/>
        <v>#DIV/0!</v>
      </c>
      <c r="AQ13" s="39">
        <v>0</v>
      </c>
      <c r="AR13" s="40">
        <v>0</v>
      </c>
      <c r="AS13" s="35" t="e">
        <f t="shared" si="11"/>
        <v>#DIV/0!</v>
      </c>
      <c r="AT13" s="36">
        <v>0</v>
      </c>
      <c r="AU13" s="40">
        <v>0</v>
      </c>
      <c r="AV13" s="35" t="e">
        <f t="shared" si="12"/>
        <v>#DIV/0!</v>
      </c>
      <c r="AW13" s="36">
        <f aca="true" t="shared" si="42" ref="AW13:AX22">AQ13+AT13</f>
        <v>0</v>
      </c>
      <c r="AX13" s="40">
        <f t="shared" si="42"/>
        <v>0</v>
      </c>
      <c r="AY13" s="42" t="e">
        <f t="shared" si="14"/>
        <v>#DIV/0!</v>
      </c>
      <c r="AZ13" s="1"/>
      <c r="BA13" s="37" t="s">
        <v>53</v>
      </c>
      <c r="BB13" s="39">
        <v>35</v>
      </c>
      <c r="BC13" s="40">
        <v>474</v>
      </c>
      <c r="BD13" s="40">
        <v>634251</v>
      </c>
      <c r="BE13" s="36">
        <v>27</v>
      </c>
      <c r="BF13" s="40">
        <v>403</v>
      </c>
      <c r="BG13" s="40">
        <v>596816</v>
      </c>
      <c r="BH13" s="36">
        <v>19</v>
      </c>
      <c r="BI13" s="40">
        <v>71</v>
      </c>
      <c r="BJ13" s="41">
        <v>37435</v>
      </c>
      <c r="BK13" s="1"/>
      <c r="BL13" s="37" t="s">
        <v>53</v>
      </c>
      <c r="BM13" s="39">
        <v>21</v>
      </c>
      <c r="BN13" s="40">
        <v>21</v>
      </c>
      <c r="BO13" s="40">
        <v>11</v>
      </c>
      <c r="BP13" s="40">
        <v>11</v>
      </c>
      <c r="BQ13" s="35">
        <f t="shared" si="15"/>
        <v>52.4</v>
      </c>
      <c r="BR13" s="39">
        <v>119</v>
      </c>
      <c r="BS13" s="40">
        <v>119</v>
      </c>
      <c r="BT13" s="40">
        <v>44</v>
      </c>
      <c r="BU13" s="40">
        <v>44</v>
      </c>
      <c r="BV13" s="35">
        <f t="shared" si="16"/>
        <v>37</v>
      </c>
      <c r="BW13" s="39">
        <v>3496</v>
      </c>
      <c r="BX13" s="40">
        <v>3496</v>
      </c>
      <c r="BY13" s="40">
        <v>397</v>
      </c>
      <c r="BZ13" s="40">
        <v>397</v>
      </c>
      <c r="CA13" s="35">
        <f t="shared" si="17"/>
        <v>11.4</v>
      </c>
      <c r="CB13" s="39">
        <v>1264</v>
      </c>
      <c r="CC13" s="40">
        <v>1264</v>
      </c>
      <c r="CD13" s="40">
        <v>58</v>
      </c>
      <c r="CE13" s="40">
        <v>58</v>
      </c>
      <c r="CF13" s="35">
        <f t="shared" si="18"/>
        <v>4.6</v>
      </c>
      <c r="CG13" s="36">
        <f t="shared" si="19"/>
        <v>4760</v>
      </c>
      <c r="CH13" s="40">
        <f t="shared" si="19"/>
        <v>4760</v>
      </c>
      <c r="CI13" s="40">
        <f t="shared" si="19"/>
        <v>455</v>
      </c>
      <c r="CJ13" s="40">
        <f t="shared" si="19"/>
        <v>455</v>
      </c>
      <c r="CK13" s="42">
        <f t="shared" si="20"/>
        <v>9.6</v>
      </c>
      <c r="CL13" s="1"/>
      <c r="CM13" s="37" t="s">
        <v>53</v>
      </c>
      <c r="CN13" s="39">
        <v>13</v>
      </c>
      <c r="CO13" s="40">
        <v>1</v>
      </c>
      <c r="CP13" s="114">
        <f t="shared" si="21"/>
        <v>7.7</v>
      </c>
      <c r="CQ13" s="120">
        <v>22</v>
      </c>
      <c r="CR13" s="40">
        <v>1</v>
      </c>
      <c r="CS13" s="35">
        <f t="shared" si="22"/>
        <v>4.5</v>
      </c>
      <c r="CT13" s="39">
        <v>319</v>
      </c>
      <c r="CU13" s="40">
        <v>8</v>
      </c>
      <c r="CV13" s="114">
        <f t="shared" si="23"/>
        <v>2.5</v>
      </c>
      <c r="CW13" s="120">
        <v>129</v>
      </c>
      <c r="CX13" s="40">
        <v>0</v>
      </c>
      <c r="CY13" s="35">
        <f t="shared" si="24"/>
        <v>0</v>
      </c>
      <c r="CZ13" s="36">
        <f aca="true" t="shared" si="43" ref="CZ13:DA22">CT13+CW13</f>
        <v>448</v>
      </c>
      <c r="DA13" s="40">
        <f t="shared" si="43"/>
        <v>8</v>
      </c>
      <c r="DB13" s="42">
        <f t="shared" si="25"/>
        <v>1.8</v>
      </c>
      <c r="DC13" s="35">
        <f t="shared" si="26"/>
        <v>32.1</v>
      </c>
      <c r="DD13" s="43">
        <f t="shared" si="32"/>
        <v>9.1</v>
      </c>
      <c r="DE13" s="52"/>
      <c r="DF13" s="53">
        <f>SUM(BS28,CQ28)</f>
        <v>26</v>
      </c>
      <c r="DG13" s="54">
        <f>SUM(BU28,CR28)</f>
        <v>0</v>
      </c>
      <c r="DH13" s="55">
        <f t="shared" si="33"/>
        <v>0</v>
      </c>
      <c r="DI13" s="53"/>
      <c r="DJ13" s="54"/>
      <c r="DK13" s="55"/>
      <c r="DL13" s="1"/>
      <c r="DM13" s="65" t="s">
        <v>67</v>
      </c>
      <c r="DN13" s="66">
        <f>SUM('H24_ 第１四半期'!DI22,DI22)</f>
        <v>0</v>
      </c>
      <c r="DO13" s="67">
        <f>SUM('H24_ 第１四半期'!DJ22,DJ22)</f>
        <v>0</v>
      </c>
      <c r="DP13" s="92" t="e">
        <f t="shared" si="27"/>
        <v>#DIV/0!</v>
      </c>
      <c r="DQ13" s="93"/>
      <c r="DR13" s="66">
        <f>SUM('H24_ 第１四半期'!DF23,DF23)</f>
        <v>22</v>
      </c>
      <c r="DS13" s="67">
        <f>SUM('H24_ 第１四半期'!DG23,DG23)</f>
        <v>0</v>
      </c>
      <c r="DT13" s="92">
        <f t="shared" si="28"/>
        <v>0</v>
      </c>
      <c r="DU13" s="94"/>
      <c r="DV13" s="66">
        <f>SUM('H24_ 第１四半期'!DF22,DF22)</f>
        <v>684</v>
      </c>
      <c r="DW13" s="67">
        <f>SUM('H24_ 第１四半期'!DG22,DG22)</f>
        <v>0</v>
      </c>
      <c r="DX13" s="92">
        <f t="shared" si="29"/>
        <v>0</v>
      </c>
      <c r="DY13" s="93"/>
      <c r="DZ13" s="15"/>
    </row>
    <row r="14" spans="1:130" ht="15.75" thickBot="1" thickTop="1">
      <c r="A14" s="37" t="s">
        <v>54</v>
      </c>
      <c r="B14" s="39">
        <v>29</v>
      </c>
      <c r="C14" s="40">
        <v>28</v>
      </c>
      <c r="D14" s="40">
        <v>27</v>
      </c>
      <c r="E14" s="40">
        <v>2</v>
      </c>
      <c r="F14" s="35">
        <f t="shared" si="0"/>
        <v>7.1</v>
      </c>
      <c r="G14" s="39">
        <v>366</v>
      </c>
      <c r="H14" s="40">
        <v>326</v>
      </c>
      <c r="I14" s="40">
        <v>261</v>
      </c>
      <c r="J14" s="40">
        <v>0</v>
      </c>
      <c r="K14" s="35">
        <f t="shared" si="1"/>
        <v>0</v>
      </c>
      <c r="L14" s="36">
        <f t="shared" si="2"/>
        <v>395</v>
      </c>
      <c r="M14" s="40">
        <f t="shared" si="2"/>
        <v>354</v>
      </c>
      <c r="N14" s="40">
        <f t="shared" si="2"/>
        <v>288</v>
      </c>
      <c r="O14" s="40">
        <f t="shared" si="2"/>
        <v>2</v>
      </c>
      <c r="P14" s="35">
        <f t="shared" si="3"/>
        <v>0.6</v>
      </c>
      <c r="Q14" s="39">
        <v>15</v>
      </c>
      <c r="R14" s="40">
        <v>0</v>
      </c>
      <c r="S14" s="35">
        <f t="shared" si="4"/>
        <v>0</v>
      </c>
      <c r="T14" s="36">
        <v>263</v>
      </c>
      <c r="U14" s="40">
        <v>0</v>
      </c>
      <c r="V14" s="35">
        <f t="shared" si="5"/>
        <v>0</v>
      </c>
      <c r="W14" s="36">
        <f t="shared" si="40"/>
        <v>278</v>
      </c>
      <c r="X14" s="40">
        <f t="shared" si="40"/>
        <v>0</v>
      </c>
      <c r="Y14" s="42">
        <f t="shared" si="6"/>
        <v>0</v>
      </c>
      <c r="Z14" s="1"/>
      <c r="AA14" s="37" t="s">
        <v>54</v>
      </c>
      <c r="AB14" s="39">
        <v>0</v>
      </c>
      <c r="AC14" s="40">
        <v>0</v>
      </c>
      <c r="AD14" s="40">
        <v>0</v>
      </c>
      <c r="AE14" s="40">
        <v>0</v>
      </c>
      <c r="AF14" s="35" t="e">
        <f t="shared" si="7"/>
        <v>#DIV/0!</v>
      </c>
      <c r="AG14" s="39">
        <v>0</v>
      </c>
      <c r="AH14" s="40">
        <v>0</v>
      </c>
      <c r="AI14" s="40">
        <v>0</v>
      </c>
      <c r="AJ14" s="40">
        <v>0</v>
      </c>
      <c r="AK14" s="35" t="e">
        <f t="shared" si="8"/>
        <v>#DIV/0!</v>
      </c>
      <c r="AL14" s="36">
        <f t="shared" si="41"/>
        <v>0</v>
      </c>
      <c r="AM14" s="40">
        <f t="shared" si="41"/>
        <v>0</v>
      </c>
      <c r="AN14" s="40">
        <f t="shared" si="41"/>
        <v>0</v>
      </c>
      <c r="AO14" s="40">
        <f t="shared" si="41"/>
        <v>0</v>
      </c>
      <c r="AP14" s="35" t="e">
        <f t="shared" si="10"/>
        <v>#DIV/0!</v>
      </c>
      <c r="AQ14" s="39">
        <v>0</v>
      </c>
      <c r="AR14" s="40">
        <v>0</v>
      </c>
      <c r="AS14" s="35" t="e">
        <f t="shared" si="11"/>
        <v>#DIV/0!</v>
      </c>
      <c r="AT14" s="36">
        <v>0</v>
      </c>
      <c r="AU14" s="40">
        <v>0</v>
      </c>
      <c r="AV14" s="35" t="e">
        <f t="shared" si="12"/>
        <v>#DIV/0!</v>
      </c>
      <c r="AW14" s="36">
        <f t="shared" si="42"/>
        <v>0</v>
      </c>
      <c r="AX14" s="40">
        <f t="shared" si="42"/>
        <v>0</v>
      </c>
      <c r="AY14" s="42" t="e">
        <f t="shared" si="14"/>
        <v>#DIV/0!</v>
      </c>
      <c r="AZ14" s="1"/>
      <c r="BA14" s="37" t="s">
        <v>54</v>
      </c>
      <c r="BB14" s="39">
        <v>26</v>
      </c>
      <c r="BC14" s="40">
        <v>156</v>
      </c>
      <c r="BD14" s="40">
        <v>388300</v>
      </c>
      <c r="BE14" s="36">
        <v>17</v>
      </c>
      <c r="BF14" s="40">
        <v>92</v>
      </c>
      <c r="BG14" s="40">
        <v>316291</v>
      </c>
      <c r="BH14" s="36">
        <v>9</v>
      </c>
      <c r="BI14" s="40">
        <v>64</v>
      </c>
      <c r="BJ14" s="41">
        <v>72009</v>
      </c>
      <c r="BK14" s="1"/>
      <c r="BL14" s="37" t="s">
        <v>54</v>
      </c>
      <c r="BM14" s="39">
        <v>9</v>
      </c>
      <c r="BN14" s="40">
        <v>9</v>
      </c>
      <c r="BO14" s="40">
        <v>9</v>
      </c>
      <c r="BP14" s="40">
        <v>2</v>
      </c>
      <c r="BQ14" s="35">
        <f t="shared" si="15"/>
        <v>22.2</v>
      </c>
      <c r="BR14" s="39">
        <v>19</v>
      </c>
      <c r="BS14" s="40">
        <v>19</v>
      </c>
      <c r="BT14" s="40">
        <v>19</v>
      </c>
      <c r="BU14" s="40">
        <v>4</v>
      </c>
      <c r="BV14" s="35">
        <f t="shared" si="16"/>
        <v>21.1</v>
      </c>
      <c r="BW14" s="39">
        <v>292</v>
      </c>
      <c r="BX14" s="40">
        <v>292</v>
      </c>
      <c r="BY14" s="40">
        <v>284</v>
      </c>
      <c r="BZ14" s="40">
        <v>20</v>
      </c>
      <c r="CA14" s="35">
        <f t="shared" si="17"/>
        <v>6.8</v>
      </c>
      <c r="CB14" s="39">
        <v>221</v>
      </c>
      <c r="CC14" s="40">
        <v>221</v>
      </c>
      <c r="CD14" s="40">
        <v>192</v>
      </c>
      <c r="CE14" s="40">
        <v>16</v>
      </c>
      <c r="CF14" s="35">
        <f t="shared" si="18"/>
        <v>7.2</v>
      </c>
      <c r="CG14" s="36">
        <f t="shared" si="19"/>
        <v>513</v>
      </c>
      <c r="CH14" s="40">
        <f t="shared" si="19"/>
        <v>513</v>
      </c>
      <c r="CI14" s="40">
        <f t="shared" si="19"/>
        <v>476</v>
      </c>
      <c r="CJ14" s="40">
        <f t="shared" si="19"/>
        <v>36</v>
      </c>
      <c r="CK14" s="42">
        <f t="shared" si="20"/>
        <v>7</v>
      </c>
      <c r="CL14" s="1"/>
      <c r="CM14" s="37" t="s">
        <v>54</v>
      </c>
      <c r="CN14" s="39">
        <v>5</v>
      </c>
      <c r="CO14" s="40">
        <v>0</v>
      </c>
      <c r="CP14" s="114">
        <f t="shared" si="21"/>
        <v>0</v>
      </c>
      <c r="CQ14" s="120">
        <v>6</v>
      </c>
      <c r="CR14" s="40">
        <v>0</v>
      </c>
      <c r="CS14" s="35">
        <f t="shared" si="22"/>
        <v>0</v>
      </c>
      <c r="CT14" s="39">
        <v>31</v>
      </c>
      <c r="CU14" s="40">
        <v>0</v>
      </c>
      <c r="CV14" s="114">
        <f t="shared" si="23"/>
        <v>0</v>
      </c>
      <c r="CW14" s="120">
        <v>52</v>
      </c>
      <c r="CX14" s="40">
        <v>0</v>
      </c>
      <c r="CY14" s="35">
        <f t="shared" si="24"/>
        <v>0</v>
      </c>
      <c r="CZ14" s="36">
        <f t="shared" si="43"/>
        <v>83</v>
      </c>
      <c r="DA14" s="40">
        <f t="shared" si="43"/>
        <v>0</v>
      </c>
      <c r="DB14" s="42">
        <f t="shared" si="25"/>
        <v>0</v>
      </c>
      <c r="DC14" s="35">
        <f t="shared" si="26"/>
        <v>12.4</v>
      </c>
      <c r="DD14" s="43">
        <f t="shared" si="32"/>
        <v>5.7</v>
      </c>
      <c r="DE14" s="29" t="s">
        <v>55</v>
      </c>
      <c r="DF14" s="48">
        <f>SUM(CH32,CZ32)</f>
        <v>2464</v>
      </c>
      <c r="DG14" s="49">
        <f>SUM(CJ32,DA32)</f>
        <v>0</v>
      </c>
      <c r="DH14" s="50">
        <f t="shared" si="33"/>
        <v>0</v>
      </c>
      <c r="DI14" s="39">
        <f>SUM(M32,W32)</f>
        <v>0</v>
      </c>
      <c r="DJ14" s="36">
        <f>SUM(O32,X32)</f>
        <v>0</v>
      </c>
      <c r="DK14" s="51" t="e">
        <f>ROUND(DJ14/DI14*100,1)</f>
        <v>#DIV/0!</v>
      </c>
      <c r="DL14" s="1"/>
      <c r="DM14" s="44" t="s">
        <v>69</v>
      </c>
      <c r="DN14" s="69">
        <f>SUM(DN5:DN13)</f>
        <v>14216</v>
      </c>
      <c r="DO14" s="70">
        <f>SUM(DO5:DO13)</f>
        <v>384</v>
      </c>
      <c r="DP14" s="95">
        <f t="shared" si="27"/>
        <v>2.7</v>
      </c>
      <c r="DQ14" s="86"/>
      <c r="DR14" s="69">
        <f>SUM(DR5:DR13)</f>
        <v>2398</v>
      </c>
      <c r="DS14" s="70">
        <f>SUM(DS5:DS13)</f>
        <v>186</v>
      </c>
      <c r="DT14" s="95">
        <f t="shared" si="28"/>
        <v>7.8</v>
      </c>
      <c r="DU14" s="96"/>
      <c r="DV14" s="69">
        <f>SUM(DV5:DV13)</f>
        <v>78243</v>
      </c>
      <c r="DW14" s="70">
        <f>SUM(DW5:DW13)</f>
        <v>1912</v>
      </c>
      <c r="DX14" s="95">
        <f t="shared" si="29"/>
        <v>2.4</v>
      </c>
      <c r="DY14" s="86"/>
      <c r="DZ14" s="15"/>
    </row>
    <row r="15" spans="1:130" ht="14.25">
      <c r="A15" s="37" t="s">
        <v>56</v>
      </c>
      <c r="B15" s="39">
        <v>1620</v>
      </c>
      <c r="C15" s="40">
        <v>1620</v>
      </c>
      <c r="D15" s="40">
        <v>1587</v>
      </c>
      <c r="E15" s="40">
        <v>125</v>
      </c>
      <c r="F15" s="35">
        <f t="shared" si="0"/>
        <v>7.7</v>
      </c>
      <c r="G15" s="39">
        <v>1549</v>
      </c>
      <c r="H15" s="40">
        <v>1549</v>
      </c>
      <c r="I15" s="40">
        <v>1241</v>
      </c>
      <c r="J15" s="40">
        <v>50</v>
      </c>
      <c r="K15" s="35">
        <f t="shared" si="1"/>
        <v>3.2</v>
      </c>
      <c r="L15" s="36">
        <f t="shared" si="2"/>
        <v>3169</v>
      </c>
      <c r="M15" s="40">
        <f t="shared" si="2"/>
        <v>3169</v>
      </c>
      <c r="N15" s="40">
        <f t="shared" si="2"/>
        <v>2828</v>
      </c>
      <c r="O15" s="40">
        <f t="shared" si="2"/>
        <v>175</v>
      </c>
      <c r="P15" s="35">
        <f t="shared" si="3"/>
        <v>5.5</v>
      </c>
      <c r="Q15" s="39">
        <v>70</v>
      </c>
      <c r="R15" s="40">
        <v>22</v>
      </c>
      <c r="S15" s="35">
        <f t="shared" si="4"/>
        <v>31.4</v>
      </c>
      <c r="T15" s="36">
        <v>1282</v>
      </c>
      <c r="U15" s="40">
        <v>19</v>
      </c>
      <c r="V15" s="35">
        <f t="shared" si="5"/>
        <v>1.5</v>
      </c>
      <c r="W15" s="36">
        <f t="shared" si="40"/>
        <v>1352</v>
      </c>
      <c r="X15" s="40">
        <f t="shared" si="40"/>
        <v>41</v>
      </c>
      <c r="Y15" s="42">
        <f t="shared" si="6"/>
        <v>3</v>
      </c>
      <c r="Z15" s="1"/>
      <c r="AA15" s="37" t="s">
        <v>56</v>
      </c>
      <c r="AB15" s="39">
        <v>0</v>
      </c>
      <c r="AC15" s="40">
        <v>0</v>
      </c>
      <c r="AD15" s="40">
        <v>0</v>
      </c>
      <c r="AE15" s="40">
        <v>0</v>
      </c>
      <c r="AF15" s="35" t="e">
        <f t="shared" si="7"/>
        <v>#DIV/0!</v>
      </c>
      <c r="AG15" s="39">
        <v>0</v>
      </c>
      <c r="AH15" s="40">
        <v>0</v>
      </c>
      <c r="AI15" s="40">
        <v>0</v>
      </c>
      <c r="AJ15" s="40">
        <v>0</v>
      </c>
      <c r="AK15" s="35" t="e">
        <f t="shared" si="8"/>
        <v>#DIV/0!</v>
      </c>
      <c r="AL15" s="36">
        <f t="shared" si="41"/>
        <v>0</v>
      </c>
      <c r="AM15" s="40">
        <f t="shared" si="41"/>
        <v>0</v>
      </c>
      <c r="AN15" s="40">
        <f t="shared" si="41"/>
        <v>0</v>
      </c>
      <c r="AO15" s="40">
        <f t="shared" si="41"/>
        <v>0</v>
      </c>
      <c r="AP15" s="35" t="e">
        <f t="shared" si="10"/>
        <v>#DIV/0!</v>
      </c>
      <c r="AQ15" s="39">
        <v>0</v>
      </c>
      <c r="AR15" s="40">
        <v>0</v>
      </c>
      <c r="AS15" s="35" t="e">
        <f>ROUND(AR15/AQ15*100,1)</f>
        <v>#DIV/0!</v>
      </c>
      <c r="AT15" s="36">
        <v>0</v>
      </c>
      <c r="AU15" s="40">
        <v>0</v>
      </c>
      <c r="AV15" s="35" t="e">
        <f t="shared" si="12"/>
        <v>#DIV/0!</v>
      </c>
      <c r="AW15" s="36">
        <f t="shared" si="42"/>
        <v>0</v>
      </c>
      <c r="AX15" s="40">
        <f t="shared" si="42"/>
        <v>0</v>
      </c>
      <c r="AY15" s="42" t="e">
        <f t="shared" si="14"/>
        <v>#DIV/0!</v>
      </c>
      <c r="AZ15" s="1"/>
      <c r="BA15" s="37" t="s">
        <v>56</v>
      </c>
      <c r="BB15" s="39">
        <v>28</v>
      </c>
      <c r="BC15" s="40">
        <v>341</v>
      </c>
      <c r="BD15" s="40">
        <v>574806</v>
      </c>
      <c r="BE15" s="36">
        <v>14</v>
      </c>
      <c r="BF15" s="40">
        <v>272</v>
      </c>
      <c r="BG15" s="40">
        <v>458496</v>
      </c>
      <c r="BH15" s="36">
        <v>14</v>
      </c>
      <c r="BI15" s="40">
        <v>69</v>
      </c>
      <c r="BJ15" s="41">
        <v>116310</v>
      </c>
      <c r="BK15" s="1"/>
      <c r="BL15" s="37" t="s">
        <v>56</v>
      </c>
      <c r="BM15" s="39">
        <v>10</v>
      </c>
      <c r="BN15" s="40">
        <v>10</v>
      </c>
      <c r="BO15" s="40">
        <v>10</v>
      </c>
      <c r="BP15" s="40">
        <v>7</v>
      </c>
      <c r="BQ15" s="35">
        <f t="shared" si="15"/>
        <v>70</v>
      </c>
      <c r="BR15" s="39">
        <v>73</v>
      </c>
      <c r="BS15" s="40">
        <v>73</v>
      </c>
      <c r="BT15" s="40">
        <v>73</v>
      </c>
      <c r="BU15" s="40">
        <v>26</v>
      </c>
      <c r="BV15" s="35">
        <f t="shared" si="16"/>
        <v>35.6</v>
      </c>
      <c r="BW15" s="39">
        <v>1383</v>
      </c>
      <c r="BX15" s="40">
        <v>1383</v>
      </c>
      <c r="BY15" s="40">
        <v>1356</v>
      </c>
      <c r="BZ15" s="40">
        <v>139</v>
      </c>
      <c r="CA15" s="35">
        <f t="shared" si="17"/>
        <v>10.1</v>
      </c>
      <c r="CB15" s="39">
        <v>1289</v>
      </c>
      <c r="CC15" s="40">
        <v>1289</v>
      </c>
      <c r="CD15" s="40">
        <v>1166</v>
      </c>
      <c r="CE15" s="40">
        <v>77</v>
      </c>
      <c r="CF15" s="35">
        <f t="shared" si="18"/>
        <v>6</v>
      </c>
      <c r="CG15" s="36">
        <f t="shared" si="19"/>
        <v>2672</v>
      </c>
      <c r="CH15" s="40">
        <f t="shared" si="19"/>
        <v>2672</v>
      </c>
      <c r="CI15" s="40">
        <f t="shared" si="19"/>
        <v>2522</v>
      </c>
      <c r="CJ15" s="40">
        <f t="shared" si="19"/>
        <v>216</v>
      </c>
      <c r="CK15" s="42">
        <f t="shared" si="20"/>
        <v>8.1</v>
      </c>
      <c r="CL15" s="1"/>
      <c r="CM15" s="37" t="s">
        <v>56</v>
      </c>
      <c r="CN15" s="39">
        <v>11</v>
      </c>
      <c r="CO15" s="40">
        <v>1</v>
      </c>
      <c r="CP15" s="114">
        <f t="shared" si="21"/>
        <v>9.1</v>
      </c>
      <c r="CQ15" s="120">
        <v>25</v>
      </c>
      <c r="CR15" s="40">
        <v>2</v>
      </c>
      <c r="CS15" s="35">
        <f t="shared" si="22"/>
        <v>8</v>
      </c>
      <c r="CT15" s="39">
        <v>305</v>
      </c>
      <c r="CU15" s="40">
        <v>10</v>
      </c>
      <c r="CV15" s="114">
        <f t="shared" si="23"/>
        <v>3.3</v>
      </c>
      <c r="CW15" s="120">
        <v>337</v>
      </c>
      <c r="CX15" s="40">
        <v>8</v>
      </c>
      <c r="CY15" s="35">
        <f t="shared" si="24"/>
        <v>2.4</v>
      </c>
      <c r="CZ15" s="36">
        <f t="shared" si="43"/>
        <v>642</v>
      </c>
      <c r="DA15" s="40">
        <f t="shared" si="43"/>
        <v>18</v>
      </c>
      <c r="DB15" s="42">
        <f t="shared" si="25"/>
        <v>2.8</v>
      </c>
      <c r="DC15" s="35">
        <f t="shared" si="26"/>
        <v>30</v>
      </c>
      <c r="DD15" s="43">
        <f t="shared" si="32"/>
        <v>7</v>
      </c>
      <c r="DE15" s="52"/>
      <c r="DF15" s="53">
        <f>SUM(BS32,CQ32)</f>
        <v>127</v>
      </c>
      <c r="DG15" s="54">
        <f>SUM(BU32,CR32)</f>
        <v>0</v>
      </c>
      <c r="DH15" s="55">
        <f t="shared" si="33"/>
        <v>0</v>
      </c>
      <c r="DI15" s="53"/>
      <c r="DJ15" s="54"/>
      <c r="DK15" s="55"/>
      <c r="DL15" s="1"/>
      <c r="DM15" s="1" t="s">
        <v>101</v>
      </c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0" ht="14.25">
      <c r="A16" s="37" t="s">
        <v>57</v>
      </c>
      <c r="B16" s="39">
        <v>1</v>
      </c>
      <c r="C16" s="40">
        <v>1</v>
      </c>
      <c r="D16" s="40">
        <v>0</v>
      </c>
      <c r="E16" s="40">
        <v>0</v>
      </c>
      <c r="F16" s="35">
        <f t="shared" si="0"/>
        <v>0</v>
      </c>
      <c r="G16" s="39">
        <v>1</v>
      </c>
      <c r="H16" s="40">
        <v>1</v>
      </c>
      <c r="I16" s="40">
        <v>0</v>
      </c>
      <c r="J16" s="40">
        <v>0</v>
      </c>
      <c r="K16" s="35">
        <f t="shared" si="1"/>
        <v>0</v>
      </c>
      <c r="L16" s="36">
        <f t="shared" si="2"/>
        <v>2</v>
      </c>
      <c r="M16" s="40">
        <f t="shared" si="2"/>
        <v>2</v>
      </c>
      <c r="N16" s="40">
        <f t="shared" si="2"/>
        <v>0</v>
      </c>
      <c r="O16" s="40">
        <f t="shared" si="2"/>
        <v>0</v>
      </c>
      <c r="P16" s="35">
        <f t="shared" si="3"/>
        <v>0</v>
      </c>
      <c r="Q16" s="39">
        <v>5</v>
      </c>
      <c r="R16" s="40">
        <v>0</v>
      </c>
      <c r="S16" s="35">
        <f t="shared" si="4"/>
        <v>0</v>
      </c>
      <c r="T16" s="36">
        <v>46</v>
      </c>
      <c r="U16" s="40">
        <v>0</v>
      </c>
      <c r="V16" s="35">
        <f t="shared" si="5"/>
        <v>0</v>
      </c>
      <c r="W16" s="36">
        <f t="shared" si="40"/>
        <v>51</v>
      </c>
      <c r="X16" s="40">
        <f t="shared" si="40"/>
        <v>0</v>
      </c>
      <c r="Y16" s="42">
        <f t="shared" si="6"/>
        <v>0</v>
      </c>
      <c r="Z16" s="1"/>
      <c r="AA16" s="37" t="s">
        <v>57</v>
      </c>
      <c r="AB16" s="39">
        <v>0</v>
      </c>
      <c r="AC16" s="40">
        <v>0</v>
      </c>
      <c r="AD16" s="40">
        <v>0</v>
      </c>
      <c r="AE16" s="40">
        <v>0</v>
      </c>
      <c r="AF16" s="35" t="e">
        <f t="shared" si="7"/>
        <v>#DIV/0!</v>
      </c>
      <c r="AG16" s="39">
        <v>0</v>
      </c>
      <c r="AH16" s="40">
        <v>0</v>
      </c>
      <c r="AI16" s="40">
        <v>0</v>
      </c>
      <c r="AJ16" s="40">
        <v>0</v>
      </c>
      <c r="AK16" s="35" t="e">
        <f t="shared" si="8"/>
        <v>#DIV/0!</v>
      </c>
      <c r="AL16" s="36">
        <f t="shared" si="41"/>
        <v>0</v>
      </c>
      <c r="AM16" s="40">
        <f t="shared" si="41"/>
        <v>0</v>
      </c>
      <c r="AN16" s="40">
        <f t="shared" si="41"/>
        <v>0</v>
      </c>
      <c r="AO16" s="40">
        <f t="shared" si="41"/>
        <v>0</v>
      </c>
      <c r="AP16" s="35" t="e">
        <f t="shared" si="10"/>
        <v>#DIV/0!</v>
      </c>
      <c r="AQ16" s="39">
        <v>0</v>
      </c>
      <c r="AR16" s="40">
        <v>0</v>
      </c>
      <c r="AS16" s="35" t="e">
        <f t="shared" si="11"/>
        <v>#DIV/0!</v>
      </c>
      <c r="AT16" s="36">
        <v>0</v>
      </c>
      <c r="AU16" s="40">
        <v>0</v>
      </c>
      <c r="AV16" s="35" t="e">
        <f t="shared" si="12"/>
        <v>#DIV/0!</v>
      </c>
      <c r="AW16" s="36">
        <f t="shared" si="42"/>
        <v>0</v>
      </c>
      <c r="AX16" s="40">
        <f t="shared" si="42"/>
        <v>0</v>
      </c>
      <c r="AY16" s="42" t="e">
        <f t="shared" si="14"/>
        <v>#DIV/0!</v>
      </c>
      <c r="AZ16" s="1"/>
      <c r="BA16" s="37" t="s">
        <v>57</v>
      </c>
      <c r="BB16" s="39">
        <v>34</v>
      </c>
      <c r="BC16" s="40">
        <v>132</v>
      </c>
      <c r="BD16" s="40">
        <v>105571</v>
      </c>
      <c r="BE16" s="36">
        <v>16</v>
      </c>
      <c r="BF16" s="40">
        <v>40</v>
      </c>
      <c r="BG16" s="40">
        <v>35854</v>
      </c>
      <c r="BH16" s="36">
        <v>20</v>
      </c>
      <c r="BI16" s="40">
        <v>92</v>
      </c>
      <c r="BJ16" s="41">
        <v>69717</v>
      </c>
      <c r="BK16" s="1"/>
      <c r="BL16" s="37" t="s">
        <v>57</v>
      </c>
      <c r="BM16" s="39">
        <v>12</v>
      </c>
      <c r="BN16" s="40">
        <v>12</v>
      </c>
      <c r="BO16" s="40">
        <v>4</v>
      </c>
      <c r="BP16" s="40">
        <v>2</v>
      </c>
      <c r="BQ16" s="35">
        <f t="shared" si="15"/>
        <v>16.7</v>
      </c>
      <c r="BR16" s="39">
        <v>17</v>
      </c>
      <c r="BS16" s="40">
        <v>17</v>
      </c>
      <c r="BT16" s="40">
        <v>6</v>
      </c>
      <c r="BU16" s="40">
        <v>4</v>
      </c>
      <c r="BV16" s="35">
        <f t="shared" si="16"/>
        <v>23.5</v>
      </c>
      <c r="BW16" s="39">
        <v>403</v>
      </c>
      <c r="BX16" s="40">
        <v>403</v>
      </c>
      <c r="BY16" s="40">
        <v>97</v>
      </c>
      <c r="BZ16" s="40">
        <v>24</v>
      </c>
      <c r="CA16" s="35">
        <f t="shared" si="17"/>
        <v>6</v>
      </c>
      <c r="CB16" s="39">
        <v>63</v>
      </c>
      <c r="CC16" s="40">
        <v>63</v>
      </c>
      <c r="CD16" s="40">
        <v>0</v>
      </c>
      <c r="CE16" s="40">
        <v>0</v>
      </c>
      <c r="CF16" s="35">
        <f t="shared" si="18"/>
        <v>0</v>
      </c>
      <c r="CG16" s="36">
        <f t="shared" si="19"/>
        <v>466</v>
      </c>
      <c r="CH16" s="40">
        <f t="shared" si="19"/>
        <v>466</v>
      </c>
      <c r="CI16" s="40">
        <f t="shared" si="19"/>
        <v>97</v>
      </c>
      <c r="CJ16" s="40">
        <f t="shared" si="19"/>
        <v>24</v>
      </c>
      <c r="CK16" s="42">
        <f t="shared" si="20"/>
        <v>5.2</v>
      </c>
      <c r="CL16" s="1"/>
      <c r="CM16" s="37" t="s">
        <v>57</v>
      </c>
      <c r="CN16" s="39">
        <v>2</v>
      </c>
      <c r="CO16" s="40">
        <v>1</v>
      </c>
      <c r="CP16" s="114">
        <f t="shared" si="21"/>
        <v>50</v>
      </c>
      <c r="CQ16" s="120">
        <v>4</v>
      </c>
      <c r="CR16" s="40">
        <v>2</v>
      </c>
      <c r="CS16" s="35">
        <f t="shared" si="22"/>
        <v>50</v>
      </c>
      <c r="CT16" s="39">
        <v>18</v>
      </c>
      <c r="CU16" s="40">
        <v>0</v>
      </c>
      <c r="CV16" s="114">
        <f t="shared" si="23"/>
        <v>0</v>
      </c>
      <c r="CW16" s="120">
        <v>63</v>
      </c>
      <c r="CX16" s="40">
        <v>23</v>
      </c>
      <c r="CY16" s="35">
        <f t="shared" si="24"/>
        <v>36.5</v>
      </c>
      <c r="CZ16" s="36">
        <f t="shared" si="43"/>
        <v>81</v>
      </c>
      <c r="DA16" s="40">
        <f t="shared" si="43"/>
        <v>23</v>
      </c>
      <c r="DB16" s="42">
        <f t="shared" si="25"/>
        <v>28.4</v>
      </c>
      <c r="DC16" s="35">
        <f t="shared" si="26"/>
        <v>42</v>
      </c>
      <c r="DD16" s="43">
        <f t="shared" si="32"/>
        <v>20.5</v>
      </c>
      <c r="DE16" s="29" t="s">
        <v>58</v>
      </c>
      <c r="DF16" s="48">
        <f>SUM(CH39,CZ39)</f>
        <v>565</v>
      </c>
      <c r="DG16" s="49">
        <f>SUM(CJ39,DA39)</f>
        <v>0</v>
      </c>
      <c r="DH16" s="50">
        <f t="shared" si="33"/>
        <v>0</v>
      </c>
      <c r="DI16" s="39">
        <f>SUM(M39,W39)</f>
        <v>0</v>
      </c>
      <c r="DJ16" s="36">
        <f>SUM(O39,X39)</f>
        <v>0</v>
      </c>
      <c r="DK16" s="51" t="e">
        <f>ROUND(DJ16/DI16*100,1)</f>
        <v>#DIV/0!</v>
      </c>
      <c r="DL16" s="1"/>
      <c r="DM16" s="1" t="s">
        <v>102</v>
      </c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1:129" ht="14.25">
      <c r="A17" s="37" t="s">
        <v>59</v>
      </c>
      <c r="B17" s="39">
        <v>0</v>
      </c>
      <c r="C17" s="40">
        <v>0</v>
      </c>
      <c r="D17" s="40">
        <v>0</v>
      </c>
      <c r="E17" s="40">
        <v>0</v>
      </c>
      <c r="F17" s="35" t="e">
        <f t="shared" si="0"/>
        <v>#DIV/0!</v>
      </c>
      <c r="G17" s="39">
        <v>0</v>
      </c>
      <c r="H17" s="40">
        <v>0</v>
      </c>
      <c r="I17" s="40">
        <v>0</v>
      </c>
      <c r="J17" s="40">
        <v>0</v>
      </c>
      <c r="K17" s="35" t="e">
        <f t="shared" si="1"/>
        <v>#DIV/0!</v>
      </c>
      <c r="L17" s="36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35" t="e">
        <f t="shared" si="3"/>
        <v>#DIV/0!</v>
      </c>
      <c r="Q17" s="39">
        <v>0</v>
      </c>
      <c r="R17" s="40">
        <v>0</v>
      </c>
      <c r="S17" s="35" t="e">
        <f t="shared" si="4"/>
        <v>#DIV/0!</v>
      </c>
      <c r="T17" s="36">
        <v>0</v>
      </c>
      <c r="U17" s="40">
        <v>0</v>
      </c>
      <c r="V17" s="35" t="e">
        <f t="shared" si="5"/>
        <v>#DIV/0!</v>
      </c>
      <c r="W17" s="36">
        <f t="shared" si="40"/>
        <v>0</v>
      </c>
      <c r="X17" s="40">
        <f t="shared" si="40"/>
        <v>0</v>
      </c>
      <c r="Y17" s="42" t="e">
        <f t="shared" si="6"/>
        <v>#DIV/0!</v>
      </c>
      <c r="Z17" s="1"/>
      <c r="AA17" s="37" t="s">
        <v>59</v>
      </c>
      <c r="AB17" s="39">
        <v>0</v>
      </c>
      <c r="AC17" s="40">
        <v>0</v>
      </c>
      <c r="AD17" s="40">
        <v>0</v>
      </c>
      <c r="AE17" s="40">
        <v>0</v>
      </c>
      <c r="AF17" s="35" t="e">
        <f t="shared" si="7"/>
        <v>#DIV/0!</v>
      </c>
      <c r="AG17" s="39">
        <v>0</v>
      </c>
      <c r="AH17" s="40">
        <v>0</v>
      </c>
      <c r="AI17" s="40">
        <v>0</v>
      </c>
      <c r="AJ17" s="40">
        <v>0</v>
      </c>
      <c r="AK17" s="35" t="e">
        <f t="shared" si="8"/>
        <v>#DIV/0!</v>
      </c>
      <c r="AL17" s="36">
        <f t="shared" si="41"/>
        <v>0</v>
      </c>
      <c r="AM17" s="40">
        <f t="shared" si="41"/>
        <v>0</v>
      </c>
      <c r="AN17" s="40">
        <f t="shared" si="41"/>
        <v>0</v>
      </c>
      <c r="AO17" s="40">
        <f t="shared" si="41"/>
        <v>0</v>
      </c>
      <c r="AP17" s="35" t="e">
        <f t="shared" si="10"/>
        <v>#DIV/0!</v>
      </c>
      <c r="AQ17" s="39">
        <v>0</v>
      </c>
      <c r="AR17" s="40">
        <v>0</v>
      </c>
      <c r="AS17" s="35" t="e">
        <f t="shared" si="11"/>
        <v>#DIV/0!</v>
      </c>
      <c r="AT17" s="36">
        <v>0</v>
      </c>
      <c r="AU17" s="40">
        <v>0</v>
      </c>
      <c r="AV17" s="35" t="e">
        <f t="shared" si="12"/>
        <v>#DIV/0!</v>
      </c>
      <c r="AW17" s="36">
        <f t="shared" si="42"/>
        <v>0</v>
      </c>
      <c r="AX17" s="40">
        <f t="shared" si="42"/>
        <v>0</v>
      </c>
      <c r="AY17" s="42" t="e">
        <f t="shared" si="14"/>
        <v>#DIV/0!</v>
      </c>
      <c r="AZ17" s="1"/>
      <c r="BA17" s="37" t="s">
        <v>59</v>
      </c>
      <c r="BB17" s="39">
        <v>32</v>
      </c>
      <c r="BC17" s="40">
        <v>402</v>
      </c>
      <c r="BD17" s="40">
        <v>588071</v>
      </c>
      <c r="BE17" s="36">
        <v>18</v>
      </c>
      <c r="BF17" s="40">
        <v>347</v>
      </c>
      <c r="BG17" s="40">
        <v>533742</v>
      </c>
      <c r="BH17" s="36">
        <v>14</v>
      </c>
      <c r="BI17" s="40">
        <v>55</v>
      </c>
      <c r="BJ17" s="41">
        <v>54329</v>
      </c>
      <c r="BK17" s="1"/>
      <c r="BL17" s="37" t="s">
        <v>59</v>
      </c>
      <c r="BM17" s="39">
        <v>13</v>
      </c>
      <c r="BN17" s="40">
        <v>13</v>
      </c>
      <c r="BO17" s="40">
        <v>5</v>
      </c>
      <c r="BP17" s="40">
        <v>1</v>
      </c>
      <c r="BQ17" s="35">
        <f t="shared" si="15"/>
        <v>7.7</v>
      </c>
      <c r="BR17" s="39">
        <v>53</v>
      </c>
      <c r="BS17" s="40">
        <v>53</v>
      </c>
      <c r="BT17" s="40">
        <v>28</v>
      </c>
      <c r="BU17" s="40">
        <v>3</v>
      </c>
      <c r="BV17" s="35">
        <f t="shared" si="16"/>
        <v>5.7</v>
      </c>
      <c r="BW17" s="39">
        <v>374</v>
      </c>
      <c r="BX17" s="40">
        <v>194</v>
      </c>
      <c r="BY17" s="40">
        <v>159</v>
      </c>
      <c r="BZ17" s="40">
        <v>8</v>
      </c>
      <c r="CA17" s="35">
        <f t="shared" si="17"/>
        <v>4.1</v>
      </c>
      <c r="CB17" s="39">
        <v>882</v>
      </c>
      <c r="CC17" s="40">
        <v>587</v>
      </c>
      <c r="CD17" s="40">
        <v>267</v>
      </c>
      <c r="CE17" s="40">
        <v>5</v>
      </c>
      <c r="CF17" s="35">
        <f t="shared" si="18"/>
        <v>0.9</v>
      </c>
      <c r="CG17" s="36">
        <f t="shared" si="19"/>
        <v>1256</v>
      </c>
      <c r="CH17" s="40">
        <f t="shared" si="19"/>
        <v>781</v>
      </c>
      <c r="CI17" s="40">
        <f t="shared" si="19"/>
        <v>426</v>
      </c>
      <c r="CJ17" s="40">
        <f t="shared" si="19"/>
        <v>13</v>
      </c>
      <c r="CK17" s="42">
        <f t="shared" si="20"/>
        <v>1.7</v>
      </c>
      <c r="CL17" s="1"/>
      <c r="CM17" s="37" t="s">
        <v>59</v>
      </c>
      <c r="CN17" s="39">
        <v>4</v>
      </c>
      <c r="CO17" s="40">
        <v>0</v>
      </c>
      <c r="CP17" s="114">
        <f t="shared" si="21"/>
        <v>0</v>
      </c>
      <c r="CQ17" s="120">
        <v>5</v>
      </c>
      <c r="CR17" s="40">
        <v>0</v>
      </c>
      <c r="CS17" s="35">
        <f t="shared" si="22"/>
        <v>0</v>
      </c>
      <c r="CT17" s="39">
        <v>31</v>
      </c>
      <c r="CU17" s="40">
        <v>0</v>
      </c>
      <c r="CV17" s="114">
        <f t="shared" si="23"/>
        <v>0</v>
      </c>
      <c r="CW17" s="120">
        <v>49</v>
      </c>
      <c r="CX17" s="40">
        <v>0</v>
      </c>
      <c r="CY17" s="35">
        <f t="shared" si="24"/>
        <v>0</v>
      </c>
      <c r="CZ17" s="36">
        <f t="shared" si="43"/>
        <v>80</v>
      </c>
      <c r="DA17" s="40">
        <f t="shared" si="43"/>
        <v>0</v>
      </c>
      <c r="DB17" s="42">
        <f t="shared" si="25"/>
        <v>0</v>
      </c>
      <c r="DC17" s="35">
        <f t="shared" si="26"/>
        <v>4.9</v>
      </c>
      <c r="DD17" s="43">
        <f t="shared" si="32"/>
        <v>1.5</v>
      </c>
      <c r="DE17" s="52"/>
      <c r="DF17" s="53">
        <f>SUM(BS39,CQ39)</f>
        <v>45</v>
      </c>
      <c r="DG17" s="54">
        <f>SUM(BU39,CR39)</f>
        <v>0</v>
      </c>
      <c r="DH17" s="55">
        <f t="shared" si="33"/>
        <v>0</v>
      </c>
      <c r="DI17" s="53"/>
      <c r="DJ17" s="54"/>
      <c r="DK17" s="55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14.25">
      <c r="A18" s="37" t="s">
        <v>60</v>
      </c>
      <c r="B18" s="39">
        <v>0</v>
      </c>
      <c r="C18" s="40">
        <v>0</v>
      </c>
      <c r="D18" s="40">
        <v>0</v>
      </c>
      <c r="E18" s="40">
        <v>0</v>
      </c>
      <c r="F18" s="35" t="e">
        <f t="shared" si="0"/>
        <v>#DIV/0!</v>
      </c>
      <c r="G18" s="39">
        <v>0</v>
      </c>
      <c r="H18" s="40">
        <v>0</v>
      </c>
      <c r="I18" s="40">
        <v>0</v>
      </c>
      <c r="J18" s="40">
        <v>0</v>
      </c>
      <c r="K18" s="35" t="e">
        <f t="shared" si="1"/>
        <v>#DIV/0!</v>
      </c>
      <c r="L18" s="36">
        <f t="shared" si="2"/>
        <v>0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35" t="e">
        <f t="shared" si="3"/>
        <v>#DIV/0!</v>
      </c>
      <c r="Q18" s="39">
        <v>0</v>
      </c>
      <c r="R18" s="40">
        <v>0</v>
      </c>
      <c r="S18" s="35" t="e">
        <f t="shared" si="4"/>
        <v>#DIV/0!</v>
      </c>
      <c r="T18" s="36">
        <v>0</v>
      </c>
      <c r="U18" s="40">
        <v>0</v>
      </c>
      <c r="V18" s="35" t="e">
        <f t="shared" si="5"/>
        <v>#DIV/0!</v>
      </c>
      <c r="W18" s="36">
        <f t="shared" si="40"/>
        <v>0</v>
      </c>
      <c r="X18" s="40">
        <f t="shared" si="40"/>
        <v>0</v>
      </c>
      <c r="Y18" s="42" t="e">
        <f t="shared" si="6"/>
        <v>#DIV/0!</v>
      </c>
      <c r="Z18" s="1"/>
      <c r="AA18" s="37" t="s">
        <v>60</v>
      </c>
      <c r="AB18" s="39">
        <v>0</v>
      </c>
      <c r="AC18" s="40">
        <v>0</v>
      </c>
      <c r="AD18" s="40">
        <v>0</v>
      </c>
      <c r="AE18" s="40">
        <v>0</v>
      </c>
      <c r="AF18" s="35" t="e">
        <f t="shared" si="7"/>
        <v>#DIV/0!</v>
      </c>
      <c r="AG18" s="39">
        <v>0</v>
      </c>
      <c r="AH18" s="40">
        <v>0</v>
      </c>
      <c r="AI18" s="40">
        <v>0</v>
      </c>
      <c r="AJ18" s="40">
        <v>0</v>
      </c>
      <c r="AK18" s="35" t="e">
        <f t="shared" si="8"/>
        <v>#DIV/0!</v>
      </c>
      <c r="AL18" s="36">
        <f t="shared" si="41"/>
        <v>0</v>
      </c>
      <c r="AM18" s="40">
        <f t="shared" si="41"/>
        <v>0</v>
      </c>
      <c r="AN18" s="40">
        <f t="shared" si="41"/>
        <v>0</v>
      </c>
      <c r="AO18" s="40">
        <f t="shared" si="41"/>
        <v>0</v>
      </c>
      <c r="AP18" s="35" t="e">
        <f t="shared" si="10"/>
        <v>#DIV/0!</v>
      </c>
      <c r="AQ18" s="39">
        <v>0</v>
      </c>
      <c r="AR18" s="40">
        <v>0</v>
      </c>
      <c r="AS18" s="35" t="e">
        <f t="shared" si="11"/>
        <v>#DIV/0!</v>
      </c>
      <c r="AT18" s="36">
        <v>0</v>
      </c>
      <c r="AU18" s="40">
        <v>0</v>
      </c>
      <c r="AV18" s="35" t="e">
        <f t="shared" si="12"/>
        <v>#DIV/0!</v>
      </c>
      <c r="AW18" s="36">
        <f t="shared" si="42"/>
        <v>0</v>
      </c>
      <c r="AX18" s="40">
        <f t="shared" si="42"/>
        <v>0</v>
      </c>
      <c r="AY18" s="42" t="e">
        <f t="shared" si="14"/>
        <v>#DIV/0!</v>
      </c>
      <c r="AZ18" s="1"/>
      <c r="BA18" s="37" t="s">
        <v>60</v>
      </c>
      <c r="BB18" s="39">
        <v>6</v>
      </c>
      <c r="BC18" s="40">
        <v>13</v>
      </c>
      <c r="BD18" s="40">
        <v>2963</v>
      </c>
      <c r="BE18" s="36">
        <v>0</v>
      </c>
      <c r="BF18" s="40">
        <v>0</v>
      </c>
      <c r="BG18" s="40">
        <v>0</v>
      </c>
      <c r="BH18" s="36">
        <v>6</v>
      </c>
      <c r="BI18" s="40">
        <v>13</v>
      </c>
      <c r="BJ18" s="41">
        <v>2963</v>
      </c>
      <c r="BK18" s="1"/>
      <c r="BL18" s="37" t="s">
        <v>60</v>
      </c>
      <c r="BM18" s="39">
        <v>0</v>
      </c>
      <c r="BN18" s="40">
        <v>0</v>
      </c>
      <c r="BO18" s="40">
        <v>0</v>
      </c>
      <c r="BP18" s="40">
        <v>0</v>
      </c>
      <c r="BQ18" s="35" t="e">
        <f t="shared" si="15"/>
        <v>#DIV/0!</v>
      </c>
      <c r="BR18" s="39">
        <v>0</v>
      </c>
      <c r="BS18" s="40">
        <v>0</v>
      </c>
      <c r="BT18" s="40">
        <v>0</v>
      </c>
      <c r="BU18" s="40">
        <v>0</v>
      </c>
      <c r="BV18" s="35" t="e">
        <f t="shared" si="16"/>
        <v>#DIV/0!</v>
      </c>
      <c r="BW18" s="39">
        <v>0</v>
      </c>
      <c r="BX18" s="40">
        <v>0</v>
      </c>
      <c r="BY18" s="40">
        <v>0</v>
      </c>
      <c r="BZ18" s="40">
        <v>0</v>
      </c>
      <c r="CA18" s="35" t="e">
        <f t="shared" si="17"/>
        <v>#DIV/0!</v>
      </c>
      <c r="CB18" s="39">
        <v>0</v>
      </c>
      <c r="CC18" s="40">
        <v>0</v>
      </c>
      <c r="CD18" s="40">
        <v>0</v>
      </c>
      <c r="CE18" s="40">
        <v>0</v>
      </c>
      <c r="CF18" s="35" t="e">
        <f t="shared" si="18"/>
        <v>#DIV/0!</v>
      </c>
      <c r="CG18" s="36">
        <f t="shared" si="19"/>
        <v>0</v>
      </c>
      <c r="CH18" s="40">
        <f t="shared" si="19"/>
        <v>0</v>
      </c>
      <c r="CI18" s="40">
        <f t="shared" si="19"/>
        <v>0</v>
      </c>
      <c r="CJ18" s="40">
        <f t="shared" si="19"/>
        <v>0</v>
      </c>
      <c r="CK18" s="42" t="e">
        <f t="shared" si="20"/>
        <v>#DIV/0!</v>
      </c>
      <c r="CL18" s="1"/>
      <c r="CM18" s="37" t="s">
        <v>60</v>
      </c>
      <c r="CN18" s="39">
        <v>4</v>
      </c>
      <c r="CO18" s="40">
        <v>0</v>
      </c>
      <c r="CP18" s="114">
        <f t="shared" si="21"/>
        <v>0</v>
      </c>
      <c r="CQ18" s="120">
        <v>5</v>
      </c>
      <c r="CR18" s="40">
        <v>0</v>
      </c>
      <c r="CS18" s="35">
        <f t="shared" si="22"/>
        <v>0</v>
      </c>
      <c r="CT18" s="39">
        <v>70</v>
      </c>
      <c r="CU18" s="40">
        <v>0</v>
      </c>
      <c r="CV18" s="114">
        <f t="shared" si="23"/>
        <v>0</v>
      </c>
      <c r="CW18" s="120">
        <v>28</v>
      </c>
      <c r="CX18" s="40">
        <v>0</v>
      </c>
      <c r="CY18" s="35">
        <f t="shared" si="24"/>
        <v>0</v>
      </c>
      <c r="CZ18" s="36">
        <f t="shared" si="43"/>
        <v>98</v>
      </c>
      <c r="DA18" s="40">
        <f t="shared" si="43"/>
        <v>0</v>
      </c>
      <c r="DB18" s="42">
        <f t="shared" si="25"/>
        <v>0</v>
      </c>
      <c r="DC18" s="35" t="e">
        <f t="shared" si="26"/>
        <v>#DIV/0!</v>
      </c>
      <c r="DD18" s="43" t="e">
        <f t="shared" si="32"/>
        <v>#DIV/0!</v>
      </c>
      <c r="DE18" s="29" t="s">
        <v>61</v>
      </c>
      <c r="DF18" s="48">
        <f>SUM(CH49,CZ49)</f>
        <v>3665</v>
      </c>
      <c r="DG18" s="49">
        <f>SUM(CJ49,DA49)</f>
        <v>0</v>
      </c>
      <c r="DH18" s="50">
        <f t="shared" si="33"/>
        <v>0</v>
      </c>
      <c r="DI18" s="39">
        <f>SUM(M49,W49)</f>
        <v>213</v>
      </c>
      <c r="DJ18" s="36">
        <f>SUM(O49,X49)</f>
        <v>0</v>
      </c>
      <c r="DK18" s="51">
        <f>ROUND(DJ18/DI18*100,1)</f>
        <v>0</v>
      </c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14.25">
      <c r="A19" s="37" t="s">
        <v>62</v>
      </c>
      <c r="B19" s="39">
        <v>0</v>
      </c>
      <c r="C19" s="40">
        <v>0</v>
      </c>
      <c r="D19" s="40">
        <v>0</v>
      </c>
      <c r="E19" s="40">
        <v>0</v>
      </c>
      <c r="F19" s="35" t="e">
        <f t="shared" si="0"/>
        <v>#DIV/0!</v>
      </c>
      <c r="G19" s="39">
        <v>0</v>
      </c>
      <c r="H19" s="40">
        <v>0</v>
      </c>
      <c r="I19" s="40">
        <v>0</v>
      </c>
      <c r="J19" s="40">
        <v>0</v>
      </c>
      <c r="K19" s="35" t="e">
        <f t="shared" si="1"/>
        <v>#DIV/0!</v>
      </c>
      <c r="L19" s="36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35" t="e">
        <f t="shared" si="3"/>
        <v>#DIV/0!</v>
      </c>
      <c r="Q19" s="39">
        <v>0</v>
      </c>
      <c r="R19" s="40">
        <v>0</v>
      </c>
      <c r="S19" s="35" t="e">
        <f t="shared" si="4"/>
        <v>#DIV/0!</v>
      </c>
      <c r="T19" s="36">
        <v>0</v>
      </c>
      <c r="U19" s="40">
        <v>0</v>
      </c>
      <c r="V19" s="35" t="e">
        <f t="shared" si="5"/>
        <v>#DIV/0!</v>
      </c>
      <c r="W19" s="36">
        <f t="shared" si="40"/>
        <v>0</v>
      </c>
      <c r="X19" s="40">
        <f t="shared" si="40"/>
        <v>0</v>
      </c>
      <c r="Y19" s="42" t="e">
        <f t="shared" si="6"/>
        <v>#DIV/0!</v>
      </c>
      <c r="Z19" s="1"/>
      <c r="AA19" s="37" t="s">
        <v>62</v>
      </c>
      <c r="AB19" s="39">
        <v>0</v>
      </c>
      <c r="AC19" s="40">
        <v>0</v>
      </c>
      <c r="AD19" s="40">
        <v>0</v>
      </c>
      <c r="AE19" s="40">
        <v>0</v>
      </c>
      <c r="AF19" s="35" t="e">
        <f t="shared" si="7"/>
        <v>#DIV/0!</v>
      </c>
      <c r="AG19" s="39">
        <v>0</v>
      </c>
      <c r="AH19" s="40">
        <v>0</v>
      </c>
      <c r="AI19" s="40">
        <v>0</v>
      </c>
      <c r="AJ19" s="40">
        <v>0</v>
      </c>
      <c r="AK19" s="35" t="e">
        <f t="shared" si="8"/>
        <v>#DIV/0!</v>
      </c>
      <c r="AL19" s="36">
        <f t="shared" si="41"/>
        <v>0</v>
      </c>
      <c r="AM19" s="40">
        <f t="shared" si="41"/>
        <v>0</v>
      </c>
      <c r="AN19" s="40">
        <f t="shared" si="41"/>
        <v>0</v>
      </c>
      <c r="AO19" s="40">
        <f t="shared" si="41"/>
        <v>0</v>
      </c>
      <c r="AP19" s="35" t="e">
        <f t="shared" si="10"/>
        <v>#DIV/0!</v>
      </c>
      <c r="AQ19" s="39">
        <v>0</v>
      </c>
      <c r="AR19" s="40">
        <v>0</v>
      </c>
      <c r="AS19" s="35" t="e">
        <f t="shared" si="11"/>
        <v>#DIV/0!</v>
      </c>
      <c r="AT19" s="36">
        <v>0</v>
      </c>
      <c r="AU19" s="40">
        <v>0</v>
      </c>
      <c r="AV19" s="35" t="e">
        <f t="shared" si="12"/>
        <v>#DIV/0!</v>
      </c>
      <c r="AW19" s="36">
        <f t="shared" si="42"/>
        <v>0</v>
      </c>
      <c r="AX19" s="40">
        <f t="shared" si="42"/>
        <v>0</v>
      </c>
      <c r="AY19" s="42" t="e">
        <f t="shared" si="14"/>
        <v>#DIV/0!</v>
      </c>
      <c r="AZ19" s="1"/>
      <c r="BA19" s="37" t="s">
        <v>62</v>
      </c>
      <c r="BB19" s="39">
        <v>17</v>
      </c>
      <c r="BC19" s="40">
        <v>73</v>
      </c>
      <c r="BD19" s="40">
        <v>80163</v>
      </c>
      <c r="BE19" s="36">
        <v>5</v>
      </c>
      <c r="BF19" s="40">
        <v>13</v>
      </c>
      <c r="BG19" s="40">
        <v>18029</v>
      </c>
      <c r="BH19" s="36">
        <v>12</v>
      </c>
      <c r="BI19" s="40">
        <v>60</v>
      </c>
      <c r="BJ19" s="41">
        <v>62134</v>
      </c>
      <c r="BK19" s="1"/>
      <c r="BL19" s="37" t="s">
        <v>62</v>
      </c>
      <c r="BM19" s="39">
        <v>5</v>
      </c>
      <c r="BN19" s="40">
        <v>5</v>
      </c>
      <c r="BO19" s="40">
        <v>5</v>
      </c>
      <c r="BP19" s="40">
        <v>0</v>
      </c>
      <c r="BQ19" s="35">
        <f t="shared" si="15"/>
        <v>0</v>
      </c>
      <c r="BR19" s="39">
        <v>8</v>
      </c>
      <c r="BS19" s="40">
        <v>8</v>
      </c>
      <c r="BT19" s="40">
        <v>8</v>
      </c>
      <c r="BU19" s="40">
        <v>0</v>
      </c>
      <c r="BV19" s="35">
        <f t="shared" si="16"/>
        <v>0</v>
      </c>
      <c r="BW19" s="39">
        <v>473</v>
      </c>
      <c r="BX19" s="40">
        <v>326</v>
      </c>
      <c r="BY19" s="40">
        <v>322</v>
      </c>
      <c r="BZ19" s="40">
        <v>0</v>
      </c>
      <c r="CA19" s="35">
        <f t="shared" si="17"/>
        <v>0</v>
      </c>
      <c r="CB19" s="39">
        <v>169</v>
      </c>
      <c r="CC19" s="40">
        <v>77</v>
      </c>
      <c r="CD19" s="40">
        <v>23</v>
      </c>
      <c r="CE19" s="40">
        <v>0</v>
      </c>
      <c r="CF19" s="35">
        <f t="shared" si="18"/>
        <v>0</v>
      </c>
      <c r="CG19" s="36">
        <f t="shared" si="19"/>
        <v>642</v>
      </c>
      <c r="CH19" s="40">
        <f t="shared" si="19"/>
        <v>403</v>
      </c>
      <c r="CI19" s="40">
        <f t="shared" si="19"/>
        <v>345</v>
      </c>
      <c r="CJ19" s="40">
        <f t="shared" si="19"/>
        <v>0</v>
      </c>
      <c r="CK19" s="42">
        <f t="shared" si="20"/>
        <v>0</v>
      </c>
      <c r="CL19" s="1"/>
      <c r="CM19" s="37" t="s">
        <v>62</v>
      </c>
      <c r="CN19" s="39">
        <v>9</v>
      </c>
      <c r="CO19" s="40">
        <v>0</v>
      </c>
      <c r="CP19" s="114">
        <f t="shared" si="21"/>
        <v>0</v>
      </c>
      <c r="CQ19" s="120">
        <v>29</v>
      </c>
      <c r="CR19" s="40">
        <v>0</v>
      </c>
      <c r="CS19" s="35">
        <f t="shared" si="22"/>
        <v>0</v>
      </c>
      <c r="CT19" s="39">
        <v>595</v>
      </c>
      <c r="CU19" s="40">
        <v>0</v>
      </c>
      <c r="CV19" s="114">
        <f t="shared" si="23"/>
        <v>0</v>
      </c>
      <c r="CW19" s="120">
        <v>160</v>
      </c>
      <c r="CX19" s="40">
        <v>0</v>
      </c>
      <c r="CY19" s="35">
        <f t="shared" si="24"/>
        <v>0</v>
      </c>
      <c r="CZ19" s="36">
        <f t="shared" si="43"/>
        <v>755</v>
      </c>
      <c r="DA19" s="40">
        <f t="shared" si="43"/>
        <v>0</v>
      </c>
      <c r="DB19" s="42">
        <f t="shared" si="25"/>
        <v>0</v>
      </c>
      <c r="DC19" s="35">
        <f t="shared" si="26"/>
        <v>0</v>
      </c>
      <c r="DD19" s="43">
        <f t="shared" si="32"/>
        <v>0</v>
      </c>
      <c r="DE19" s="52"/>
      <c r="DF19" s="53">
        <f>SUM(BS49,CQ49)</f>
        <v>115</v>
      </c>
      <c r="DG19" s="54">
        <f>SUM(BU49,CR49)</f>
        <v>0</v>
      </c>
      <c r="DH19" s="55">
        <f t="shared" si="33"/>
        <v>0</v>
      </c>
      <c r="DI19" s="53"/>
      <c r="DJ19" s="54"/>
      <c r="DK19" s="55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14.25">
      <c r="A20" s="37" t="s">
        <v>63</v>
      </c>
      <c r="B20" s="39">
        <v>0</v>
      </c>
      <c r="C20" s="40">
        <v>0</v>
      </c>
      <c r="D20" s="40">
        <v>0</v>
      </c>
      <c r="E20" s="40">
        <v>0</v>
      </c>
      <c r="F20" s="35" t="e">
        <f t="shared" si="0"/>
        <v>#DIV/0!</v>
      </c>
      <c r="G20" s="39">
        <v>0</v>
      </c>
      <c r="H20" s="40">
        <v>0</v>
      </c>
      <c r="I20" s="40">
        <v>0</v>
      </c>
      <c r="J20" s="40">
        <v>0</v>
      </c>
      <c r="K20" s="35" t="e">
        <f t="shared" si="1"/>
        <v>#DIV/0!</v>
      </c>
      <c r="L20" s="36">
        <f t="shared" si="2"/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35" t="e">
        <f t="shared" si="3"/>
        <v>#DIV/0!</v>
      </c>
      <c r="Q20" s="39">
        <v>0</v>
      </c>
      <c r="R20" s="40">
        <v>0</v>
      </c>
      <c r="S20" s="35" t="e">
        <f t="shared" si="4"/>
        <v>#DIV/0!</v>
      </c>
      <c r="T20" s="36">
        <v>0</v>
      </c>
      <c r="U20" s="40">
        <v>0</v>
      </c>
      <c r="V20" s="35" t="e">
        <f t="shared" si="5"/>
        <v>#DIV/0!</v>
      </c>
      <c r="W20" s="36">
        <f t="shared" si="40"/>
        <v>0</v>
      </c>
      <c r="X20" s="40">
        <f t="shared" si="40"/>
        <v>0</v>
      </c>
      <c r="Y20" s="42" t="e">
        <f t="shared" si="6"/>
        <v>#DIV/0!</v>
      </c>
      <c r="Z20" s="1"/>
      <c r="AA20" s="37" t="s">
        <v>63</v>
      </c>
      <c r="AB20" s="39">
        <v>0</v>
      </c>
      <c r="AC20" s="40">
        <v>0</v>
      </c>
      <c r="AD20" s="40">
        <v>0</v>
      </c>
      <c r="AE20" s="40">
        <v>0</v>
      </c>
      <c r="AF20" s="35" t="e">
        <f t="shared" si="7"/>
        <v>#DIV/0!</v>
      </c>
      <c r="AG20" s="39">
        <v>0</v>
      </c>
      <c r="AH20" s="40">
        <v>0</v>
      </c>
      <c r="AI20" s="40">
        <v>0</v>
      </c>
      <c r="AJ20" s="40">
        <v>0</v>
      </c>
      <c r="AK20" s="35" t="e">
        <f t="shared" si="8"/>
        <v>#DIV/0!</v>
      </c>
      <c r="AL20" s="36">
        <f t="shared" si="41"/>
        <v>0</v>
      </c>
      <c r="AM20" s="40">
        <f t="shared" si="41"/>
        <v>0</v>
      </c>
      <c r="AN20" s="40">
        <f t="shared" si="41"/>
        <v>0</v>
      </c>
      <c r="AO20" s="40">
        <f t="shared" si="41"/>
        <v>0</v>
      </c>
      <c r="AP20" s="35" t="e">
        <f t="shared" si="10"/>
        <v>#DIV/0!</v>
      </c>
      <c r="AQ20" s="39">
        <v>0</v>
      </c>
      <c r="AR20" s="40">
        <v>0</v>
      </c>
      <c r="AS20" s="35" t="e">
        <f t="shared" si="11"/>
        <v>#DIV/0!</v>
      </c>
      <c r="AT20" s="36">
        <v>0</v>
      </c>
      <c r="AU20" s="40">
        <v>0</v>
      </c>
      <c r="AV20" s="35" t="e">
        <f t="shared" si="12"/>
        <v>#DIV/0!</v>
      </c>
      <c r="AW20" s="36">
        <f t="shared" si="42"/>
        <v>0</v>
      </c>
      <c r="AX20" s="40">
        <f t="shared" si="42"/>
        <v>0</v>
      </c>
      <c r="AY20" s="42" t="e">
        <f t="shared" si="14"/>
        <v>#DIV/0!</v>
      </c>
      <c r="AZ20" s="1"/>
      <c r="BA20" s="37" t="s">
        <v>63</v>
      </c>
      <c r="BB20" s="39">
        <v>10</v>
      </c>
      <c r="BC20" s="40">
        <v>28</v>
      </c>
      <c r="BD20" s="40">
        <v>26079</v>
      </c>
      <c r="BE20" s="36">
        <v>1</v>
      </c>
      <c r="BF20" s="40">
        <v>1</v>
      </c>
      <c r="BG20" s="40">
        <v>2665</v>
      </c>
      <c r="BH20" s="36">
        <v>9</v>
      </c>
      <c r="BI20" s="40">
        <v>27</v>
      </c>
      <c r="BJ20" s="41">
        <v>23414</v>
      </c>
      <c r="BK20" s="1"/>
      <c r="BL20" s="37" t="s">
        <v>63</v>
      </c>
      <c r="BM20" s="39">
        <v>1</v>
      </c>
      <c r="BN20" s="40">
        <v>1</v>
      </c>
      <c r="BO20" s="40">
        <v>0</v>
      </c>
      <c r="BP20" s="40">
        <v>0</v>
      </c>
      <c r="BQ20" s="35">
        <f t="shared" si="15"/>
        <v>0</v>
      </c>
      <c r="BR20" s="39">
        <v>1</v>
      </c>
      <c r="BS20" s="40">
        <v>1</v>
      </c>
      <c r="BT20" s="40">
        <v>0</v>
      </c>
      <c r="BU20" s="40">
        <v>0</v>
      </c>
      <c r="BV20" s="35">
        <f t="shared" si="16"/>
        <v>0</v>
      </c>
      <c r="BW20" s="39">
        <v>88</v>
      </c>
      <c r="BX20" s="40">
        <v>88</v>
      </c>
      <c r="BY20" s="40">
        <v>0</v>
      </c>
      <c r="BZ20" s="40">
        <v>0</v>
      </c>
      <c r="CA20" s="35">
        <f t="shared" si="17"/>
        <v>0</v>
      </c>
      <c r="CB20" s="39">
        <v>0</v>
      </c>
      <c r="CC20" s="40">
        <v>0</v>
      </c>
      <c r="CD20" s="40">
        <v>0</v>
      </c>
      <c r="CE20" s="40">
        <v>0</v>
      </c>
      <c r="CF20" s="35" t="e">
        <f t="shared" si="18"/>
        <v>#DIV/0!</v>
      </c>
      <c r="CG20" s="36">
        <f t="shared" si="19"/>
        <v>88</v>
      </c>
      <c r="CH20" s="40">
        <f t="shared" si="19"/>
        <v>88</v>
      </c>
      <c r="CI20" s="40">
        <f t="shared" si="19"/>
        <v>0</v>
      </c>
      <c r="CJ20" s="40">
        <f t="shared" si="19"/>
        <v>0</v>
      </c>
      <c r="CK20" s="42">
        <f t="shared" si="20"/>
        <v>0</v>
      </c>
      <c r="CL20" s="1"/>
      <c r="CM20" s="37" t="s">
        <v>63</v>
      </c>
      <c r="CN20" s="39">
        <v>5</v>
      </c>
      <c r="CO20" s="40">
        <v>0</v>
      </c>
      <c r="CP20" s="114">
        <f t="shared" si="21"/>
        <v>0</v>
      </c>
      <c r="CQ20" s="120">
        <v>5</v>
      </c>
      <c r="CR20" s="40">
        <v>0</v>
      </c>
      <c r="CS20" s="35">
        <f t="shared" si="22"/>
        <v>0</v>
      </c>
      <c r="CT20" s="39">
        <v>119</v>
      </c>
      <c r="CU20" s="40">
        <v>0</v>
      </c>
      <c r="CV20" s="114">
        <f t="shared" si="23"/>
        <v>0</v>
      </c>
      <c r="CW20" s="120">
        <v>7</v>
      </c>
      <c r="CX20" s="40">
        <v>0</v>
      </c>
      <c r="CY20" s="35">
        <f t="shared" si="24"/>
        <v>0</v>
      </c>
      <c r="CZ20" s="36">
        <f t="shared" si="43"/>
        <v>126</v>
      </c>
      <c r="DA20" s="40">
        <f t="shared" si="43"/>
        <v>0</v>
      </c>
      <c r="DB20" s="42">
        <f t="shared" si="25"/>
        <v>0</v>
      </c>
      <c r="DC20" s="35">
        <f t="shared" si="26"/>
        <v>0</v>
      </c>
      <c r="DD20" s="43">
        <f t="shared" si="32"/>
        <v>0</v>
      </c>
      <c r="DE20" s="29" t="s">
        <v>64</v>
      </c>
      <c r="DF20" s="48">
        <f>SUM(CH57,CZ57)</f>
        <v>8227</v>
      </c>
      <c r="DG20" s="49">
        <f>SUM(CJ57,DA57)</f>
        <v>75</v>
      </c>
      <c r="DH20" s="50">
        <f t="shared" si="33"/>
        <v>0.9</v>
      </c>
      <c r="DI20" s="39">
        <f>SUM(M57,W57)</f>
        <v>733</v>
      </c>
      <c r="DJ20" s="36">
        <f>SUM(O57,X57)</f>
        <v>0</v>
      </c>
      <c r="DK20" s="51">
        <f>ROUND(DJ20/DI20*100,1)</f>
        <v>0</v>
      </c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14.25">
      <c r="A21" s="37" t="s">
        <v>65</v>
      </c>
      <c r="B21" s="39">
        <v>0</v>
      </c>
      <c r="C21" s="40">
        <v>0</v>
      </c>
      <c r="D21" s="40">
        <v>0</v>
      </c>
      <c r="E21" s="40">
        <v>0</v>
      </c>
      <c r="F21" s="35" t="e">
        <f aca="true" t="shared" si="44" ref="F21:F36">ROUND(E21/C21*100,1)</f>
        <v>#DIV/0!</v>
      </c>
      <c r="G21" s="39">
        <v>0</v>
      </c>
      <c r="H21" s="40">
        <v>0</v>
      </c>
      <c r="I21" s="40">
        <v>0</v>
      </c>
      <c r="J21" s="40">
        <v>0</v>
      </c>
      <c r="K21" s="35" t="e">
        <f aca="true" t="shared" si="45" ref="K21:K36">ROUND(J21/H21*100,1)</f>
        <v>#DIV/0!</v>
      </c>
      <c r="L21" s="36">
        <f aca="true" t="shared" si="46" ref="L21:O22">B21+G21</f>
        <v>0</v>
      </c>
      <c r="M21" s="40">
        <f t="shared" si="46"/>
        <v>0</v>
      </c>
      <c r="N21" s="40">
        <f t="shared" si="46"/>
        <v>0</v>
      </c>
      <c r="O21" s="40">
        <f t="shared" si="46"/>
        <v>0</v>
      </c>
      <c r="P21" s="35" t="e">
        <f aca="true" t="shared" si="47" ref="P21:P36">ROUND(O21/M21*100,1)</f>
        <v>#DIV/0!</v>
      </c>
      <c r="Q21" s="39">
        <v>0</v>
      </c>
      <c r="R21" s="40">
        <v>0</v>
      </c>
      <c r="S21" s="35" t="e">
        <f aca="true" t="shared" si="48" ref="S21:S36">ROUND(R21/Q21*100,1)</f>
        <v>#DIV/0!</v>
      </c>
      <c r="T21" s="36">
        <v>0</v>
      </c>
      <c r="U21" s="40">
        <v>0</v>
      </c>
      <c r="V21" s="35" t="e">
        <f aca="true" t="shared" si="49" ref="V21:V36">ROUND(U21/T21*100,1)</f>
        <v>#DIV/0!</v>
      </c>
      <c r="W21" s="36">
        <f t="shared" si="40"/>
        <v>0</v>
      </c>
      <c r="X21" s="40">
        <f t="shared" si="40"/>
        <v>0</v>
      </c>
      <c r="Y21" s="42" t="e">
        <f aca="true" t="shared" si="50" ref="Y21:Y36">ROUND(X21/W21*100,1)</f>
        <v>#DIV/0!</v>
      </c>
      <c r="Z21" s="1"/>
      <c r="AA21" s="37" t="s">
        <v>65</v>
      </c>
      <c r="AB21" s="39">
        <v>0</v>
      </c>
      <c r="AC21" s="40">
        <v>0</v>
      </c>
      <c r="AD21" s="40">
        <v>0</v>
      </c>
      <c r="AE21" s="40">
        <v>0</v>
      </c>
      <c r="AF21" s="35" t="e">
        <f aca="true" t="shared" si="51" ref="AF21:AF36">ROUND(AE21/AC21*100,1)</f>
        <v>#DIV/0!</v>
      </c>
      <c r="AG21" s="39">
        <v>0</v>
      </c>
      <c r="AH21" s="40">
        <v>0</v>
      </c>
      <c r="AI21" s="40">
        <v>0</v>
      </c>
      <c r="AJ21" s="40">
        <v>0</v>
      </c>
      <c r="AK21" s="35" t="e">
        <f aca="true" t="shared" si="52" ref="AK21:AK36">ROUND(AJ21/AH21*100,1)</f>
        <v>#DIV/0!</v>
      </c>
      <c r="AL21" s="36">
        <f t="shared" si="41"/>
        <v>0</v>
      </c>
      <c r="AM21" s="40">
        <f t="shared" si="41"/>
        <v>0</v>
      </c>
      <c r="AN21" s="40">
        <f t="shared" si="41"/>
        <v>0</v>
      </c>
      <c r="AO21" s="40">
        <f t="shared" si="41"/>
        <v>0</v>
      </c>
      <c r="AP21" s="35" t="e">
        <f aca="true" t="shared" si="53" ref="AP21:AP36">ROUND(AO21/AM21*100,1)</f>
        <v>#DIV/0!</v>
      </c>
      <c r="AQ21" s="39">
        <v>0</v>
      </c>
      <c r="AR21" s="40">
        <v>0</v>
      </c>
      <c r="AS21" s="35" t="e">
        <f aca="true" t="shared" si="54" ref="AS21:AS36">ROUND(AR21/AQ21*100,1)</f>
        <v>#DIV/0!</v>
      </c>
      <c r="AT21" s="36">
        <v>0</v>
      </c>
      <c r="AU21" s="40">
        <v>0</v>
      </c>
      <c r="AV21" s="35" t="e">
        <f aca="true" t="shared" si="55" ref="AV21:AV36">ROUND(AU21/AT21*100,1)</f>
        <v>#DIV/0!</v>
      </c>
      <c r="AW21" s="36">
        <f t="shared" si="42"/>
        <v>0</v>
      </c>
      <c r="AX21" s="40">
        <f t="shared" si="42"/>
        <v>0</v>
      </c>
      <c r="AY21" s="42" t="e">
        <f aca="true" t="shared" si="56" ref="AY21:AY36">ROUND(AX21/AW21*100,1)</f>
        <v>#DIV/0!</v>
      </c>
      <c r="AZ21" s="1"/>
      <c r="BA21" s="37" t="s">
        <v>65</v>
      </c>
      <c r="BB21" s="39">
        <v>39</v>
      </c>
      <c r="BC21" s="40">
        <v>109</v>
      </c>
      <c r="BD21" s="40">
        <v>82359</v>
      </c>
      <c r="BE21" s="36">
        <v>0</v>
      </c>
      <c r="BF21" s="40">
        <v>0</v>
      </c>
      <c r="BG21" s="40">
        <v>0</v>
      </c>
      <c r="BH21" s="36">
        <v>39</v>
      </c>
      <c r="BI21" s="40">
        <v>109</v>
      </c>
      <c r="BJ21" s="41">
        <v>82359</v>
      </c>
      <c r="BK21" s="1"/>
      <c r="BL21" s="37" t="s">
        <v>65</v>
      </c>
      <c r="BM21" s="39">
        <v>0</v>
      </c>
      <c r="BN21" s="40">
        <v>0</v>
      </c>
      <c r="BO21" s="40">
        <v>0</v>
      </c>
      <c r="BP21" s="40">
        <v>0</v>
      </c>
      <c r="BQ21" s="35" t="e">
        <f aca="true" t="shared" si="57" ref="BQ21:BQ36">ROUND(BP21/BN21*100,1)</f>
        <v>#DIV/0!</v>
      </c>
      <c r="BR21" s="39">
        <v>0</v>
      </c>
      <c r="BS21" s="40">
        <v>0</v>
      </c>
      <c r="BT21" s="40">
        <v>0</v>
      </c>
      <c r="BU21" s="40">
        <v>0</v>
      </c>
      <c r="BV21" s="35" t="e">
        <f aca="true" t="shared" si="58" ref="BV21:BV36">ROUND(BU21/BS21*100,1)</f>
        <v>#DIV/0!</v>
      </c>
      <c r="BW21" s="39">
        <v>0</v>
      </c>
      <c r="BX21" s="40">
        <v>0</v>
      </c>
      <c r="BY21" s="40">
        <v>0</v>
      </c>
      <c r="BZ21" s="40">
        <v>0</v>
      </c>
      <c r="CA21" s="35" t="e">
        <f aca="true" t="shared" si="59" ref="CA21:CA36">ROUND(BZ21/BX21*100,1)</f>
        <v>#DIV/0!</v>
      </c>
      <c r="CB21" s="39">
        <v>0</v>
      </c>
      <c r="CC21" s="40">
        <v>0</v>
      </c>
      <c r="CD21" s="40">
        <v>0</v>
      </c>
      <c r="CE21" s="40">
        <v>0</v>
      </c>
      <c r="CF21" s="35" t="e">
        <f aca="true" t="shared" si="60" ref="CF21:CF36">ROUND(CE21/CC21*100,1)</f>
        <v>#DIV/0!</v>
      </c>
      <c r="CG21" s="36">
        <f aca="true" t="shared" si="61" ref="CG21:CJ22">BW21+CB21</f>
        <v>0</v>
      </c>
      <c r="CH21" s="40">
        <f t="shared" si="61"/>
        <v>0</v>
      </c>
      <c r="CI21" s="40">
        <f t="shared" si="61"/>
        <v>0</v>
      </c>
      <c r="CJ21" s="40">
        <f t="shared" si="61"/>
        <v>0</v>
      </c>
      <c r="CK21" s="42" t="e">
        <f aca="true" t="shared" si="62" ref="CK21:CK36">ROUND(CJ21/CH21*100,1)</f>
        <v>#DIV/0!</v>
      </c>
      <c r="CL21" s="1"/>
      <c r="CM21" s="37" t="s">
        <v>65</v>
      </c>
      <c r="CN21" s="39">
        <v>9</v>
      </c>
      <c r="CO21" s="40">
        <v>0</v>
      </c>
      <c r="CP21" s="114">
        <f aca="true" t="shared" si="63" ref="CP21:CP36">ROUND(CO21/CN21*100,1)</f>
        <v>0</v>
      </c>
      <c r="CQ21" s="120">
        <v>9</v>
      </c>
      <c r="CR21" s="40">
        <v>0</v>
      </c>
      <c r="CS21" s="35">
        <f aca="true" t="shared" si="64" ref="CS21:CS36">ROUND(CR21/CQ21*100,1)</f>
        <v>0</v>
      </c>
      <c r="CT21" s="39">
        <v>906</v>
      </c>
      <c r="CU21" s="40">
        <v>0</v>
      </c>
      <c r="CV21" s="114">
        <f aca="true" t="shared" si="65" ref="CV21:CV36">ROUND(CU21/CT21*100,1)</f>
        <v>0</v>
      </c>
      <c r="CW21" s="120">
        <v>102</v>
      </c>
      <c r="CX21" s="40">
        <v>0</v>
      </c>
      <c r="CY21" s="35">
        <f aca="true" t="shared" si="66" ref="CY21:CY36">ROUND(CX21/CW21*100,1)</f>
        <v>0</v>
      </c>
      <c r="CZ21" s="36">
        <f t="shared" si="43"/>
        <v>1008</v>
      </c>
      <c r="DA21" s="40">
        <f t="shared" si="43"/>
        <v>0</v>
      </c>
      <c r="DB21" s="42">
        <f aca="true" t="shared" si="67" ref="DB21:DB36">ROUND(DA21/CZ21*100,1)</f>
        <v>0</v>
      </c>
      <c r="DC21" s="35" t="e">
        <f aca="true" t="shared" si="68" ref="DC21:DC36">ROUND((BF21*BV21+BI21*CS21)/BC21,1)</f>
        <v>#DIV/0!</v>
      </c>
      <c r="DD21" s="43" t="e">
        <f t="shared" si="32"/>
        <v>#DIV/0!</v>
      </c>
      <c r="DE21" s="52"/>
      <c r="DF21" s="53">
        <f>SUM(BS57,CQ57)</f>
        <v>351</v>
      </c>
      <c r="DG21" s="54">
        <f>SUM(BU57,CR57)</f>
        <v>14</v>
      </c>
      <c r="DH21" s="55">
        <f t="shared" si="33"/>
        <v>4</v>
      </c>
      <c r="DI21" s="53"/>
      <c r="DJ21" s="54"/>
      <c r="DK21" s="55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4.25">
      <c r="A22" s="16" t="s">
        <v>66</v>
      </c>
      <c r="B22" s="53">
        <v>0</v>
      </c>
      <c r="C22" s="56">
        <v>0</v>
      </c>
      <c r="D22" s="56">
        <v>0</v>
      </c>
      <c r="E22" s="56">
        <v>0</v>
      </c>
      <c r="F22" s="57" t="e">
        <f t="shared" si="44"/>
        <v>#DIV/0!</v>
      </c>
      <c r="G22" s="53">
        <v>0</v>
      </c>
      <c r="H22" s="56">
        <v>0</v>
      </c>
      <c r="I22" s="56">
        <v>0</v>
      </c>
      <c r="J22" s="56">
        <v>0</v>
      </c>
      <c r="K22" s="57" t="e">
        <f t="shared" si="45"/>
        <v>#DIV/0!</v>
      </c>
      <c r="L22" s="54">
        <f t="shared" si="46"/>
        <v>0</v>
      </c>
      <c r="M22" s="40">
        <f t="shared" si="46"/>
        <v>0</v>
      </c>
      <c r="N22" s="40">
        <f t="shared" si="46"/>
        <v>0</v>
      </c>
      <c r="O22" s="40">
        <f t="shared" si="46"/>
        <v>0</v>
      </c>
      <c r="P22" s="57" t="e">
        <f t="shared" si="47"/>
        <v>#DIV/0!</v>
      </c>
      <c r="Q22" s="53">
        <v>0</v>
      </c>
      <c r="R22" s="56">
        <v>0</v>
      </c>
      <c r="S22" s="57" t="e">
        <f t="shared" si="48"/>
        <v>#DIV/0!</v>
      </c>
      <c r="T22" s="54">
        <v>0</v>
      </c>
      <c r="U22" s="56">
        <v>0</v>
      </c>
      <c r="V22" s="57" t="e">
        <f t="shared" si="49"/>
        <v>#DIV/0!</v>
      </c>
      <c r="W22" s="54">
        <f t="shared" si="40"/>
        <v>0</v>
      </c>
      <c r="X22" s="56">
        <f t="shared" si="40"/>
        <v>0</v>
      </c>
      <c r="Y22" s="58" t="e">
        <f t="shared" si="50"/>
        <v>#DIV/0!</v>
      </c>
      <c r="Z22" s="1"/>
      <c r="AA22" s="16" t="s">
        <v>66</v>
      </c>
      <c r="AB22" s="53">
        <v>0</v>
      </c>
      <c r="AC22" s="56">
        <v>0</v>
      </c>
      <c r="AD22" s="56">
        <v>0</v>
      </c>
      <c r="AE22" s="56">
        <v>0</v>
      </c>
      <c r="AF22" s="57" t="e">
        <f t="shared" si="51"/>
        <v>#DIV/0!</v>
      </c>
      <c r="AG22" s="53">
        <v>0</v>
      </c>
      <c r="AH22" s="56">
        <v>0</v>
      </c>
      <c r="AI22" s="56">
        <v>0</v>
      </c>
      <c r="AJ22" s="56">
        <v>0</v>
      </c>
      <c r="AK22" s="57" t="e">
        <f t="shared" si="52"/>
        <v>#DIV/0!</v>
      </c>
      <c r="AL22" s="54">
        <f t="shared" si="41"/>
        <v>0</v>
      </c>
      <c r="AM22" s="40">
        <f t="shared" si="41"/>
        <v>0</v>
      </c>
      <c r="AN22" s="40">
        <f t="shared" si="41"/>
        <v>0</v>
      </c>
      <c r="AO22" s="40">
        <f t="shared" si="41"/>
        <v>0</v>
      </c>
      <c r="AP22" s="57" t="e">
        <f t="shared" si="53"/>
        <v>#DIV/0!</v>
      </c>
      <c r="AQ22" s="53">
        <v>0</v>
      </c>
      <c r="AR22" s="56">
        <v>0</v>
      </c>
      <c r="AS22" s="57" t="e">
        <f t="shared" si="54"/>
        <v>#DIV/0!</v>
      </c>
      <c r="AT22" s="54">
        <v>0</v>
      </c>
      <c r="AU22" s="56">
        <v>0</v>
      </c>
      <c r="AV22" s="57" t="e">
        <f t="shared" si="55"/>
        <v>#DIV/0!</v>
      </c>
      <c r="AW22" s="54">
        <f t="shared" si="42"/>
        <v>0</v>
      </c>
      <c r="AX22" s="56">
        <f t="shared" si="42"/>
        <v>0</v>
      </c>
      <c r="AY22" s="58" t="e">
        <f t="shared" si="56"/>
        <v>#DIV/0!</v>
      </c>
      <c r="AZ22" s="1"/>
      <c r="BA22" s="16" t="s">
        <v>66</v>
      </c>
      <c r="BB22" s="53">
        <v>23</v>
      </c>
      <c r="BC22" s="56">
        <v>151</v>
      </c>
      <c r="BD22" s="56">
        <v>120000</v>
      </c>
      <c r="BE22" s="54">
        <v>0</v>
      </c>
      <c r="BF22" s="56">
        <v>0</v>
      </c>
      <c r="BG22" s="56">
        <v>0</v>
      </c>
      <c r="BH22" s="54">
        <v>23</v>
      </c>
      <c r="BI22" s="56">
        <v>151</v>
      </c>
      <c r="BJ22" s="61">
        <v>120000</v>
      </c>
      <c r="BK22" s="1"/>
      <c r="BL22" s="16" t="s">
        <v>66</v>
      </c>
      <c r="BM22" s="53">
        <v>0</v>
      </c>
      <c r="BN22" s="56">
        <v>0</v>
      </c>
      <c r="BO22" s="56">
        <v>0</v>
      </c>
      <c r="BP22" s="56">
        <v>0</v>
      </c>
      <c r="BQ22" s="57" t="e">
        <f t="shared" si="57"/>
        <v>#DIV/0!</v>
      </c>
      <c r="BR22" s="53">
        <v>0</v>
      </c>
      <c r="BS22" s="56">
        <v>0</v>
      </c>
      <c r="BT22" s="56">
        <v>0</v>
      </c>
      <c r="BU22" s="56">
        <v>0</v>
      </c>
      <c r="BV22" s="57" t="e">
        <f t="shared" si="58"/>
        <v>#DIV/0!</v>
      </c>
      <c r="BW22" s="53">
        <v>0</v>
      </c>
      <c r="BX22" s="56">
        <v>0</v>
      </c>
      <c r="BY22" s="56">
        <v>0</v>
      </c>
      <c r="BZ22" s="56">
        <v>0</v>
      </c>
      <c r="CA22" s="57" t="e">
        <f t="shared" si="59"/>
        <v>#DIV/0!</v>
      </c>
      <c r="CB22" s="53">
        <v>0</v>
      </c>
      <c r="CC22" s="56">
        <v>0</v>
      </c>
      <c r="CD22" s="56">
        <v>0</v>
      </c>
      <c r="CE22" s="56">
        <v>0</v>
      </c>
      <c r="CF22" s="57" t="e">
        <f t="shared" si="60"/>
        <v>#DIV/0!</v>
      </c>
      <c r="CG22" s="54">
        <f t="shared" si="61"/>
        <v>0</v>
      </c>
      <c r="CH22" s="40">
        <f t="shared" si="61"/>
        <v>0</v>
      </c>
      <c r="CI22" s="40">
        <f t="shared" si="61"/>
        <v>0</v>
      </c>
      <c r="CJ22" s="40">
        <f t="shared" si="61"/>
        <v>0</v>
      </c>
      <c r="CK22" s="58" t="e">
        <f t="shared" si="62"/>
        <v>#DIV/0!</v>
      </c>
      <c r="CL22" s="1"/>
      <c r="CM22" s="16" t="s">
        <v>66</v>
      </c>
      <c r="CN22" s="53">
        <v>14</v>
      </c>
      <c r="CO22" s="56">
        <v>0</v>
      </c>
      <c r="CP22" s="115">
        <f t="shared" si="63"/>
        <v>0</v>
      </c>
      <c r="CQ22" s="119">
        <v>62</v>
      </c>
      <c r="CR22" s="56">
        <v>0</v>
      </c>
      <c r="CS22" s="57">
        <f t="shared" si="64"/>
        <v>0</v>
      </c>
      <c r="CT22" s="53">
        <v>632</v>
      </c>
      <c r="CU22" s="56">
        <v>0</v>
      </c>
      <c r="CV22" s="115">
        <f t="shared" si="65"/>
        <v>0</v>
      </c>
      <c r="CW22" s="119">
        <v>149</v>
      </c>
      <c r="CX22" s="56">
        <v>0</v>
      </c>
      <c r="CY22" s="57">
        <f t="shared" si="66"/>
        <v>0</v>
      </c>
      <c r="CZ22" s="54">
        <f t="shared" si="43"/>
        <v>781</v>
      </c>
      <c r="DA22" s="56">
        <f t="shared" si="43"/>
        <v>0</v>
      </c>
      <c r="DB22" s="58">
        <f t="shared" si="67"/>
        <v>0</v>
      </c>
      <c r="DC22" s="57" t="e">
        <f t="shared" si="68"/>
        <v>#DIV/0!</v>
      </c>
      <c r="DD22" s="62" t="e">
        <f aca="true" t="shared" si="69" ref="DD22:DD37">ROUND((BG22*CK22+BJ22*DB22)/BD22,1)</f>
        <v>#DIV/0!</v>
      </c>
      <c r="DE22" s="29" t="s">
        <v>67</v>
      </c>
      <c r="DF22" s="48">
        <f>SUM(CH58,CZ58)</f>
        <v>342</v>
      </c>
      <c r="DG22" s="49">
        <f>SUM(CJ26,DA26)</f>
        <v>0</v>
      </c>
      <c r="DH22" s="50">
        <f>ROUND(DG22/DF22*100,1)</f>
        <v>0</v>
      </c>
      <c r="DI22" s="39">
        <f>SUM(M58,W58)</f>
        <v>0</v>
      </c>
      <c r="DJ22" s="36">
        <f>SUM(O58,X58)</f>
        <v>0</v>
      </c>
      <c r="DK22" s="51" t="e">
        <f>ROUND(DJ22/DI22*100,1)</f>
        <v>#DIV/0!</v>
      </c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 thickBot="1">
      <c r="A23" s="16" t="s">
        <v>51</v>
      </c>
      <c r="B23" s="53">
        <f aca="true" t="shared" si="70" ref="B23:J23">SUM(B13:B22)</f>
        <v>1650</v>
      </c>
      <c r="C23" s="56">
        <f t="shared" si="70"/>
        <v>1649</v>
      </c>
      <c r="D23" s="56">
        <f t="shared" si="70"/>
        <v>1614</v>
      </c>
      <c r="E23" s="56">
        <f t="shared" si="70"/>
        <v>127</v>
      </c>
      <c r="F23" s="57">
        <f t="shared" si="44"/>
        <v>7.7</v>
      </c>
      <c r="G23" s="53">
        <f t="shared" si="70"/>
        <v>1960</v>
      </c>
      <c r="H23" s="56">
        <f t="shared" si="70"/>
        <v>1900</v>
      </c>
      <c r="I23" s="56">
        <f t="shared" si="70"/>
        <v>1502</v>
      </c>
      <c r="J23" s="56">
        <f t="shared" si="70"/>
        <v>50</v>
      </c>
      <c r="K23" s="57">
        <f t="shared" si="45"/>
        <v>2.6</v>
      </c>
      <c r="L23" s="63">
        <f>SUM(L13:L22)</f>
        <v>3610</v>
      </c>
      <c r="M23" s="64">
        <f>SUM(M13:M22)</f>
        <v>3549</v>
      </c>
      <c r="N23" s="64">
        <f>SUM(N13:N22)</f>
        <v>3116</v>
      </c>
      <c r="O23" s="64">
        <f>SUM(O13:O22)</f>
        <v>177</v>
      </c>
      <c r="P23" s="57">
        <f t="shared" si="47"/>
        <v>5</v>
      </c>
      <c r="Q23" s="53">
        <f>SUM(Q13:Q22)</f>
        <v>91</v>
      </c>
      <c r="R23" s="56">
        <f>SUM(R13:R22)</f>
        <v>22</v>
      </c>
      <c r="S23" s="57">
        <f t="shared" si="48"/>
        <v>24.2</v>
      </c>
      <c r="T23" s="54">
        <f>SUM(T13:T22)</f>
        <v>1616</v>
      </c>
      <c r="U23" s="56">
        <f>SUM(U13:U22)</f>
        <v>19</v>
      </c>
      <c r="V23" s="57">
        <f t="shared" si="49"/>
        <v>1.2</v>
      </c>
      <c r="W23" s="54">
        <f>SUM(W13:W22)</f>
        <v>1707</v>
      </c>
      <c r="X23" s="56">
        <f>SUM(X13:X22)</f>
        <v>41</v>
      </c>
      <c r="Y23" s="58">
        <f t="shared" si="50"/>
        <v>2.4</v>
      </c>
      <c r="Z23" s="1"/>
      <c r="AA23" s="16" t="s">
        <v>51</v>
      </c>
      <c r="AB23" s="53">
        <f aca="true" t="shared" si="71" ref="AB23:AJ23">SUM(AB13:AB22)</f>
        <v>0</v>
      </c>
      <c r="AC23" s="56">
        <f t="shared" si="71"/>
        <v>0</v>
      </c>
      <c r="AD23" s="56">
        <f t="shared" si="71"/>
        <v>0</v>
      </c>
      <c r="AE23" s="56">
        <f t="shared" si="71"/>
        <v>0</v>
      </c>
      <c r="AF23" s="57" t="e">
        <f t="shared" si="51"/>
        <v>#DIV/0!</v>
      </c>
      <c r="AG23" s="53">
        <f t="shared" si="71"/>
        <v>0</v>
      </c>
      <c r="AH23" s="56">
        <f t="shared" si="71"/>
        <v>0</v>
      </c>
      <c r="AI23" s="56">
        <f t="shared" si="71"/>
        <v>0</v>
      </c>
      <c r="AJ23" s="56">
        <f t="shared" si="71"/>
        <v>0</v>
      </c>
      <c r="AK23" s="57" t="e">
        <f t="shared" si="52"/>
        <v>#DIV/0!</v>
      </c>
      <c r="AL23" s="63">
        <f>SUM(AL13:AL22)</f>
        <v>0</v>
      </c>
      <c r="AM23" s="64">
        <f>SUM(AM13:AM22)</f>
        <v>0</v>
      </c>
      <c r="AN23" s="64">
        <f>SUM(AN13:AN22)</f>
        <v>0</v>
      </c>
      <c r="AO23" s="64">
        <f>SUM(AO13:AO22)</f>
        <v>0</v>
      </c>
      <c r="AP23" s="57" t="e">
        <f t="shared" si="53"/>
        <v>#DIV/0!</v>
      </c>
      <c r="AQ23" s="53">
        <f>SUM(AQ13:AQ22)</f>
        <v>0</v>
      </c>
      <c r="AR23" s="56">
        <f>SUM(AR13:AR22)</f>
        <v>0</v>
      </c>
      <c r="AS23" s="57" t="e">
        <f t="shared" si="54"/>
        <v>#DIV/0!</v>
      </c>
      <c r="AT23" s="54">
        <f>SUM(AT13:AT22)</f>
        <v>0</v>
      </c>
      <c r="AU23" s="56">
        <f>SUM(AU13:AU22)</f>
        <v>0</v>
      </c>
      <c r="AV23" s="57" t="e">
        <f t="shared" si="55"/>
        <v>#DIV/0!</v>
      </c>
      <c r="AW23" s="54">
        <f>SUM(AW13:AW22)</f>
        <v>0</v>
      </c>
      <c r="AX23" s="56">
        <f>SUM(AX13:AX22)</f>
        <v>0</v>
      </c>
      <c r="AY23" s="58" t="e">
        <f t="shared" si="56"/>
        <v>#DIV/0!</v>
      </c>
      <c r="AZ23" s="1"/>
      <c r="BA23" s="16" t="s">
        <v>51</v>
      </c>
      <c r="BB23" s="53">
        <f aca="true" t="shared" si="72" ref="BB23:BJ23">SUM(BB13:BB22)</f>
        <v>250</v>
      </c>
      <c r="BC23" s="56">
        <f t="shared" si="72"/>
        <v>1879</v>
      </c>
      <c r="BD23" s="56">
        <f t="shared" si="72"/>
        <v>2602563</v>
      </c>
      <c r="BE23" s="54">
        <f t="shared" si="72"/>
        <v>98</v>
      </c>
      <c r="BF23" s="56">
        <f t="shared" si="72"/>
        <v>1168</v>
      </c>
      <c r="BG23" s="56">
        <f t="shared" si="72"/>
        <v>1961893</v>
      </c>
      <c r="BH23" s="54">
        <f t="shared" si="72"/>
        <v>165</v>
      </c>
      <c r="BI23" s="56">
        <f t="shared" si="72"/>
        <v>711</v>
      </c>
      <c r="BJ23" s="61">
        <f t="shared" si="72"/>
        <v>640670</v>
      </c>
      <c r="BK23" s="1"/>
      <c r="BL23" s="16" t="s">
        <v>51</v>
      </c>
      <c r="BM23" s="53">
        <f aca="true" t="shared" si="73" ref="BM23:BU23">SUM(BM13:BM22)</f>
        <v>71</v>
      </c>
      <c r="BN23" s="56">
        <f t="shared" si="73"/>
        <v>71</v>
      </c>
      <c r="BO23" s="56">
        <f t="shared" si="73"/>
        <v>44</v>
      </c>
      <c r="BP23" s="56">
        <f t="shared" si="73"/>
        <v>23</v>
      </c>
      <c r="BQ23" s="57">
        <f t="shared" si="57"/>
        <v>32.4</v>
      </c>
      <c r="BR23" s="53">
        <f t="shared" si="73"/>
        <v>290</v>
      </c>
      <c r="BS23" s="56">
        <f t="shared" si="73"/>
        <v>290</v>
      </c>
      <c r="BT23" s="56">
        <f t="shared" si="73"/>
        <v>178</v>
      </c>
      <c r="BU23" s="56">
        <f t="shared" si="73"/>
        <v>81</v>
      </c>
      <c r="BV23" s="57">
        <f t="shared" si="58"/>
        <v>27.9</v>
      </c>
      <c r="BW23" s="53">
        <f aca="true" t="shared" si="74" ref="BW23:CE23">SUM(BW13:BW22)</f>
        <v>6509</v>
      </c>
      <c r="BX23" s="56">
        <f t="shared" si="74"/>
        <v>6182</v>
      </c>
      <c r="BY23" s="56">
        <f t="shared" si="74"/>
        <v>2615</v>
      </c>
      <c r="BZ23" s="56">
        <f t="shared" si="74"/>
        <v>588</v>
      </c>
      <c r="CA23" s="57">
        <f t="shared" si="59"/>
        <v>9.5</v>
      </c>
      <c r="CB23" s="53">
        <f t="shared" si="74"/>
        <v>3888</v>
      </c>
      <c r="CC23" s="56">
        <f t="shared" si="74"/>
        <v>3501</v>
      </c>
      <c r="CD23" s="56">
        <f t="shared" si="74"/>
        <v>1706</v>
      </c>
      <c r="CE23" s="56">
        <f t="shared" si="74"/>
        <v>156</v>
      </c>
      <c r="CF23" s="57">
        <f t="shared" si="60"/>
        <v>4.5</v>
      </c>
      <c r="CG23" s="63">
        <f>SUM(CG13:CG22)</f>
        <v>10397</v>
      </c>
      <c r="CH23" s="64">
        <f>SUM(CH13:CH22)</f>
        <v>9683</v>
      </c>
      <c r="CI23" s="64">
        <f>SUM(CI13:CI22)</f>
        <v>4321</v>
      </c>
      <c r="CJ23" s="64">
        <f>SUM(CJ13:CJ22)</f>
        <v>744</v>
      </c>
      <c r="CK23" s="58">
        <f t="shared" si="62"/>
        <v>7.7</v>
      </c>
      <c r="CL23" s="1"/>
      <c r="CM23" s="16" t="s">
        <v>51</v>
      </c>
      <c r="CN23" s="53">
        <f aca="true" t="shared" si="75" ref="CN23:CX23">SUM(CN13:CN22)</f>
        <v>76</v>
      </c>
      <c r="CO23" s="56">
        <f t="shared" si="75"/>
        <v>3</v>
      </c>
      <c r="CP23" s="115">
        <f t="shared" si="63"/>
        <v>3.9</v>
      </c>
      <c r="CQ23" s="119">
        <f t="shared" si="75"/>
        <v>172</v>
      </c>
      <c r="CR23" s="56">
        <f t="shared" si="75"/>
        <v>5</v>
      </c>
      <c r="CS23" s="57">
        <f t="shared" si="64"/>
        <v>2.9</v>
      </c>
      <c r="CT23" s="53">
        <f t="shared" si="75"/>
        <v>3026</v>
      </c>
      <c r="CU23" s="56">
        <f t="shared" si="75"/>
        <v>18</v>
      </c>
      <c r="CV23" s="115">
        <f t="shared" si="65"/>
        <v>0.6</v>
      </c>
      <c r="CW23" s="119">
        <f t="shared" si="75"/>
        <v>1076</v>
      </c>
      <c r="CX23" s="56">
        <f t="shared" si="75"/>
        <v>31</v>
      </c>
      <c r="CY23" s="57">
        <f t="shared" si="66"/>
        <v>2.9</v>
      </c>
      <c r="CZ23" s="54">
        <f>SUM(CZ13:CZ22)</f>
        <v>4102</v>
      </c>
      <c r="DA23" s="56">
        <f>SUM(DA13:DA22)</f>
        <v>49</v>
      </c>
      <c r="DB23" s="58">
        <f t="shared" si="67"/>
        <v>1.2</v>
      </c>
      <c r="DC23" s="57">
        <f t="shared" si="68"/>
        <v>18.4</v>
      </c>
      <c r="DD23" s="62">
        <f t="shared" si="69"/>
        <v>6.1</v>
      </c>
      <c r="DE23" s="65"/>
      <c r="DF23" s="66">
        <f>SUM(BS58,CQ58)</f>
        <v>11</v>
      </c>
      <c r="DG23" s="67">
        <f>SUM(BU58,CR58)</f>
        <v>0</v>
      </c>
      <c r="DH23" s="68">
        <f>ROUND(DG23/DF23*100,1)</f>
        <v>0</v>
      </c>
      <c r="DI23" s="66"/>
      <c r="DJ23" s="67"/>
      <c r="DK23" s="68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 thickTop="1">
      <c r="A24" s="37" t="s">
        <v>68</v>
      </c>
      <c r="B24" s="39">
        <v>0</v>
      </c>
      <c r="C24" s="40">
        <v>0</v>
      </c>
      <c r="D24" s="40">
        <v>0</v>
      </c>
      <c r="E24" s="40">
        <v>0</v>
      </c>
      <c r="F24" s="35" t="e">
        <f t="shared" si="44"/>
        <v>#DIV/0!</v>
      </c>
      <c r="G24" s="39">
        <v>98</v>
      </c>
      <c r="H24" s="40">
        <v>0</v>
      </c>
      <c r="I24" s="40">
        <v>0</v>
      </c>
      <c r="J24" s="40">
        <v>0</v>
      </c>
      <c r="K24" s="35" t="e">
        <f t="shared" si="45"/>
        <v>#DIV/0!</v>
      </c>
      <c r="L24" s="36">
        <f aca="true" t="shared" si="76" ref="L24:O27">B24+G24</f>
        <v>98</v>
      </c>
      <c r="M24" s="40">
        <f t="shared" si="76"/>
        <v>0</v>
      </c>
      <c r="N24" s="40">
        <f t="shared" si="76"/>
        <v>0</v>
      </c>
      <c r="O24" s="40">
        <f t="shared" si="76"/>
        <v>0</v>
      </c>
      <c r="P24" s="35" t="e">
        <f t="shared" si="47"/>
        <v>#DIV/0!</v>
      </c>
      <c r="Q24" s="39">
        <v>0</v>
      </c>
      <c r="R24" s="40">
        <v>0</v>
      </c>
      <c r="S24" s="35" t="e">
        <f t="shared" si="48"/>
        <v>#DIV/0!</v>
      </c>
      <c r="T24" s="36">
        <v>0</v>
      </c>
      <c r="U24" s="40">
        <v>0</v>
      </c>
      <c r="V24" s="35" t="e">
        <f t="shared" si="49"/>
        <v>#DIV/0!</v>
      </c>
      <c r="W24" s="36">
        <f aca="true" t="shared" si="77" ref="W24:X27">Q24+T24</f>
        <v>0</v>
      </c>
      <c r="X24" s="40">
        <f t="shared" si="77"/>
        <v>0</v>
      </c>
      <c r="Y24" s="42" t="e">
        <f t="shared" si="50"/>
        <v>#DIV/0!</v>
      </c>
      <c r="Z24" s="1"/>
      <c r="AA24" s="37" t="s">
        <v>68</v>
      </c>
      <c r="AB24" s="39">
        <v>0</v>
      </c>
      <c r="AC24" s="40">
        <v>0</v>
      </c>
      <c r="AD24" s="40">
        <v>0</v>
      </c>
      <c r="AE24" s="40">
        <v>0</v>
      </c>
      <c r="AF24" s="35" t="e">
        <f t="shared" si="51"/>
        <v>#DIV/0!</v>
      </c>
      <c r="AG24" s="39">
        <v>0</v>
      </c>
      <c r="AH24" s="40">
        <v>0</v>
      </c>
      <c r="AI24" s="40">
        <v>0</v>
      </c>
      <c r="AJ24" s="40">
        <v>0</v>
      </c>
      <c r="AK24" s="35" t="e">
        <f t="shared" si="52"/>
        <v>#DIV/0!</v>
      </c>
      <c r="AL24" s="36">
        <f aca="true" t="shared" si="78" ref="AL24:AO27">AB24+AG24</f>
        <v>0</v>
      </c>
      <c r="AM24" s="40">
        <f t="shared" si="78"/>
        <v>0</v>
      </c>
      <c r="AN24" s="40">
        <f t="shared" si="78"/>
        <v>0</v>
      </c>
      <c r="AO24" s="40">
        <f t="shared" si="78"/>
        <v>0</v>
      </c>
      <c r="AP24" s="35" t="e">
        <f t="shared" si="53"/>
        <v>#DIV/0!</v>
      </c>
      <c r="AQ24" s="39">
        <v>0</v>
      </c>
      <c r="AR24" s="40">
        <v>0</v>
      </c>
      <c r="AS24" s="35" t="e">
        <f t="shared" si="54"/>
        <v>#DIV/0!</v>
      </c>
      <c r="AT24" s="36">
        <v>0</v>
      </c>
      <c r="AU24" s="40">
        <v>0</v>
      </c>
      <c r="AV24" s="35" t="e">
        <f t="shared" si="55"/>
        <v>#DIV/0!</v>
      </c>
      <c r="AW24" s="36">
        <f aca="true" t="shared" si="79" ref="AW24:AX27">AQ24+AT24</f>
        <v>0</v>
      </c>
      <c r="AX24" s="40">
        <f t="shared" si="79"/>
        <v>0</v>
      </c>
      <c r="AY24" s="42" t="e">
        <f t="shared" si="56"/>
        <v>#DIV/0!</v>
      </c>
      <c r="AZ24" s="1"/>
      <c r="BA24" s="37" t="s">
        <v>68</v>
      </c>
      <c r="BB24" s="39">
        <v>22</v>
      </c>
      <c r="BC24" s="40">
        <v>150</v>
      </c>
      <c r="BD24" s="40">
        <v>204350</v>
      </c>
      <c r="BE24" s="36">
        <v>0</v>
      </c>
      <c r="BF24" s="40">
        <v>0</v>
      </c>
      <c r="BG24" s="40">
        <v>0</v>
      </c>
      <c r="BH24" s="36">
        <v>22</v>
      </c>
      <c r="BI24" s="40">
        <v>150</v>
      </c>
      <c r="BJ24" s="41">
        <v>204350</v>
      </c>
      <c r="BK24" s="1"/>
      <c r="BL24" s="37" t="s">
        <v>68</v>
      </c>
      <c r="BM24" s="39">
        <v>0</v>
      </c>
      <c r="BN24" s="40">
        <v>0</v>
      </c>
      <c r="BO24" s="40">
        <v>0</v>
      </c>
      <c r="BP24" s="40">
        <v>0</v>
      </c>
      <c r="BQ24" s="35" t="e">
        <f t="shared" si="57"/>
        <v>#DIV/0!</v>
      </c>
      <c r="BR24" s="39">
        <v>0</v>
      </c>
      <c r="BS24" s="40">
        <v>0</v>
      </c>
      <c r="BT24" s="40">
        <v>0</v>
      </c>
      <c r="BU24" s="40">
        <v>0</v>
      </c>
      <c r="BV24" s="35" t="e">
        <f t="shared" si="58"/>
        <v>#DIV/0!</v>
      </c>
      <c r="BW24" s="39">
        <v>0</v>
      </c>
      <c r="BX24" s="40">
        <v>0</v>
      </c>
      <c r="BY24" s="40">
        <v>0</v>
      </c>
      <c r="BZ24" s="40">
        <v>0</v>
      </c>
      <c r="CA24" s="35" t="e">
        <f t="shared" si="59"/>
        <v>#DIV/0!</v>
      </c>
      <c r="CB24" s="39">
        <v>0</v>
      </c>
      <c r="CC24" s="40">
        <v>0</v>
      </c>
      <c r="CD24" s="40">
        <v>0</v>
      </c>
      <c r="CE24" s="40">
        <v>0</v>
      </c>
      <c r="CF24" s="35" t="e">
        <f t="shared" si="60"/>
        <v>#DIV/0!</v>
      </c>
      <c r="CG24" s="36">
        <f aca="true" t="shared" si="80" ref="CG24:CJ27">BW24+CB24</f>
        <v>0</v>
      </c>
      <c r="CH24" s="40">
        <f t="shared" si="80"/>
        <v>0</v>
      </c>
      <c r="CI24" s="40">
        <f t="shared" si="80"/>
        <v>0</v>
      </c>
      <c r="CJ24" s="40">
        <f t="shared" si="80"/>
        <v>0</v>
      </c>
      <c r="CK24" s="42" t="e">
        <f t="shared" si="62"/>
        <v>#DIV/0!</v>
      </c>
      <c r="CL24" s="1"/>
      <c r="CM24" s="37" t="s">
        <v>68</v>
      </c>
      <c r="CN24" s="39">
        <v>9</v>
      </c>
      <c r="CO24" s="40">
        <v>0</v>
      </c>
      <c r="CP24" s="114">
        <f t="shared" si="63"/>
        <v>0</v>
      </c>
      <c r="CQ24" s="120">
        <v>17</v>
      </c>
      <c r="CR24" s="40">
        <v>0</v>
      </c>
      <c r="CS24" s="35">
        <f t="shared" si="64"/>
        <v>0</v>
      </c>
      <c r="CT24" s="39">
        <v>311</v>
      </c>
      <c r="CU24" s="40">
        <v>0</v>
      </c>
      <c r="CV24" s="114">
        <f t="shared" si="65"/>
        <v>0</v>
      </c>
      <c r="CW24" s="120">
        <v>28</v>
      </c>
      <c r="CX24" s="40">
        <v>0</v>
      </c>
      <c r="CY24" s="35">
        <f t="shared" si="66"/>
        <v>0</v>
      </c>
      <c r="CZ24" s="36">
        <f aca="true" t="shared" si="81" ref="CZ24:DA27">CT24+CW24</f>
        <v>339</v>
      </c>
      <c r="DA24" s="40">
        <f t="shared" si="81"/>
        <v>0</v>
      </c>
      <c r="DB24" s="42">
        <f t="shared" si="67"/>
        <v>0</v>
      </c>
      <c r="DC24" s="35" t="e">
        <f t="shared" si="68"/>
        <v>#DIV/0!</v>
      </c>
      <c r="DD24" s="43" t="e">
        <f t="shared" si="69"/>
        <v>#DIV/0!</v>
      </c>
      <c r="DE24" s="29" t="s">
        <v>69</v>
      </c>
      <c r="DF24" s="48">
        <f>SUM(DF6+DF8+DF10+DF12+DF14+DF16+DF18+DF20+DF22)</f>
        <v>37441</v>
      </c>
      <c r="DG24" s="49">
        <f>SUM(DG6+DG8+DG10+DG12+DG14+DG16+DG18+DG20+DG22)</f>
        <v>869</v>
      </c>
      <c r="DH24" s="50">
        <f>ROUND(DG24/DF24*100,1)</f>
        <v>2.3</v>
      </c>
      <c r="DI24" s="39">
        <f>SUM(DI6+DI8+DI10+DI12+DI14+DI16+DI18+DI20+DI22)</f>
        <v>7167</v>
      </c>
      <c r="DJ24" s="36">
        <f>SUM(DJ6+DJ8+DJ10+DJ12+DJ14+DJ16+DJ18+DJ20+DJ22)</f>
        <v>218</v>
      </c>
      <c r="DK24" s="51">
        <f>ROUND(DJ24/DI24*100,1)</f>
        <v>3</v>
      </c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 thickBot="1">
      <c r="A25" s="37" t="s">
        <v>70</v>
      </c>
      <c r="B25" s="39">
        <v>0</v>
      </c>
      <c r="C25" s="40">
        <v>0</v>
      </c>
      <c r="D25" s="40">
        <v>0</v>
      </c>
      <c r="E25" s="40">
        <v>0</v>
      </c>
      <c r="F25" s="35" t="e">
        <f t="shared" si="44"/>
        <v>#DIV/0!</v>
      </c>
      <c r="G25" s="39">
        <v>0</v>
      </c>
      <c r="H25" s="40">
        <v>0</v>
      </c>
      <c r="I25" s="40">
        <v>0</v>
      </c>
      <c r="J25" s="40">
        <v>0</v>
      </c>
      <c r="K25" s="35" t="e">
        <f t="shared" si="45"/>
        <v>#DIV/0!</v>
      </c>
      <c r="L25" s="36">
        <f t="shared" si="76"/>
        <v>0</v>
      </c>
      <c r="M25" s="40">
        <f t="shared" si="76"/>
        <v>0</v>
      </c>
      <c r="N25" s="40">
        <f t="shared" si="76"/>
        <v>0</v>
      </c>
      <c r="O25" s="40">
        <f t="shared" si="76"/>
        <v>0</v>
      </c>
      <c r="P25" s="35" t="e">
        <f t="shared" si="47"/>
        <v>#DIV/0!</v>
      </c>
      <c r="Q25" s="39">
        <v>0</v>
      </c>
      <c r="R25" s="40">
        <v>0</v>
      </c>
      <c r="S25" s="35" t="e">
        <f t="shared" si="48"/>
        <v>#DIV/0!</v>
      </c>
      <c r="T25" s="36">
        <v>0</v>
      </c>
      <c r="U25" s="40">
        <v>0</v>
      </c>
      <c r="V25" s="35" t="e">
        <f t="shared" si="49"/>
        <v>#DIV/0!</v>
      </c>
      <c r="W25" s="36">
        <f t="shared" si="77"/>
        <v>0</v>
      </c>
      <c r="X25" s="40">
        <f t="shared" si="77"/>
        <v>0</v>
      </c>
      <c r="Y25" s="42" t="e">
        <f t="shared" si="50"/>
        <v>#DIV/0!</v>
      </c>
      <c r="Z25" s="1"/>
      <c r="AA25" s="37" t="s">
        <v>70</v>
      </c>
      <c r="AB25" s="39">
        <v>0</v>
      </c>
      <c r="AC25" s="40">
        <v>0</v>
      </c>
      <c r="AD25" s="40">
        <v>0</v>
      </c>
      <c r="AE25" s="40">
        <v>0</v>
      </c>
      <c r="AF25" s="35" t="e">
        <f t="shared" si="51"/>
        <v>#DIV/0!</v>
      </c>
      <c r="AG25" s="39">
        <v>0</v>
      </c>
      <c r="AH25" s="40">
        <v>0</v>
      </c>
      <c r="AI25" s="40">
        <v>0</v>
      </c>
      <c r="AJ25" s="40">
        <v>0</v>
      </c>
      <c r="AK25" s="35" t="e">
        <f t="shared" si="52"/>
        <v>#DIV/0!</v>
      </c>
      <c r="AL25" s="36">
        <f t="shared" si="78"/>
        <v>0</v>
      </c>
      <c r="AM25" s="40">
        <f t="shared" si="78"/>
        <v>0</v>
      </c>
      <c r="AN25" s="40">
        <f t="shared" si="78"/>
        <v>0</v>
      </c>
      <c r="AO25" s="40">
        <f t="shared" si="78"/>
        <v>0</v>
      </c>
      <c r="AP25" s="35" t="e">
        <f t="shared" si="53"/>
        <v>#DIV/0!</v>
      </c>
      <c r="AQ25" s="39">
        <v>0</v>
      </c>
      <c r="AR25" s="40">
        <v>0</v>
      </c>
      <c r="AS25" s="35" t="e">
        <f t="shared" si="54"/>
        <v>#DIV/0!</v>
      </c>
      <c r="AT25" s="36">
        <v>0</v>
      </c>
      <c r="AU25" s="40">
        <v>0</v>
      </c>
      <c r="AV25" s="35" t="e">
        <f t="shared" si="55"/>
        <v>#DIV/0!</v>
      </c>
      <c r="AW25" s="36">
        <f t="shared" si="79"/>
        <v>0</v>
      </c>
      <c r="AX25" s="40">
        <f t="shared" si="79"/>
        <v>0</v>
      </c>
      <c r="AY25" s="42" t="e">
        <f t="shared" si="56"/>
        <v>#DIV/0!</v>
      </c>
      <c r="AZ25" s="1"/>
      <c r="BA25" s="37" t="s">
        <v>70</v>
      </c>
      <c r="BB25" s="39">
        <v>9</v>
      </c>
      <c r="BC25" s="40">
        <v>23</v>
      </c>
      <c r="BD25" s="40">
        <v>35381</v>
      </c>
      <c r="BE25" s="36">
        <v>0</v>
      </c>
      <c r="BF25" s="40">
        <v>0</v>
      </c>
      <c r="BG25" s="40">
        <v>0</v>
      </c>
      <c r="BH25" s="36">
        <v>9</v>
      </c>
      <c r="BI25" s="40">
        <v>23</v>
      </c>
      <c r="BJ25" s="41">
        <v>35381</v>
      </c>
      <c r="BK25" s="1"/>
      <c r="BL25" s="37" t="s">
        <v>70</v>
      </c>
      <c r="BM25" s="39">
        <v>0</v>
      </c>
      <c r="BN25" s="40">
        <v>0</v>
      </c>
      <c r="BO25" s="40">
        <v>0</v>
      </c>
      <c r="BP25" s="40">
        <v>0</v>
      </c>
      <c r="BQ25" s="35" t="e">
        <f t="shared" si="57"/>
        <v>#DIV/0!</v>
      </c>
      <c r="BR25" s="39">
        <v>0</v>
      </c>
      <c r="BS25" s="40">
        <v>0</v>
      </c>
      <c r="BT25" s="40">
        <v>0</v>
      </c>
      <c r="BU25" s="40">
        <v>0</v>
      </c>
      <c r="BV25" s="35" t="e">
        <f t="shared" si="58"/>
        <v>#DIV/0!</v>
      </c>
      <c r="BW25" s="39">
        <v>0</v>
      </c>
      <c r="BX25" s="40">
        <v>0</v>
      </c>
      <c r="BY25" s="40">
        <v>0</v>
      </c>
      <c r="BZ25" s="40">
        <v>0</v>
      </c>
      <c r="CA25" s="35" t="e">
        <f t="shared" si="59"/>
        <v>#DIV/0!</v>
      </c>
      <c r="CB25" s="39">
        <v>0</v>
      </c>
      <c r="CC25" s="40">
        <v>0</v>
      </c>
      <c r="CD25" s="40">
        <v>0</v>
      </c>
      <c r="CE25" s="40">
        <v>0</v>
      </c>
      <c r="CF25" s="35" t="e">
        <f t="shared" si="60"/>
        <v>#DIV/0!</v>
      </c>
      <c r="CG25" s="36">
        <f t="shared" si="80"/>
        <v>0</v>
      </c>
      <c r="CH25" s="40">
        <f t="shared" si="80"/>
        <v>0</v>
      </c>
      <c r="CI25" s="40">
        <f t="shared" si="80"/>
        <v>0</v>
      </c>
      <c r="CJ25" s="40">
        <f t="shared" si="80"/>
        <v>0</v>
      </c>
      <c r="CK25" s="42" t="e">
        <f t="shared" si="62"/>
        <v>#DIV/0!</v>
      </c>
      <c r="CL25" s="1"/>
      <c r="CM25" s="37" t="s">
        <v>70</v>
      </c>
      <c r="CN25" s="39">
        <v>3</v>
      </c>
      <c r="CO25" s="40">
        <v>0</v>
      </c>
      <c r="CP25" s="114">
        <f t="shared" si="63"/>
        <v>0</v>
      </c>
      <c r="CQ25" s="120">
        <v>6</v>
      </c>
      <c r="CR25" s="40">
        <v>0</v>
      </c>
      <c r="CS25" s="35">
        <f t="shared" si="64"/>
        <v>0</v>
      </c>
      <c r="CT25" s="39">
        <v>42</v>
      </c>
      <c r="CU25" s="40">
        <v>0</v>
      </c>
      <c r="CV25" s="114">
        <f t="shared" si="65"/>
        <v>0</v>
      </c>
      <c r="CW25" s="120">
        <v>20</v>
      </c>
      <c r="CX25" s="40">
        <v>0</v>
      </c>
      <c r="CY25" s="35">
        <f t="shared" si="66"/>
        <v>0</v>
      </c>
      <c r="CZ25" s="36">
        <f t="shared" si="81"/>
        <v>62</v>
      </c>
      <c r="DA25" s="40">
        <f t="shared" si="81"/>
        <v>0</v>
      </c>
      <c r="DB25" s="42">
        <f t="shared" si="67"/>
        <v>0</v>
      </c>
      <c r="DC25" s="35" t="e">
        <f t="shared" si="68"/>
        <v>#DIV/0!</v>
      </c>
      <c r="DD25" s="43" t="e">
        <f t="shared" si="69"/>
        <v>#DIV/0!</v>
      </c>
      <c r="DE25" s="44"/>
      <c r="DF25" s="69">
        <f>SUM(DF7+DF9+DF11+DF13+DF15+DF17+DF19+DF21+DF23)</f>
        <v>1296</v>
      </c>
      <c r="DG25" s="70">
        <f>SUM(DG7+DG9+DG11+DG13+DG15+DG17+DG19+DG21+DG23)</f>
        <v>101</v>
      </c>
      <c r="DH25" s="71">
        <f>ROUND(DG25/DF25*100,1)</f>
        <v>7.8</v>
      </c>
      <c r="DI25" s="69"/>
      <c r="DJ25" s="70"/>
      <c r="DK25" s="7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4.25">
      <c r="A26" s="37" t="s">
        <v>71</v>
      </c>
      <c r="B26" s="39">
        <v>0</v>
      </c>
      <c r="C26" s="40">
        <v>0</v>
      </c>
      <c r="D26" s="40">
        <v>0</v>
      </c>
      <c r="E26" s="40">
        <v>0</v>
      </c>
      <c r="F26" s="35" t="e">
        <f t="shared" si="44"/>
        <v>#DIV/0!</v>
      </c>
      <c r="G26" s="39">
        <v>0</v>
      </c>
      <c r="H26" s="40">
        <v>0</v>
      </c>
      <c r="I26" s="40">
        <v>0</v>
      </c>
      <c r="J26" s="40">
        <v>0</v>
      </c>
      <c r="K26" s="35" t="e">
        <f t="shared" si="45"/>
        <v>#DIV/0!</v>
      </c>
      <c r="L26" s="36">
        <f t="shared" si="76"/>
        <v>0</v>
      </c>
      <c r="M26" s="40">
        <f t="shared" si="76"/>
        <v>0</v>
      </c>
      <c r="N26" s="40">
        <f t="shared" si="76"/>
        <v>0</v>
      </c>
      <c r="O26" s="40">
        <f t="shared" si="76"/>
        <v>0</v>
      </c>
      <c r="P26" s="35" t="e">
        <f t="shared" si="47"/>
        <v>#DIV/0!</v>
      </c>
      <c r="Q26" s="39">
        <v>0</v>
      </c>
      <c r="R26" s="40">
        <v>0</v>
      </c>
      <c r="S26" s="35" t="e">
        <f t="shared" si="48"/>
        <v>#DIV/0!</v>
      </c>
      <c r="T26" s="36">
        <v>0</v>
      </c>
      <c r="U26" s="40">
        <v>0</v>
      </c>
      <c r="V26" s="35" t="e">
        <f t="shared" si="49"/>
        <v>#DIV/0!</v>
      </c>
      <c r="W26" s="36">
        <f t="shared" si="77"/>
        <v>0</v>
      </c>
      <c r="X26" s="40">
        <f t="shared" si="77"/>
        <v>0</v>
      </c>
      <c r="Y26" s="42" t="e">
        <f t="shared" si="50"/>
        <v>#DIV/0!</v>
      </c>
      <c r="Z26" s="1"/>
      <c r="AA26" s="37" t="s">
        <v>71</v>
      </c>
      <c r="AB26" s="39">
        <v>0</v>
      </c>
      <c r="AC26" s="40">
        <v>0</v>
      </c>
      <c r="AD26" s="40">
        <v>0</v>
      </c>
      <c r="AE26" s="40">
        <v>0</v>
      </c>
      <c r="AF26" s="35" t="e">
        <f t="shared" si="51"/>
        <v>#DIV/0!</v>
      </c>
      <c r="AG26" s="39">
        <v>0</v>
      </c>
      <c r="AH26" s="40">
        <v>0</v>
      </c>
      <c r="AI26" s="40">
        <v>0</v>
      </c>
      <c r="AJ26" s="40">
        <v>0</v>
      </c>
      <c r="AK26" s="35" t="e">
        <f t="shared" si="52"/>
        <v>#DIV/0!</v>
      </c>
      <c r="AL26" s="36">
        <f t="shared" si="78"/>
        <v>0</v>
      </c>
      <c r="AM26" s="40">
        <f t="shared" si="78"/>
        <v>0</v>
      </c>
      <c r="AN26" s="40">
        <f t="shared" si="78"/>
        <v>0</v>
      </c>
      <c r="AO26" s="40">
        <f t="shared" si="78"/>
        <v>0</v>
      </c>
      <c r="AP26" s="35" t="e">
        <f t="shared" si="53"/>
        <v>#DIV/0!</v>
      </c>
      <c r="AQ26" s="39">
        <v>0</v>
      </c>
      <c r="AR26" s="40">
        <v>0</v>
      </c>
      <c r="AS26" s="35" t="e">
        <f t="shared" si="54"/>
        <v>#DIV/0!</v>
      </c>
      <c r="AT26" s="36">
        <v>0</v>
      </c>
      <c r="AU26" s="40">
        <v>0</v>
      </c>
      <c r="AV26" s="35" t="e">
        <f t="shared" si="55"/>
        <v>#DIV/0!</v>
      </c>
      <c r="AW26" s="36">
        <f t="shared" si="79"/>
        <v>0</v>
      </c>
      <c r="AX26" s="40">
        <f t="shared" si="79"/>
        <v>0</v>
      </c>
      <c r="AY26" s="42" t="e">
        <f t="shared" si="56"/>
        <v>#DIV/0!</v>
      </c>
      <c r="AZ26" s="1"/>
      <c r="BA26" s="37" t="s">
        <v>71</v>
      </c>
      <c r="BB26" s="39">
        <v>11</v>
      </c>
      <c r="BC26" s="40">
        <v>23</v>
      </c>
      <c r="BD26" s="40">
        <v>34963</v>
      </c>
      <c r="BE26" s="36">
        <v>0</v>
      </c>
      <c r="BF26" s="40">
        <v>0</v>
      </c>
      <c r="BG26" s="40">
        <v>0</v>
      </c>
      <c r="BH26" s="36">
        <v>11</v>
      </c>
      <c r="BI26" s="40">
        <v>23</v>
      </c>
      <c r="BJ26" s="41">
        <v>34963</v>
      </c>
      <c r="BK26" s="1"/>
      <c r="BL26" s="37" t="s">
        <v>71</v>
      </c>
      <c r="BM26" s="39">
        <v>0</v>
      </c>
      <c r="BN26" s="40">
        <v>0</v>
      </c>
      <c r="BO26" s="40">
        <v>0</v>
      </c>
      <c r="BP26" s="40">
        <v>0</v>
      </c>
      <c r="BQ26" s="35" t="e">
        <f t="shared" si="57"/>
        <v>#DIV/0!</v>
      </c>
      <c r="BR26" s="39">
        <v>0</v>
      </c>
      <c r="BS26" s="40">
        <v>0</v>
      </c>
      <c r="BT26" s="40">
        <v>0</v>
      </c>
      <c r="BU26" s="40">
        <v>0</v>
      </c>
      <c r="BV26" s="35" t="e">
        <f t="shared" si="58"/>
        <v>#DIV/0!</v>
      </c>
      <c r="BW26" s="39">
        <v>0</v>
      </c>
      <c r="BX26" s="40">
        <v>0</v>
      </c>
      <c r="BY26" s="40">
        <v>0</v>
      </c>
      <c r="BZ26" s="40">
        <v>0</v>
      </c>
      <c r="CA26" s="35" t="e">
        <f t="shared" si="59"/>
        <v>#DIV/0!</v>
      </c>
      <c r="CB26" s="39">
        <v>0</v>
      </c>
      <c r="CC26" s="40">
        <v>0</v>
      </c>
      <c r="CD26" s="40">
        <v>0</v>
      </c>
      <c r="CE26" s="40">
        <v>0</v>
      </c>
      <c r="CF26" s="35" t="e">
        <f t="shared" si="60"/>
        <v>#DIV/0!</v>
      </c>
      <c r="CG26" s="36">
        <f t="shared" si="80"/>
        <v>0</v>
      </c>
      <c r="CH26" s="40">
        <f t="shared" si="80"/>
        <v>0</v>
      </c>
      <c r="CI26" s="40">
        <f t="shared" si="80"/>
        <v>0</v>
      </c>
      <c r="CJ26" s="40">
        <f t="shared" si="80"/>
        <v>0</v>
      </c>
      <c r="CK26" s="42" t="e">
        <f t="shared" si="62"/>
        <v>#DIV/0!</v>
      </c>
      <c r="CL26" s="1"/>
      <c r="CM26" s="37" t="s">
        <v>71</v>
      </c>
      <c r="CN26" s="39">
        <v>2</v>
      </c>
      <c r="CO26" s="40">
        <v>0</v>
      </c>
      <c r="CP26" s="114">
        <f t="shared" si="63"/>
        <v>0</v>
      </c>
      <c r="CQ26" s="120">
        <v>2</v>
      </c>
      <c r="CR26" s="40">
        <v>0</v>
      </c>
      <c r="CS26" s="35">
        <f t="shared" si="64"/>
        <v>0</v>
      </c>
      <c r="CT26" s="39">
        <v>36</v>
      </c>
      <c r="CU26" s="40">
        <v>0</v>
      </c>
      <c r="CV26" s="114">
        <f t="shared" si="65"/>
        <v>0</v>
      </c>
      <c r="CW26" s="120">
        <v>45</v>
      </c>
      <c r="CX26" s="40">
        <v>0</v>
      </c>
      <c r="CY26" s="35">
        <f t="shared" si="66"/>
        <v>0</v>
      </c>
      <c r="CZ26" s="36">
        <f t="shared" si="81"/>
        <v>81</v>
      </c>
      <c r="DA26" s="40">
        <f t="shared" si="81"/>
        <v>0</v>
      </c>
      <c r="DB26" s="42">
        <f t="shared" si="67"/>
        <v>0</v>
      </c>
      <c r="DC26" s="35" t="e">
        <f t="shared" si="68"/>
        <v>#DIV/0!</v>
      </c>
      <c r="DD26" s="43" t="e">
        <f t="shared" si="69"/>
        <v>#DIV/0!</v>
      </c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4.25">
      <c r="A27" s="16" t="s">
        <v>72</v>
      </c>
      <c r="B27" s="53">
        <v>0</v>
      </c>
      <c r="C27" s="56">
        <v>0</v>
      </c>
      <c r="D27" s="56">
        <v>0</v>
      </c>
      <c r="E27" s="56">
        <v>0</v>
      </c>
      <c r="F27" s="57" t="e">
        <f t="shared" si="44"/>
        <v>#DIV/0!</v>
      </c>
      <c r="G27" s="53">
        <v>0</v>
      </c>
      <c r="H27" s="56">
        <v>0</v>
      </c>
      <c r="I27" s="56">
        <v>0</v>
      </c>
      <c r="J27" s="56">
        <v>0</v>
      </c>
      <c r="K27" s="57" t="e">
        <f t="shared" si="45"/>
        <v>#DIV/0!</v>
      </c>
      <c r="L27" s="54">
        <f t="shared" si="76"/>
        <v>0</v>
      </c>
      <c r="M27" s="40">
        <f t="shared" si="76"/>
        <v>0</v>
      </c>
      <c r="N27" s="40">
        <f t="shared" si="76"/>
        <v>0</v>
      </c>
      <c r="O27" s="40">
        <f t="shared" si="76"/>
        <v>0</v>
      </c>
      <c r="P27" s="57" t="e">
        <f t="shared" si="47"/>
        <v>#DIV/0!</v>
      </c>
      <c r="Q27" s="53">
        <v>0</v>
      </c>
      <c r="R27" s="56">
        <v>0</v>
      </c>
      <c r="S27" s="57" t="e">
        <f t="shared" si="48"/>
        <v>#DIV/0!</v>
      </c>
      <c r="T27" s="54">
        <v>0</v>
      </c>
      <c r="U27" s="56">
        <v>0</v>
      </c>
      <c r="V27" s="57" t="e">
        <f t="shared" si="49"/>
        <v>#DIV/0!</v>
      </c>
      <c r="W27" s="54">
        <f t="shared" si="77"/>
        <v>0</v>
      </c>
      <c r="X27" s="56">
        <f t="shared" si="77"/>
        <v>0</v>
      </c>
      <c r="Y27" s="58" t="e">
        <f t="shared" si="50"/>
        <v>#DIV/0!</v>
      </c>
      <c r="Z27" s="1"/>
      <c r="AA27" s="16" t="s">
        <v>72</v>
      </c>
      <c r="AB27" s="53">
        <v>0</v>
      </c>
      <c r="AC27" s="56">
        <v>0</v>
      </c>
      <c r="AD27" s="56">
        <v>0</v>
      </c>
      <c r="AE27" s="56">
        <v>0</v>
      </c>
      <c r="AF27" s="57" t="e">
        <f t="shared" si="51"/>
        <v>#DIV/0!</v>
      </c>
      <c r="AG27" s="53">
        <v>0</v>
      </c>
      <c r="AH27" s="56">
        <v>0</v>
      </c>
      <c r="AI27" s="56">
        <v>0</v>
      </c>
      <c r="AJ27" s="56">
        <v>0</v>
      </c>
      <c r="AK27" s="57" t="e">
        <f t="shared" si="52"/>
        <v>#DIV/0!</v>
      </c>
      <c r="AL27" s="54">
        <f t="shared" si="78"/>
        <v>0</v>
      </c>
      <c r="AM27" s="40">
        <f t="shared" si="78"/>
        <v>0</v>
      </c>
      <c r="AN27" s="40">
        <f>AD27+AI27</f>
        <v>0</v>
      </c>
      <c r="AO27" s="40">
        <f t="shared" si="78"/>
        <v>0</v>
      </c>
      <c r="AP27" s="57" t="e">
        <f t="shared" si="53"/>
        <v>#DIV/0!</v>
      </c>
      <c r="AQ27" s="53">
        <v>0</v>
      </c>
      <c r="AR27" s="56">
        <v>0</v>
      </c>
      <c r="AS27" s="57" t="e">
        <f t="shared" si="54"/>
        <v>#DIV/0!</v>
      </c>
      <c r="AT27" s="54">
        <v>0</v>
      </c>
      <c r="AU27" s="56">
        <v>0</v>
      </c>
      <c r="AV27" s="57" t="e">
        <f t="shared" si="55"/>
        <v>#DIV/0!</v>
      </c>
      <c r="AW27" s="54">
        <f t="shared" si="79"/>
        <v>0</v>
      </c>
      <c r="AX27" s="56">
        <f t="shared" si="79"/>
        <v>0</v>
      </c>
      <c r="AY27" s="58" t="e">
        <f t="shared" si="56"/>
        <v>#DIV/0!</v>
      </c>
      <c r="AZ27" s="1"/>
      <c r="BA27" s="16" t="s">
        <v>72</v>
      </c>
      <c r="BB27" s="53">
        <v>6</v>
      </c>
      <c r="BC27" s="56">
        <v>9</v>
      </c>
      <c r="BD27" s="56">
        <v>4302</v>
      </c>
      <c r="BE27" s="54">
        <v>0</v>
      </c>
      <c r="BF27" s="56">
        <v>0</v>
      </c>
      <c r="BG27" s="56">
        <v>0</v>
      </c>
      <c r="BH27" s="54">
        <v>6</v>
      </c>
      <c r="BI27" s="56">
        <v>9</v>
      </c>
      <c r="BJ27" s="61">
        <v>4302</v>
      </c>
      <c r="BK27" s="1"/>
      <c r="BL27" s="16" t="s">
        <v>72</v>
      </c>
      <c r="BM27" s="53">
        <v>0</v>
      </c>
      <c r="BN27" s="56">
        <v>0</v>
      </c>
      <c r="BO27" s="56">
        <v>0</v>
      </c>
      <c r="BP27" s="56">
        <v>0</v>
      </c>
      <c r="BQ27" s="57" t="e">
        <f t="shared" si="57"/>
        <v>#DIV/0!</v>
      </c>
      <c r="BR27" s="53">
        <v>0</v>
      </c>
      <c r="BS27" s="56">
        <v>0</v>
      </c>
      <c r="BT27" s="56">
        <v>0</v>
      </c>
      <c r="BU27" s="56">
        <v>0</v>
      </c>
      <c r="BV27" s="57" t="e">
        <f t="shared" si="58"/>
        <v>#DIV/0!</v>
      </c>
      <c r="BW27" s="53">
        <v>0</v>
      </c>
      <c r="BX27" s="56">
        <v>0</v>
      </c>
      <c r="BY27" s="56">
        <v>0</v>
      </c>
      <c r="BZ27" s="56">
        <v>0</v>
      </c>
      <c r="CA27" s="57" t="e">
        <f t="shared" si="59"/>
        <v>#DIV/0!</v>
      </c>
      <c r="CB27" s="53">
        <v>0</v>
      </c>
      <c r="CC27" s="56">
        <v>0</v>
      </c>
      <c r="CD27" s="56">
        <v>0</v>
      </c>
      <c r="CE27" s="56">
        <v>0</v>
      </c>
      <c r="CF27" s="57" t="e">
        <f t="shared" si="60"/>
        <v>#DIV/0!</v>
      </c>
      <c r="CG27" s="54">
        <f t="shared" si="80"/>
        <v>0</v>
      </c>
      <c r="CH27" s="40">
        <f t="shared" si="80"/>
        <v>0</v>
      </c>
      <c r="CI27" s="40">
        <f t="shared" si="80"/>
        <v>0</v>
      </c>
      <c r="CJ27" s="40">
        <f t="shared" si="80"/>
        <v>0</v>
      </c>
      <c r="CK27" s="58" t="e">
        <f t="shared" si="62"/>
        <v>#DIV/0!</v>
      </c>
      <c r="CL27" s="1"/>
      <c r="CM27" s="16" t="s">
        <v>72</v>
      </c>
      <c r="CN27" s="53">
        <v>1</v>
      </c>
      <c r="CO27" s="56">
        <v>0</v>
      </c>
      <c r="CP27" s="115">
        <f t="shared" si="63"/>
        <v>0</v>
      </c>
      <c r="CQ27" s="119">
        <v>1</v>
      </c>
      <c r="CR27" s="56">
        <v>0</v>
      </c>
      <c r="CS27" s="57">
        <f t="shared" si="64"/>
        <v>0</v>
      </c>
      <c r="CT27" s="53">
        <v>76</v>
      </c>
      <c r="CU27" s="56">
        <v>0</v>
      </c>
      <c r="CV27" s="115">
        <f t="shared" si="65"/>
        <v>0</v>
      </c>
      <c r="CW27" s="119">
        <v>0</v>
      </c>
      <c r="CX27" s="56">
        <v>0</v>
      </c>
      <c r="CY27" s="57" t="e">
        <f t="shared" si="66"/>
        <v>#DIV/0!</v>
      </c>
      <c r="CZ27" s="54">
        <f t="shared" si="81"/>
        <v>76</v>
      </c>
      <c r="DA27" s="56">
        <f t="shared" si="81"/>
        <v>0</v>
      </c>
      <c r="DB27" s="58">
        <f t="shared" si="67"/>
        <v>0</v>
      </c>
      <c r="DC27" s="57" t="e">
        <f t="shared" si="68"/>
        <v>#DIV/0!</v>
      </c>
      <c r="DD27" s="62" t="e">
        <f t="shared" si="69"/>
        <v>#DIV/0!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4.25">
      <c r="A28" s="16" t="s">
        <v>51</v>
      </c>
      <c r="B28" s="53">
        <f aca="true" t="shared" si="82" ref="B28:J28">SUM(B24:B27)</f>
        <v>0</v>
      </c>
      <c r="C28" s="56">
        <f t="shared" si="82"/>
        <v>0</v>
      </c>
      <c r="D28" s="56">
        <f t="shared" si="82"/>
        <v>0</v>
      </c>
      <c r="E28" s="56">
        <f t="shared" si="82"/>
        <v>0</v>
      </c>
      <c r="F28" s="57" t="e">
        <f t="shared" si="44"/>
        <v>#DIV/0!</v>
      </c>
      <c r="G28" s="53">
        <f t="shared" si="82"/>
        <v>98</v>
      </c>
      <c r="H28" s="56">
        <f t="shared" si="82"/>
        <v>0</v>
      </c>
      <c r="I28" s="56">
        <f t="shared" si="82"/>
        <v>0</v>
      </c>
      <c r="J28" s="56">
        <f t="shared" si="82"/>
        <v>0</v>
      </c>
      <c r="K28" s="57" t="e">
        <f t="shared" si="45"/>
        <v>#DIV/0!</v>
      </c>
      <c r="L28" s="72">
        <f>SUM(L24:L27)</f>
        <v>98</v>
      </c>
      <c r="M28" s="64">
        <f>SUM(M24:M27)</f>
        <v>0</v>
      </c>
      <c r="N28" s="64">
        <f>SUM(N24:N27)</f>
        <v>0</v>
      </c>
      <c r="O28" s="64">
        <f>SUM(O24:O27)</f>
        <v>0</v>
      </c>
      <c r="P28" s="57" t="e">
        <f t="shared" si="47"/>
        <v>#DIV/0!</v>
      </c>
      <c r="Q28" s="53">
        <f>SUM(Q24:Q27)</f>
        <v>0</v>
      </c>
      <c r="R28" s="56">
        <f>SUM(R24:R27)</f>
        <v>0</v>
      </c>
      <c r="S28" s="57" t="e">
        <f t="shared" si="48"/>
        <v>#DIV/0!</v>
      </c>
      <c r="T28" s="54">
        <f>SUM(T24:T27)</f>
        <v>0</v>
      </c>
      <c r="U28" s="56">
        <f>SUM(U24:U27)</f>
        <v>0</v>
      </c>
      <c r="V28" s="57" t="e">
        <f t="shared" si="49"/>
        <v>#DIV/0!</v>
      </c>
      <c r="W28" s="54">
        <f>SUM(W24:W27)</f>
        <v>0</v>
      </c>
      <c r="X28" s="56">
        <f>SUM(X24:X27)</f>
        <v>0</v>
      </c>
      <c r="Y28" s="58" t="e">
        <f t="shared" si="50"/>
        <v>#DIV/0!</v>
      </c>
      <c r="Z28" s="1"/>
      <c r="AA28" s="16" t="s">
        <v>51</v>
      </c>
      <c r="AB28" s="53">
        <f aca="true" t="shared" si="83" ref="AB28:AJ28">SUM(AB24:AB27)</f>
        <v>0</v>
      </c>
      <c r="AC28" s="56">
        <f t="shared" si="83"/>
        <v>0</v>
      </c>
      <c r="AD28" s="56">
        <f t="shared" si="83"/>
        <v>0</v>
      </c>
      <c r="AE28" s="56">
        <f t="shared" si="83"/>
        <v>0</v>
      </c>
      <c r="AF28" s="57" t="e">
        <f t="shared" si="51"/>
        <v>#DIV/0!</v>
      </c>
      <c r="AG28" s="53">
        <f t="shared" si="83"/>
        <v>0</v>
      </c>
      <c r="AH28" s="56">
        <f t="shared" si="83"/>
        <v>0</v>
      </c>
      <c r="AI28" s="56">
        <f t="shared" si="83"/>
        <v>0</v>
      </c>
      <c r="AJ28" s="56">
        <f t="shared" si="83"/>
        <v>0</v>
      </c>
      <c r="AK28" s="57" t="e">
        <f t="shared" si="52"/>
        <v>#DIV/0!</v>
      </c>
      <c r="AL28" s="72">
        <f>SUM(AL24:AL27)</f>
        <v>0</v>
      </c>
      <c r="AM28" s="64">
        <f>SUM(AM24:AM27)</f>
        <v>0</v>
      </c>
      <c r="AN28" s="64">
        <f>SUM(AN24:AN27)</f>
        <v>0</v>
      </c>
      <c r="AO28" s="64">
        <f>SUM(AO24:AO27)</f>
        <v>0</v>
      </c>
      <c r="AP28" s="57" t="e">
        <f t="shared" si="53"/>
        <v>#DIV/0!</v>
      </c>
      <c r="AQ28" s="53">
        <f>SUM(AQ24:AQ27)</f>
        <v>0</v>
      </c>
      <c r="AR28" s="56">
        <f>SUM(AR24:AR27)</f>
        <v>0</v>
      </c>
      <c r="AS28" s="57" t="e">
        <f t="shared" si="54"/>
        <v>#DIV/0!</v>
      </c>
      <c r="AT28" s="54">
        <f>SUM(AT24:AT27)</f>
        <v>0</v>
      </c>
      <c r="AU28" s="56">
        <f>SUM(AU24:AU27)</f>
        <v>0</v>
      </c>
      <c r="AV28" s="57" t="e">
        <f t="shared" si="55"/>
        <v>#DIV/0!</v>
      </c>
      <c r="AW28" s="54">
        <f>SUM(AW24:AW27)</f>
        <v>0</v>
      </c>
      <c r="AX28" s="56">
        <f>SUM(AX24:AX27)</f>
        <v>0</v>
      </c>
      <c r="AY28" s="58" t="e">
        <f t="shared" si="56"/>
        <v>#DIV/0!</v>
      </c>
      <c r="AZ28" s="1"/>
      <c r="BA28" s="16" t="s">
        <v>51</v>
      </c>
      <c r="BB28" s="53">
        <f aca="true" t="shared" si="84" ref="BB28:BJ28">SUM(BB24:BB27)</f>
        <v>48</v>
      </c>
      <c r="BC28" s="56">
        <f t="shared" si="84"/>
        <v>205</v>
      </c>
      <c r="BD28" s="56">
        <f t="shared" si="84"/>
        <v>278996</v>
      </c>
      <c r="BE28" s="54">
        <f t="shared" si="84"/>
        <v>0</v>
      </c>
      <c r="BF28" s="56">
        <f t="shared" si="84"/>
        <v>0</v>
      </c>
      <c r="BG28" s="56">
        <f t="shared" si="84"/>
        <v>0</v>
      </c>
      <c r="BH28" s="54">
        <f t="shared" si="84"/>
        <v>48</v>
      </c>
      <c r="BI28" s="56">
        <f t="shared" si="84"/>
        <v>205</v>
      </c>
      <c r="BJ28" s="61">
        <f t="shared" si="84"/>
        <v>278996</v>
      </c>
      <c r="BK28" s="1"/>
      <c r="BL28" s="16" t="s">
        <v>51</v>
      </c>
      <c r="BM28" s="53">
        <f aca="true" t="shared" si="85" ref="BM28:BU28">SUM(BM24:BM27)</f>
        <v>0</v>
      </c>
      <c r="BN28" s="56">
        <f t="shared" si="85"/>
        <v>0</v>
      </c>
      <c r="BO28" s="56">
        <f t="shared" si="85"/>
        <v>0</v>
      </c>
      <c r="BP28" s="56">
        <f t="shared" si="85"/>
        <v>0</v>
      </c>
      <c r="BQ28" s="57" t="e">
        <f t="shared" si="57"/>
        <v>#DIV/0!</v>
      </c>
      <c r="BR28" s="53">
        <f t="shared" si="85"/>
        <v>0</v>
      </c>
      <c r="BS28" s="56">
        <f t="shared" si="85"/>
        <v>0</v>
      </c>
      <c r="BT28" s="56">
        <f t="shared" si="85"/>
        <v>0</v>
      </c>
      <c r="BU28" s="56">
        <f t="shared" si="85"/>
        <v>0</v>
      </c>
      <c r="BV28" s="57" t="e">
        <f t="shared" si="58"/>
        <v>#DIV/0!</v>
      </c>
      <c r="BW28" s="53">
        <f aca="true" t="shared" si="86" ref="BW28:CE28">SUM(BW24:BW27)</f>
        <v>0</v>
      </c>
      <c r="BX28" s="56">
        <f t="shared" si="86"/>
        <v>0</v>
      </c>
      <c r="BY28" s="56">
        <f t="shared" si="86"/>
        <v>0</v>
      </c>
      <c r="BZ28" s="56">
        <f t="shared" si="86"/>
        <v>0</v>
      </c>
      <c r="CA28" s="57" t="e">
        <f t="shared" si="59"/>
        <v>#DIV/0!</v>
      </c>
      <c r="CB28" s="53">
        <f t="shared" si="86"/>
        <v>0</v>
      </c>
      <c r="CC28" s="56">
        <f t="shared" si="86"/>
        <v>0</v>
      </c>
      <c r="CD28" s="56">
        <f t="shared" si="86"/>
        <v>0</v>
      </c>
      <c r="CE28" s="56">
        <f t="shared" si="86"/>
        <v>0</v>
      </c>
      <c r="CF28" s="57" t="e">
        <f t="shared" si="60"/>
        <v>#DIV/0!</v>
      </c>
      <c r="CG28" s="72">
        <f>SUM(CG24:CG27)</f>
        <v>0</v>
      </c>
      <c r="CH28" s="64">
        <f>SUM(CH24:CH27)</f>
        <v>0</v>
      </c>
      <c r="CI28" s="64">
        <f>SUM(CI24:CI27)</f>
        <v>0</v>
      </c>
      <c r="CJ28" s="64">
        <f>SUM(CJ24:CJ27)</f>
        <v>0</v>
      </c>
      <c r="CK28" s="58" t="e">
        <f t="shared" si="62"/>
        <v>#DIV/0!</v>
      </c>
      <c r="CL28" s="1"/>
      <c r="CM28" s="16" t="s">
        <v>51</v>
      </c>
      <c r="CN28" s="53">
        <f aca="true" t="shared" si="87" ref="CN28:CX28">SUM(CN24:CN27)</f>
        <v>15</v>
      </c>
      <c r="CO28" s="56">
        <f t="shared" si="87"/>
        <v>0</v>
      </c>
      <c r="CP28" s="115">
        <f t="shared" si="63"/>
        <v>0</v>
      </c>
      <c r="CQ28" s="119">
        <f t="shared" si="87"/>
        <v>26</v>
      </c>
      <c r="CR28" s="56">
        <f t="shared" si="87"/>
        <v>0</v>
      </c>
      <c r="CS28" s="57">
        <f t="shared" si="64"/>
        <v>0</v>
      </c>
      <c r="CT28" s="53">
        <f t="shared" si="87"/>
        <v>465</v>
      </c>
      <c r="CU28" s="56">
        <f t="shared" si="87"/>
        <v>0</v>
      </c>
      <c r="CV28" s="115">
        <f t="shared" si="65"/>
        <v>0</v>
      </c>
      <c r="CW28" s="119">
        <f t="shared" si="87"/>
        <v>93</v>
      </c>
      <c r="CX28" s="56">
        <f t="shared" si="87"/>
        <v>0</v>
      </c>
      <c r="CY28" s="57">
        <f t="shared" si="66"/>
        <v>0</v>
      </c>
      <c r="CZ28" s="54">
        <f>SUM(CZ24:CZ27)</f>
        <v>558</v>
      </c>
      <c r="DA28" s="56">
        <f>SUM(DA24:DA27)</f>
        <v>0</v>
      </c>
      <c r="DB28" s="58">
        <f t="shared" si="67"/>
        <v>0</v>
      </c>
      <c r="DC28" s="57" t="e">
        <f t="shared" si="68"/>
        <v>#DIV/0!</v>
      </c>
      <c r="DD28" s="62" t="e">
        <f t="shared" si="69"/>
        <v>#DIV/0!</v>
      </c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4.25">
      <c r="A29" s="37" t="s">
        <v>73</v>
      </c>
      <c r="B29" s="39">
        <v>0</v>
      </c>
      <c r="C29" s="40">
        <v>0</v>
      </c>
      <c r="D29" s="40">
        <v>0</v>
      </c>
      <c r="E29" s="40">
        <v>0</v>
      </c>
      <c r="F29" s="35" t="e">
        <f t="shared" si="44"/>
        <v>#DIV/0!</v>
      </c>
      <c r="G29" s="39">
        <v>0</v>
      </c>
      <c r="H29" s="40">
        <v>0</v>
      </c>
      <c r="I29" s="40">
        <v>0</v>
      </c>
      <c r="J29" s="40">
        <v>0</v>
      </c>
      <c r="K29" s="35" t="e">
        <f t="shared" si="45"/>
        <v>#DIV/0!</v>
      </c>
      <c r="L29" s="36">
        <f aca="true" t="shared" si="88" ref="L29:O31">B29+G29</f>
        <v>0</v>
      </c>
      <c r="M29" s="40">
        <f t="shared" si="88"/>
        <v>0</v>
      </c>
      <c r="N29" s="40">
        <f t="shared" si="88"/>
        <v>0</v>
      </c>
      <c r="O29" s="40">
        <f t="shared" si="88"/>
        <v>0</v>
      </c>
      <c r="P29" s="35" t="e">
        <f t="shared" si="47"/>
        <v>#DIV/0!</v>
      </c>
      <c r="Q29" s="39">
        <v>0</v>
      </c>
      <c r="R29" s="40">
        <v>0</v>
      </c>
      <c r="S29" s="35" t="e">
        <f t="shared" si="48"/>
        <v>#DIV/0!</v>
      </c>
      <c r="T29" s="36">
        <v>0</v>
      </c>
      <c r="U29" s="40">
        <v>0</v>
      </c>
      <c r="V29" s="35" t="e">
        <f t="shared" si="49"/>
        <v>#DIV/0!</v>
      </c>
      <c r="W29" s="36">
        <f aca="true" t="shared" si="89" ref="W29:X31">Q29+T29</f>
        <v>0</v>
      </c>
      <c r="X29" s="40">
        <f t="shared" si="89"/>
        <v>0</v>
      </c>
      <c r="Y29" s="42" t="e">
        <f t="shared" si="50"/>
        <v>#DIV/0!</v>
      </c>
      <c r="Z29" s="1"/>
      <c r="AA29" s="37" t="s">
        <v>73</v>
      </c>
      <c r="AB29" s="39">
        <v>0</v>
      </c>
      <c r="AC29" s="40">
        <v>0</v>
      </c>
      <c r="AD29" s="40">
        <v>0</v>
      </c>
      <c r="AE29" s="40">
        <v>0</v>
      </c>
      <c r="AF29" s="35" t="e">
        <f t="shared" si="51"/>
        <v>#DIV/0!</v>
      </c>
      <c r="AG29" s="39">
        <v>0</v>
      </c>
      <c r="AH29" s="40">
        <v>0</v>
      </c>
      <c r="AI29" s="40">
        <v>0</v>
      </c>
      <c r="AJ29" s="40">
        <v>0</v>
      </c>
      <c r="AK29" s="35" t="e">
        <f t="shared" si="52"/>
        <v>#DIV/0!</v>
      </c>
      <c r="AL29" s="36">
        <f aca="true" t="shared" si="90" ref="AL29:AO31">AB29+AG29</f>
        <v>0</v>
      </c>
      <c r="AM29" s="40">
        <f t="shared" si="90"/>
        <v>0</v>
      </c>
      <c r="AN29" s="40">
        <f t="shared" si="90"/>
        <v>0</v>
      </c>
      <c r="AO29" s="40">
        <f t="shared" si="90"/>
        <v>0</v>
      </c>
      <c r="AP29" s="35" t="e">
        <f t="shared" si="53"/>
        <v>#DIV/0!</v>
      </c>
      <c r="AQ29" s="39">
        <v>0</v>
      </c>
      <c r="AR29" s="40">
        <v>0</v>
      </c>
      <c r="AS29" s="35" t="e">
        <f t="shared" si="54"/>
        <v>#DIV/0!</v>
      </c>
      <c r="AT29" s="36">
        <v>0</v>
      </c>
      <c r="AU29" s="40">
        <v>0</v>
      </c>
      <c r="AV29" s="35" t="e">
        <f t="shared" si="55"/>
        <v>#DIV/0!</v>
      </c>
      <c r="AW29" s="36">
        <f aca="true" t="shared" si="91" ref="AW29:AX31">AQ29+AT29</f>
        <v>0</v>
      </c>
      <c r="AX29" s="40">
        <f t="shared" si="91"/>
        <v>0</v>
      </c>
      <c r="AY29" s="42" t="e">
        <f t="shared" si="56"/>
        <v>#DIV/0!</v>
      </c>
      <c r="AZ29" s="1"/>
      <c r="BA29" s="37" t="s">
        <v>73</v>
      </c>
      <c r="BB29" s="39">
        <v>20</v>
      </c>
      <c r="BC29" s="40">
        <v>47</v>
      </c>
      <c r="BD29" s="40">
        <v>89112</v>
      </c>
      <c r="BE29" s="36">
        <v>0</v>
      </c>
      <c r="BF29" s="40">
        <v>0</v>
      </c>
      <c r="BG29" s="40">
        <v>0</v>
      </c>
      <c r="BH29" s="36">
        <v>20</v>
      </c>
      <c r="BI29" s="40">
        <v>41</v>
      </c>
      <c r="BJ29" s="41">
        <v>89112</v>
      </c>
      <c r="BK29" s="1"/>
      <c r="BL29" s="37" t="s">
        <v>73</v>
      </c>
      <c r="BM29" s="39">
        <v>0</v>
      </c>
      <c r="BN29" s="40">
        <v>0</v>
      </c>
      <c r="BO29" s="40">
        <v>0</v>
      </c>
      <c r="BP29" s="40">
        <v>0</v>
      </c>
      <c r="BQ29" s="35" t="e">
        <f t="shared" si="57"/>
        <v>#DIV/0!</v>
      </c>
      <c r="BR29" s="39">
        <v>0</v>
      </c>
      <c r="BS29" s="40">
        <v>0</v>
      </c>
      <c r="BT29" s="40">
        <v>0</v>
      </c>
      <c r="BU29" s="40">
        <v>0</v>
      </c>
      <c r="BV29" s="35" t="e">
        <f t="shared" si="58"/>
        <v>#DIV/0!</v>
      </c>
      <c r="BW29" s="39">
        <v>0</v>
      </c>
      <c r="BX29" s="40">
        <v>0</v>
      </c>
      <c r="BY29" s="40">
        <v>0</v>
      </c>
      <c r="BZ29" s="40">
        <v>0</v>
      </c>
      <c r="CA29" s="35" t="e">
        <f t="shared" si="59"/>
        <v>#DIV/0!</v>
      </c>
      <c r="CB29" s="39">
        <v>0</v>
      </c>
      <c r="CC29" s="40">
        <v>0</v>
      </c>
      <c r="CD29" s="40">
        <v>0</v>
      </c>
      <c r="CE29" s="40">
        <v>0</v>
      </c>
      <c r="CF29" s="35" t="e">
        <f t="shared" si="60"/>
        <v>#DIV/0!</v>
      </c>
      <c r="CG29" s="36">
        <f aca="true" t="shared" si="92" ref="CG29:CJ31">BW29+CB29</f>
        <v>0</v>
      </c>
      <c r="CH29" s="40">
        <f t="shared" si="92"/>
        <v>0</v>
      </c>
      <c r="CI29" s="40">
        <f t="shared" si="92"/>
        <v>0</v>
      </c>
      <c r="CJ29" s="40">
        <f t="shared" si="92"/>
        <v>0</v>
      </c>
      <c r="CK29" s="42" t="e">
        <f t="shared" si="62"/>
        <v>#DIV/0!</v>
      </c>
      <c r="CL29" s="1"/>
      <c r="CM29" s="37" t="s">
        <v>73</v>
      </c>
      <c r="CN29" s="39">
        <v>8</v>
      </c>
      <c r="CO29" s="40">
        <v>0</v>
      </c>
      <c r="CP29" s="114">
        <f t="shared" si="63"/>
        <v>0</v>
      </c>
      <c r="CQ29" s="120">
        <v>11</v>
      </c>
      <c r="CR29" s="40">
        <v>0</v>
      </c>
      <c r="CS29" s="35">
        <f t="shared" si="64"/>
        <v>0</v>
      </c>
      <c r="CT29" s="39">
        <v>575</v>
      </c>
      <c r="CU29" s="40">
        <v>0</v>
      </c>
      <c r="CV29" s="114">
        <f t="shared" si="65"/>
        <v>0</v>
      </c>
      <c r="CW29" s="120">
        <v>18</v>
      </c>
      <c r="CX29" s="40">
        <v>0</v>
      </c>
      <c r="CY29" s="35">
        <f t="shared" si="66"/>
        <v>0</v>
      </c>
      <c r="CZ29" s="36">
        <f aca="true" t="shared" si="93" ref="CZ29:DA31">CT29+CW29</f>
        <v>593</v>
      </c>
      <c r="DA29" s="40">
        <f t="shared" si="93"/>
        <v>0</v>
      </c>
      <c r="DB29" s="42">
        <f t="shared" si="67"/>
        <v>0</v>
      </c>
      <c r="DC29" s="35" t="e">
        <f t="shared" si="68"/>
        <v>#DIV/0!</v>
      </c>
      <c r="DD29" s="43" t="e">
        <f t="shared" si="69"/>
        <v>#DIV/0!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4.25">
      <c r="A30" s="37" t="s">
        <v>74</v>
      </c>
      <c r="B30" s="39">
        <v>0</v>
      </c>
      <c r="C30" s="40">
        <v>0</v>
      </c>
      <c r="D30" s="40">
        <v>0</v>
      </c>
      <c r="E30" s="40">
        <v>0</v>
      </c>
      <c r="F30" s="35" t="e">
        <f t="shared" si="44"/>
        <v>#DIV/0!</v>
      </c>
      <c r="G30" s="39">
        <v>0</v>
      </c>
      <c r="H30" s="40">
        <v>0</v>
      </c>
      <c r="I30" s="40">
        <v>0</v>
      </c>
      <c r="J30" s="40">
        <v>0</v>
      </c>
      <c r="K30" s="35" t="e">
        <f t="shared" si="45"/>
        <v>#DIV/0!</v>
      </c>
      <c r="L30" s="36">
        <f t="shared" si="88"/>
        <v>0</v>
      </c>
      <c r="M30" s="40">
        <f t="shared" si="88"/>
        <v>0</v>
      </c>
      <c r="N30" s="40">
        <f t="shared" si="88"/>
        <v>0</v>
      </c>
      <c r="O30" s="40">
        <f t="shared" si="88"/>
        <v>0</v>
      </c>
      <c r="P30" s="35" t="e">
        <f t="shared" si="47"/>
        <v>#DIV/0!</v>
      </c>
      <c r="Q30" s="39">
        <v>0</v>
      </c>
      <c r="R30" s="40">
        <v>0</v>
      </c>
      <c r="S30" s="35" t="e">
        <f t="shared" si="48"/>
        <v>#DIV/0!</v>
      </c>
      <c r="T30" s="36">
        <v>0</v>
      </c>
      <c r="U30" s="40">
        <v>0</v>
      </c>
      <c r="V30" s="35" t="e">
        <f t="shared" si="49"/>
        <v>#DIV/0!</v>
      </c>
      <c r="W30" s="36">
        <f t="shared" si="89"/>
        <v>0</v>
      </c>
      <c r="X30" s="40">
        <f t="shared" si="89"/>
        <v>0</v>
      </c>
      <c r="Y30" s="42" t="e">
        <f t="shared" si="50"/>
        <v>#DIV/0!</v>
      </c>
      <c r="Z30" s="1"/>
      <c r="AA30" s="37" t="s">
        <v>74</v>
      </c>
      <c r="AB30" s="39">
        <v>0</v>
      </c>
      <c r="AC30" s="40">
        <v>0</v>
      </c>
      <c r="AD30" s="40">
        <v>0</v>
      </c>
      <c r="AE30" s="40">
        <v>0</v>
      </c>
      <c r="AF30" s="35" t="e">
        <f t="shared" si="51"/>
        <v>#DIV/0!</v>
      </c>
      <c r="AG30" s="39">
        <v>0</v>
      </c>
      <c r="AH30" s="40">
        <v>0</v>
      </c>
      <c r="AI30" s="40">
        <v>0</v>
      </c>
      <c r="AJ30" s="40">
        <v>0</v>
      </c>
      <c r="AK30" s="35" t="e">
        <f t="shared" si="52"/>
        <v>#DIV/0!</v>
      </c>
      <c r="AL30" s="36">
        <f t="shared" si="90"/>
        <v>0</v>
      </c>
      <c r="AM30" s="40">
        <f t="shared" si="90"/>
        <v>0</v>
      </c>
      <c r="AN30" s="40">
        <f t="shared" si="90"/>
        <v>0</v>
      </c>
      <c r="AO30" s="40">
        <f t="shared" si="90"/>
        <v>0</v>
      </c>
      <c r="AP30" s="35" t="e">
        <f t="shared" si="53"/>
        <v>#DIV/0!</v>
      </c>
      <c r="AQ30" s="39">
        <v>0</v>
      </c>
      <c r="AR30" s="40">
        <v>0</v>
      </c>
      <c r="AS30" s="35" t="e">
        <f t="shared" si="54"/>
        <v>#DIV/0!</v>
      </c>
      <c r="AT30" s="36">
        <v>0</v>
      </c>
      <c r="AU30" s="40">
        <v>0</v>
      </c>
      <c r="AV30" s="35" t="e">
        <f t="shared" si="55"/>
        <v>#DIV/0!</v>
      </c>
      <c r="AW30" s="36">
        <f t="shared" si="91"/>
        <v>0</v>
      </c>
      <c r="AX30" s="40">
        <f t="shared" si="91"/>
        <v>0</v>
      </c>
      <c r="AY30" s="42" t="e">
        <f t="shared" si="56"/>
        <v>#DIV/0!</v>
      </c>
      <c r="AZ30" s="1"/>
      <c r="BA30" s="37" t="s">
        <v>74</v>
      </c>
      <c r="BB30" s="39">
        <v>32</v>
      </c>
      <c r="BC30" s="40">
        <v>251</v>
      </c>
      <c r="BD30" s="40">
        <v>349129</v>
      </c>
      <c r="BE30" s="36">
        <v>0</v>
      </c>
      <c r="BF30" s="40">
        <v>0</v>
      </c>
      <c r="BG30" s="40">
        <v>0</v>
      </c>
      <c r="BH30" s="36">
        <v>32</v>
      </c>
      <c r="BI30" s="40">
        <v>251</v>
      </c>
      <c r="BJ30" s="41">
        <v>349129</v>
      </c>
      <c r="BK30" s="1"/>
      <c r="BL30" s="37" t="s">
        <v>74</v>
      </c>
      <c r="BM30" s="39">
        <v>0</v>
      </c>
      <c r="BN30" s="40">
        <v>0</v>
      </c>
      <c r="BO30" s="40">
        <v>0</v>
      </c>
      <c r="BP30" s="40">
        <v>0</v>
      </c>
      <c r="BQ30" s="35" t="e">
        <f t="shared" si="57"/>
        <v>#DIV/0!</v>
      </c>
      <c r="BR30" s="39">
        <v>0</v>
      </c>
      <c r="BS30" s="40">
        <v>0</v>
      </c>
      <c r="BT30" s="40">
        <v>0</v>
      </c>
      <c r="BU30" s="40">
        <v>0</v>
      </c>
      <c r="BV30" s="35" t="e">
        <f t="shared" si="58"/>
        <v>#DIV/0!</v>
      </c>
      <c r="BW30" s="39">
        <v>0</v>
      </c>
      <c r="BX30" s="40">
        <v>0</v>
      </c>
      <c r="BY30" s="40">
        <v>0</v>
      </c>
      <c r="BZ30" s="40">
        <v>0</v>
      </c>
      <c r="CA30" s="35" t="e">
        <f t="shared" si="59"/>
        <v>#DIV/0!</v>
      </c>
      <c r="CB30" s="39">
        <v>0</v>
      </c>
      <c r="CC30" s="40">
        <v>0</v>
      </c>
      <c r="CD30" s="40">
        <v>0</v>
      </c>
      <c r="CE30" s="40">
        <v>0</v>
      </c>
      <c r="CF30" s="35" t="e">
        <f t="shared" si="60"/>
        <v>#DIV/0!</v>
      </c>
      <c r="CG30" s="36">
        <f t="shared" si="92"/>
        <v>0</v>
      </c>
      <c r="CH30" s="40">
        <f t="shared" si="92"/>
        <v>0</v>
      </c>
      <c r="CI30" s="40">
        <f t="shared" si="92"/>
        <v>0</v>
      </c>
      <c r="CJ30" s="40">
        <f t="shared" si="92"/>
        <v>0</v>
      </c>
      <c r="CK30" s="42" t="e">
        <f t="shared" si="62"/>
        <v>#DIV/0!</v>
      </c>
      <c r="CL30" s="1"/>
      <c r="CM30" s="37" t="s">
        <v>74</v>
      </c>
      <c r="CN30" s="39">
        <v>11</v>
      </c>
      <c r="CO30" s="40">
        <v>0</v>
      </c>
      <c r="CP30" s="114">
        <f t="shared" si="63"/>
        <v>0</v>
      </c>
      <c r="CQ30" s="120">
        <v>65</v>
      </c>
      <c r="CR30" s="40">
        <v>0</v>
      </c>
      <c r="CS30" s="35">
        <f t="shared" si="64"/>
        <v>0</v>
      </c>
      <c r="CT30" s="39">
        <v>1374</v>
      </c>
      <c r="CU30" s="40">
        <v>0</v>
      </c>
      <c r="CV30" s="114">
        <f t="shared" si="65"/>
        <v>0</v>
      </c>
      <c r="CW30" s="120">
        <v>101</v>
      </c>
      <c r="CX30" s="40">
        <v>0</v>
      </c>
      <c r="CY30" s="35">
        <f t="shared" si="66"/>
        <v>0</v>
      </c>
      <c r="CZ30" s="36">
        <f t="shared" si="93"/>
        <v>1475</v>
      </c>
      <c r="DA30" s="40">
        <f>CU30+CX30</f>
        <v>0</v>
      </c>
      <c r="DB30" s="42">
        <f t="shared" si="67"/>
        <v>0</v>
      </c>
      <c r="DC30" s="35" t="e">
        <f t="shared" si="68"/>
        <v>#DIV/0!</v>
      </c>
      <c r="DD30" s="43" t="e">
        <f t="shared" si="69"/>
        <v>#DIV/0!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4.25">
      <c r="A31" s="16" t="s">
        <v>75</v>
      </c>
      <c r="B31" s="53">
        <v>0</v>
      </c>
      <c r="C31" s="56">
        <v>0</v>
      </c>
      <c r="D31" s="56">
        <v>0</v>
      </c>
      <c r="E31" s="56">
        <v>0</v>
      </c>
      <c r="F31" s="57" t="e">
        <f t="shared" si="44"/>
        <v>#DIV/0!</v>
      </c>
      <c r="G31" s="53">
        <v>0</v>
      </c>
      <c r="H31" s="56">
        <v>0</v>
      </c>
      <c r="I31" s="56">
        <v>0</v>
      </c>
      <c r="J31" s="56">
        <v>0</v>
      </c>
      <c r="K31" s="57" t="e">
        <f t="shared" si="45"/>
        <v>#DIV/0!</v>
      </c>
      <c r="L31" s="54">
        <f t="shared" si="88"/>
        <v>0</v>
      </c>
      <c r="M31" s="56">
        <f t="shared" si="88"/>
        <v>0</v>
      </c>
      <c r="N31" s="56">
        <f t="shared" si="88"/>
        <v>0</v>
      </c>
      <c r="O31" s="56">
        <f t="shared" si="88"/>
        <v>0</v>
      </c>
      <c r="P31" s="57" t="e">
        <f t="shared" si="47"/>
        <v>#DIV/0!</v>
      </c>
      <c r="Q31" s="53">
        <v>0</v>
      </c>
      <c r="R31" s="56">
        <v>0</v>
      </c>
      <c r="S31" s="57" t="e">
        <f t="shared" si="48"/>
        <v>#DIV/0!</v>
      </c>
      <c r="T31" s="54">
        <v>0</v>
      </c>
      <c r="U31" s="56">
        <v>0</v>
      </c>
      <c r="V31" s="57" t="e">
        <f t="shared" si="49"/>
        <v>#DIV/0!</v>
      </c>
      <c r="W31" s="54">
        <f t="shared" si="89"/>
        <v>0</v>
      </c>
      <c r="X31" s="56">
        <f t="shared" si="89"/>
        <v>0</v>
      </c>
      <c r="Y31" s="58" t="e">
        <f t="shared" si="50"/>
        <v>#DIV/0!</v>
      </c>
      <c r="Z31" s="1"/>
      <c r="AA31" s="16" t="s">
        <v>75</v>
      </c>
      <c r="AB31" s="53">
        <v>0</v>
      </c>
      <c r="AC31" s="56">
        <v>0</v>
      </c>
      <c r="AD31" s="56">
        <v>0</v>
      </c>
      <c r="AE31" s="56">
        <v>0</v>
      </c>
      <c r="AF31" s="57" t="e">
        <f t="shared" si="51"/>
        <v>#DIV/0!</v>
      </c>
      <c r="AG31" s="53">
        <v>0</v>
      </c>
      <c r="AH31" s="56">
        <v>0</v>
      </c>
      <c r="AI31" s="56">
        <v>0</v>
      </c>
      <c r="AJ31" s="56">
        <v>0</v>
      </c>
      <c r="AK31" s="57" t="e">
        <f t="shared" si="52"/>
        <v>#DIV/0!</v>
      </c>
      <c r="AL31" s="54">
        <f t="shared" si="90"/>
        <v>0</v>
      </c>
      <c r="AM31" s="56">
        <f t="shared" si="90"/>
        <v>0</v>
      </c>
      <c r="AN31" s="56">
        <f t="shared" si="90"/>
        <v>0</v>
      </c>
      <c r="AO31" s="56">
        <f t="shared" si="90"/>
        <v>0</v>
      </c>
      <c r="AP31" s="57" t="e">
        <f t="shared" si="53"/>
        <v>#DIV/0!</v>
      </c>
      <c r="AQ31" s="53">
        <v>0</v>
      </c>
      <c r="AR31" s="56">
        <v>0</v>
      </c>
      <c r="AS31" s="57" t="e">
        <f t="shared" si="54"/>
        <v>#DIV/0!</v>
      </c>
      <c r="AT31" s="54">
        <v>0</v>
      </c>
      <c r="AU31" s="56">
        <v>0</v>
      </c>
      <c r="AV31" s="57" t="e">
        <f t="shared" si="55"/>
        <v>#DIV/0!</v>
      </c>
      <c r="AW31" s="54">
        <f t="shared" si="91"/>
        <v>0</v>
      </c>
      <c r="AX31" s="56">
        <f t="shared" si="91"/>
        <v>0</v>
      </c>
      <c r="AY31" s="58" t="e">
        <f t="shared" si="56"/>
        <v>#DIV/0!</v>
      </c>
      <c r="AZ31" s="1"/>
      <c r="BA31" s="16" t="s">
        <v>75</v>
      </c>
      <c r="BB31" s="53">
        <v>16</v>
      </c>
      <c r="BC31" s="56">
        <v>64</v>
      </c>
      <c r="BD31" s="56">
        <v>116950</v>
      </c>
      <c r="BE31" s="54">
        <v>0</v>
      </c>
      <c r="BF31" s="56">
        <v>0</v>
      </c>
      <c r="BG31" s="56">
        <v>0</v>
      </c>
      <c r="BH31" s="54">
        <v>16</v>
      </c>
      <c r="BI31" s="56">
        <v>64</v>
      </c>
      <c r="BJ31" s="61">
        <v>116950</v>
      </c>
      <c r="BK31" s="1"/>
      <c r="BL31" s="16" t="s">
        <v>75</v>
      </c>
      <c r="BM31" s="53">
        <v>0</v>
      </c>
      <c r="BN31" s="56">
        <v>0</v>
      </c>
      <c r="BO31" s="56">
        <v>0</v>
      </c>
      <c r="BP31" s="56">
        <v>0</v>
      </c>
      <c r="BQ31" s="57" t="e">
        <f t="shared" si="57"/>
        <v>#DIV/0!</v>
      </c>
      <c r="BR31" s="53">
        <v>0</v>
      </c>
      <c r="BS31" s="56">
        <v>0</v>
      </c>
      <c r="BT31" s="56">
        <v>0</v>
      </c>
      <c r="BU31" s="56">
        <v>0</v>
      </c>
      <c r="BV31" s="57" t="e">
        <f t="shared" si="58"/>
        <v>#DIV/0!</v>
      </c>
      <c r="BW31" s="53">
        <v>0</v>
      </c>
      <c r="BX31" s="56">
        <v>0</v>
      </c>
      <c r="BY31" s="56">
        <v>0</v>
      </c>
      <c r="BZ31" s="56">
        <v>0</v>
      </c>
      <c r="CA31" s="57" t="e">
        <f t="shared" si="59"/>
        <v>#DIV/0!</v>
      </c>
      <c r="CB31" s="53">
        <v>0</v>
      </c>
      <c r="CC31" s="56">
        <v>0</v>
      </c>
      <c r="CD31" s="56">
        <v>0</v>
      </c>
      <c r="CE31" s="56">
        <v>0</v>
      </c>
      <c r="CF31" s="57" t="e">
        <f t="shared" si="60"/>
        <v>#DIV/0!</v>
      </c>
      <c r="CG31" s="54">
        <f t="shared" si="92"/>
        <v>0</v>
      </c>
      <c r="CH31" s="56">
        <f t="shared" si="92"/>
        <v>0</v>
      </c>
      <c r="CI31" s="56">
        <f t="shared" si="92"/>
        <v>0</v>
      </c>
      <c r="CJ31" s="56">
        <f t="shared" si="92"/>
        <v>0</v>
      </c>
      <c r="CK31" s="58" t="e">
        <f t="shared" si="62"/>
        <v>#DIV/0!</v>
      </c>
      <c r="CL31" s="1"/>
      <c r="CM31" s="16" t="s">
        <v>75</v>
      </c>
      <c r="CN31" s="53">
        <v>26</v>
      </c>
      <c r="CO31" s="56">
        <v>0</v>
      </c>
      <c r="CP31" s="115">
        <f t="shared" si="63"/>
        <v>0</v>
      </c>
      <c r="CQ31" s="119">
        <v>51</v>
      </c>
      <c r="CR31" s="56">
        <v>0</v>
      </c>
      <c r="CS31" s="57">
        <f t="shared" si="64"/>
        <v>0</v>
      </c>
      <c r="CT31" s="53">
        <v>65</v>
      </c>
      <c r="CU31" s="56">
        <v>0</v>
      </c>
      <c r="CV31" s="115">
        <f t="shared" si="65"/>
        <v>0</v>
      </c>
      <c r="CW31" s="119">
        <v>331</v>
      </c>
      <c r="CX31" s="56">
        <v>0</v>
      </c>
      <c r="CY31" s="57">
        <f t="shared" si="66"/>
        <v>0</v>
      </c>
      <c r="CZ31" s="54">
        <f t="shared" si="93"/>
        <v>396</v>
      </c>
      <c r="DA31" s="54">
        <f t="shared" si="93"/>
        <v>0</v>
      </c>
      <c r="DB31" s="58">
        <f t="shared" si="67"/>
        <v>0</v>
      </c>
      <c r="DC31" s="57" t="e">
        <f t="shared" si="68"/>
        <v>#DIV/0!</v>
      </c>
      <c r="DD31" s="62" t="e">
        <f t="shared" si="69"/>
        <v>#DIV/0!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4.25">
      <c r="A32" s="16" t="s">
        <v>51</v>
      </c>
      <c r="B32" s="53">
        <f aca="true" t="shared" si="94" ref="B32:J32">SUM(B29:B31)</f>
        <v>0</v>
      </c>
      <c r="C32" s="56">
        <f t="shared" si="94"/>
        <v>0</v>
      </c>
      <c r="D32" s="56">
        <f t="shared" si="94"/>
        <v>0</v>
      </c>
      <c r="E32" s="56">
        <f t="shared" si="94"/>
        <v>0</v>
      </c>
      <c r="F32" s="57" t="e">
        <f t="shared" si="44"/>
        <v>#DIV/0!</v>
      </c>
      <c r="G32" s="53">
        <f t="shared" si="94"/>
        <v>0</v>
      </c>
      <c r="H32" s="56">
        <f t="shared" si="94"/>
        <v>0</v>
      </c>
      <c r="I32" s="56">
        <f t="shared" si="94"/>
        <v>0</v>
      </c>
      <c r="J32" s="56">
        <f t="shared" si="94"/>
        <v>0</v>
      </c>
      <c r="K32" s="57" t="e">
        <f t="shared" si="45"/>
        <v>#DIV/0!</v>
      </c>
      <c r="L32" s="54">
        <f>SUM(L29:L31)</f>
        <v>0</v>
      </c>
      <c r="M32" s="56">
        <f>SUM(M29:M31)</f>
        <v>0</v>
      </c>
      <c r="N32" s="56">
        <f>SUM(N29:N31)</f>
        <v>0</v>
      </c>
      <c r="O32" s="56">
        <f>SUM(O29:O31)</f>
        <v>0</v>
      </c>
      <c r="P32" s="57" t="e">
        <f t="shared" si="47"/>
        <v>#DIV/0!</v>
      </c>
      <c r="Q32" s="53">
        <f>SUM(Q29:Q31)</f>
        <v>0</v>
      </c>
      <c r="R32" s="56">
        <f>SUM(R29:R31)</f>
        <v>0</v>
      </c>
      <c r="S32" s="57" t="e">
        <f t="shared" si="48"/>
        <v>#DIV/0!</v>
      </c>
      <c r="T32" s="54">
        <f>SUM(T29:T31)</f>
        <v>0</v>
      </c>
      <c r="U32" s="56">
        <f>SUM(U29:U31)</f>
        <v>0</v>
      </c>
      <c r="V32" s="57" t="e">
        <f t="shared" si="49"/>
        <v>#DIV/0!</v>
      </c>
      <c r="W32" s="54">
        <f>SUM(W29:W31)</f>
        <v>0</v>
      </c>
      <c r="X32" s="56">
        <f>SUM(X29:X31)</f>
        <v>0</v>
      </c>
      <c r="Y32" s="58" t="e">
        <f t="shared" si="50"/>
        <v>#DIV/0!</v>
      </c>
      <c r="Z32" s="1"/>
      <c r="AA32" s="16" t="s">
        <v>51</v>
      </c>
      <c r="AB32" s="53">
        <f aca="true" t="shared" si="95" ref="AB32:AJ32">SUM(AB29:AB31)</f>
        <v>0</v>
      </c>
      <c r="AC32" s="56">
        <f t="shared" si="95"/>
        <v>0</v>
      </c>
      <c r="AD32" s="56">
        <f t="shared" si="95"/>
        <v>0</v>
      </c>
      <c r="AE32" s="56">
        <f t="shared" si="95"/>
        <v>0</v>
      </c>
      <c r="AF32" s="57" t="e">
        <f t="shared" si="51"/>
        <v>#DIV/0!</v>
      </c>
      <c r="AG32" s="53">
        <f t="shared" si="95"/>
        <v>0</v>
      </c>
      <c r="AH32" s="56">
        <f t="shared" si="95"/>
        <v>0</v>
      </c>
      <c r="AI32" s="56">
        <f t="shared" si="95"/>
        <v>0</v>
      </c>
      <c r="AJ32" s="56">
        <f t="shared" si="95"/>
        <v>0</v>
      </c>
      <c r="AK32" s="57" t="e">
        <f t="shared" si="52"/>
        <v>#DIV/0!</v>
      </c>
      <c r="AL32" s="54">
        <f>SUM(AL29:AL31)</f>
        <v>0</v>
      </c>
      <c r="AM32" s="56">
        <f>SUM(AM29:AM31)</f>
        <v>0</v>
      </c>
      <c r="AN32" s="56">
        <f>SUM(AN29:AN31)</f>
        <v>0</v>
      </c>
      <c r="AO32" s="56">
        <f>SUM(AO29:AO31)</f>
        <v>0</v>
      </c>
      <c r="AP32" s="57" t="e">
        <f t="shared" si="53"/>
        <v>#DIV/0!</v>
      </c>
      <c r="AQ32" s="53">
        <f>SUM(AQ29:AQ31)</f>
        <v>0</v>
      </c>
      <c r="AR32" s="56">
        <f>SUM(AR29:AR31)</f>
        <v>0</v>
      </c>
      <c r="AS32" s="57" t="e">
        <f t="shared" si="54"/>
        <v>#DIV/0!</v>
      </c>
      <c r="AT32" s="54">
        <f>SUM(AT29:AT31)</f>
        <v>0</v>
      </c>
      <c r="AU32" s="56">
        <f>SUM(AU29:AU31)</f>
        <v>0</v>
      </c>
      <c r="AV32" s="57" t="e">
        <f t="shared" si="55"/>
        <v>#DIV/0!</v>
      </c>
      <c r="AW32" s="54">
        <f>SUM(AW29:AW31)</f>
        <v>0</v>
      </c>
      <c r="AX32" s="56">
        <f>SUM(AX29:AX31)</f>
        <v>0</v>
      </c>
      <c r="AY32" s="58" t="e">
        <f t="shared" si="56"/>
        <v>#DIV/0!</v>
      </c>
      <c r="AZ32" s="1"/>
      <c r="BA32" s="16" t="s">
        <v>51</v>
      </c>
      <c r="BB32" s="53">
        <f aca="true" t="shared" si="96" ref="BB32:BJ32">SUM(BB29:BB31)</f>
        <v>68</v>
      </c>
      <c r="BC32" s="56">
        <f t="shared" si="96"/>
        <v>362</v>
      </c>
      <c r="BD32" s="56">
        <f t="shared" si="96"/>
        <v>555191</v>
      </c>
      <c r="BE32" s="54">
        <f t="shared" si="96"/>
        <v>0</v>
      </c>
      <c r="BF32" s="56">
        <f t="shared" si="96"/>
        <v>0</v>
      </c>
      <c r="BG32" s="56">
        <f t="shared" si="96"/>
        <v>0</v>
      </c>
      <c r="BH32" s="54">
        <f t="shared" si="96"/>
        <v>68</v>
      </c>
      <c r="BI32" s="56">
        <f t="shared" si="96"/>
        <v>356</v>
      </c>
      <c r="BJ32" s="61">
        <f t="shared" si="96"/>
        <v>555191</v>
      </c>
      <c r="BK32" s="1"/>
      <c r="BL32" s="16" t="s">
        <v>51</v>
      </c>
      <c r="BM32" s="53">
        <f aca="true" t="shared" si="97" ref="BM32:BU32">SUM(BM29:BM31)</f>
        <v>0</v>
      </c>
      <c r="BN32" s="56">
        <f t="shared" si="97"/>
        <v>0</v>
      </c>
      <c r="BO32" s="56">
        <f t="shared" si="97"/>
        <v>0</v>
      </c>
      <c r="BP32" s="56">
        <f t="shared" si="97"/>
        <v>0</v>
      </c>
      <c r="BQ32" s="57" t="e">
        <f t="shared" si="57"/>
        <v>#DIV/0!</v>
      </c>
      <c r="BR32" s="53">
        <f t="shared" si="97"/>
        <v>0</v>
      </c>
      <c r="BS32" s="56">
        <f t="shared" si="97"/>
        <v>0</v>
      </c>
      <c r="BT32" s="56">
        <f t="shared" si="97"/>
        <v>0</v>
      </c>
      <c r="BU32" s="56">
        <f t="shared" si="97"/>
        <v>0</v>
      </c>
      <c r="BV32" s="57" t="e">
        <f t="shared" si="58"/>
        <v>#DIV/0!</v>
      </c>
      <c r="BW32" s="53">
        <f aca="true" t="shared" si="98" ref="BW32:CE32">SUM(BW29:BW31)</f>
        <v>0</v>
      </c>
      <c r="BX32" s="56">
        <f t="shared" si="98"/>
        <v>0</v>
      </c>
      <c r="BY32" s="56">
        <f t="shared" si="98"/>
        <v>0</v>
      </c>
      <c r="BZ32" s="56">
        <f t="shared" si="98"/>
        <v>0</v>
      </c>
      <c r="CA32" s="57" t="e">
        <f t="shared" si="59"/>
        <v>#DIV/0!</v>
      </c>
      <c r="CB32" s="53">
        <f t="shared" si="98"/>
        <v>0</v>
      </c>
      <c r="CC32" s="56">
        <f t="shared" si="98"/>
        <v>0</v>
      </c>
      <c r="CD32" s="56">
        <f t="shared" si="98"/>
        <v>0</v>
      </c>
      <c r="CE32" s="56">
        <f t="shared" si="98"/>
        <v>0</v>
      </c>
      <c r="CF32" s="57" t="e">
        <f t="shared" si="60"/>
        <v>#DIV/0!</v>
      </c>
      <c r="CG32" s="54">
        <f>SUM(CG29:CG31)</f>
        <v>0</v>
      </c>
      <c r="CH32" s="56">
        <f>SUM(CH29:CH31)</f>
        <v>0</v>
      </c>
      <c r="CI32" s="56">
        <f>SUM(CI29:CI31)</f>
        <v>0</v>
      </c>
      <c r="CJ32" s="56">
        <f>SUM(CJ29:CJ31)</f>
        <v>0</v>
      </c>
      <c r="CK32" s="58" t="e">
        <f t="shared" si="62"/>
        <v>#DIV/0!</v>
      </c>
      <c r="CL32" s="1"/>
      <c r="CM32" s="16" t="s">
        <v>51</v>
      </c>
      <c r="CN32" s="53">
        <f aca="true" t="shared" si="99" ref="CN32:CX32">SUM(CN29:CN31)</f>
        <v>45</v>
      </c>
      <c r="CO32" s="56">
        <f t="shared" si="99"/>
        <v>0</v>
      </c>
      <c r="CP32" s="115">
        <f t="shared" si="63"/>
        <v>0</v>
      </c>
      <c r="CQ32" s="119">
        <f t="shared" si="99"/>
        <v>127</v>
      </c>
      <c r="CR32" s="56">
        <f t="shared" si="99"/>
        <v>0</v>
      </c>
      <c r="CS32" s="57">
        <f t="shared" si="64"/>
        <v>0</v>
      </c>
      <c r="CT32" s="53">
        <f t="shared" si="99"/>
        <v>2014</v>
      </c>
      <c r="CU32" s="56">
        <f t="shared" si="99"/>
        <v>0</v>
      </c>
      <c r="CV32" s="115">
        <f t="shared" si="65"/>
        <v>0</v>
      </c>
      <c r="CW32" s="119">
        <f t="shared" si="99"/>
        <v>450</v>
      </c>
      <c r="CX32" s="56">
        <f t="shared" si="99"/>
        <v>0</v>
      </c>
      <c r="CY32" s="57">
        <f t="shared" si="66"/>
        <v>0</v>
      </c>
      <c r="CZ32" s="54">
        <f>SUM(CZ29:CZ31)</f>
        <v>2464</v>
      </c>
      <c r="DA32" s="56">
        <f>SUM(DA29:DA31)</f>
        <v>0</v>
      </c>
      <c r="DB32" s="58">
        <f t="shared" si="67"/>
        <v>0</v>
      </c>
      <c r="DC32" s="57" t="e">
        <f t="shared" si="68"/>
        <v>#DIV/0!</v>
      </c>
      <c r="DD32" s="62" t="e">
        <f t="shared" si="69"/>
        <v>#DIV/0!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4.25">
      <c r="A33" s="37" t="s">
        <v>76</v>
      </c>
      <c r="B33" s="39">
        <v>0</v>
      </c>
      <c r="C33" s="40">
        <v>0</v>
      </c>
      <c r="D33" s="40">
        <v>0</v>
      </c>
      <c r="E33" s="40">
        <v>0</v>
      </c>
      <c r="F33" s="35" t="e">
        <f t="shared" si="44"/>
        <v>#DIV/0!</v>
      </c>
      <c r="G33" s="39">
        <v>0</v>
      </c>
      <c r="H33" s="40">
        <v>0</v>
      </c>
      <c r="I33" s="40">
        <v>0</v>
      </c>
      <c r="J33" s="40">
        <v>0</v>
      </c>
      <c r="K33" s="35" t="e">
        <f t="shared" si="45"/>
        <v>#DIV/0!</v>
      </c>
      <c r="L33" s="36">
        <f aca="true" t="shared" si="100" ref="L33:O38">B33+G33</f>
        <v>0</v>
      </c>
      <c r="M33" s="40">
        <f t="shared" si="100"/>
        <v>0</v>
      </c>
      <c r="N33" s="40">
        <f t="shared" si="100"/>
        <v>0</v>
      </c>
      <c r="O33" s="40">
        <f t="shared" si="100"/>
        <v>0</v>
      </c>
      <c r="P33" s="35" t="e">
        <f t="shared" si="47"/>
        <v>#DIV/0!</v>
      </c>
      <c r="Q33" s="39">
        <v>0</v>
      </c>
      <c r="R33" s="40">
        <v>0</v>
      </c>
      <c r="S33" s="35" t="e">
        <f t="shared" si="48"/>
        <v>#DIV/0!</v>
      </c>
      <c r="T33" s="36">
        <v>0</v>
      </c>
      <c r="U33" s="40">
        <v>0</v>
      </c>
      <c r="V33" s="35" t="e">
        <f t="shared" si="49"/>
        <v>#DIV/0!</v>
      </c>
      <c r="W33" s="36">
        <f aca="true" t="shared" si="101" ref="W33:X38">Q33+T33</f>
        <v>0</v>
      </c>
      <c r="X33" s="40">
        <f t="shared" si="101"/>
        <v>0</v>
      </c>
      <c r="Y33" s="42" t="e">
        <f t="shared" si="50"/>
        <v>#DIV/0!</v>
      </c>
      <c r="Z33" s="1"/>
      <c r="AA33" s="37" t="s">
        <v>76</v>
      </c>
      <c r="AB33" s="39">
        <v>0</v>
      </c>
      <c r="AC33" s="40">
        <v>0</v>
      </c>
      <c r="AD33" s="40">
        <v>0</v>
      </c>
      <c r="AE33" s="40">
        <v>0</v>
      </c>
      <c r="AF33" s="35" t="e">
        <f t="shared" si="51"/>
        <v>#DIV/0!</v>
      </c>
      <c r="AG33" s="39">
        <v>0</v>
      </c>
      <c r="AH33" s="40">
        <v>0</v>
      </c>
      <c r="AI33" s="40">
        <v>0</v>
      </c>
      <c r="AJ33" s="40">
        <v>0</v>
      </c>
      <c r="AK33" s="35" t="e">
        <f t="shared" si="52"/>
        <v>#DIV/0!</v>
      </c>
      <c r="AL33" s="36">
        <f aca="true" t="shared" si="102" ref="AL33:AO38">AB33+AG33</f>
        <v>0</v>
      </c>
      <c r="AM33" s="40">
        <f t="shared" si="102"/>
        <v>0</v>
      </c>
      <c r="AN33" s="40">
        <f t="shared" si="102"/>
        <v>0</v>
      </c>
      <c r="AO33" s="40">
        <f t="shared" si="102"/>
        <v>0</v>
      </c>
      <c r="AP33" s="35" t="e">
        <f t="shared" si="53"/>
        <v>#DIV/0!</v>
      </c>
      <c r="AQ33" s="39">
        <v>0</v>
      </c>
      <c r="AR33" s="40">
        <v>0</v>
      </c>
      <c r="AS33" s="35" t="e">
        <f t="shared" si="54"/>
        <v>#DIV/0!</v>
      </c>
      <c r="AT33" s="36">
        <v>0</v>
      </c>
      <c r="AU33" s="40">
        <v>0</v>
      </c>
      <c r="AV33" s="35" t="e">
        <f t="shared" si="55"/>
        <v>#DIV/0!</v>
      </c>
      <c r="AW33" s="36">
        <f aca="true" t="shared" si="103" ref="AW33:AX38">AQ33+AT33</f>
        <v>0</v>
      </c>
      <c r="AX33" s="40">
        <f t="shared" si="103"/>
        <v>0</v>
      </c>
      <c r="AY33" s="42" t="e">
        <f t="shared" si="56"/>
        <v>#DIV/0!</v>
      </c>
      <c r="AZ33" s="1"/>
      <c r="BA33" s="37" t="s">
        <v>76</v>
      </c>
      <c r="BB33" s="39">
        <v>5</v>
      </c>
      <c r="BC33" s="40">
        <v>7</v>
      </c>
      <c r="BD33" s="40">
        <v>7852</v>
      </c>
      <c r="BE33" s="36">
        <v>0</v>
      </c>
      <c r="BF33" s="40">
        <v>0</v>
      </c>
      <c r="BG33" s="40">
        <v>0</v>
      </c>
      <c r="BH33" s="36">
        <v>5</v>
      </c>
      <c r="BI33" s="40">
        <v>7</v>
      </c>
      <c r="BJ33" s="41">
        <v>7852</v>
      </c>
      <c r="BK33" s="1"/>
      <c r="BL33" s="37" t="s">
        <v>76</v>
      </c>
      <c r="BM33" s="39">
        <v>0</v>
      </c>
      <c r="BN33" s="40">
        <v>0</v>
      </c>
      <c r="BO33" s="40">
        <v>0</v>
      </c>
      <c r="BP33" s="40">
        <v>0</v>
      </c>
      <c r="BQ33" s="35" t="e">
        <f t="shared" si="57"/>
        <v>#DIV/0!</v>
      </c>
      <c r="BR33" s="39">
        <v>0</v>
      </c>
      <c r="BS33" s="40">
        <v>0</v>
      </c>
      <c r="BT33" s="40">
        <v>0</v>
      </c>
      <c r="BU33" s="40">
        <v>0</v>
      </c>
      <c r="BV33" s="35" t="e">
        <f t="shared" si="58"/>
        <v>#DIV/0!</v>
      </c>
      <c r="BW33" s="39">
        <v>0</v>
      </c>
      <c r="BX33" s="40">
        <v>0</v>
      </c>
      <c r="BY33" s="40">
        <v>0</v>
      </c>
      <c r="BZ33" s="40">
        <v>0</v>
      </c>
      <c r="CA33" s="35" t="e">
        <f t="shared" si="59"/>
        <v>#DIV/0!</v>
      </c>
      <c r="CB33" s="39">
        <v>0</v>
      </c>
      <c r="CC33" s="40">
        <v>0</v>
      </c>
      <c r="CD33" s="40">
        <v>0</v>
      </c>
      <c r="CE33" s="40">
        <v>0</v>
      </c>
      <c r="CF33" s="35" t="e">
        <f t="shared" si="60"/>
        <v>#DIV/0!</v>
      </c>
      <c r="CG33" s="36">
        <f aca="true" t="shared" si="104" ref="CG33:CJ38">BW33+CB33</f>
        <v>0</v>
      </c>
      <c r="CH33" s="40">
        <f t="shared" si="104"/>
        <v>0</v>
      </c>
      <c r="CI33" s="40">
        <f t="shared" si="104"/>
        <v>0</v>
      </c>
      <c r="CJ33" s="40">
        <f t="shared" si="104"/>
        <v>0</v>
      </c>
      <c r="CK33" s="42" t="e">
        <f t="shared" si="62"/>
        <v>#DIV/0!</v>
      </c>
      <c r="CL33" s="1"/>
      <c r="CM33" s="37" t="s">
        <v>76</v>
      </c>
      <c r="CN33" s="39">
        <v>5</v>
      </c>
      <c r="CO33" s="40">
        <v>0</v>
      </c>
      <c r="CP33" s="114">
        <f t="shared" si="63"/>
        <v>0</v>
      </c>
      <c r="CQ33" s="120">
        <v>7</v>
      </c>
      <c r="CR33" s="40">
        <v>0</v>
      </c>
      <c r="CS33" s="35">
        <f t="shared" si="64"/>
        <v>0</v>
      </c>
      <c r="CT33" s="39">
        <v>5</v>
      </c>
      <c r="CU33" s="40">
        <v>0</v>
      </c>
      <c r="CV33" s="114">
        <f t="shared" si="65"/>
        <v>0</v>
      </c>
      <c r="CW33" s="120">
        <v>168</v>
      </c>
      <c r="CX33" s="40">
        <v>0</v>
      </c>
      <c r="CY33" s="35">
        <f t="shared" si="66"/>
        <v>0</v>
      </c>
      <c r="CZ33" s="36">
        <f aca="true" t="shared" si="105" ref="CZ33:DA38">CT33+CW33</f>
        <v>173</v>
      </c>
      <c r="DA33" s="40">
        <f t="shared" si="105"/>
        <v>0</v>
      </c>
      <c r="DB33" s="42">
        <f t="shared" si="67"/>
        <v>0</v>
      </c>
      <c r="DC33" s="35" t="e">
        <f t="shared" si="68"/>
        <v>#DIV/0!</v>
      </c>
      <c r="DD33" s="43" t="e">
        <f t="shared" si="69"/>
        <v>#DIV/0!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4.25">
      <c r="A34" s="37" t="s">
        <v>77</v>
      </c>
      <c r="B34" s="39">
        <v>0</v>
      </c>
      <c r="C34" s="40">
        <v>0</v>
      </c>
      <c r="D34" s="40">
        <v>0</v>
      </c>
      <c r="E34" s="40">
        <v>0</v>
      </c>
      <c r="F34" s="35" t="e">
        <f t="shared" si="44"/>
        <v>#DIV/0!</v>
      </c>
      <c r="G34" s="39">
        <v>0</v>
      </c>
      <c r="H34" s="40">
        <v>0</v>
      </c>
      <c r="I34" s="40">
        <v>0</v>
      </c>
      <c r="J34" s="40">
        <v>0</v>
      </c>
      <c r="K34" s="35" t="e">
        <f t="shared" si="45"/>
        <v>#DIV/0!</v>
      </c>
      <c r="L34" s="36">
        <f t="shared" si="100"/>
        <v>0</v>
      </c>
      <c r="M34" s="40">
        <f t="shared" si="100"/>
        <v>0</v>
      </c>
      <c r="N34" s="40">
        <f t="shared" si="100"/>
        <v>0</v>
      </c>
      <c r="O34" s="40">
        <f t="shared" si="100"/>
        <v>0</v>
      </c>
      <c r="P34" s="35" t="e">
        <f t="shared" si="47"/>
        <v>#DIV/0!</v>
      </c>
      <c r="Q34" s="39">
        <v>0</v>
      </c>
      <c r="R34" s="40">
        <v>0</v>
      </c>
      <c r="S34" s="35" t="e">
        <f t="shared" si="48"/>
        <v>#DIV/0!</v>
      </c>
      <c r="T34" s="36">
        <v>0</v>
      </c>
      <c r="U34" s="40">
        <v>0</v>
      </c>
      <c r="V34" s="35" t="e">
        <f t="shared" si="49"/>
        <v>#DIV/0!</v>
      </c>
      <c r="W34" s="36">
        <f t="shared" si="101"/>
        <v>0</v>
      </c>
      <c r="X34" s="40">
        <f t="shared" si="101"/>
        <v>0</v>
      </c>
      <c r="Y34" s="42" t="e">
        <f t="shared" si="50"/>
        <v>#DIV/0!</v>
      </c>
      <c r="Z34" s="1"/>
      <c r="AA34" s="37" t="s">
        <v>77</v>
      </c>
      <c r="AB34" s="39">
        <v>0</v>
      </c>
      <c r="AC34" s="40">
        <v>0</v>
      </c>
      <c r="AD34" s="40">
        <v>0</v>
      </c>
      <c r="AE34" s="40">
        <v>0</v>
      </c>
      <c r="AF34" s="35" t="e">
        <f t="shared" si="51"/>
        <v>#DIV/0!</v>
      </c>
      <c r="AG34" s="39">
        <v>0</v>
      </c>
      <c r="AH34" s="40">
        <v>0</v>
      </c>
      <c r="AI34" s="40">
        <v>0</v>
      </c>
      <c r="AJ34" s="40">
        <v>0</v>
      </c>
      <c r="AK34" s="35" t="e">
        <f t="shared" si="52"/>
        <v>#DIV/0!</v>
      </c>
      <c r="AL34" s="36">
        <f t="shared" si="102"/>
        <v>0</v>
      </c>
      <c r="AM34" s="40">
        <f t="shared" si="102"/>
        <v>0</v>
      </c>
      <c r="AN34" s="40">
        <f t="shared" si="102"/>
        <v>0</v>
      </c>
      <c r="AO34" s="40">
        <f t="shared" si="102"/>
        <v>0</v>
      </c>
      <c r="AP34" s="35" t="e">
        <f t="shared" si="53"/>
        <v>#DIV/0!</v>
      </c>
      <c r="AQ34" s="39">
        <v>0</v>
      </c>
      <c r="AR34" s="40">
        <v>0</v>
      </c>
      <c r="AS34" s="35" t="e">
        <f t="shared" si="54"/>
        <v>#DIV/0!</v>
      </c>
      <c r="AT34" s="36">
        <v>0</v>
      </c>
      <c r="AU34" s="40">
        <v>0</v>
      </c>
      <c r="AV34" s="35" t="e">
        <f t="shared" si="55"/>
        <v>#DIV/0!</v>
      </c>
      <c r="AW34" s="36">
        <f t="shared" si="103"/>
        <v>0</v>
      </c>
      <c r="AX34" s="40">
        <f t="shared" si="103"/>
        <v>0</v>
      </c>
      <c r="AY34" s="42" t="e">
        <f t="shared" si="56"/>
        <v>#DIV/0!</v>
      </c>
      <c r="AZ34" s="1"/>
      <c r="BA34" s="37" t="s">
        <v>77</v>
      </c>
      <c r="BB34" s="39">
        <v>6</v>
      </c>
      <c r="BC34" s="40">
        <v>10</v>
      </c>
      <c r="BD34" s="40">
        <v>15000</v>
      </c>
      <c r="BE34" s="36">
        <v>0</v>
      </c>
      <c r="BF34" s="40">
        <v>0</v>
      </c>
      <c r="BG34" s="40">
        <v>0</v>
      </c>
      <c r="BH34" s="36">
        <v>6</v>
      </c>
      <c r="BI34" s="40">
        <v>10</v>
      </c>
      <c r="BJ34" s="41">
        <v>15000</v>
      </c>
      <c r="BK34" s="1"/>
      <c r="BL34" s="37" t="s">
        <v>77</v>
      </c>
      <c r="BM34" s="39">
        <v>0</v>
      </c>
      <c r="BN34" s="40">
        <v>0</v>
      </c>
      <c r="BO34" s="40">
        <v>0</v>
      </c>
      <c r="BP34" s="40">
        <v>0</v>
      </c>
      <c r="BQ34" s="35" t="e">
        <f t="shared" si="57"/>
        <v>#DIV/0!</v>
      </c>
      <c r="BR34" s="39">
        <v>0</v>
      </c>
      <c r="BS34" s="40">
        <v>0</v>
      </c>
      <c r="BT34" s="40">
        <v>0</v>
      </c>
      <c r="BU34" s="40">
        <v>0</v>
      </c>
      <c r="BV34" s="35" t="e">
        <f t="shared" si="58"/>
        <v>#DIV/0!</v>
      </c>
      <c r="BW34" s="39">
        <v>0</v>
      </c>
      <c r="BX34" s="40">
        <v>0</v>
      </c>
      <c r="BY34" s="40">
        <v>0</v>
      </c>
      <c r="BZ34" s="40">
        <v>0</v>
      </c>
      <c r="CA34" s="35" t="e">
        <f t="shared" si="59"/>
        <v>#DIV/0!</v>
      </c>
      <c r="CB34" s="39">
        <v>0</v>
      </c>
      <c r="CC34" s="40">
        <v>0</v>
      </c>
      <c r="CD34" s="40">
        <v>0</v>
      </c>
      <c r="CE34" s="40">
        <v>0</v>
      </c>
      <c r="CF34" s="35" t="e">
        <f t="shared" si="60"/>
        <v>#DIV/0!</v>
      </c>
      <c r="CG34" s="36">
        <f t="shared" si="104"/>
        <v>0</v>
      </c>
      <c r="CH34" s="40">
        <f t="shared" si="104"/>
        <v>0</v>
      </c>
      <c r="CI34" s="40">
        <f t="shared" si="104"/>
        <v>0</v>
      </c>
      <c r="CJ34" s="40">
        <f t="shared" si="104"/>
        <v>0</v>
      </c>
      <c r="CK34" s="42" t="e">
        <f t="shared" si="62"/>
        <v>#DIV/0!</v>
      </c>
      <c r="CL34" s="1"/>
      <c r="CM34" s="37" t="s">
        <v>77</v>
      </c>
      <c r="CN34" s="39">
        <v>6</v>
      </c>
      <c r="CO34" s="40">
        <v>0</v>
      </c>
      <c r="CP34" s="114">
        <f t="shared" si="63"/>
        <v>0</v>
      </c>
      <c r="CQ34" s="120">
        <v>10</v>
      </c>
      <c r="CR34" s="40">
        <v>0</v>
      </c>
      <c r="CS34" s="35">
        <f t="shared" si="64"/>
        <v>0</v>
      </c>
      <c r="CT34" s="39">
        <v>50</v>
      </c>
      <c r="CU34" s="40">
        <v>0</v>
      </c>
      <c r="CV34" s="114">
        <f t="shared" si="65"/>
        <v>0</v>
      </c>
      <c r="CW34" s="120">
        <v>25</v>
      </c>
      <c r="CX34" s="40">
        <v>0</v>
      </c>
      <c r="CY34" s="35">
        <f t="shared" si="66"/>
        <v>0</v>
      </c>
      <c r="CZ34" s="36">
        <f t="shared" si="105"/>
        <v>75</v>
      </c>
      <c r="DA34" s="40">
        <f t="shared" si="105"/>
        <v>0</v>
      </c>
      <c r="DB34" s="42">
        <f t="shared" si="67"/>
        <v>0</v>
      </c>
      <c r="DC34" s="35" t="e">
        <f t="shared" si="68"/>
        <v>#DIV/0!</v>
      </c>
      <c r="DD34" s="43" t="e">
        <f t="shared" si="69"/>
        <v>#DIV/0!</v>
      </c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14.25">
      <c r="A35" s="37" t="s">
        <v>78</v>
      </c>
      <c r="B35" s="39">
        <v>0</v>
      </c>
      <c r="C35" s="40">
        <v>0</v>
      </c>
      <c r="D35" s="40">
        <v>0</v>
      </c>
      <c r="E35" s="40">
        <v>0</v>
      </c>
      <c r="F35" s="35" t="e">
        <f t="shared" si="44"/>
        <v>#DIV/0!</v>
      </c>
      <c r="G35" s="39">
        <v>0</v>
      </c>
      <c r="H35" s="40">
        <v>0</v>
      </c>
      <c r="I35" s="40">
        <v>0</v>
      </c>
      <c r="J35" s="40">
        <v>0</v>
      </c>
      <c r="K35" s="35" t="e">
        <f t="shared" si="45"/>
        <v>#DIV/0!</v>
      </c>
      <c r="L35" s="36">
        <f t="shared" si="100"/>
        <v>0</v>
      </c>
      <c r="M35" s="40">
        <f t="shared" si="100"/>
        <v>0</v>
      </c>
      <c r="N35" s="40">
        <f t="shared" si="100"/>
        <v>0</v>
      </c>
      <c r="O35" s="40">
        <f t="shared" si="100"/>
        <v>0</v>
      </c>
      <c r="P35" s="35" t="e">
        <f t="shared" si="47"/>
        <v>#DIV/0!</v>
      </c>
      <c r="Q35" s="39">
        <v>0</v>
      </c>
      <c r="R35" s="40">
        <v>0</v>
      </c>
      <c r="S35" s="35" t="e">
        <f t="shared" si="48"/>
        <v>#DIV/0!</v>
      </c>
      <c r="T35" s="36">
        <v>0</v>
      </c>
      <c r="U35" s="40">
        <v>0</v>
      </c>
      <c r="V35" s="35" t="e">
        <f t="shared" si="49"/>
        <v>#DIV/0!</v>
      </c>
      <c r="W35" s="36">
        <f t="shared" si="101"/>
        <v>0</v>
      </c>
      <c r="X35" s="40">
        <f t="shared" si="101"/>
        <v>0</v>
      </c>
      <c r="Y35" s="42" t="e">
        <f t="shared" si="50"/>
        <v>#DIV/0!</v>
      </c>
      <c r="Z35" s="1"/>
      <c r="AA35" s="37" t="s">
        <v>78</v>
      </c>
      <c r="AB35" s="39">
        <v>0</v>
      </c>
      <c r="AC35" s="40">
        <v>0</v>
      </c>
      <c r="AD35" s="40">
        <v>0</v>
      </c>
      <c r="AE35" s="40">
        <v>0</v>
      </c>
      <c r="AF35" s="35" t="e">
        <f t="shared" si="51"/>
        <v>#DIV/0!</v>
      </c>
      <c r="AG35" s="39">
        <v>0</v>
      </c>
      <c r="AH35" s="40">
        <v>0</v>
      </c>
      <c r="AI35" s="40">
        <v>0</v>
      </c>
      <c r="AJ35" s="40">
        <v>0</v>
      </c>
      <c r="AK35" s="35" t="e">
        <f t="shared" si="52"/>
        <v>#DIV/0!</v>
      </c>
      <c r="AL35" s="36">
        <f t="shared" si="102"/>
        <v>0</v>
      </c>
      <c r="AM35" s="40">
        <f t="shared" si="102"/>
        <v>0</v>
      </c>
      <c r="AN35" s="40">
        <f t="shared" si="102"/>
        <v>0</v>
      </c>
      <c r="AO35" s="40">
        <f t="shared" si="102"/>
        <v>0</v>
      </c>
      <c r="AP35" s="35" t="e">
        <f t="shared" si="53"/>
        <v>#DIV/0!</v>
      </c>
      <c r="AQ35" s="39">
        <v>0</v>
      </c>
      <c r="AR35" s="40">
        <v>0</v>
      </c>
      <c r="AS35" s="35" t="e">
        <f t="shared" si="54"/>
        <v>#DIV/0!</v>
      </c>
      <c r="AT35" s="36">
        <v>0</v>
      </c>
      <c r="AU35" s="40">
        <v>0</v>
      </c>
      <c r="AV35" s="35" t="e">
        <f t="shared" si="55"/>
        <v>#DIV/0!</v>
      </c>
      <c r="AW35" s="36">
        <f t="shared" si="103"/>
        <v>0</v>
      </c>
      <c r="AX35" s="40">
        <f t="shared" si="103"/>
        <v>0</v>
      </c>
      <c r="AY35" s="42" t="e">
        <f t="shared" si="56"/>
        <v>#DIV/0!</v>
      </c>
      <c r="AZ35" s="1"/>
      <c r="BA35" s="37" t="s">
        <v>78</v>
      </c>
      <c r="BB35" s="39"/>
      <c r="BC35" s="40"/>
      <c r="BD35" s="40"/>
      <c r="BE35" s="36"/>
      <c r="BF35" s="40"/>
      <c r="BG35" s="40"/>
      <c r="BH35" s="36"/>
      <c r="BI35" s="40"/>
      <c r="BJ35" s="41"/>
      <c r="BK35" s="1"/>
      <c r="BL35" s="37" t="s">
        <v>78</v>
      </c>
      <c r="BM35" s="39">
        <v>0</v>
      </c>
      <c r="BN35" s="40">
        <v>0</v>
      </c>
      <c r="BO35" s="40">
        <v>0</v>
      </c>
      <c r="BP35" s="40">
        <v>0</v>
      </c>
      <c r="BQ35" s="35" t="e">
        <f t="shared" si="57"/>
        <v>#DIV/0!</v>
      </c>
      <c r="BR35" s="39">
        <v>0</v>
      </c>
      <c r="BS35" s="40">
        <v>0</v>
      </c>
      <c r="BT35" s="40">
        <v>0</v>
      </c>
      <c r="BU35" s="40">
        <v>0</v>
      </c>
      <c r="BV35" s="35" t="e">
        <f t="shared" si="58"/>
        <v>#DIV/0!</v>
      </c>
      <c r="BW35" s="39">
        <v>0</v>
      </c>
      <c r="BX35" s="40">
        <v>0</v>
      </c>
      <c r="BY35" s="40">
        <v>0</v>
      </c>
      <c r="BZ35" s="40">
        <v>0</v>
      </c>
      <c r="CA35" s="35" t="e">
        <f t="shared" si="59"/>
        <v>#DIV/0!</v>
      </c>
      <c r="CB35" s="39">
        <v>0</v>
      </c>
      <c r="CC35" s="40">
        <v>0</v>
      </c>
      <c r="CD35" s="40">
        <v>0</v>
      </c>
      <c r="CE35" s="40">
        <v>0</v>
      </c>
      <c r="CF35" s="35" t="e">
        <f t="shared" si="60"/>
        <v>#DIV/0!</v>
      </c>
      <c r="CG35" s="36">
        <f t="shared" si="104"/>
        <v>0</v>
      </c>
      <c r="CH35" s="40">
        <f t="shared" si="104"/>
        <v>0</v>
      </c>
      <c r="CI35" s="40">
        <f t="shared" si="104"/>
        <v>0</v>
      </c>
      <c r="CJ35" s="40">
        <f t="shared" si="104"/>
        <v>0</v>
      </c>
      <c r="CK35" s="42" t="e">
        <f t="shared" si="62"/>
        <v>#DIV/0!</v>
      </c>
      <c r="CL35" s="1"/>
      <c r="CM35" s="37" t="s">
        <v>78</v>
      </c>
      <c r="CN35" s="39">
        <v>2</v>
      </c>
      <c r="CO35" s="40">
        <v>0</v>
      </c>
      <c r="CP35" s="114">
        <f t="shared" si="63"/>
        <v>0</v>
      </c>
      <c r="CQ35" s="120">
        <v>3</v>
      </c>
      <c r="CR35" s="40">
        <v>0</v>
      </c>
      <c r="CS35" s="35">
        <f t="shared" si="64"/>
        <v>0</v>
      </c>
      <c r="CT35" s="39">
        <v>0</v>
      </c>
      <c r="CU35" s="40">
        <v>0</v>
      </c>
      <c r="CV35" s="114" t="e">
        <f t="shared" si="65"/>
        <v>#DIV/0!</v>
      </c>
      <c r="CW35" s="120">
        <v>44</v>
      </c>
      <c r="CX35" s="40">
        <v>0</v>
      </c>
      <c r="CY35" s="35">
        <f t="shared" si="66"/>
        <v>0</v>
      </c>
      <c r="CZ35" s="36">
        <f t="shared" si="105"/>
        <v>44</v>
      </c>
      <c r="DA35" s="40">
        <f t="shared" si="105"/>
        <v>0</v>
      </c>
      <c r="DB35" s="42">
        <f t="shared" si="67"/>
        <v>0</v>
      </c>
      <c r="DC35" s="35" t="e">
        <f t="shared" si="68"/>
        <v>#DIV/0!</v>
      </c>
      <c r="DD35" s="43" t="e">
        <f t="shared" si="69"/>
        <v>#DIV/0!</v>
      </c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14.25">
      <c r="A36" s="37" t="s">
        <v>79</v>
      </c>
      <c r="B36" s="39">
        <v>0</v>
      </c>
      <c r="C36" s="40">
        <v>0</v>
      </c>
      <c r="D36" s="40">
        <v>0</v>
      </c>
      <c r="E36" s="40">
        <v>0</v>
      </c>
      <c r="F36" s="35" t="e">
        <f t="shared" si="44"/>
        <v>#DIV/0!</v>
      </c>
      <c r="G36" s="39">
        <v>0</v>
      </c>
      <c r="H36" s="40">
        <v>0</v>
      </c>
      <c r="I36" s="40">
        <v>0</v>
      </c>
      <c r="J36" s="40">
        <v>0</v>
      </c>
      <c r="K36" s="35" t="e">
        <f t="shared" si="45"/>
        <v>#DIV/0!</v>
      </c>
      <c r="L36" s="36">
        <f t="shared" si="100"/>
        <v>0</v>
      </c>
      <c r="M36" s="40">
        <f t="shared" si="100"/>
        <v>0</v>
      </c>
      <c r="N36" s="40">
        <f t="shared" si="100"/>
        <v>0</v>
      </c>
      <c r="O36" s="40">
        <f t="shared" si="100"/>
        <v>0</v>
      </c>
      <c r="P36" s="35" t="e">
        <f t="shared" si="47"/>
        <v>#DIV/0!</v>
      </c>
      <c r="Q36" s="39">
        <v>0</v>
      </c>
      <c r="R36" s="40">
        <v>0</v>
      </c>
      <c r="S36" s="35" t="e">
        <f t="shared" si="48"/>
        <v>#DIV/0!</v>
      </c>
      <c r="T36" s="36">
        <v>0</v>
      </c>
      <c r="U36" s="40">
        <v>0</v>
      </c>
      <c r="V36" s="35" t="e">
        <f t="shared" si="49"/>
        <v>#DIV/0!</v>
      </c>
      <c r="W36" s="36">
        <f t="shared" si="101"/>
        <v>0</v>
      </c>
      <c r="X36" s="40">
        <f t="shared" si="101"/>
        <v>0</v>
      </c>
      <c r="Y36" s="42" t="e">
        <f t="shared" si="50"/>
        <v>#DIV/0!</v>
      </c>
      <c r="Z36" s="1"/>
      <c r="AA36" s="37" t="s">
        <v>79</v>
      </c>
      <c r="AB36" s="39">
        <v>0</v>
      </c>
      <c r="AC36" s="40">
        <v>0</v>
      </c>
      <c r="AD36" s="40">
        <v>0</v>
      </c>
      <c r="AE36" s="40">
        <v>0</v>
      </c>
      <c r="AF36" s="35" t="e">
        <f t="shared" si="51"/>
        <v>#DIV/0!</v>
      </c>
      <c r="AG36" s="39">
        <v>0</v>
      </c>
      <c r="AH36" s="40">
        <v>0</v>
      </c>
      <c r="AI36" s="40">
        <v>0</v>
      </c>
      <c r="AJ36" s="40">
        <v>0</v>
      </c>
      <c r="AK36" s="35" t="e">
        <f t="shared" si="52"/>
        <v>#DIV/0!</v>
      </c>
      <c r="AL36" s="36">
        <f t="shared" si="102"/>
        <v>0</v>
      </c>
      <c r="AM36" s="40">
        <f t="shared" si="102"/>
        <v>0</v>
      </c>
      <c r="AN36" s="40">
        <f t="shared" si="102"/>
        <v>0</v>
      </c>
      <c r="AO36" s="40">
        <f t="shared" si="102"/>
        <v>0</v>
      </c>
      <c r="AP36" s="35" t="e">
        <f t="shared" si="53"/>
        <v>#DIV/0!</v>
      </c>
      <c r="AQ36" s="39">
        <v>0</v>
      </c>
      <c r="AR36" s="40">
        <v>0</v>
      </c>
      <c r="AS36" s="35" t="e">
        <f t="shared" si="54"/>
        <v>#DIV/0!</v>
      </c>
      <c r="AT36" s="36">
        <v>0</v>
      </c>
      <c r="AU36" s="40">
        <v>0</v>
      </c>
      <c r="AV36" s="35" t="e">
        <f t="shared" si="55"/>
        <v>#DIV/0!</v>
      </c>
      <c r="AW36" s="36">
        <f t="shared" si="103"/>
        <v>0</v>
      </c>
      <c r="AX36" s="40">
        <f t="shared" si="103"/>
        <v>0</v>
      </c>
      <c r="AY36" s="42" t="e">
        <f t="shared" si="56"/>
        <v>#DIV/0!</v>
      </c>
      <c r="AZ36" s="1"/>
      <c r="BA36" s="37" t="s">
        <v>79</v>
      </c>
      <c r="BB36" s="39">
        <v>22</v>
      </c>
      <c r="BC36" s="40">
        <v>45</v>
      </c>
      <c r="BD36" s="40">
        <v>25929</v>
      </c>
      <c r="BE36" s="36">
        <v>0</v>
      </c>
      <c r="BF36" s="40">
        <v>0</v>
      </c>
      <c r="BG36" s="40">
        <v>0</v>
      </c>
      <c r="BH36" s="36">
        <v>22</v>
      </c>
      <c r="BI36" s="40">
        <v>45</v>
      </c>
      <c r="BJ36" s="41">
        <v>25929</v>
      </c>
      <c r="BK36" s="1"/>
      <c r="BL36" s="37" t="s">
        <v>79</v>
      </c>
      <c r="BM36" s="39">
        <v>0</v>
      </c>
      <c r="BN36" s="40">
        <v>0</v>
      </c>
      <c r="BO36" s="40">
        <v>0</v>
      </c>
      <c r="BP36" s="40">
        <v>0</v>
      </c>
      <c r="BQ36" s="35" t="e">
        <f t="shared" si="57"/>
        <v>#DIV/0!</v>
      </c>
      <c r="BR36" s="39">
        <v>0</v>
      </c>
      <c r="BS36" s="40">
        <v>0</v>
      </c>
      <c r="BT36" s="40">
        <v>0</v>
      </c>
      <c r="BU36" s="40">
        <v>0</v>
      </c>
      <c r="BV36" s="35" t="e">
        <f t="shared" si="58"/>
        <v>#DIV/0!</v>
      </c>
      <c r="BW36" s="39">
        <v>0</v>
      </c>
      <c r="BX36" s="40">
        <v>0</v>
      </c>
      <c r="BY36" s="40">
        <v>0</v>
      </c>
      <c r="BZ36" s="40">
        <v>0</v>
      </c>
      <c r="CA36" s="35" t="e">
        <f t="shared" si="59"/>
        <v>#DIV/0!</v>
      </c>
      <c r="CB36" s="39">
        <v>0</v>
      </c>
      <c r="CC36" s="40">
        <v>0</v>
      </c>
      <c r="CD36" s="40">
        <v>0</v>
      </c>
      <c r="CE36" s="40">
        <v>0</v>
      </c>
      <c r="CF36" s="35" t="e">
        <f t="shared" si="60"/>
        <v>#DIV/0!</v>
      </c>
      <c r="CG36" s="36">
        <f t="shared" si="104"/>
        <v>0</v>
      </c>
      <c r="CH36" s="40">
        <f t="shared" si="104"/>
        <v>0</v>
      </c>
      <c r="CI36" s="40">
        <f t="shared" si="104"/>
        <v>0</v>
      </c>
      <c r="CJ36" s="40">
        <f t="shared" si="104"/>
        <v>0</v>
      </c>
      <c r="CK36" s="42" t="e">
        <f t="shared" si="62"/>
        <v>#DIV/0!</v>
      </c>
      <c r="CL36" s="1"/>
      <c r="CM36" s="37" t="s">
        <v>79</v>
      </c>
      <c r="CN36" s="39">
        <v>8</v>
      </c>
      <c r="CO36" s="40">
        <v>0</v>
      </c>
      <c r="CP36" s="114">
        <f t="shared" si="63"/>
        <v>0</v>
      </c>
      <c r="CQ36" s="120">
        <v>9</v>
      </c>
      <c r="CR36" s="40">
        <v>0</v>
      </c>
      <c r="CS36" s="35">
        <f t="shared" si="64"/>
        <v>0</v>
      </c>
      <c r="CT36" s="39">
        <v>4</v>
      </c>
      <c r="CU36" s="40">
        <v>0</v>
      </c>
      <c r="CV36" s="114">
        <f t="shared" si="65"/>
        <v>0</v>
      </c>
      <c r="CW36" s="120">
        <v>72</v>
      </c>
      <c r="CX36" s="40">
        <v>0</v>
      </c>
      <c r="CY36" s="35">
        <f t="shared" si="66"/>
        <v>0</v>
      </c>
      <c r="CZ36" s="36">
        <f t="shared" si="105"/>
        <v>76</v>
      </c>
      <c r="DA36" s="40">
        <f t="shared" si="105"/>
        <v>0</v>
      </c>
      <c r="DB36" s="42">
        <f t="shared" si="67"/>
        <v>0</v>
      </c>
      <c r="DC36" s="35" t="e">
        <f t="shared" si="68"/>
        <v>#DIV/0!</v>
      </c>
      <c r="DD36" s="43" t="e">
        <f t="shared" si="69"/>
        <v>#DIV/0!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4.25">
      <c r="A37" s="37" t="s">
        <v>80</v>
      </c>
      <c r="B37" s="39">
        <v>0</v>
      </c>
      <c r="C37" s="40">
        <v>0</v>
      </c>
      <c r="D37" s="40">
        <v>0</v>
      </c>
      <c r="E37" s="40">
        <v>0</v>
      </c>
      <c r="F37" s="35" t="e">
        <f aca="true" t="shared" si="106" ref="F37:F52">ROUND(E37/C37*100,1)</f>
        <v>#DIV/0!</v>
      </c>
      <c r="G37" s="39">
        <v>0</v>
      </c>
      <c r="H37" s="40">
        <v>0</v>
      </c>
      <c r="I37" s="40">
        <v>0</v>
      </c>
      <c r="J37" s="40">
        <v>0</v>
      </c>
      <c r="K37" s="35" t="e">
        <f aca="true" t="shared" si="107" ref="K37:K52">ROUND(J37/H37*100,1)</f>
        <v>#DIV/0!</v>
      </c>
      <c r="L37" s="36">
        <f t="shared" si="100"/>
        <v>0</v>
      </c>
      <c r="M37" s="40">
        <f t="shared" si="100"/>
        <v>0</v>
      </c>
      <c r="N37" s="40">
        <f t="shared" si="100"/>
        <v>0</v>
      </c>
      <c r="O37" s="40">
        <f t="shared" si="100"/>
        <v>0</v>
      </c>
      <c r="P37" s="35" t="e">
        <f aca="true" t="shared" si="108" ref="P37:P52">ROUND(O37/M37*100,1)</f>
        <v>#DIV/0!</v>
      </c>
      <c r="Q37" s="39">
        <v>0</v>
      </c>
      <c r="R37" s="40">
        <v>0</v>
      </c>
      <c r="S37" s="35" t="e">
        <f aca="true" t="shared" si="109" ref="S37:S52">ROUND(R37/Q37*100,1)</f>
        <v>#DIV/0!</v>
      </c>
      <c r="T37" s="36">
        <v>0</v>
      </c>
      <c r="U37" s="40">
        <v>0</v>
      </c>
      <c r="V37" s="35" t="e">
        <f aca="true" t="shared" si="110" ref="V37:V52">ROUND(U37/T37*100,1)</f>
        <v>#DIV/0!</v>
      </c>
      <c r="W37" s="36">
        <f t="shared" si="101"/>
        <v>0</v>
      </c>
      <c r="X37" s="40">
        <f t="shared" si="101"/>
        <v>0</v>
      </c>
      <c r="Y37" s="42" t="e">
        <f aca="true" t="shared" si="111" ref="Y37:Y52">ROUND(X37/W37*100,1)</f>
        <v>#DIV/0!</v>
      </c>
      <c r="Z37" s="1"/>
      <c r="AA37" s="37" t="s">
        <v>80</v>
      </c>
      <c r="AB37" s="39">
        <v>0</v>
      </c>
      <c r="AC37" s="40">
        <v>0</v>
      </c>
      <c r="AD37" s="40">
        <v>0</v>
      </c>
      <c r="AE37" s="40">
        <v>0</v>
      </c>
      <c r="AF37" s="35" t="e">
        <f aca="true" t="shared" si="112" ref="AF37:AF52">ROUND(AE37/AC37*100,1)</f>
        <v>#DIV/0!</v>
      </c>
      <c r="AG37" s="39">
        <v>0</v>
      </c>
      <c r="AH37" s="40">
        <v>0</v>
      </c>
      <c r="AI37" s="40">
        <v>0</v>
      </c>
      <c r="AJ37" s="40">
        <v>0</v>
      </c>
      <c r="AK37" s="35" t="e">
        <f aca="true" t="shared" si="113" ref="AK37:AK52">ROUND(AJ37/AH37*100,1)</f>
        <v>#DIV/0!</v>
      </c>
      <c r="AL37" s="36">
        <f t="shared" si="102"/>
        <v>0</v>
      </c>
      <c r="AM37" s="40">
        <f t="shared" si="102"/>
        <v>0</v>
      </c>
      <c r="AN37" s="40">
        <f t="shared" si="102"/>
        <v>0</v>
      </c>
      <c r="AO37" s="40">
        <f t="shared" si="102"/>
        <v>0</v>
      </c>
      <c r="AP37" s="35" t="e">
        <f aca="true" t="shared" si="114" ref="AP37:AP52">ROUND(AO37/AM37*100,1)</f>
        <v>#DIV/0!</v>
      </c>
      <c r="AQ37" s="39">
        <v>0</v>
      </c>
      <c r="AR37" s="40">
        <v>0</v>
      </c>
      <c r="AS37" s="35" t="e">
        <f aca="true" t="shared" si="115" ref="AS37:AS51">ROUND(AR37/AQ37*100,1)</f>
        <v>#DIV/0!</v>
      </c>
      <c r="AT37" s="36">
        <v>0</v>
      </c>
      <c r="AU37" s="40">
        <v>0</v>
      </c>
      <c r="AV37" s="35" t="e">
        <f aca="true" t="shared" si="116" ref="AV37:AV52">ROUND(AU37/AT37*100,1)</f>
        <v>#DIV/0!</v>
      </c>
      <c r="AW37" s="36">
        <f t="shared" si="103"/>
        <v>0</v>
      </c>
      <c r="AX37" s="40">
        <f t="shared" si="103"/>
        <v>0</v>
      </c>
      <c r="AY37" s="42" t="e">
        <f aca="true" t="shared" si="117" ref="AY37:AY52">ROUND(AX37/AW37*100,1)</f>
        <v>#DIV/0!</v>
      </c>
      <c r="AZ37" s="1"/>
      <c r="BA37" s="37" t="s">
        <v>80</v>
      </c>
      <c r="BB37" s="39">
        <v>8</v>
      </c>
      <c r="BC37" s="40">
        <v>14</v>
      </c>
      <c r="BD37" s="40">
        <v>6571</v>
      </c>
      <c r="BE37" s="36">
        <v>0</v>
      </c>
      <c r="BF37" s="40">
        <v>0</v>
      </c>
      <c r="BG37" s="40">
        <v>0</v>
      </c>
      <c r="BH37" s="36">
        <v>8</v>
      </c>
      <c r="BI37" s="40">
        <v>14</v>
      </c>
      <c r="BJ37" s="41">
        <v>6571</v>
      </c>
      <c r="BK37" s="1"/>
      <c r="BL37" s="37" t="s">
        <v>80</v>
      </c>
      <c r="BM37" s="39">
        <v>0</v>
      </c>
      <c r="BN37" s="40">
        <v>0</v>
      </c>
      <c r="BO37" s="40">
        <v>0</v>
      </c>
      <c r="BP37" s="40">
        <v>0</v>
      </c>
      <c r="BQ37" s="35" t="e">
        <f aca="true" t="shared" si="118" ref="BQ37:BQ52">ROUND(BP37/BN37*100,1)</f>
        <v>#DIV/0!</v>
      </c>
      <c r="BR37" s="39">
        <v>0</v>
      </c>
      <c r="BS37" s="40">
        <v>0</v>
      </c>
      <c r="BT37" s="40">
        <v>0</v>
      </c>
      <c r="BU37" s="40">
        <v>0</v>
      </c>
      <c r="BV37" s="35" t="e">
        <f aca="true" t="shared" si="119" ref="BV37:BV52">ROUND(BU37/BS37*100,1)</f>
        <v>#DIV/0!</v>
      </c>
      <c r="BW37" s="39">
        <v>0</v>
      </c>
      <c r="BX37" s="40">
        <v>0</v>
      </c>
      <c r="BY37" s="40">
        <v>0</v>
      </c>
      <c r="BZ37" s="40">
        <v>0</v>
      </c>
      <c r="CA37" s="35" t="e">
        <f aca="true" t="shared" si="120" ref="CA37:CA52">ROUND(BZ37/BX37*100,1)</f>
        <v>#DIV/0!</v>
      </c>
      <c r="CB37" s="39">
        <v>0</v>
      </c>
      <c r="CC37" s="40">
        <v>0</v>
      </c>
      <c r="CD37" s="40">
        <v>0</v>
      </c>
      <c r="CE37" s="40">
        <v>0</v>
      </c>
      <c r="CF37" s="35" t="e">
        <f aca="true" t="shared" si="121" ref="CF37:CF52">ROUND(CE37/CC37*100,1)</f>
        <v>#DIV/0!</v>
      </c>
      <c r="CG37" s="36">
        <f t="shared" si="104"/>
        <v>0</v>
      </c>
      <c r="CH37" s="40">
        <f t="shared" si="104"/>
        <v>0</v>
      </c>
      <c r="CI37" s="40">
        <f t="shared" si="104"/>
        <v>0</v>
      </c>
      <c r="CJ37" s="40">
        <f t="shared" si="104"/>
        <v>0</v>
      </c>
      <c r="CK37" s="42" t="e">
        <f aca="true" t="shared" si="122" ref="CK37:CK52">ROUND(CJ37/CH37*100,1)</f>
        <v>#DIV/0!</v>
      </c>
      <c r="CL37" s="1"/>
      <c r="CM37" s="37" t="s">
        <v>80</v>
      </c>
      <c r="CN37" s="39">
        <v>8</v>
      </c>
      <c r="CO37" s="40">
        <v>0</v>
      </c>
      <c r="CP37" s="114">
        <f aca="true" t="shared" si="123" ref="CP37:CP52">ROUND(CO37/CN37*100,1)</f>
        <v>0</v>
      </c>
      <c r="CQ37" s="120">
        <v>12</v>
      </c>
      <c r="CR37" s="40">
        <v>0</v>
      </c>
      <c r="CS37" s="35">
        <f aca="true" t="shared" si="124" ref="CS37:CS52">ROUND(CR37/CQ37*100,1)</f>
        <v>0</v>
      </c>
      <c r="CT37" s="39">
        <v>3</v>
      </c>
      <c r="CU37" s="40">
        <v>0</v>
      </c>
      <c r="CV37" s="114">
        <f aca="true" t="shared" si="125" ref="CV37:CV52">ROUND(CU37/CT37*100,1)</f>
        <v>0</v>
      </c>
      <c r="CW37" s="120">
        <v>101</v>
      </c>
      <c r="CX37" s="40">
        <v>0</v>
      </c>
      <c r="CY37" s="35">
        <f aca="true" t="shared" si="126" ref="CY37:CY52">ROUND(CX37/CW37*100,1)</f>
        <v>0</v>
      </c>
      <c r="CZ37" s="36">
        <f t="shared" si="105"/>
        <v>104</v>
      </c>
      <c r="DA37" s="40">
        <f t="shared" si="105"/>
        <v>0</v>
      </c>
      <c r="DB37" s="42">
        <f aca="true" t="shared" si="127" ref="DB37:DB52">ROUND(DA37/CZ37*100,1)</f>
        <v>0</v>
      </c>
      <c r="DC37" s="35" t="e">
        <f aca="true" t="shared" si="128" ref="DC37:DC52">ROUND((BF37*BV37+BI37*CS37)/BC37,1)</f>
        <v>#DIV/0!</v>
      </c>
      <c r="DD37" s="43" t="e">
        <f t="shared" si="69"/>
        <v>#DIV/0!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4.25">
      <c r="A38" s="16" t="s">
        <v>81</v>
      </c>
      <c r="B38" s="53">
        <v>0</v>
      </c>
      <c r="C38" s="56">
        <v>0</v>
      </c>
      <c r="D38" s="56">
        <v>0</v>
      </c>
      <c r="E38" s="56">
        <v>0</v>
      </c>
      <c r="F38" s="57" t="e">
        <f t="shared" si="106"/>
        <v>#DIV/0!</v>
      </c>
      <c r="G38" s="53">
        <v>0</v>
      </c>
      <c r="H38" s="56">
        <v>0</v>
      </c>
      <c r="I38" s="56">
        <v>0</v>
      </c>
      <c r="J38" s="56">
        <v>0</v>
      </c>
      <c r="K38" s="57" t="e">
        <f t="shared" si="107"/>
        <v>#DIV/0!</v>
      </c>
      <c r="L38" s="54">
        <f t="shared" si="100"/>
        <v>0</v>
      </c>
      <c r="M38" s="56">
        <f t="shared" si="100"/>
        <v>0</v>
      </c>
      <c r="N38" s="56">
        <f t="shared" si="100"/>
        <v>0</v>
      </c>
      <c r="O38" s="56">
        <f t="shared" si="100"/>
        <v>0</v>
      </c>
      <c r="P38" s="57" t="e">
        <f t="shared" si="108"/>
        <v>#DIV/0!</v>
      </c>
      <c r="Q38" s="53">
        <v>0</v>
      </c>
      <c r="R38" s="56">
        <v>0</v>
      </c>
      <c r="S38" s="57" t="e">
        <f t="shared" si="109"/>
        <v>#DIV/0!</v>
      </c>
      <c r="T38" s="54">
        <v>0</v>
      </c>
      <c r="U38" s="56">
        <v>0</v>
      </c>
      <c r="V38" s="57" t="e">
        <f t="shared" si="110"/>
        <v>#DIV/0!</v>
      </c>
      <c r="W38" s="54">
        <f t="shared" si="101"/>
        <v>0</v>
      </c>
      <c r="X38" s="56">
        <f t="shared" si="101"/>
        <v>0</v>
      </c>
      <c r="Y38" s="58" t="e">
        <f t="shared" si="111"/>
        <v>#DIV/0!</v>
      </c>
      <c r="Z38" s="1"/>
      <c r="AA38" s="16" t="s">
        <v>81</v>
      </c>
      <c r="AB38" s="53">
        <v>0</v>
      </c>
      <c r="AC38" s="56">
        <v>0</v>
      </c>
      <c r="AD38" s="56">
        <v>0</v>
      </c>
      <c r="AE38" s="56">
        <v>0</v>
      </c>
      <c r="AF38" s="57" t="e">
        <f t="shared" si="112"/>
        <v>#DIV/0!</v>
      </c>
      <c r="AG38" s="53">
        <v>0</v>
      </c>
      <c r="AH38" s="56">
        <v>0</v>
      </c>
      <c r="AI38" s="56">
        <v>0</v>
      </c>
      <c r="AJ38" s="56">
        <v>0</v>
      </c>
      <c r="AK38" s="57" t="e">
        <f t="shared" si="113"/>
        <v>#DIV/0!</v>
      </c>
      <c r="AL38" s="54">
        <f t="shared" si="102"/>
        <v>0</v>
      </c>
      <c r="AM38" s="56">
        <f t="shared" si="102"/>
        <v>0</v>
      </c>
      <c r="AN38" s="56">
        <f t="shared" si="102"/>
        <v>0</v>
      </c>
      <c r="AO38" s="56">
        <f t="shared" si="102"/>
        <v>0</v>
      </c>
      <c r="AP38" s="57" t="e">
        <f t="shared" si="114"/>
        <v>#DIV/0!</v>
      </c>
      <c r="AQ38" s="53">
        <v>0</v>
      </c>
      <c r="AR38" s="56">
        <v>0</v>
      </c>
      <c r="AS38" s="57" t="e">
        <f t="shared" si="115"/>
        <v>#DIV/0!</v>
      </c>
      <c r="AT38" s="54">
        <v>0</v>
      </c>
      <c r="AU38" s="56">
        <v>0</v>
      </c>
      <c r="AV38" s="57" t="e">
        <f t="shared" si="116"/>
        <v>#DIV/0!</v>
      </c>
      <c r="AW38" s="54">
        <f t="shared" si="103"/>
        <v>0</v>
      </c>
      <c r="AX38" s="56">
        <f t="shared" si="103"/>
        <v>0</v>
      </c>
      <c r="AY38" s="58" t="e">
        <f t="shared" si="117"/>
        <v>#DIV/0!</v>
      </c>
      <c r="AZ38" s="1"/>
      <c r="BA38" s="16" t="s">
        <v>81</v>
      </c>
      <c r="BB38" s="53">
        <v>8</v>
      </c>
      <c r="BC38" s="56">
        <v>14</v>
      </c>
      <c r="BD38" s="56">
        <v>3606</v>
      </c>
      <c r="BE38" s="54">
        <v>0</v>
      </c>
      <c r="BF38" s="56">
        <v>0</v>
      </c>
      <c r="BG38" s="56">
        <v>0</v>
      </c>
      <c r="BH38" s="54">
        <v>8</v>
      </c>
      <c r="BI38" s="56">
        <v>14</v>
      </c>
      <c r="BJ38" s="61">
        <v>3606</v>
      </c>
      <c r="BK38" s="1"/>
      <c r="BL38" s="16" t="s">
        <v>81</v>
      </c>
      <c r="BM38" s="53">
        <v>0</v>
      </c>
      <c r="BN38" s="56">
        <v>0</v>
      </c>
      <c r="BO38" s="56">
        <v>0</v>
      </c>
      <c r="BP38" s="56">
        <v>0</v>
      </c>
      <c r="BQ38" s="57" t="e">
        <f t="shared" si="118"/>
        <v>#DIV/0!</v>
      </c>
      <c r="BR38" s="53">
        <v>0</v>
      </c>
      <c r="BS38" s="56">
        <v>0</v>
      </c>
      <c r="BT38" s="56">
        <v>0</v>
      </c>
      <c r="BU38" s="56">
        <v>0</v>
      </c>
      <c r="BV38" s="57" t="e">
        <f t="shared" si="119"/>
        <v>#DIV/0!</v>
      </c>
      <c r="BW38" s="53">
        <v>0</v>
      </c>
      <c r="BX38" s="56">
        <v>0</v>
      </c>
      <c r="BY38" s="56">
        <v>0</v>
      </c>
      <c r="BZ38" s="56">
        <v>0</v>
      </c>
      <c r="CA38" s="57" t="e">
        <f t="shared" si="120"/>
        <v>#DIV/0!</v>
      </c>
      <c r="CB38" s="53">
        <v>0</v>
      </c>
      <c r="CC38" s="56">
        <v>0</v>
      </c>
      <c r="CD38" s="56">
        <v>0</v>
      </c>
      <c r="CE38" s="56">
        <v>0</v>
      </c>
      <c r="CF38" s="57" t="e">
        <f t="shared" si="121"/>
        <v>#DIV/0!</v>
      </c>
      <c r="CG38" s="54">
        <f t="shared" si="104"/>
        <v>0</v>
      </c>
      <c r="CH38" s="56">
        <f t="shared" si="104"/>
        <v>0</v>
      </c>
      <c r="CI38" s="56">
        <f t="shared" si="104"/>
        <v>0</v>
      </c>
      <c r="CJ38" s="56">
        <f t="shared" si="104"/>
        <v>0</v>
      </c>
      <c r="CK38" s="58" t="e">
        <f t="shared" si="122"/>
        <v>#DIV/0!</v>
      </c>
      <c r="CL38" s="1"/>
      <c r="CM38" s="16" t="s">
        <v>81</v>
      </c>
      <c r="CN38" s="53">
        <v>3</v>
      </c>
      <c r="CO38" s="56">
        <v>0</v>
      </c>
      <c r="CP38" s="115">
        <f t="shared" si="123"/>
        <v>0</v>
      </c>
      <c r="CQ38" s="119">
        <v>4</v>
      </c>
      <c r="CR38" s="56">
        <v>0</v>
      </c>
      <c r="CS38" s="57">
        <f t="shared" si="124"/>
        <v>0</v>
      </c>
      <c r="CT38" s="53">
        <v>13</v>
      </c>
      <c r="CU38" s="56">
        <v>0</v>
      </c>
      <c r="CV38" s="115">
        <f t="shared" si="125"/>
        <v>0</v>
      </c>
      <c r="CW38" s="119">
        <v>80</v>
      </c>
      <c r="CX38" s="56">
        <v>0</v>
      </c>
      <c r="CY38" s="57">
        <f t="shared" si="126"/>
        <v>0</v>
      </c>
      <c r="CZ38" s="54">
        <f t="shared" si="105"/>
        <v>93</v>
      </c>
      <c r="DA38" s="56">
        <f t="shared" si="105"/>
        <v>0</v>
      </c>
      <c r="DB38" s="58">
        <f t="shared" si="127"/>
        <v>0</v>
      </c>
      <c r="DC38" s="57" t="e">
        <f t="shared" si="128"/>
        <v>#DIV/0!</v>
      </c>
      <c r="DD38" s="62" t="e">
        <f aca="true" t="shared" si="129" ref="DD38:DD53">ROUND((BG38*CK38+BJ38*DB38)/BD38,1)</f>
        <v>#DIV/0!</v>
      </c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4.25">
      <c r="A39" s="16" t="s">
        <v>51</v>
      </c>
      <c r="B39" s="53">
        <f aca="true" t="shared" si="130" ref="B39:J39">SUM(B33:B38)</f>
        <v>0</v>
      </c>
      <c r="C39" s="56">
        <f t="shared" si="130"/>
        <v>0</v>
      </c>
      <c r="D39" s="56">
        <f t="shared" si="130"/>
        <v>0</v>
      </c>
      <c r="E39" s="56">
        <f t="shared" si="130"/>
        <v>0</v>
      </c>
      <c r="F39" s="57" t="e">
        <f t="shared" si="106"/>
        <v>#DIV/0!</v>
      </c>
      <c r="G39" s="53">
        <f t="shared" si="130"/>
        <v>0</v>
      </c>
      <c r="H39" s="56">
        <f t="shared" si="130"/>
        <v>0</v>
      </c>
      <c r="I39" s="56">
        <f t="shared" si="130"/>
        <v>0</v>
      </c>
      <c r="J39" s="56">
        <f t="shared" si="130"/>
        <v>0</v>
      </c>
      <c r="K39" s="57" t="e">
        <f t="shared" si="107"/>
        <v>#DIV/0!</v>
      </c>
      <c r="L39" s="54">
        <f>SUM(L33:L38)</f>
        <v>0</v>
      </c>
      <c r="M39" s="56">
        <f>SUM(M33:M38)</f>
        <v>0</v>
      </c>
      <c r="N39" s="56">
        <f>SUM(N33:N38)</f>
        <v>0</v>
      </c>
      <c r="O39" s="56">
        <f>SUM(O33:O38)</f>
        <v>0</v>
      </c>
      <c r="P39" s="57" t="e">
        <f t="shared" si="108"/>
        <v>#DIV/0!</v>
      </c>
      <c r="Q39" s="53">
        <f>SUM(Q33:Q38)</f>
        <v>0</v>
      </c>
      <c r="R39" s="56">
        <f>SUM(R33:R38)</f>
        <v>0</v>
      </c>
      <c r="S39" s="57" t="e">
        <f t="shared" si="109"/>
        <v>#DIV/0!</v>
      </c>
      <c r="T39" s="54">
        <f>SUM(T33:T38)</f>
        <v>0</v>
      </c>
      <c r="U39" s="56">
        <f>SUM(U33:U38)</f>
        <v>0</v>
      </c>
      <c r="V39" s="57" t="e">
        <f t="shared" si="110"/>
        <v>#DIV/0!</v>
      </c>
      <c r="W39" s="54">
        <f>SUM(W33:W38)</f>
        <v>0</v>
      </c>
      <c r="X39" s="56">
        <f>SUM(X33:X38)</f>
        <v>0</v>
      </c>
      <c r="Y39" s="58" t="e">
        <f t="shared" si="111"/>
        <v>#DIV/0!</v>
      </c>
      <c r="Z39" s="1"/>
      <c r="AA39" s="16" t="s">
        <v>51</v>
      </c>
      <c r="AB39" s="53">
        <f aca="true" t="shared" si="131" ref="AB39:AJ39">SUM(AB33:AB38)</f>
        <v>0</v>
      </c>
      <c r="AC39" s="56">
        <f t="shared" si="131"/>
        <v>0</v>
      </c>
      <c r="AD39" s="56">
        <f t="shared" si="131"/>
        <v>0</v>
      </c>
      <c r="AE39" s="56">
        <f t="shared" si="131"/>
        <v>0</v>
      </c>
      <c r="AF39" s="57" t="e">
        <f t="shared" si="112"/>
        <v>#DIV/0!</v>
      </c>
      <c r="AG39" s="53">
        <f t="shared" si="131"/>
        <v>0</v>
      </c>
      <c r="AH39" s="56">
        <f t="shared" si="131"/>
        <v>0</v>
      </c>
      <c r="AI39" s="56">
        <f t="shared" si="131"/>
        <v>0</v>
      </c>
      <c r="AJ39" s="56">
        <f t="shared" si="131"/>
        <v>0</v>
      </c>
      <c r="AK39" s="57" t="e">
        <f t="shared" si="113"/>
        <v>#DIV/0!</v>
      </c>
      <c r="AL39" s="54">
        <f>SUM(AL33:AL38)</f>
        <v>0</v>
      </c>
      <c r="AM39" s="56">
        <f>SUM(AM33:AM38)</f>
        <v>0</v>
      </c>
      <c r="AN39" s="56">
        <f>SUM(AN33:AN38)</f>
        <v>0</v>
      </c>
      <c r="AO39" s="56">
        <f>SUM(AO33:AO38)</f>
        <v>0</v>
      </c>
      <c r="AP39" s="57" t="e">
        <f t="shared" si="114"/>
        <v>#DIV/0!</v>
      </c>
      <c r="AQ39" s="53">
        <f>SUM(AQ33:AQ38)</f>
        <v>0</v>
      </c>
      <c r="AR39" s="56">
        <f>SUM(AR33:AR38)</f>
        <v>0</v>
      </c>
      <c r="AS39" s="57" t="e">
        <f t="shared" si="115"/>
        <v>#DIV/0!</v>
      </c>
      <c r="AT39" s="54">
        <f>SUM(AT33:AT38)</f>
        <v>0</v>
      </c>
      <c r="AU39" s="56">
        <f>SUM(AU33:AU38)</f>
        <v>0</v>
      </c>
      <c r="AV39" s="57" t="e">
        <f t="shared" si="116"/>
        <v>#DIV/0!</v>
      </c>
      <c r="AW39" s="54">
        <f>SUM(AW33:AW38)</f>
        <v>0</v>
      </c>
      <c r="AX39" s="56">
        <f>SUM(AX33:AX38)</f>
        <v>0</v>
      </c>
      <c r="AY39" s="58" t="e">
        <f t="shared" si="117"/>
        <v>#DIV/0!</v>
      </c>
      <c r="AZ39" s="1"/>
      <c r="BA39" s="16" t="s">
        <v>51</v>
      </c>
      <c r="BB39" s="53">
        <f aca="true" t="shared" si="132" ref="BB39:BJ39">SUM(BB33:BB38)</f>
        <v>49</v>
      </c>
      <c r="BC39" s="56">
        <f t="shared" si="132"/>
        <v>90</v>
      </c>
      <c r="BD39" s="56">
        <f t="shared" si="132"/>
        <v>58958</v>
      </c>
      <c r="BE39" s="54">
        <f t="shared" si="132"/>
        <v>0</v>
      </c>
      <c r="BF39" s="56">
        <f t="shared" si="132"/>
        <v>0</v>
      </c>
      <c r="BG39" s="56">
        <f t="shared" si="132"/>
        <v>0</v>
      </c>
      <c r="BH39" s="54">
        <f t="shared" si="132"/>
        <v>49</v>
      </c>
      <c r="BI39" s="56">
        <f t="shared" si="132"/>
        <v>90</v>
      </c>
      <c r="BJ39" s="61">
        <f t="shared" si="132"/>
        <v>58958</v>
      </c>
      <c r="BK39" s="1"/>
      <c r="BL39" s="16" t="s">
        <v>51</v>
      </c>
      <c r="BM39" s="53">
        <f aca="true" t="shared" si="133" ref="BM39:BU39">SUM(BM33:BM38)</f>
        <v>0</v>
      </c>
      <c r="BN39" s="56">
        <f t="shared" si="133"/>
        <v>0</v>
      </c>
      <c r="BO39" s="56">
        <f t="shared" si="133"/>
        <v>0</v>
      </c>
      <c r="BP39" s="56">
        <f t="shared" si="133"/>
        <v>0</v>
      </c>
      <c r="BQ39" s="57" t="e">
        <f t="shared" si="118"/>
        <v>#DIV/0!</v>
      </c>
      <c r="BR39" s="53">
        <f t="shared" si="133"/>
        <v>0</v>
      </c>
      <c r="BS39" s="56">
        <f t="shared" si="133"/>
        <v>0</v>
      </c>
      <c r="BT39" s="56">
        <f t="shared" si="133"/>
        <v>0</v>
      </c>
      <c r="BU39" s="56">
        <f t="shared" si="133"/>
        <v>0</v>
      </c>
      <c r="BV39" s="57" t="e">
        <f t="shared" si="119"/>
        <v>#DIV/0!</v>
      </c>
      <c r="BW39" s="53">
        <f aca="true" t="shared" si="134" ref="BW39:CE39">SUM(BW33:BW38)</f>
        <v>0</v>
      </c>
      <c r="BX39" s="56">
        <f t="shared" si="134"/>
        <v>0</v>
      </c>
      <c r="BY39" s="56">
        <f t="shared" si="134"/>
        <v>0</v>
      </c>
      <c r="BZ39" s="56">
        <f t="shared" si="134"/>
        <v>0</v>
      </c>
      <c r="CA39" s="57" t="e">
        <f t="shared" si="120"/>
        <v>#DIV/0!</v>
      </c>
      <c r="CB39" s="53">
        <f t="shared" si="134"/>
        <v>0</v>
      </c>
      <c r="CC39" s="56">
        <f t="shared" si="134"/>
        <v>0</v>
      </c>
      <c r="CD39" s="56">
        <f t="shared" si="134"/>
        <v>0</v>
      </c>
      <c r="CE39" s="56">
        <f t="shared" si="134"/>
        <v>0</v>
      </c>
      <c r="CF39" s="57" t="e">
        <f t="shared" si="121"/>
        <v>#DIV/0!</v>
      </c>
      <c r="CG39" s="54">
        <f>SUM(CG33:CG38)</f>
        <v>0</v>
      </c>
      <c r="CH39" s="56">
        <f>SUM(CH33:CH38)</f>
        <v>0</v>
      </c>
      <c r="CI39" s="56">
        <f>SUM(CI33:CI38)</f>
        <v>0</v>
      </c>
      <c r="CJ39" s="56">
        <f>SUM(CJ33:CJ38)</f>
        <v>0</v>
      </c>
      <c r="CK39" s="58" t="e">
        <f t="shared" si="122"/>
        <v>#DIV/0!</v>
      </c>
      <c r="CL39" s="1"/>
      <c r="CM39" s="16" t="s">
        <v>51</v>
      </c>
      <c r="CN39" s="53">
        <f aca="true" t="shared" si="135" ref="CN39:CX39">SUM(CN33:CN38)</f>
        <v>32</v>
      </c>
      <c r="CO39" s="56">
        <f t="shared" si="135"/>
        <v>0</v>
      </c>
      <c r="CP39" s="115">
        <f t="shared" si="123"/>
        <v>0</v>
      </c>
      <c r="CQ39" s="119">
        <f t="shared" si="135"/>
        <v>45</v>
      </c>
      <c r="CR39" s="56">
        <f t="shared" si="135"/>
        <v>0</v>
      </c>
      <c r="CS39" s="57">
        <f t="shared" si="124"/>
        <v>0</v>
      </c>
      <c r="CT39" s="53">
        <f t="shared" si="135"/>
        <v>75</v>
      </c>
      <c r="CU39" s="56">
        <f t="shared" si="135"/>
        <v>0</v>
      </c>
      <c r="CV39" s="115">
        <f t="shared" si="125"/>
        <v>0</v>
      </c>
      <c r="CW39" s="119">
        <f t="shared" si="135"/>
        <v>490</v>
      </c>
      <c r="CX39" s="56">
        <f t="shared" si="135"/>
        <v>0</v>
      </c>
      <c r="CY39" s="57">
        <f t="shared" si="126"/>
        <v>0</v>
      </c>
      <c r="CZ39" s="54">
        <f>SUM(CZ33:CZ38)</f>
        <v>565</v>
      </c>
      <c r="DA39" s="56">
        <f>SUM(DA33:DA38)</f>
        <v>0</v>
      </c>
      <c r="DB39" s="58">
        <f t="shared" si="127"/>
        <v>0</v>
      </c>
      <c r="DC39" s="57" t="e">
        <f t="shared" si="128"/>
        <v>#DIV/0!</v>
      </c>
      <c r="DD39" s="62" t="e">
        <f t="shared" si="129"/>
        <v>#DIV/0!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4.25">
      <c r="A40" s="37" t="s">
        <v>82</v>
      </c>
      <c r="B40" s="39">
        <v>0</v>
      </c>
      <c r="C40" s="40">
        <v>0</v>
      </c>
      <c r="D40" s="40">
        <v>0</v>
      </c>
      <c r="E40" s="40">
        <v>0</v>
      </c>
      <c r="F40" s="35" t="e">
        <f t="shared" si="106"/>
        <v>#DIV/0!</v>
      </c>
      <c r="G40" s="39">
        <v>0</v>
      </c>
      <c r="H40" s="40">
        <v>0</v>
      </c>
      <c r="I40" s="40">
        <v>0</v>
      </c>
      <c r="J40" s="40">
        <v>0</v>
      </c>
      <c r="K40" s="35" t="e">
        <f t="shared" si="107"/>
        <v>#DIV/0!</v>
      </c>
      <c r="L40" s="36">
        <f aca="true" t="shared" si="136" ref="L40:O48">B40+G40</f>
        <v>0</v>
      </c>
      <c r="M40" s="40">
        <f t="shared" si="136"/>
        <v>0</v>
      </c>
      <c r="N40" s="40">
        <f t="shared" si="136"/>
        <v>0</v>
      </c>
      <c r="O40" s="40">
        <f t="shared" si="136"/>
        <v>0</v>
      </c>
      <c r="P40" s="35" t="e">
        <f t="shared" si="108"/>
        <v>#DIV/0!</v>
      </c>
      <c r="Q40" s="39">
        <v>0</v>
      </c>
      <c r="R40" s="40">
        <v>0</v>
      </c>
      <c r="S40" s="35" t="e">
        <f t="shared" si="109"/>
        <v>#DIV/0!</v>
      </c>
      <c r="T40" s="36">
        <v>0</v>
      </c>
      <c r="U40" s="40">
        <v>0</v>
      </c>
      <c r="V40" s="35" t="e">
        <f t="shared" si="110"/>
        <v>#DIV/0!</v>
      </c>
      <c r="W40" s="36">
        <f aca="true" t="shared" si="137" ref="W40:X48">Q40+T40</f>
        <v>0</v>
      </c>
      <c r="X40" s="40">
        <f t="shared" si="137"/>
        <v>0</v>
      </c>
      <c r="Y40" s="42" t="e">
        <f t="shared" si="111"/>
        <v>#DIV/0!</v>
      </c>
      <c r="Z40" s="1"/>
      <c r="AA40" s="37" t="s">
        <v>82</v>
      </c>
      <c r="AB40" s="39">
        <v>0</v>
      </c>
      <c r="AC40" s="40">
        <v>0</v>
      </c>
      <c r="AD40" s="40">
        <v>0</v>
      </c>
      <c r="AE40" s="40">
        <v>0</v>
      </c>
      <c r="AF40" s="35" t="e">
        <f t="shared" si="112"/>
        <v>#DIV/0!</v>
      </c>
      <c r="AG40" s="39">
        <v>0</v>
      </c>
      <c r="AH40" s="40">
        <v>0</v>
      </c>
      <c r="AI40" s="40">
        <v>0</v>
      </c>
      <c r="AJ40" s="40">
        <v>0</v>
      </c>
      <c r="AK40" s="35" t="e">
        <f t="shared" si="113"/>
        <v>#DIV/0!</v>
      </c>
      <c r="AL40" s="36">
        <f aca="true" t="shared" si="138" ref="AL40:AO48">AB40+AG40</f>
        <v>0</v>
      </c>
      <c r="AM40" s="40">
        <f t="shared" si="138"/>
        <v>0</v>
      </c>
      <c r="AN40" s="40">
        <f t="shared" si="138"/>
        <v>0</v>
      </c>
      <c r="AO40" s="40">
        <f t="shared" si="138"/>
        <v>0</v>
      </c>
      <c r="AP40" s="35" t="e">
        <f t="shared" si="114"/>
        <v>#DIV/0!</v>
      </c>
      <c r="AQ40" s="39">
        <v>0</v>
      </c>
      <c r="AR40" s="40">
        <v>0</v>
      </c>
      <c r="AS40" s="35" t="e">
        <f t="shared" si="115"/>
        <v>#DIV/0!</v>
      </c>
      <c r="AT40" s="36">
        <v>0</v>
      </c>
      <c r="AU40" s="40">
        <v>0</v>
      </c>
      <c r="AV40" s="35" t="e">
        <f t="shared" si="116"/>
        <v>#DIV/0!</v>
      </c>
      <c r="AW40" s="36">
        <f aca="true" t="shared" si="139" ref="AW40:AX48">AQ40+AT40</f>
        <v>0</v>
      </c>
      <c r="AX40" s="40">
        <f t="shared" si="139"/>
        <v>0</v>
      </c>
      <c r="AY40" s="42" t="e">
        <f t="shared" si="117"/>
        <v>#DIV/0!</v>
      </c>
      <c r="AZ40" s="1"/>
      <c r="BA40" s="37" t="s">
        <v>82</v>
      </c>
      <c r="BB40" s="39">
        <v>10</v>
      </c>
      <c r="BC40" s="40">
        <v>39</v>
      </c>
      <c r="BD40" s="40">
        <v>65004</v>
      </c>
      <c r="BE40" s="36">
        <v>0</v>
      </c>
      <c r="BF40" s="40">
        <v>0</v>
      </c>
      <c r="BG40" s="40">
        <v>0</v>
      </c>
      <c r="BH40" s="36">
        <v>10</v>
      </c>
      <c r="BI40" s="40">
        <v>39</v>
      </c>
      <c r="BJ40" s="41">
        <v>65044</v>
      </c>
      <c r="BK40" s="1"/>
      <c r="BL40" s="37" t="s">
        <v>82</v>
      </c>
      <c r="BM40" s="39">
        <v>0</v>
      </c>
      <c r="BN40" s="40">
        <v>0</v>
      </c>
      <c r="BO40" s="40">
        <v>0</v>
      </c>
      <c r="BP40" s="40">
        <v>0</v>
      </c>
      <c r="BQ40" s="35" t="e">
        <f t="shared" si="118"/>
        <v>#DIV/0!</v>
      </c>
      <c r="BR40" s="39">
        <v>0</v>
      </c>
      <c r="BS40" s="40">
        <v>0</v>
      </c>
      <c r="BT40" s="40">
        <v>0</v>
      </c>
      <c r="BU40" s="40">
        <v>0</v>
      </c>
      <c r="BV40" s="35" t="e">
        <f t="shared" si="119"/>
        <v>#DIV/0!</v>
      </c>
      <c r="BW40" s="39">
        <v>0</v>
      </c>
      <c r="BX40" s="40">
        <v>0</v>
      </c>
      <c r="BY40" s="40">
        <v>0</v>
      </c>
      <c r="BZ40" s="40">
        <v>0</v>
      </c>
      <c r="CA40" s="35" t="e">
        <f t="shared" si="120"/>
        <v>#DIV/0!</v>
      </c>
      <c r="CB40" s="39">
        <v>0</v>
      </c>
      <c r="CC40" s="40">
        <v>0</v>
      </c>
      <c r="CD40" s="40">
        <v>0</v>
      </c>
      <c r="CE40" s="40">
        <v>0</v>
      </c>
      <c r="CF40" s="35" t="e">
        <f t="shared" si="121"/>
        <v>#DIV/0!</v>
      </c>
      <c r="CG40" s="36">
        <f aca="true" t="shared" si="140" ref="CG40:CJ48">BW40+CB40</f>
        <v>0</v>
      </c>
      <c r="CH40" s="40">
        <f t="shared" si="140"/>
        <v>0</v>
      </c>
      <c r="CI40" s="40">
        <f t="shared" si="140"/>
        <v>0</v>
      </c>
      <c r="CJ40" s="40">
        <f t="shared" si="140"/>
        <v>0</v>
      </c>
      <c r="CK40" s="42" t="e">
        <f t="shared" si="122"/>
        <v>#DIV/0!</v>
      </c>
      <c r="CL40" s="1"/>
      <c r="CM40" s="37" t="s">
        <v>82</v>
      </c>
      <c r="CN40" s="39">
        <v>7</v>
      </c>
      <c r="CO40" s="40">
        <v>0</v>
      </c>
      <c r="CP40" s="114">
        <f t="shared" si="123"/>
        <v>0</v>
      </c>
      <c r="CQ40" s="120">
        <v>17</v>
      </c>
      <c r="CR40" s="40">
        <v>0</v>
      </c>
      <c r="CS40" s="35">
        <f t="shared" si="124"/>
        <v>0</v>
      </c>
      <c r="CT40" s="39">
        <v>348</v>
      </c>
      <c r="CU40" s="40">
        <v>0</v>
      </c>
      <c r="CV40" s="114">
        <f t="shared" si="125"/>
        <v>0</v>
      </c>
      <c r="CW40" s="127">
        <v>4</v>
      </c>
      <c r="CX40" s="40">
        <v>0</v>
      </c>
      <c r="CY40" s="35">
        <f t="shared" si="126"/>
        <v>0</v>
      </c>
      <c r="CZ40" s="36">
        <f aca="true" t="shared" si="141" ref="CZ40:DA48">CT40+CW40</f>
        <v>352</v>
      </c>
      <c r="DA40" s="40">
        <f t="shared" si="141"/>
        <v>0</v>
      </c>
      <c r="DB40" s="42">
        <f t="shared" si="127"/>
        <v>0</v>
      </c>
      <c r="DC40" s="35" t="e">
        <f t="shared" si="128"/>
        <v>#DIV/0!</v>
      </c>
      <c r="DD40" s="43" t="e">
        <f t="shared" si="129"/>
        <v>#DIV/0!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4.25">
      <c r="A41" s="37" t="s">
        <v>83</v>
      </c>
      <c r="B41" s="39">
        <v>0</v>
      </c>
      <c r="C41" s="40">
        <v>0</v>
      </c>
      <c r="D41" s="40">
        <v>0</v>
      </c>
      <c r="E41" s="40">
        <v>0</v>
      </c>
      <c r="F41" s="35" t="e">
        <f t="shared" si="106"/>
        <v>#DIV/0!</v>
      </c>
      <c r="G41" s="39">
        <v>0</v>
      </c>
      <c r="H41" s="40">
        <v>0</v>
      </c>
      <c r="I41" s="40">
        <v>0</v>
      </c>
      <c r="J41" s="40">
        <v>0</v>
      </c>
      <c r="K41" s="35" t="e">
        <f t="shared" si="107"/>
        <v>#DIV/0!</v>
      </c>
      <c r="L41" s="36">
        <f t="shared" si="136"/>
        <v>0</v>
      </c>
      <c r="M41" s="40">
        <f t="shared" si="136"/>
        <v>0</v>
      </c>
      <c r="N41" s="40">
        <f t="shared" si="136"/>
        <v>0</v>
      </c>
      <c r="O41" s="40">
        <f t="shared" si="136"/>
        <v>0</v>
      </c>
      <c r="P41" s="35" t="e">
        <f t="shared" si="108"/>
        <v>#DIV/0!</v>
      </c>
      <c r="Q41" s="39">
        <v>0</v>
      </c>
      <c r="R41" s="40">
        <v>0</v>
      </c>
      <c r="S41" s="35" t="e">
        <f t="shared" si="109"/>
        <v>#DIV/0!</v>
      </c>
      <c r="T41" s="36">
        <v>0</v>
      </c>
      <c r="U41" s="40">
        <v>0</v>
      </c>
      <c r="V41" s="35" t="e">
        <f t="shared" si="110"/>
        <v>#DIV/0!</v>
      </c>
      <c r="W41" s="36">
        <f t="shared" si="137"/>
        <v>0</v>
      </c>
      <c r="X41" s="40">
        <f t="shared" si="137"/>
        <v>0</v>
      </c>
      <c r="Y41" s="42" t="e">
        <f t="shared" si="111"/>
        <v>#DIV/0!</v>
      </c>
      <c r="Z41" s="1"/>
      <c r="AA41" s="37" t="s">
        <v>83</v>
      </c>
      <c r="AB41" s="39">
        <v>0</v>
      </c>
      <c r="AC41" s="40">
        <v>0</v>
      </c>
      <c r="AD41" s="40">
        <v>0</v>
      </c>
      <c r="AE41" s="40">
        <v>0</v>
      </c>
      <c r="AF41" s="35" t="e">
        <f t="shared" si="112"/>
        <v>#DIV/0!</v>
      </c>
      <c r="AG41" s="39">
        <v>0</v>
      </c>
      <c r="AH41" s="40">
        <v>0</v>
      </c>
      <c r="AI41" s="40">
        <v>0</v>
      </c>
      <c r="AJ41" s="40">
        <v>0</v>
      </c>
      <c r="AK41" s="35" t="e">
        <f t="shared" si="113"/>
        <v>#DIV/0!</v>
      </c>
      <c r="AL41" s="36">
        <f t="shared" si="138"/>
        <v>0</v>
      </c>
      <c r="AM41" s="40">
        <f t="shared" si="138"/>
        <v>0</v>
      </c>
      <c r="AN41" s="40">
        <f t="shared" si="138"/>
        <v>0</v>
      </c>
      <c r="AO41" s="40">
        <f t="shared" si="138"/>
        <v>0</v>
      </c>
      <c r="AP41" s="35" t="e">
        <f t="shared" si="114"/>
        <v>#DIV/0!</v>
      </c>
      <c r="AQ41" s="39">
        <v>0</v>
      </c>
      <c r="AR41" s="40">
        <v>0</v>
      </c>
      <c r="AS41" s="35" t="e">
        <f t="shared" si="115"/>
        <v>#DIV/0!</v>
      </c>
      <c r="AT41" s="36">
        <v>0</v>
      </c>
      <c r="AU41" s="40">
        <v>0</v>
      </c>
      <c r="AV41" s="35" t="e">
        <f t="shared" si="116"/>
        <v>#DIV/0!</v>
      </c>
      <c r="AW41" s="36">
        <f t="shared" si="139"/>
        <v>0</v>
      </c>
      <c r="AX41" s="40">
        <f t="shared" si="139"/>
        <v>0</v>
      </c>
      <c r="AY41" s="42" t="e">
        <f t="shared" si="117"/>
        <v>#DIV/0!</v>
      </c>
      <c r="AZ41" s="1"/>
      <c r="BA41" s="37" t="s">
        <v>83</v>
      </c>
      <c r="BB41" s="39">
        <v>7</v>
      </c>
      <c r="BC41" s="40">
        <v>13</v>
      </c>
      <c r="BD41" s="40">
        <v>41555</v>
      </c>
      <c r="BE41" s="36">
        <v>0</v>
      </c>
      <c r="BF41" s="40">
        <v>0</v>
      </c>
      <c r="BG41" s="40">
        <v>0</v>
      </c>
      <c r="BH41" s="36">
        <v>7</v>
      </c>
      <c r="BI41" s="40">
        <v>13</v>
      </c>
      <c r="BJ41" s="41">
        <v>41555</v>
      </c>
      <c r="BK41" s="1"/>
      <c r="BL41" s="37" t="s">
        <v>83</v>
      </c>
      <c r="BM41" s="39">
        <v>0</v>
      </c>
      <c r="BN41" s="40">
        <v>0</v>
      </c>
      <c r="BO41" s="40">
        <v>0</v>
      </c>
      <c r="BP41" s="40">
        <v>0</v>
      </c>
      <c r="BQ41" s="35" t="e">
        <f t="shared" si="118"/>
        <v>#DIV/0!</v>
      </c>
      <c r="BR41" s="39">
        <v>0</v>
      </c>
      <c r="BS41" s="40">
        <v>0</v>
      </c>
      <c r="BT41" s="40">
        <v>0</v>
      </c>
      <c r="BU41" s="40">
        <v>0</v>
      </c>
      <c r="BV41" s="35" t="e">
        <f t="shared" si="119"/>
        <v>#DIV/0!</v>
      </c>
      <c r="BW41" s="39">
        <v>0</v>
      </c>
      <c r="BX41" s="40">
        <v>0</v>
      </c>
      <c r="BY41" s="40">
        <v>0</v>
      </c>
      <c r="BZ41" s="40">
        <v>0</v>
      </c>
      <c r="CA41" s="35" t="e">
        <f t="shared" si="120"/>
        <v>#DIV/0!</v>
      </c>
      <c r="CB41" s="39">
        <v>0</v>
      </c>
      <c r="CC41" s="40">
        <v>0</v>
      </c>
      <c r="CD41" s="40">
        <v>0</v>
      </c>
      <c r="CE41" s="40">
        <v>0</v>
      </c>
      <c r="CF41" s="35" t="e">
        <f t="shared" si="121"/>
        <v>#DIV/0!</v>
      </c>
      <c r="CG41" s="36">
        <f t="shared" si="140"/>
        <v>0</v>
      </c>
      <c r="CH41" s="40">
        <f t="shared" si="140"/>
        <v>0</v>
      </c>
      <c r="CI41" s="40">
        <f t="shared" si="140"/>
        <v>0</v>
      </c>
      <c r="CJ41" s="40">
        <f t="shared" si="140"/>
        <v>0</v>
      </c>
      <c r="CK41" s="42" t="e">
        <f t="shared" si="122"/>
        <v>#DIV/0!</v>
      </c>
      <c r="CL41" s="1"/>
      <c r="CM41" s="37" t="s">
        <v>83</v>
      </c>
      <c r="CN41" s="39">
        <v>4</v>
      </c>
      <c r="CO41" s="40">
        <v>0</v>
      </c>
      <c r="CP41" s="114">
        <f t="shared" si="123"/>
        <v>0</v>
      </c>
      <c r="CQ41" s="120">
        <v>7</v>
      </c>
      <c r="CR41" s="40">
        <v>0</v>
      </c>
      <c r="CS41" s="35">
        <f t="shared" si="124"/>
        <v>0</v>
      </c>
      <c r="CT41" s="39">
        <v>98</v>
      </c>
      <c r="CU41" s="40">
        <v>0</v>
      </c>
      <c r="CV41" s="114">
        <f t="shared" si="125"/>
        <v>0</v>
      </c>
      <c r="CW41" s="127">
        <v>84</v>
      </c>
      <c r="CX41" s="40">
        <v>0</v>
      </c>
      <c r="CY41" s="35">
        <f t="shared" si="126"/>
        <v>0</v>
      </c>
      <c r="CZ41" s="36">
        <f t="shared" si="141"/>
        <v>182</v>
      </c>
      <c r="DA41" s="40">
        <f t="shared" si="141"/>
        <v>0</v>
      </c>
      <c r="DB41" s="42">
        <f t="shared" si="127"/>
        <v>0</v>
      </c>
      <c r="DC41" s="35" t="e">
        <f t="shared" si="128"/>
        <v>#DIV/0!</v>
      </c>
      <c r="DD41" s="43" t="e">
        <f t="shared" si="129"/>
        <v>#DIV/0!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4.25">
      <c r="A42" s="37" t="s">
        <v>84</v>
      </c>
      <c r="B42" s="39">
        <v>0</v>
      </c>
      <c r="C42" s="40">
        <v>0</v>
      </c>
      <c r="D42" s="40">
        <v>0</v>
      </c>
      <c r="E42" s="40">
        <v>0</v>
      </c>
      <c r="F42" s="35" t="e">
        <f t="shared" si="106"/>
        <v>#DIV/0!</v>
      </c>
      <c r="G42" s="39">
        <v>0</v>
      </c>
      <c r="H42" s="40">
        <v>0</v>
      </c>
      <c r="I42" s="40">
        <v>0</v>
      </c>
      <c r="J42" s="40">
        <v>0</v>
      </c>
      <c r="K42" s="35" t="e">
        <f t="shared" si="107"/>
        <v>#DIV/0!</v>
      </c>
      <c r="L42" s="36">
        <f t="shared" si="136"/>
        <v>0</v>
      </c>
      <c r="M42" s="40">
        <f t="shared" si="136"/>
        <v>0</v>
      </c>
      <c r="N42" s="40">
        <f t="shared" si="136"/>
        <v>0</v>
      </c>
      <c r="O42" s="40">
        <f t="shared" si="136"/>
        <v>0</v>
      </c>
      <c r="P42" s="35" t="e">
        <f t="shared" si="108"/>
        <v>#DIV/0!</v>
      </c>
      <c r="Q42" s="39">
        <v>0</v>
      </c>
      <c r="R42" s="40">
        <v>0</v>
      </c>
      <c r="S42" s="35" t="e">
        <f t="shared" si="109"/>
        <v>#DIV/0!</v>
      </c>
      <c r="T42" s="36">
        <v>0</v>
      </c>
      <c r="U42" s="40">
        <v>0</v>
      </c>
      <c r="V42" s="35" t="e">
        <f t="shared" si="110"/>
        <v>#DIV/0!</v>
      </c>
      <c r="W42" s="36">
        <f t="shared" si="137"/>
        <v>0</v>
      </c>
      <c r="X42" s="40">
        <f t="shared" si="137"/>
        <v>0</v>
      </c>
      <c r="Y42" s="42" t="e">
        <f t="shared" si="111"/>
        <v>#DIV/0!</v>
      </c>
      <c r="Z42" s="1"/>
      <c r="AA42" s="37" t="s">
        <v>84</v>
      </c>
      <c r="AB42" s="39">
        <v>0</v>
      </c>
      <c r="AC42" s="40">
        <v>0</v>
      </c>
      <c r="AD42" s="40">
        <v>0</v>
      </c>
      <c r="AE42" s="40">
        <v>0</v>
      </c>
      <c r="AF42" s="35" t="e">
        <f t="shared" si="112"/>
        <v>#DIV/0!</v>
      </c>
      <c r="AG42" s="39">
        <v>0</v>
      </c>
      <c r="AH42" s="40">
        <v>0</v>
      </c>
      <c r="AI42" s="40">
        <v>0</v>
      </c>
      <c r="AJ42" s="40">
        <v>0</v>
      </c>
      <c r="AK42" s="35" t="e">
        <f t="shared" si="113"/>
        <v>#DIV/0!</v>
      </c>
      <c r="AL42" s="36">
        <f t="shared" si="138"/>
        <v>0</v>
      </c>
      <c r="AM42" s="40">
        <f t="shared" si="138"/>
        <v>0</v>
      </c>
      <c r="AN42" s="40">
        <f t="shared" si="138"/>
        <v>0</v>
      </c>
      <c r="AO42" s="40">
        <f t="shared" si="138"/>
        <v>0</v>
      </c>
      <c r="AP42" s="35" t="e">
        <f t="shared" si="114"/>
        <v>#DIV/0!</v>
      </c>
      <c r="AQ42" s="39">
        <v>0</v>
      </c>
      <c r="AR42" s="40">
        <v>0</v>
      </c>
      <c r="AS42" s="35" t="e">
        <f t="shared" si="115"/>
        <v>#DIV/0!</v>
      </c>
      <c r="AT42" s="36">
        <v>0</v>
      </c>
      <c r="AU42" s="40">
        <v>0</v>
      </c>
      <c r="AV42" s="35" t="e">
        <f t="shared" si="116"/>
        <v>#DIV/0!</v>
      </c>
      <c r="AW42" s="36">
        <f t="shared" si="139"/>
        <v>0</v>
      </c>
      <c r="AX42" s="40">
        <f t="shared" si="139"/>
        <v>0</v>
      </c>
      <c r="AY42" s="42" t="e">
        <f t="shared" si="117"/>
        <v>#DIV/0!</v>
      </c>
      <c r="AZ42" s="1"/>
      <c r="BA42" s="37" t="s">
        <v>84</v>
      </c>
      <c r="BB42" s="39">
        <v>14</v>
      </c>
      <c r="BC42" s="40">
        <v>34</v>
      </c>
      <c r="BD42" s="40">
        <v>40676</v>
      </c>
      <c r="BE42" s="36">
        <v>0</v>
      </c>
      <c r="BF42" s="40">
        <v>0</v>
      </c>
      <c r="BG42" s="40">
        <v>0</v>
      </c>
      <c r="BH42" s="36">
        <v>14</v>
      </c>
      <c r="BI42" s="40">
        <v>34</v>
      </c>
      <c r="BJ42" s="41">
        <v>40676</v>
      </c>
      <c r="BK42" s="1"/>
      <c r="BL42" s="37" t="s">
        <v>84</v>
      </c>
      <c r="BM42" s="39">
        <v>0</v>
      </c>
      <c r="BN42" s="40">
        <v>0</v>
      </c>
      <c r="BO42" s="40">
        <v>0</v>
      </c>
      <c r="BP42" s="40">
        <v>0</v>
      </c>
      <c r="BQ42" s="35" t="e">
        <f t="shared" si="118"/>
        <v>#DIV/0!</v>
      </c>
      <c r="BR42" s="39">
        <v>0</v>
      </c>
      <c r="BS42" s="40">
        <v>0</v>
      </c>
      <c r="BT42" s="40">
        <v>0</v>
      </c>
      <c r="BU42" s="40">
        <v>0</v>
      </c>
      <c r="BV42" s="35" t="e">
        <f t="shared" si="119"/>
        <v>#DIV/0!</v>
      </c>
      <c r="BW42" s="39">
        <v>0</v>
      </c>
      <c r="BX42" s="40">
        <v>0</v>
      </c>
      <c r="BY42" s="40">
        <v>0</v>
      </c>
      <c r="BZ42" s="40">
        <v>0</v>
      </c>
      <c r="CA42" s="35" t="e">
        <f t="shared" si="120"/>
        <v>#DIV/0!</v>
      </c>
      <c r="CB42" s="39">
        <v>0</v>
      </c>
      <c r="CC42" s="40">
        <v>0</v>
      </c>
      <c r="CD42" s="40">
        <v>0</v>
      </c>
      <c r="CE42" s="40">
        <v>0</v>
      </c>
      <c r="CF42" s="35" t="e">
        <f t="shared" si="121"/>
        <v>#DIV/0!</v>
      </c>
      <c r="CG42" s="36">
        <f t="shared" si="140"/>
        <v>0</v>
      </c>
      <c r="CH42" s="40">
        <f t="shared" si="140"/>
        <v>0</v>
      </c>
      <c r="CI42" s="40">
        <f t="shared" si="140"/>
        <v>0</v>
      </c>
      <c r="CJ42" s="40">
        <f t="shared" si="140"/>
        <v>0</v>
      </c>
      <c r="CK42" s="42" t="e">
        <f t="shared" si="122"/>
        <v>#DIV/0!</v>
      </c>
      <c r="CL42" s="1"/>
      <c r="CM42" s="37" t="s">
        <v>84</v>
      </c>
      <c r="CN42" s="39">
        <v>9</v>
      </c>
      <c r="CO42" s="40">
        <v>0</v>
      </c>
      <c r="CP42" s="114">
        <f t="shared" si="123"/>
        <v>0</v>
      </c>
      <c r="CQ42" s="120">
        <v>11</v>
      </c>
      <c r="CR42" s="40">
        <v>0</v>
      </c>
      <c r="CS42" s="35">
        <f t="shared" si="124"/>
        <v>0</v>
      </c>
      <c r="CT42" s="39">
        <v>542</v>
      </c>
      <c r="CU42" s="40">
        <v>0</v>
      </c>
      <c r="CV42" s="114">
        <f t="shared" si="125"/>
        <v>0</v>
      </c>
      <c r="CW42" s="127">
        <v>26</v>
      </c>
      <c r="CX42" s="40">
        <v>0</v>
      </c>
      <c r="CY42" s="35">
        <f t="shared" si="126"/>
        <v>0</v>
      </c>
      <c r="CZ42" s="36">
        <f t="shared" si="141"/>
        <v>568</v>
      </c>
      <c r="DA42" s="40">
        <f t="shared" si="141"/>
        <v>0</v>
      </c>
      <c r="DB42" s="42">
        <f t="shared" si="127"/>
        <v>0</v>
      </c>
      <c r="DC42" s="35" t="e">
        <f t="shared" si="128"/>
        <v>#DIV/0!</v>
      </c>
      <c r="DD42" s="43" t="e">
        <f t="shared" si="129"/>
        <v>#DIV/0!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4.25">
      <c r="A43" s="37" t="s">
        <v>85</v>
      </c>
      <c r="B43" s="39">
        <v>0</v>
      </c>
      <c r="C43" s="40">
        <v>0</v>
      </c>
      <c r="D43" s="40">
        <v>0</v>
      </c>
      <c r="E43" s="40">
        <v>0</v>
      </c>
      <c r="F43" s="35" t="e">
        <f t="shared" si="106"/>
        <v>#DIV/0!</v>
      </c>
      <c r="G43" s="39">
        <v>0</v>
      </c>
      <c r="H43" s="40">
        <v>0</v>
      </c>
      <c r="I43" s="40">
        <v>0</v>
      </c>
      <c r="J43" s="40">
        <v>0</v>
      </c>
      <c r="K43" s="35" t="e">
        <f t="shared" si="107"/>
        <v>#DIV/0!</v>
      </c>
      <c r="L43" s="36">
        <f t="shared" si="136"/>
        <v>0</v>
      </c>
      <c r="M43" s="40">
        <f t="shared" si="136"/>
        <v>0</v>
      </c>
      <c r="N43" s="40">
        <f t="shared" si="136"/>
        <v>0</v>
      </c>
      <c r="O43" s="40">
        <f t="shared" si="136"/>
        <v>0</v>
      </c>
      <c r="P43" s="35" t="e">
        <f t="shared" si="108"/>
        <v>#DIV/0!</v>
      </c>
      <c r="Q43" s="39">
        <v>0</v>
      </c>
      <c r="R43" s="40">
        <v>0</v>
      </c>
      <c r="S43" s="35" t="e">
        <f t="shared" si="109"/>
        <v>#DIV/0!</v>
      </c>
      <c r="T43" s="36">
        <v>0</v>
      </c>
      <c r="U43" s="40">
        <v>0</v>
      </c>
      <c r="V43" s="35" t="e">
        <f t="shared" si="110"/>
        <v>#DIV/0!</v>
      </c>
      <c r="W43" s="36">
        <f t="shared" si="137"/>
        <v>0</v>
      </c>
      <c r="X43" s="40">
        <f t="shared" si="137"/>
        <v>0</v>
      </c>
      <c r="Y43" s="42" t="e">
        <f t="shared" si="111"/>
        <v>#DIV/0!</v>
      </c>
      <c r="Z43" s="1"/>
      <c r="AA43" s="37" t="s">
        <v>85</v>
      </c>
      <c r="AB43" s="39">
        <v>0</v>
      </c>
      <c r="AC43" s="40">
        <v>0</v>
      </c>
      <c r="AD43" s="40">
        <v>0</v>
      </c>
      <c r="AE43" s="40">
        <v>0</v>
      </c>
      <c r="AF43" s="35" t="e">
        <f t="shared" si="112"/>
        <v>#DIV/0!</v>
      </c>
      <c r="AG43" s="39">
        <v>0</v>
      </c>
      <c r="AH43" s="40">
        <v>0</v>
      </c>
      <c r="AI43" s="40">
        <v>0</v>
      </c>
      <c r="AJ43" s="40">
        <v>0</v>
      </c>
      <c r="AK43" s="35" t="e">
        <f t="shared" si="113"/>
        <v>#DIV/0!</v>
      </c>
      <c r="AL43" s="36">
        <f t="shared" si="138"/>
        <v>0</v>
      </c>
      <c r="AM43" s="40">
        <f t="shared" si="138"/>
        <v>0</v>
      </c>
      <c r="AN43" s="40">
        <f t="shared" si="138"/>
        <v>0</v>
      </c>
      <c r="AO43" s="40">
        <f t="shared" si="138"/>
        <v>0</v>
      </c>
      <c r="AP43" s="35" t="e">
        <f t="shared" si="114"/>
        <v>#DIV/0!</v>
      </c>
      <c r="AQ43" s="39">
        <v>0</v>
      </c>
      <c r="AR43" s="40">
        <v>0</v>
      </c>
      <c r="AS43" s="35" t="e">
        <f t="shared" si="115"/>
        <v>#DIV/0!</v>
      </c>
      <c r="AT43" s="36">
        <v>0</v>
      </c>
      <c r="AU43" s="40">
        <v>0</v>
      </c>
      <c r="AV43" s="35" t="e">
        <f t="shared" si="116"/>
        <v>#DIV/0!</v>
      </c>
      <c r="AW43" s="36">
        <f t="shared" si="139"/>
        <v>0</v>
      </c>
      <c r="AX43" s="40">
        <f t="shared" si="139"/>
        <v>0</v>
      </c>
      <c r="AY43" s="42" t="e">
        <f t="shared" si="117"/>
        <v>#DIV/0!</v>
      </c>
      <c r="AZ43" s="1"/>
      <c r="BA43" s="37" t="s">
        <v>85</v>
      </c>
      <c r="BB43" s="39">
        <v>14</v>
      </c>
      <c r="BC43" s="40">
        <v>35</v>
      </c>
      <c r="BD43" s="40">
        <v>89850</v>
      </c>
      <c r="BE43" s="36">
        <v>0</v>
      </c>
      <c r="BF43" s="40">
        <v>0</v>
      </c>
      <c r="BG43" s="40">
        <v>0</v>
      </c>
      <c r="BH43" s="36">
        <v>14</v>
      </c>
      <c r="BI43" s="40">
        <v>35</v>
      </c>
      <c r="BJ43" s="41">
        <v>89850</v>
      </c>
      <c r="BK43" s="1"/>
      <c r="BL43" s="37" t="s">
        <v>85</v>
      </c>
      <c r="BM43" s="39">
        <v>0</v>
      </c>
      <c r="BN43" s="40">
        <v>0</v>
      </c>
      <c r="BO43" s="40">
        <v>0</v>
      </c>
      <c r="BP43" s="40">
        <v>0</v>
      </c>
      <c r="BQ43" s="35" t="e">
        <f t="shared" si="118"/>
        <v>#DIV/0!</v>
      </c>
      <c r="BR43" s="39">
        <v>0</v>
      </c>
      <c r="BS43" s="40">
        <v>0</v>
      </c>
      <c r="BT43" s="40">
        <v>0</v>
      </c>
      <c r="BU43" s="40">
        <v>0</v>
      </c>
      <c r="BV43" s="35" t="e">
        <f t="shared" si="119"/>
        <v>#DIV/0!</v>
      </c>
      <c r="BW43" s="39">
        <v>0</v>
      </c>
      <c r="BX43" s="40">
        <v>0</v>
      </c>
      <c r="BY43" s="40">
        <v>0</v>
      </c>
      <c r="BZ43" s="40">
        <v>0</v>
      </c>
      <c r="CA43" s="35" t="e">
        <f t="shared" si="120"/>
        <v>#DIV/0!</v>
      </c>
      <c r="CB43" s="39">
        <v>0</v>
      </c>
      <c r="CC43" s="40">
        <v>0</v>
      </c>
      <c r="CD43" s="40">
        <v>0</v>
      </c>
      <c r="CE43" s="40">
        <v>0</v>
      </c>
      <c r="CF43" s="35" t="e">
        <f t="shared" si="121"/>
        <v>#DIV/0!</v>
      </c>
      <c r="CG43" s="36">
        <f t="shared" si="140"/>
        <v>0</v>
      </c>
      <c r="CH43" s="40">
        <f t="shared" si="140"/>
        <v>0</v>
      </c>
      <c r="CI43" s="40">
        <f t="shared" si="140"/>
        <v>0</v>
      </c>
      <c r="CJ43" s="40">
        <f t="shared" si="140"/>
        <v>0</v>
      </c>
      <c r="CK43" s="42" t="e">
        <f t="shared" si="122"/>
        <v>#DIV/0!</v>
      </c>
      <c r="CL43" s="1"/>
      <c r="CM43" s="37" t="s">
        <v>85</v>
      </c>
      <c r="CN43" s="39">
        <v>10</v>
      </c>
      <c r="CO43" s="40">
        <v>0</v>
      </c>
      <c r="CP43" s="114">
        <f t="shared" si="123"/>
        <v>0</v>
      </c>
      <c r="CQ43" s="120">
        <v>16</v>
      </c>
      <c r="CR43" s="40">
        <v>0</v>
      </c>
      <c r="CS43" s="35">
        <f t="shared" si="124"/>
        <v>0</v>
      </c>
      <c r="CT43" s="39">
        <v>64</v>
      </c>
      <c r="CU43" s="40">
        <v>0</v>
      </c>
      <c r="CV43" s="114">
        <f t="shared" si="125"/>
        <v>0</v>
      </c>
      <c r="CW43" s="127">
        <v>173</v>
      </c>
      <c r="CX43" s="40">
        <v>0</v>
      </c>
      <c r="CY43" s="35">
        <f t="shared" si="126"/>
        <v>0</v>
      </c>
      <c r="CZ43" s="36">
        <f t="shared" si="141"/>
        <v>237</v>
      </c>
      <c r="DA43" s="40">
        <f t="shared" si="141"/>
        <v>0</v>
      </c>
      <c r="DB43" s="42">
        <f t="shared" si="127"/>
        <v>0</v>
      </c>
      <c r="DC43" s="35" t="e">
        <f t="shared" si="128"/>
        <v>#DIV/0!</v>
      </c>
      <c r="DD43" s="43" t="e">
        <f t="shared" si="129"/>
        <v>#DIV/0!</v>
      </c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4.25">
      <c r="A44" s="37" t="s">
        <v>86</v>
      </c>
      <c r="B44" s="39">
        <v>0</v>
      </c>
      <c r="C44" s="40">
        <v>0</v>
      </c>
      <c r="D44" s="40">
        <v>0</v>
      </c>
      <c r="E44" s="40">
        <v>0</v>
      </c>
      <c r="F44" s="35" t="e">
        <f t="shared" si="106"/>
        <v>#DIV/0!</v>
      </c>
      <c r="G44" s="39">
        <v>0</v>
      </c>
      <c r="H44" s="40">
        <v>0</v>
      </c>
      <c r="I44" s="40">
        <v>0</v>
      </c>
      <c r="J44" s="40">
        <v>0</v>
      </c>
      <c r="K44" s="35" t="e">
        <f t="shared" si="107"/>
        <v>#DIV/0!</v>
      </c>
      <c r="L44" s="36">
        <f t="shared" si="136"/>
        <v>0</v>
      </c>
      <c r="M44" s="40">
        <f t="shared" si="136"/>
        <v>0</v>
      </c>
      <c r="N44" s="40">
        <f t="shared" si="136"/>
        <v>0</v>
      </c>
      <c r="O44" s="40">
        <f t="shared" si="136"/>
        <v>0</v>
      </c>
      <c r="P44" s="35" t="e">
        <f t="shared" si="108"/>
        <v>#DIV/0!</v>
      </c>
      <c r="Q44" s="39">
        <v>0</v>
      </c>
      <c r="R44" s="40">
        <v>0</v>
      </c>
      <c r="S44" s="35" t="e">
        <f t="shared" si="109"/>
        <v>#DIV/0!</v>
      </c>
      <c r="T44" s="36">
        <v>0</v>
      </c>
      <c r="U44" s="40">
        <v>0</v>
      </c>
      <c r="V44" s="35" t="e">
        <f t="shared" si="110"/>
        <v>#DIV/0!</v>
      </c>
      <c r="W44" s="36">
        <f t="shared" si="137"/>
        <v>0</v>
      </c>
      <c r="X44" s="40">
        <f t="shared" si="137"/>
        <v>0</v>
      </c>
      <c r="Y44" s="42" t="e">
        <f t="shared" si="111"/>
        <v>#DIV/0!</v>
      </c>
      <c r="Z44" s="1"/>
      <c r="AA44" s="37" t="s">
        <v>86</v>
      </c>
      <c r="AB44" s="39">
        <v>0</v>
      </c>
      <c r="AC44" s="40">
        <v>0</v>
      </c>
      <c r="AD44" s="40">
        <v>0</v>
      </c>
      <c r="AE44" s="40">
        <v>0</v>
      </c>
      <c r="AF44" s="35" t="e">
        <f t="shared" si="112"/>
        <v>#DIV/0!</v>
      </c>
      <c r="AG44" s="39">
        <v>0</v>
      </c>
      <c r="AH44" s="40">
        <v>0</v>
      </c>
      <c r="AI44" s="40">
        <v>0</v>
      </c>
      <c r="AJ44" s="40">
        <v>0</v>
      </c>
      <c r="AK44" s="35" t="e">
        <f t="shared" si="113"/>
        <v>#DIV/0!</v>
      </c>
      <c r="AL44" s="36">
        <f t="shared" si="138"/>
        <v>0</v>
      </c>
      <c r="AM44" s="40">
        <f t="shared" si="138"/>
        <v>0</v>
      </c>
      <c r="AN44" s="40">
        <f t="shared" si="138"/>
        <v>0</v>
      </c>
      <c r="AO44" s="40">
        <f t="shared" si="138"/>
        <v>0</v>
      </c>
      <c r="AP44" s="35" t="e">
        <f t="shared" si="114"/>
        <v>#DIV/0!</v>
      </c>
      <c r="AQ44" s="39">
        <v>0</v>
      </c>
      <c r="AR44" s="40">
        <v>0</v>
      </c>
      <c r="AS44" s="35" t="e">
        <f t="shared" si="115"/>
        <v>#DIV/0!</v>
      </c>
      <c r="AT44" s="36">
        <v>0</v>
      </c>
      <c r="AU44" s="40">
        <v>0</v>
      </c>
      <c r="AV44" s="35" t="e">
        <f t="shared" si="116"/>
        <v>#DIV/0!</v>
      </c>
      <c r="AW44" s="36">
        <f t="shared" si="139"/>
        <v>0</v>
      </c>
      <c r="AX44" s="40">
        <f t="shared" si="139"/>
        <v>0</v>
      </c>
      <c r="AY44" s="42" t="e">
        <f t="shared" si="117"/>
        <v>#DIV/0!</v>
      </c>
      <c r="AZ44" s="1"/>
      <c r="BA44" s="37" t="s">
        <v>86</v>
      </c>
      <c r="BB44" s="39">
        <v>12</v>
      </c>
      <c r="BC44" s="40">
        <v>16</v>
      </c>
      <c r="BD44" s="40">
        <v>21181</v>
      </c>
      <c r="BE44" s="36">
        <v>0</v>
      </c>
      <c r="BF44" s="40">
        <v>0</v>
      </c>
      <c r="BG44" s="40">
        <v>0</v>
      </c>
      <c r="BH44" s="36">
        <v>12</v>
      </c>
      <c r="BI44" s="40">
        <v>16</v>
      </c>
      <c r="BJ44" s="41">
        <v>21181</v>
      </c>
      <c r="BK44" s="1"/>
      <c r="BL44" s="37" t="s">
        <v>86</v>
      </c>
      <c r="BM44" s="39">
        <v>0</v>
      </c>
      <c r="BN44" s="40">
        <v>0</v>
      </c>
      <c r="BO44" s="40">
        <v>0</v>
      </c>
      <c r="BP44" s="40">
        <v>0</v>
      </c>
      <c r="BQ44" s="35" t="e">
        <f t="shared" si="118"/>
        <v>#DIV/0!</v>
      </c>
      <c r="BR44" s="39">
        <v>0</v>
      </c>
      <c r="BS44" s="40">
        <v>0</v>
      </c>
      <c r="BT44" s="40">
        <v>0</v>
      </c>
      <c r="BU44" s="40">
        <v>0</v>
      </c>
      <c r="BV44" s="35" t="e">
        <f t="shared" si="119"/>
        <v>#DIV/0!</v>
      </c>
      <c r="BW44" s="39">
        <v>0</v>
      </c>
      <c r="BX44" s="40">
        <v>0</v>
      </c>
      <c r="BY44" s="40">
        <v>0</v>
      </c>
      <c r="BZ44" s="40">
        <v>0</v>
      </c>
      <c r="CA44" s="35" t="e">
        <f t="shared" si="120"/>
        <v>#DIV/0!</v>
      </c>
      <c r="CB44" s="39">
        <v>0</v>
      </c>
      <c r="CC44" s="40">
        <v>0</v>
      </c>
      <c r="CD44" s="40">
        <v>0</v>
      </c>
      <c r="CE44" s="40">
        <v>0</v>
      </c>
      <c r="CF44" s="35" t="e">
        <f t="shared" si="121"/>
        <v>#DIV/0!</v>
      </c>
      <c r="CG44" s="36">
        <f t="shared" si="140"/>
        <v>0</v>
      </c>
      <c r="CH44" s="40">
        <f t="shared" si="140"/>
        <v>0</v>
      </c>
      <c r="CI44" s="40">
        <f t="shared" si="140"/>
        <v>0</v>
      </c>
      <c r="CJ44" s="40">
        <f t="shared" si="140"/>
        <v>0</v>
      </c>
      <c r="CK44" s="42" t="e">
        <f t="shared" si="122"/>
        <v>#DIV/0!</v>
      </c>
      <c r="CL44" s="1"/>
      <c r="CM44" s="37" t="s">
        <v>86</v>
      </c>
      <c r="CN44" s="39">
        <v>9</v>
      </c>
      <c r="CO44" s="40">
        <v>0</v>
      </c>
      <c r="CP44" s="114">
        <f t="shared" si="123"/>
        <v>0</v>
      </c>
      <c r="CQ44" s="120">
        <v>10</v>
      </c>
      <c r="CR44" s="40">
        <v>0</v>
      </c>
      <c r="CS44" s="35">
        <f t="shared" si="124"/>
        <v>0</v>
      </c>
      <c r="CT44" s="39">
        <v>1106</v>
      </c>
      <c r="CU44" s="40">
        <v>0</v>
      </c>
      <c r="CV44" s="114">
        <f t="shared" si="125"/>
        <v>0</v>
      </c>
      <c r="CW44" s="127">
        <v>64</v>
      </c>
      <c r="CX44" s="40">
        <v>0</v>
      </c>
      <c r="CY44" s="35">
        <f t="shared" si="126"/>
        <v>0</v>
      </c>
      <c r="CZ44" s="36">
        <f t="shared" si="141"/>
        <v>1170</v>
      </c>
      <c r="DA44" s="40">
        <f t="shared" si="141"/>
        <v>0</v>
      </c>
      <c r="DB44" s="42">
        <f t="shared" si="127"/>
        <v>0</v>
      </c>
      <c r="DC44" s="35" t="e">
        <f t="shared" si="128"/>
        <v>#DIV/0!</v>
      </c>
      <c r="DD44" s="43" t="e">
        <f t="shared" si="129"/>
        <v>#DIV/0!</v>
      </c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4.25">
      <c r="A45" s="37" t="s">
        <v>87</v>
      </c>
      <c r="B45" s="39">
        <v>0</v>
      </c>
      <c r="C45" s="40">
        <v>0</v>
      </c>
      <c r="D45" s="40">
        <v>0</v>
      </c>
      <c r="E45" s="40">
        <v>0</v>
      </c>
      <c r="F45" s="35" t="e">
        <f t="shared" si="106"/>
        <v>#DIV/0!</v>
      </c>
      <c r="G45" s="39">
        <v>0</v>
      </c>
      <c r="H45" s="40">
        <v>0</v>
      </c>
      <c r="I45" s="40">
        <v>0</v>
      </c>
      <c r="J45" s="40">
        <v>0</v>
      </c>
      <c r="K45" s="35" t="e">
        <f t="shared" si="107"/>
        <v>#DIV/0!</v>
      </c>
      <c r="L45" s="36">
        <f t="shared" si="136"/>
        <v>0</v>
      </c>
      <c r="M45" s="40">
        <f t="shared" si="136"/>
        <v>0</v>
      </c>
      <c r="N45" s="40">
        <f t="shared" si="136"/>
        <v>0</v>
      </c>
      <c r="O45" s="40">
        <f t="shared" si="136"/>
        <v>0</v>
      </c>
      <c r="P45" s="35" t="e">
        <f t="shared" si="108"/>
        <v>#DIV/0!</v>
      </c>
      <c r="Q45" s="39">
        <v>1</v>
      </c>
      <c r="R45" s="40">
        <v>0</v>
      </c>
      <c r="S45" s="35">
        <f t="shared" si="109"/>
        <v>0</v>
      </c>
      <c r="T45" s="36">
        <v>212</v>
      </c>
      <c r="U45" s="40">
        <v>0</v>
      </c>
      <c r="V45" s="35">
        <f t="shared" si="110"/>
        <v>0</v>
      </c>
      <c r="W45" s="36">
        <f t="shared" si="137"/>
        <v>213</v>
      </c>
      <c r="X45" s="40">
        <f t="shared" si="137"/>
        <v>0</v>
      </c>
      <c r="Y45" s="42">
        <f t="shared" si="111"/>
        <v>0</v>
      </c>
      <c r="Z45" s="1"/>
      <c r="AA45" s="37" t="s">
        <v>87</v>
      </c>
      <c r="AB45" s="39">
        <v>0</v>
      </c>
      <c r="AC45" s="40">
        <v>0</v>
      </c>
      <c r="AD45" s="40">
        <v>0</v>
      </c>
      <c r="AE45" s="40">
        <v>0</v>
      </c>
      <c r="AF45" s="35" t="e">
        <f t="shared" si="112"/>
        <v>#DIV/0!</v>
      </c>
      <c r="AG45" s="39">
        <v>0</v>
      </c>
      <c r="AH45" s="40">
        <v>0</v>
      </c>
      <c r="AI45" s="40">
        <v>0</v>
      </c>
      <c r="AJ45" s="40">
        <v>0</v>
      </c>
      <c r="AK45" s="35" t="e">
        <f t="shared" si="113"/>
        <v>#DIV/0!</v>
      </c>
      <c r="AL45" s="36">
        <f t="shared" si="138"/>
        <v>0</v>
      </c>
      <c r="AM45" s="40">
        <f t="shared" si="138"/>
        <v>0</v>
      </c>
      <c r="AN45" s="40">
        <f t="shared" si="138"/>
        <v>0</v>
      </c>
      <c r="AO45" s="40">
        <f t="shared" si="138"/>
        <v>0</v>
      </c>
      <c r="AP45" s="35" t="e">
        <f t="shared" si="114"/>
        <v>#DIV/0!</v>
      </c>
      <c r="AQ45" s="39">
        <v>0</v>
      </c>
      <c r="AR45" s="40">
        <v>0</v>
      </c>
      <c r="AS45" s="35" t="e">
        <f t="shared" si="115"/>
        <v>#DIV/0!</v>
      </c>
      <c r="AT45" s="36">
        <v>0</v>
      </c>
      <c r="AU45" s="40">
        <v>0</v>
      </c>
      <c r="AV45" s="35" t="e">
        <f t="shared" si="116"/>
        <v>#DIV/0!</v>
      </c>
      <c r="AW45" s="36">
        <f t="shared" si="139"/>
        <v>0</v>
      </c>
      <c r="AX45" s="40">
        <f t="shared" si="139"/>
        <v>0</v>
      </c>
      <c r="AY45" s="42" t="e">
        <f t="shared" si="117"/>
        <v>#DIV/0!</v>
      </c>
      <c r="AZ45" s="1"/>
      <c r="BA45" s="37" t="s">
        <v>87</v>
      </c>
      <c r="BB45" s="39">
        <v>15</v>
      </c>
      <c r="BC45" s="40">
        <v>40</v>
      </c>
      <c r="BD45" s="40">
        <v>46074</v>
      </c>
      <c r="BE45" s="36">
        <v>0</v>
      </c>
      <c r="BF45" s="40">
        <v>0</v>
      </c>
      <c r="BG45" s="40">
        <v>0</v>
      </c>
      <c r="BH45" s="36">
        <v>15</v>
      </c>
      <c r="BI45" s="40">
        <v>40</v>
      </c>
      <c r="BJ45" s="41">
        <v>46074</v>
      </c>
      <c r="BK45" s="1"/>
      <c r="BL45" s="37" t="s">
        <v>87</v>
      </c>
      <c r="BM45" s="39">
        <v>0</v>
      </c>
      <c r="BN45" s="40">
        <v>0</v>
      </c>
      <c r="BO45" s="40">
        <v>0</v>
      </c>
      <c r="BP45" s="40">
        <v>0</v>
      </c>
      <c r="BQ45" s="35" t="e">
        <f t="shared" si="118"/>
        <v>#DIV/0!</v>
      </c>
      <c r="BR45" s="39">
        <v>0</v>
      </c>
      <c r="BS45" s="40">
        <v>0</v>
      </c>
      <c r="BT45" s="40">
        <v>0</v>
      </c>
      <c r="BU45" s="40">
        <v>0</v>
      </c>
      <c r="BV45" s="35" t="e">
        <f t="shared" si="119"/>
        <v>#DIV/0!</v>
      </c>
      <c r="BW45" s="39">
        <v>0</v>
      </c>
      <c r="BX45" s="40">
        <v>0</v>
      </c>
      <c r="BY45" s="40">
        <v>0</v>
      </c>
      <c r="BZ45" s="40">
        <v>0</v>
      </c>
      <c r="CA45" s="35" t="e">
        <f t="shared" si="120"/>
        <v>#DIV/0!</v>
      </c>
      <c r="CB45" s="39">
        <v>0</v>
      </c>
      <c r="CC45" s="40">
        <v>0</v>
      </c>
      <c r="CD45" s="40">
        <v>0</v>
      </c>
      <c r="CE45" s="40">
        <v>0</v>
      </c>
      <c r="CF45" s="35" t="e">
        <f t="shared" si="121"/>
        <v>#DIV/0!</v>
      </c>
      <c r="CG45" s="36">
        <f t="shared" si="140"/>
        <v>0</v>
      </c>
      <c r="CH45" s="40">
        <f t="shared" si="140"/>
        <v>0</v>
      </c>
      <c r="CI45" s="40">
        <f t="shared" si="140"/>
        <v>0</v>
      </c>
      <c r="CJ45" s="40">
        <f t="shared" si="140"/>
        <v>0</v>
      </c>
      <c r="CK45" s="42" t="e">
        <f t="shared" si="122"/>
        <v>#DIV/0!</v>
      </c>
      <c r="CL45" s="1"/>
      <c r="CM45" s="37" t="s">
        <v>87</v>
      </c>
      <c r="CN45" s="39">
        <v>4</v>
      </c>
      <c r="CO45" s="40">
        <v>0</v>
      </c>
      <c r="CP45" s="114">
        <f>ROUND(CO45/CN45*100,1)</f>
        <v>0</v>
      </c>
      <c r="CQ45" s="120">
        <v>6</v>
      </c>
      <c r="CR45" s="40">
        <v>0</v>
      </c>
      <c r="CS45" s="35">
        <f t="shared" si="124"/>
        <v>0</v>
      </c>
      <c r="CT45" s="39">
        <v>12</v>
      </c>
      <c r="CU45" s="40">
        <v>0</v>
      </c>
      <c r="CV45" s="114">
        <f t="shared" si="125"/>
        <v>0</v>
      </c>
      <c r="CW45" s="127">
        <v>36</v>
      </c>
      <c r="CX45" s="40">
        <v>0</v>
      </c>
      <c r="CY45" s="35">
        <f t="shared" si="126"/>
        <v>0</v>
      </c>
      <c r="CZ45" s="36">
        <f t="shared" si="141"/>
        <v>48</v>
      </c>
      <c r="DA45" s="40">
        <f t="shared" si="141"/>
        <v>0</v>
      </c>
      <c r="DB45" s="42">
        <f t="shared" si="127"/>
        <v>0</v>
      </c>
      <c r="DC45" s="35" t="e">
        <f t="shared" si="128"/>
        <v>#DIV/0!</v>
      </c>
      <c r="DD45" s="43" t="e">
        <f t="shared" si="129"/>
        <v>#DIV/0!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4.25">
      <c r="A46" s="37" t="s">
        <v>88</v>
      </c>
      <c r="B46" s="39">
        <v>0</v>
      </c>
      <c r="C46" s="40">
        <v>0</v>
      </c>
      <c r="D46" s="40">
        <v>0</v>
      </c>
      <c r="E46" s="40">
        <v>0</v>
      </c>
      <c r="F46" s="35" t="e">
        <f t="shared" si="106"/>
        <v>#DIV/0!</v>
      </c>
      <c r="G46" s="39">
        <v>0</v>
      </c>
      <c r="H46" s="40">
        <v>0</v>
      </c>
      <c r="I46" s="40">
        <v>0</v>
      </c>
      <c r="J46" s="40">
        <v>0</v>
      </c>
      <c r="K46" s="35" t="e">
        <f t="shared" si="107"/>
        <v>#DIV/0!</v>
      </c>
      <c r="L46" s="36">
        <f t="shared" si="136"/>
        <v>0</v>
      </c>
      <c r="M46" s="40">
        <f t="shared" si="136"/>
        <v>0</v>
      </c>
      <c r="N46" s="40">
        <f t="shared" si="136"/>
        <v>0</v>
      </c>
      <c r="O46" s="40">
        <f t="shared" si="136"/>
        <v>0</v>
      </c>
      <c r="P46" s="35" t="e">
        <f t="shared" si="108"/>
        <v>#DIV/0!</v>
      </c>
      <c r="Q46" s="39">
        <v>0</v>
      </c>
      <c r="R46" s="40">
        <v>0</v>
      </c>
      <c r="S46" s="35" t="e">
        <f t="shared" si="109"/>
        <v>#DIV/0!</v>
      </c>
      <c r="T46" s="36">
        <v>0</v>
      </c>
      <c r="U46" s="40">
        <v>0</v>
      </c>
      <c r="V46" s="35" t="e">
        <f t="shared" si="110"/>
        <v>#DIV/0!</v>
      </c>
      <c r="W46" s="36">
        <f t="shared" si="137"/>
        <v>0</v>
      </c>
      <c r="X46" s="40">
        <f t="shared" si="137"/>
        <v>0</v>
      </c>
      <c r="Y46" s="42" t="e">
        <f t="shared" si="111"/>
        <v>#DIV/0!</v>
      </c>
      <c r="Z46" s="1"/>
      <c r="AA46" s="37" t="s">
        <v>88</v>
      </c>
      <c r="AB46" s="39">
        <v>0</v>
      </c>
      <c r="AC46" s="40">
        <v>0</v>
      </c>
      <c r="AD46" s="40">
        <v>0</v>
      </c>
      <c r="AE46" s="40">
        <v>0</v>
      </c>
      <c r="AF46" s="35" t="e">
        <f t="shared" si="112"/>
        <v>#DIV/0!</v>
      </c>
      <c r="AG46" s="39">
        <v>0</v>
      </c>
      <c r="AH46" s="40">
        <v>0</v>
      </c>
      <c r="AI46" s="40">
        <v>0</v>
      </c>
      <c r="AJ46" s="40">
        <v>0</v>
      </c>
      <c r="AK46" s="35" t="e">
        <f t="shared" si="113"/>
        <v>#DIV/0!</v>
      </c>
      <c r="AL46" s="36">
        <f t="shared" si="138"/>
        <v>0</v>
      </c>
      <c r="AM46" s="40">
        <f t="shared" si="138"/>
        <v>0</v>
      </c>
      <c r="AN46" s="40">
        <f t="shared" si="138"/>
        <v>0</v>
      </c>
      <c r="AO46" s="40">
        <f t="shared" si="138"/>
        <v>0</v>
      </c>
      <c r="AP46" s="35" t="e">
        <f t="shared" si="114"/>
        <v>#DIV/0!</v>
      </c>
      <c r="AQ46" s="39">
        <v>0</v>
      </c>
      <c r="AR46" s="40">
        <v>0</v>
      </c>
      <c r="AS46" s="35" t="e">
        <f t="shared" si="115"/>
        <v>#DIV/0!</v>
      </c>
      <c r="AT46" s="36">
        <v>0</v>
      </c>
      <c r="AU46" s="40">
        <v>0</v>
      </c>
      <c r="AV46" s="35" t="e">
        <f t="shared" si="116"/>
        <v>#DIV/0!</v>
      </c>
      <c r="AW46" s="36">
        <f t="shared" si="139"/>
        <v>0</v>
      </c>
      <c r="AX46" s="40">
        <f t="shared" si="139"/>
        <v>0</v>
      </c>
      <c r="AY46" s="42" t="e">
        <f t="shared" si="117"/>
        <v>#DIV/0!</v>
      </c>
      <c r="AZ46" s="1"/>
      <c r="BA46" s="37" t="s">
        <v>88</v>
      </c>
      <c r="BB46" s="39">
        <v>7</v>
      </c>
      <c r="BC46" s="40">
        <v>34</v>
      </c>
      <c r="BD46" s="40">
        <v>37200</v>
      </c>
      <c r="BE46" s="36">
        <v>0</v>
      </c>
      <c r="BF46" s="40">
        <v>0</v>
      </c>
      <c r="BG46" s="40">
        <v>0</v>
      </c>
      <c r="BH46" s="36">
        <v>7</v>
      </c>
      <c r="BI46" s="40">
        <v>34</v>
      </c>
      <c r="BJ46" s="41">
        <v>37200</v>
      </c>
      <c r="BK46" s="1"/>
      <c r="BL46" s="37" t="s">
        <v>88</v>
      </c>
      <c r="BM46" s="39">
        <v>0</v>
      </c>
      <c r="BN46" s="40">
        <v>0</v>
      </c>
      <c r="BO46" s="40">
        <v>0</v>
      </c>
      <c r="BP46" s="40">
        <v>0</v>
      </c>
      <c r="BQ46" s="35" t="e">
        <f t="shared" si="118"/>
        <v>#DIV/0!</v>
      </c>
      <c r="BR46" s="39">
        <v>0</v>
      </c>
      <c r="BS46" s="40">
        <v>0</v>
      </c>
      <c r="BT46" s="40">
        <v>0</v>
      </c>
      <c r="BU46" s="40">
        <v>0</v>
      </c>
      <c r="BV46" s="35" t="e">
        <f t="shared" si="119"/>
        <v>#DIV/0!</v>
      </c>
      <c r="BW46" s="39">
        <v>0</v>
      </c>
      <c r="BX46" s="40">
        <v>0</v>
      </c>
      <c r="BY46" s="40">
        <v>0</v>
      </c>
      <c r="BZ46" s="40">
        <v>0</v>
      </c>
      <c r="CA46" s="35" t="e">
        <f t="shared" si="120"/>
        <v>#DIV/0!</v>
      </c>
      <c r="CB46" s="39">
        <v>0</v>
      </c>
      <c r="CC46" s="40">
        <v>0</v>
      </c>
      <c r="CD46" s="40">
        <v>0</v>
      </c>
      <c r="CE46" s="40">
        <v>0</v>
      </c>
      <c r="CF46" s="35" t="e">
        <f t="shared" si="121"/>
        <v>#DIV/0!</v>
      </c>
      <c r="CG46" s="36">
        <f t="shared" si="140"/>
        <v>0</v>
      </c>
      <c r="CH46" s="40">
        <f t="shared" si="140"/>
        <v>0</v>
      </c>
      <c r="CI46" s="40">
        <f t="shared" si="140"/>
        <v>0</v>
      </c>
      <c r="CJ46" s="40">
        <f t="shared" si="140"/>
        <v>0</v>
      </c>
      <c r="CK46" s="42" t="e">
        <f t="shared" si="122"/>
        <v>#DIV/0!</v>
      </c>
      <c r="CL46" s="1"/>
      <c r="CM46" s="37" t="s">
        <v>88</v>
      </c>
      <c r="CN46" s="39">
        <v>4</v>
      </c>
      <c r="CO46" s="40">
        <v>0</v>
      </c>
      <c r="CP46" s="114">
        <f t="shared" si="123"/>
        <v>0</v>
      </c>
      <c r="CQ46" s="120">
        <v>9</v>
      </c>
      <c r="CR46" s="40">
        <v>0</v>
      </c>
      <c r="CS46" s="35">
        <f t="shared" si="124"/>
        <v>0</v>
      </c>
      <c r="CT46" s="39">
        <v>153</v>
      </c>
      <c r="CU46" s="40">
        <v>0</v>
      </c>
      <c r="CV46" s="114">
        <f t="shared" si="125"/>
        <v>0</v>
      </c>
      <c r="CW46" s="127">
        <v>66</v>
      </c>
      <c r="CX46" s="40">
        <v>0</v>
      </c>
      <c r="CY46" s="35">
        <f t="shared" si="126"/>
        <v>0</v>
      </c>
      <c r="CZ46" s="36">
        <f t="shared" si="141"/>
        <v>219</v>
      </c>
      <c r="DA46" s="40">
        <f t="shared" si="141"/>
        <v>0</v>
      </c>
      <c r="DB46" s="42">
        <f t="shared" si="127"/>
        <v>0</v>
      </c>
      <c r="DC46" s="35" t="e">
        <f t="shared" si="128"/>
        <v>#DIV/0!</v>
      </c>
      <c r="DD46" s="43" t="e">
        <f t="shared" si="129"/>
        <v>#DIV/0!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4.25">
      <c r="A47" s="37" t="s">
        <v>89</v>
      </c>
      <c r="B47" s="39">
        <v>0</v>
      </c>
      <c r="C47" s="40">
        <v>0</v>
      </c>
      <c r="D47" s="40">
        <v>0</v>
      </c>
      <c r="E47" s="40">
        <v>0</v>
      </c>
      <c r="F47" s="35" t="e">
        <f t="shared" si="106"/>
        <v>#DIV/0!</v>
      </c>
      <c r="G47" s="39">
        <v>0</v>
      </c>
      <c r="H47" s="40">
        <v>0</v>
      </c>
      <c r="I47" s="40">
        <v>0</v>
      </c>
      <c r="J47" s="40">
        <v>0</v>
      </c>
      <c r="K47" s="35" t="e">
        <f t="shared" si="107"/>
        <v>#DIV/0!</v>
      </c>
      <c r="L47" s="36">
        <f t="shared" si="136"/>
        <v>0</v>
      </c>
      <c r="M47" s="40">
        <f t="shared" si="136"/>
        <v>0</v>
      </c>
      <c r="N47" s="40">
        <f t="shared" si="136"/>
        <v>0</v>
      </c>
      <c r="O47" s="40">
        <f t="shared" si="136"/>
        <v>0</v>
      </c>
      <c r="P47" s="35" t="e">
        <f t="shared" si="108"/>
        <v>#DIV/0!</v>
      </c>
      <c r="Q47" s="39">
        <v>0</v>
      </c>
      <c r="R47" s="40">
        <v>0</v>
      </c>
      <c r="S47" s="35" t="e">
        <f t="shared" si="109"/>
        <v>#DIV/0!</v>
      </c>
      <c r="T47" s="36">
        <v>0</v>
      </c>
      <c r="U47" s="40">
        <v>0</v>
      </c>
      <c r="V47" s="35" t="e">
        <f t="shared" si="110"/>
        <v>#DIV/0!</v>
      </c>
      <c r="W47" s="36">
        <f t="shared" si="137"/>
        <v>0</v>
      </c>
      <c r="X47" s="40">
        <f t="shared" si="137"/>
        <v>0</v>
      </c>
      <c r="Y47" s="42" t="e">
        <f t="shared" si="111"/>
        <v>#DIV/0!</v>
      </c>
      <c r="Z47" s="1"/>
      <c r="AA47" s="37" t="s">
        <v>89</v>
      </c>
      <c r="AB47" s="39">
        <v>0</v>
      </c>
      <c r="AC47" s="40">
        <v>0</v>
      </c>
      <c r="AD47" s="40">
        <v>0</v>
      </c>
      <c r="AE47" s="40">
        <v>0</v>
      </c>
      <c r="AF47" s="35" t="e">
        <f t="shared" si="112"/>
        <v>#DIV/0!</v>
      </c>
      <c r="AG47" s="39">
        <v>0</v>
      </c>
      <c r="AH47" s="40">
        <v>0</v>
      </c>
      <c r="AI47" s="40">
        <v>0</v>
      </c>
      <c r="AJ47" s="40">
        <v>0</v>
      </c>
      <c r="AK47" s="35" t="e">
        <f t="shared" si="113"/>
        <v>#DIV/0!</v>
      </c>
      <c r="AL47" s="36">
        <f t="shared" si="138"/>
        <v>0</v>
      </c>
      <c r="AM47" s="40">
        <f t="shared" si="138"/>
        <v>0</v>
      </c>
      <c r="AN47" s="40">
        <f t="shared" si="138"/>
        <v>0</v>
      </c>
      <c r="AO47" s="40">
        <f t="shared" si="138"/>
        <v>0</v>
      </c>
      <c r="AP47" s="35" t="e">
        <f t="shared" si="114"/>
        <v>#DIV/0!</v>
      </c>
      <c r="AQ47" s="39">
        <v>0</v>
      </c>
      <c r="AR47" s="40">
        <v>0</v>
      </c>
      <c r="AS47" s="35" t="e">
        <f t="shared" si="115"/>
        <v>#DIV/0!</v>
      </c>
      <c r="AT47" s="36">
        <v>0</v>
      </c>
      <c r="AU47" s="40">
        <v>0</v>
      </c>
      <c r="AV47" s="35" t="e">
        <f t="shared" si="116"/>
        <v>#DIV/0!</v>
      </c>
      <c r="AW47" s="36">
        <f t="shared" si="139"/>
        <v>0</v>
      </c>
      <c r="AX47" s="40">
        <f t="shared" si="139"/>
        <v>0</v>
      </c>
      <c r="AY47" s="42" t="e">
        <f t="shared" si="117"/>
        <v>#DIV/0!</v>
      </c>
      <c r="AZ47" s="1"/>
      <c r="BA47" s="37" t="s">
        <v>89</v>
      </c>
      <c r="BB47" s="39">
        <v>15</v>
      </c>
      <c r="BC47" s="40">
        <v>117</v>
      </c>
      <c r="BD47" s="40">
        <v>219976</v>
      </c>
      <c r="BE47" s="36">
        <v>0</v>
      </c>
      <c r="BF47" s="40">
        <v>0</v>
      </c>
      <c r="BG47" s="40">
        <v>0</v>
      </c>
      <c r="BH47" s="36">
        <v>15</v>
      </c>
      <c r="BI47" s="40">
        <v>117</v>
      </c>
      <c r="BJ47" s="41">
        <v>219976</v>
      </c>
      <c r="BK47" s="1"/>
      <c r="BL47" s="37" t="s">
        <v>89</v>
      </c>
      <c r="BM47" s="39">
        <v>0</v>
      </c>
      <c r="BN47" s="40">
        <v>0</v>
      </c>
      <c r="BO47" s="40">
        <v>0</v>
      </c>
      <c r="BP47" s="40">
        <v>0</v>
      </c>
      <c r="BQ47" s="35" t="e">
        <f t="shared" si="118"/>
        <v>#DIV/0!</v>
      </c>
      <c r="BR47" s="39">
        <v>0</v>
      </c>
      <c r="BS47" s="40">
        <v>0</v>
      </c>
      <c r="BT47" s="40">
        <v>0</v>
      </c>
      <c r="BU47" s="40">
        <v>0</v>
      </c>
      <c r="BV47" s="35" t="e">
        <f t="shared" si="119"/>
        <v>#DIV/0!</v>
      </c>
      <c r="BW47" s="39">
        <v>0</v>
      </c>
      <c r="BX47" s="40">
        <v>0</v>
      </c>
      <c r="BY47" s="40">
        <v>0</v>
      </c>
      <c r="BZ47" s="40">
        <v>0</v>
      </c>
      <c r="CA47" s="35" t="e">
        <f t="shared" si="120"/>
        <v>#DIV/0!</v>
      </c>
      <c r="CB47" s="39">
        <v>0</v>
      </c>
      <c r="CC47" s="40">
        <v>0</v>
      </c>
      <c r="CD47" s="40">
        <v>0</v>
      </c>
      <c r="CE47" s="40">
        <v>0</v>
      </c>
      <c r="CF47" s="35" t="e">
        <f t="shared" si="121"/>
        <v>#DIV/0!</v>
      </c>
      <c r="CG47" s="36">
        <f t="shared" si="140"/>
        <v>0</v>
      </c>
      <c r="CH47" s="40">
        <f t="shared" si="140"/>
        <v>0</v>
      </c>
      <c r="CI47" s="40">
        <f t="shared" si="140"/>
        <v>0</v>
      </c>
      <c r="CJ47" s="40">
        <f t="shared" si="140"/>
        <v>0</v>
      </c>
      <c r="CK47" s="42" t="e">
        <f t="shared" si="122"/>
        <v>#DIV/0!</v>
      </c>
      <c r="CL47" s="1"/>
      <c r="CM47" s="37" t="s">
        <v>89</v>
      </c>
      <c r="CN47" s="39">
        <v>7</v>
      </c>
      <c r="CO47" s="40">
        <v>0</v>
      </c>
      <c r="CP47" s="114">
        <f t="shared" si="123"/>
        <v>0</v>
      </c>
      <c r="CQ47" s="120">
        <v>34</v>
      </c>
      <c r="CR47" s="40">
        <v>0</v>
      </c>
      <c r="CS47" s="35">
        <f t="shared" si="124"/>
        <v>0</v>
      </c>
      <c r="CT47" s="39">
        <v>708</v>
      </c>
      <c r="CU47" s="40">
        <v>0</v>
      </c>
      <c r="CV47" s="114">
        <f t="shared" si="125"/>
        <v>0</v>
      </c>
      <c r="CW47" s="127">
        <v>123</v>
      </c>
      <c r="CX47" s="40">
        <v>0</v>
      </c>
      <c r="CY47" s="35">
        <f t="shared" si="126"/>
        <v>0</v>
      </c>
      <c r="CZ47" s="36">
        <f t="shared" si="141"/>
        <v>831</v>
      </c>
      <c r="DA47" s="40">
        <f t="shared" si="141"/>
        <v>0</v>
      </c>
      <c r="DB47" s="42">
        <f t="shared" si="127"/>
        <v>0</v>
      </c>
      <c r="DC47" s="35" t="e">
        <f t="shared" si="128"/>
        <v>#DIV/0!</v>
      </c>
      <c r="DD47" s="43" t="e">
        <f t="shared" si="129"/>
        <v>#DIV/0!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4.25">
      <c r="A48" s="16" t="s">
        <v>90</v>
      </c>
      <c r="B48" s="53">
        <v>0</v>
      </c>
      <c r="C48" s="56">
        <v>0</v>
      </c>
      <c r="D48" s="56">
        <v>0</v>
      </c>
      <c r="E48" s="56">
        <v>0</v>
      </c>
      <c r="F48" s="57" t="e">
        <f t="shared" si="106"/>
        <v>#DIV/0!</v>
      </c>
      <c r="G48" s="53">
        <v>0</v>
      </c>
      <c r="H48" s="56">
        <v>0</v>
      </c>
      <c r="I48" s="56">
        <v>0</v>
      </c>
      <c r="J48" s="56">
        <v>0</v>
      </c>
      <c r="K48" s="57" t="e">
        <f t="shared" si="107"/>
        <v>#DIV/0!</v>
      </c>
      <c r="L48" s="54">
        <f t="shared" si="136"/>
        <v>0</v>
      </c>
      <c r="M48" s="56">
        <f t="shared" si="136"/>
        <v>0</v>
      </c>
      <c r="N48" s="56">
        <f t="shared" si="136"/>
        <v>0</v>
      </c>
      <c r="O48" s="56">
        <f t="shared" si="136"/>
        <v>0</v>
      </c>
      <c r="P48" s="57" t="e">
        <f t="shared" si="108"/>
        <v>#DIV/0!</v>
      </c>
      <c r="Q48" s="53">
        <v>0</v>
      </c>
      <c r="R48" s="56">
        <v>0</v>
      </c>
      <c r="S48" s="57" t="e">
        <f t="shared" si="109"/>
        <v>#DIV/0!</v>
      </c>
      <c r="T48" s="54">
        <v>0</v>
      </c>
      <c r="U48" s="56">
        <v>0</v>
      </c>
      <c r="V48" s="57" t="e">
        <f t="shared" si="110"/>
        <v>#DIV/0!</v>
      </c>
      <c r="W48" s="54">
        <f t="shared" si="137"/>
        <v>0</v>
      </c>
      <c r="X48" s="56">
        <f t="shared" si="137"/>
        <v>0</v>
      </c>
      <c r="Y48" s="58" t="e">
        <f t="shared" si="111"/>
        <v>#DIV/0!</v>
      </c>
      <c r="Z48" s="1"/>
      <c r="AA48" s="16" t="s">
        <v>90</v>
      </c>
      <c r="AB48" s="53">
        <v>0</v>
      </c>
      <c r="AC48" s="56">
        <v>0</v>
      </c>
      <c r="AD48" s="56">
        <v>0</v>
      </c>
      <c r="AE48" s="56">
        <v>0</v>
      </c>
      <c r="AF48" s="57" t="e">
        <f t="shared" si="112"/>
        <v>#DIV/0!</v>
      </c>
      <c r="AG48" s="53">
        <v>0</v>
      </c>
      <c r="AH48" s="56">
        <v>0</v>
      </c>
      <c r="AI48" s="56">
        <v>0</v>
      </c>
      <c r="AJ48" s="56">
        <v>0</v>
      </c>
      <c r="AK48" s="57" t="e">
        <f t="shared" si="113"/>
        <v>#DIV/0!</v>
      </c>
      <c r="AL48" s="54">
        <f t="shared" si="138"/>
        <v>0</v>
      </c>
      <c r="AM48" s="56">
        <f t="shared" si="138"/>
        <v>0</v>
      </c>
      <c r="AN48" s="56">
        <f t="shared" si="138"/>
        <v>0</v>
      </c>
      <c r="AO48" s="56">
        <f t="shared" si="138"/>
        <v>0</v>
      </c>
      <c r="AP48" s="57" t="e">
        <f t="shared" si="114"/>
        <v>#DIV/0!</v>
      </c>
      <c r="AQ48" s="53">
        <v>0</v>
      </c>
      <c r="AR48" s="56">
        <v>0</v>
      </c>
      <c r="AS48" s="57" t="e">
        <f t="shared" si="115"/>
        <v>#DIV/0!</v>
      </c>
      <c r="AT48" s="54">
        <v>0</v>
      </c>
      <c r="AU48" s="56">
        <v>0</v>
      </c>
      <c r="AV48" s="57" t="e">
        <f t="shared" si="116"/>
        <v>#DIV/0!</v>
      </c>
      <c r="AW48" s="54">
        <f t="shared" si="139"/>
        <v>0</v>
      </c>
      <c r="AX48" s="56">
        <f t="shared" si="139"/>
        <v>0</v>
      </c>
      <c r="AY48" s="58" t="e">
        <f t="shared" si="117"/>
        <v>#DIV/0!</v>
      </c>
      <c r="AZ48" s="1"/>
      <c r="BA48" s="16" t="s">
        <v>90</v>
      </c>
      <c r="BB48" s="53">
        <v>10</v>
      </c>
      <c r="BC48" s="56">
        <v>21</v>
      </c>
      <c r="BD48" s="56">
        <v>29091</v>
      </c>
      <c r="BE48" s="54">
        <v>0</v>
      </c>
      <c r="BF48" s="56">
        <v>0</v>
      </c>
      <c r="BG48" s="56">
        <v>0</v>
      </c>
      <c r="BH48" s="54">
        <v>10</v>
      </c>
      <c r="BI48" s="56">
        <v>21</v>
      </c>
      <c r="BJ48" s="61">
        <v>29091</v>
      </c>
      <c r="BK48" s="1"/>
      <c r="BL48" s="16" t="s">
        <v>90</v>
      </c>
      <c r="BM48" s="53">
        <v>0</v>
      </c>
      <c r="BN48" s="56">
        <v>0</v>
      </c>
      <c r="BO48" s="56">
        <v>0</v>
      </c>
      <c r="BP48" s="56">
        <v>0</v>
      </c>
      <c r="BQ48" s="57" t="e">
        <f t="shared" si="118"/>
        <v>#DIV/0!</v>
      </c>
      <c r="BR48" s="53">
        <v>0</v>
      </c>
      <c r="BS48" s="56">
        <v>0</v>
      </c>
      <c r="BT48" s="56">
        <v>0</v>
      </c>
      <c r="BU48" s="56">
        <v>0</v>
      </c>
      <c r="BV48" s="57" t="e">
        <f t="shared" si="119"/>
        <v>#DIV/0!</v>
      </c>
      <c r="BW48" s="53">
        <v>0</v>
      </c>
      <c r="BX48" s="56">
        <v>0</v>
      </c>
      <c r="BY48" s="56">
        <v>0</v>
      </c>
      <c r="BZ48" s="56">
        <v>0</v>
      </c>
      <c r="CA48" s="57" t="e">
        <f t="shared" si="120"/>
        <v>#DIV/0!</v>
      </c>
      <c r="CB48" s="53">
        <v>0</v>
      </c>
      <c r="CC48" s="56">
        <v>0</v>
      </c>
      <c r="CD48" s="56">
        <v>0</v>
      </c>
      <c r="CE48" s="56">
        <v>0</v>
      </c>
      <c r="CF48" s="57" t="e">
        <f t="shared" si="121"/>
        <v>#DIV/0!</v>
      </c>
      <c r="CG48" s="54">
        <f t="shared" si="140"/>
        <v>0</v>
      </c>
      <c r="CH48" s="56">
        <f t="shared" si="140"/>
        <v>0</v>
      </c>
      <c r="CI48" s="56">
        <f t="shared" si="140"/>
        <v>0</v>
      </c>
      <c r="CJ48" s="56">
        <f t="shared" si="140"/>
        <v>0</v>
      </c>
      <c r="CK48" s="58" t="e">
        <f t="shared" si="122"/>
        <v>#DIV/0!</v>
      </c>
      <c r="CL48" s="1"/>
      <c r="CM48" s="16" t="s">
        <v>90</v>
      </c>
      <c r="CN48" s="53">
        <v>2</v>
      </c>
      <c r="CO48" s="56">
        <v>0</v>
      </c>
      <c r="CP48" s="115">
        <f t="shared" si="123"/>
        <v>0</v>
      </c>
      <c r="CQ48" s="119">
        <v>5</v>
      </c>
      <c r="CR48" s="56">
        <v>0</v>
      </c>
      <c r="CS48" s="57">
        <f t="shared" si="124"/>
        <v>0</v>
      </c>
      <c r="CT48" s="53">
        <v>28</v>
      </c>
      <c r="CU48" s="56">
        <v>0</v>
      </c>
      <c r="CV48" s="115">
        <f t="shared" si="125"/>
        <v>0</v>
      </c>
      <c r="CW48" s="128">
        <v>30</v>
      </c>
      <c r="CX48" s="56">
        <v>0</v>
      </c>
      <c r="CY48" s="57">
        <f t="shared" si="126"/>
        <v>0</v>
      </c>
      <c r="CZ48" s="54">
        <f t="shared" si="141"/>
        <v>58</v>
      </c>
      <c r="DA48" s="56">
        <f t="shared" si="141"/>
        <v>0</v>
      </c>
      <c r="DB48" s="58">
        <f t="shared" si="127"/>
        <v>0</v>
      </c>
      <c r="DC48" s="57" t="e">
        <f t="shared" si="128"/>
        <v>#DIV/0!</v>
      </c>
      <c r="DD48" s="62" t="e">
        <f t="shared" si="129"/>
        <v>#DIV/0!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4.25">
      <c r="A49" s="16" t="s">
        <v>51</v>
      </c>
      <c r="B49" s="53">
        <f aca="true" t="shared" si="142" ref="B49:J49">SUM(B40:B48)</f>
        <v>0</v>
      </c>
      <c r="C49" s="56">
        <f t="shared" si="142"/>
        <v>0</v>
      </c>
      <c r="D49" s="56">
        <f t="shared" si="142"/>
        <v>0</v>
      </c>
      <c r="E49" s="56">
        <f t="shared" si="142"/>
        <v>0</v>
      </c>
      <c r="F49" s="57" t="e">
        <f t="shared" si="106"/>
        <v>#DIV/0!</v>
      </c>
      <c r="G49" s="53">
        <f t="shared" si="142"/>
        <v>0</v>
      </c>
      <c r="H49" s="56">
        <f t="shared" si="142"/>
        <v>0</v>
      </c>
      <c r="I49" s="56">
        <f t="shared" si="142"/>
        <v>0</v>
      </c>
      <c r="J49" s="56">
        <f t="shared" si="142"/>
        <v>0</v>
      </c>
      <c r="K49" s="57" t="e">
        <f t="shared" si="107"/>
        <v>#DIV/0!</v>
      </c>
      <c r="L49" s="54">
        <f>SUM(L40:L48)</f>
        <v>0</v>
      </c>
      <c r="M49" s="56">
        <f>SUM(M40:M48)</f>
        <v>0</v>
      </c>
      <c r="N49" s="56">
        <f>SUM(N40:N48)</f>
        <v>0</v>
      </c>
      <c r="O49" s="56">
        <f>SUM(O40:O48)</f>
        <v>0</v>
      </c>
      <c r="P49" s="57" t="e">
        <f t="shared" si="108"/>
        <v>#DIV/0!</v>
      </c>
      <c r="Q49" s="53">
        <f>SUM(Q40:Q48)</f>
        <v>1</v>
      </c>
      <c r="R49" s="56">
        <f>SUM(R40:R48)</f>
        <v>0</v>
      </c>
      <c r="S49" s="57">
        <f t="shared" si="109"/>
        <v>0</v>
      </c>
      <c r="T49" s="54">
        <f>SUM(T40:T48)</f>
        <v>212</v>
      </c>
      <c r="U49" s="56">
        <f>SUM(U40:U48)</f>
        <v>0</v>
      </c>
      <c r="V49" s="57">
        <f t="shared" si="110"/>
        <v>0</v>
      </c>
      <c r="W49" s="54">
        <f>SUM(W40:W48)</f>
        <v>213</v>
      </c>
      <c r="X49" s="56">
        <f>SUM(X40:X48)</f>
        <v>0</v>
      </c>
      <c r="Y49" s="58">
        <f t="shared" si="111"/>
        <v>0</v>
      </c>
      <c r="Z49" s="1"/>
      <c r="AA49" s="16" t="s">
        <v>51</v>
      </c>
      <c r="AB49" s="53">
        <f aca="true" t="shared" si="143" ref="AB49:AJ49">SUM(AB40:AB48)</f>
        <v>0</v>
      </c>
      <c r="AC49" s="56">
        <f t="shared" si="143"/>
        <v>0</v>
      </c>
      <c r="AD49" s="56">
        <f t="shared" si="143"/>
        <v>0</v>
      </c>
      <c r="AE49" s="56">
        <f t="shared" si="143"/>
        <v>0</v>
      </c>
      <c r="AF49" s="57" t="e">
        <f t="shared" si="112"/>
        <v>#DIV/0!</v>
      </c>
      <c r="AG49" s="53">
        <f t="shared" si="143"/>
        <v>0</v>
      </c>
      <c r="AH49" s="56">
        <f t="shared" si="143"/>
        <v>0</v>
      </c>
      <c r="AI49" s="56">
        <f t="shared" si="143"/>
        <v>0</v>
      </c>
      <c r="AJ49" s="56">
        <f t="shared" si="143"/>
        <v>0</v>
      </c>
      <c r="AK49" s="57" t="e">
        <f t="shared" si="113"/>
        <v>#DIV/0!</v>
      </c>
      <c r="AL49" s="54">
        <f>SUM(AL40:AL48)</f>
        <v>0</v>
      </c>
      <c r="AM49" s="56">
        <f>SUM(AM40:AM48)</f>
        <v>0</v>
      </c>
      <c r="AN49" s="56">
        <f>SUM(AN40:AN48)</f>
        <v>0</v>
      </c>
      <c r="AO49" s="56">
        <f>SUM(AO40:AO48)</f>
        <v>0</v>
      </c>
      <c r="AP49" s="57" t="e">
        <f t="shared" si="114"/>
        <v>#DIV/0!</v>
      </c>
      <c r="AQ49" s="53">
        <f>SUM(AQ40:AQ48)</f>
        <v>0</v>
      </c>
      <c r="AR49" s="56">
        <f>SUM(AR40:AR48)</f>
        <v>0</v>
      </c>
      <c r="AS49" s="57" t="e">
        <f t="shared" si="115"/>
        <v>#DIV/0!</v>
      </c>
      <c r="AT49" s="54">
        <f>SUM(AT40:AT48)</f>
        <v>0</v>
      </c>
      <c r="AU49" s="56">
        <f>SUM(AU40:AU48)</f>
        <v>0</v>
      </c>
      <c r="AV49" s="57" t="e">
        <f t="shared" si="116"/>
        <v>#DIV/0!</v>
      </c>
      <c r="AW49" s="54">
        <f>SUM(AW40:AW48)</f>
        <v>0</v>
      </c>
      <c r="AX49" s="56">
        <f>SUM(AX40:AX48)</f>
        <v>0</v>
      </c>
      <c r="AY49" s="58" t="e">
        <f t="shared" si="117"/>
        <v>#DIV/0!</v>
      </c>
      <c r="AZ49" s="1"/>
      <c r="BA49" s="16" t="s">
        <v>51</v>
      </c>
      <c r="BB49" s="53">
        <f aca="true" t="shared" si="144" ref="BB49:BJ49">SUM(BB40:BB48)</f>
        <v>104</v>
      </c>
      <c r="BC49" s="56">
        <f t="shared" si="144"/>
        <v>349</v>
      </c>
      <c r="BD49" s="56">
        <f t="shared" si="144"/>
        <v>590607</v>
      </c>
      <c r="BE49" s="54">
        <f t="shared" si="144"/>
        <v>0</v>
      </c>
      <c r="BF49" s="56">
        <f t="shared" si="144"/>
        <v>0</v>
      </c>
      <c r="BG49" s="56">
        <f t="shared" si="144"/>
        <v>0</v>
      </c>
      <c r="BH49" s="54">
        <f t="shared" si="144"/>
        <v>104</v>
      </c>
      <c r="BI49" s="56">
        <f t="shared" si="144"/>
        <v>349</v>
      </c>
      <c r="BJ49" s="61">
        <f t="shared" si="144"/>
        <v>590647</v>
      </c>
      <c r="BK49" s="1"/>
      <c r="BL49" s="16" t="s">
        <v>51</v>
      </c>
      <c r="BM49" s="53">
        <f aca="true" t="shared" si="145" ref="BM49:BU49">SUM(BM40:BM48)</f>
        <v>0</v>
      </c>
      <c r="BN49" s="56">
        <f t="shared" si="145"/>
        <v>0</v>
      </c>
      <c r="BO49" s="56">
        <f t="shared" si="145"/>
        <v>0</v>
      </c>
      <c r="BP49" s="56">
        <f t="shared" si="145"/>
        <v>0</v>
      </c>
      <c r="BQ49" s="57" t="e">
        <f t="shared" si="118"/>
        <v>#DIV/0!</v>
      </c>
      <c r="BR49" s="53">
        <f t="shared" si="145"/>
        <v>0</v>
      </c>
      <c r="BS49" s="56">
        <f t="shared" si="145"/>
        <v>0</v>
      </c>
      <c r="BT49" s="56">
        <f t="shared" si="145"/>
        <v>0</v>
      </c>
      <c r="BU49" s="56">
        <f t="shared" si="145"/>
        <v>0</v>
      </c>
      <c r="BV49" s="57" t="e">
        <f t="shared" si="119"/>
        <v>#DIV/0!</v>
      </c>
      <c r="BW49" s="53">
        <f aca="true" t="shared" si="146" ref="BW49:CE49">SUM(BW40:BW48)</f>
        <v>0</v>
      </c>
      <c r="BX49" s="56">
        <f t="shared" si="146"/>
        <v>0</v>
      </c>
      <c r="BY49" s="56">
        <f t="shared" si="146"/>
        <v>0</v>
      </c>
      <c r="BZ49" s="56">
        <f t="shared" si="146"/>
        <v>0</v>
      </c>
      <c r="CA49" s="57" t="e">
        <f t="shared" si="120"/>
        <v>#DIV/0!</v>
      </c>
      <c r="CB49" s="53">
        <f t="shared" si="146"/>
        <v>0</v>
      </c>
      <c r="CC49" s="56">
        <f t="shared" si="146"/>
        <v>0</v>
      </c>
      <c r="CD49" s="56">
        <f t="shared" si="146"/>
        <v>0</v>
      </c>
      <c r="CE49" s="56">
        <f t="shared" si="146"/>
        <v>0</v>
      </c>
      <c r="CF49" s="57" t="e">
        <f t="shared" si="121"/>
        <v>#DIV/0!</v>
      </c>
      <c r="CG49" s="54">
        <f>SUM(CG40:CG48)</f>
        <v>0</v>
      </c>
      <c r="CH49" s="56">
        <f>SUM(CH40:CH48)</f>
        <v>0</v>
      </c>
      <c r="CI49" s="56">
        <f>SUM(CI40:CI48)</f>
        <v>0</v>
      </c>
      <c r="CJ49" s="56">
        <f>SUM(CJ40:CJ48)</f>
        <v>0</v>
      </c>
      <c r="CK49" s="58" t="e">
        <f t="shared" si="122"/>
        <v>#DIV/0!</v>
      </c>
      <c r="CL49" s="1"/>
      <c r="CM49" s="16" t="s">
        <v>51</v>
      </c>
      <c r="CN49" s="53">
        <f aca="true" t="shared" si="147" ref="CN49:CX49">SUM(CN40:CN48)</f>
        <v>56</v>
      </c>
      <c r="CO49" s="56">
        <f t="shared" si="147"/>
        <v>0</v>
      </c>
      <c r="CP49" s="115">
        <f t="shared" si="123"/>
        <v>0</v>
      </c>
      <c r="CQ49" s="119">
        <f t="shared" si="147"/>
        <v>115</v>
      </c>
      <c r="CR49" s="56">
        <f t="shared" si="147"/>
        <v>0</v>
      </c>
      <c r="CS49" s="57">
        <f t="shared" si="124"/>
        <v>0</v>
      </c>
      <c r="CT49" s="53">
        <f t="shared" si="147"/>
        <v>3059</v>
      </c>
      <c r="CU49" s="56">
        <f t="shared" si="147"/>
        <v>0</v>
      </c>
      <c r="CV49" s="115">
        <f t="shared" si="125"/>
        <v>0</v>
      </c>
      <c r="CW49" s="119">
        <f t="shared" si="147"/>
        <v>606</v>
      </c>
      <c r="CX49" s="56">
        <f t="shared" si="147"/>
        <v>0</v>
      </c>
      <c r="CY49" s="57">
        <f t="shared" si="126"/>
        <v>0</v>
      </c>
      <c r="CZ49" s="54">
        <f>SUM(CZ40:CZ48)</f>
        <v>3665</v>
      </c>
      <c r="DA49" s="56">
        <f>SUM(DA40:DA48)</f>
        <v>0</v>
      </c>
      <c r="DB49" s="58">
        <f t="shared" si="127"/>
        <v>0</v>
      </c>
      <c r="DC49" s="57" t="e">
        <f t="shared" si="128"/>
        <v>#DIV/0!</v>
      </c>
      <c r="DD49" s="62" t="e">
        <f t="shared" si="129"/>
        <v>#DIV/0!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4.25">
      <c r="A50" s="37" t="s">
        <v>91</v>
      </c>
      <c r="B50" s="39">
        <v>0</v>
      </c>
      <c r="C50" s="40">
        <v>0</v>
      </c>
      <c r="D50" s="40">
        <v>0</v>
      </c>
      <c r="E50" s="40">
        <v>0</v>
      </c>
      <c r="F50" s="35" t="e">
        <f t="shared" si="106"/>
        <v>#DIV/0!</v>
      </c>
      <c r="G50" s="39">
        <v>0</v>
      </c>
      <c r="H50" s="40">
        <v>0</v>
      </c>
      <c r="I50" s="40">
        <v>0</v>
      </c>
      <c r="J50" s="40">
        <v>0</v>
      </c>
      <c r="K50" s="35" t="e">
        <f t="shared" si="107"/>
        <v>#DIV/0!</v>
      </c>
      <c r="L50" s="36">
        <f aca="true" t="shared" si="148" ref="L50:O56">B50+G50</f>
        <v>0</v>
      </c>
      <c r="M50" s="40">
        <f t="shared" si="148"/>
        <v>0</v>
      </c>
      <c r="N50" s="40">
        <f t="shared" si="148"/>
        <v>0</v>
      </c>
      <c r="O50" s="40">
        <f t="shared" si="148"/>
        <v>0</v>
      </c>
      <c r="P50" s="35" t="e">
        <f t="shared" si="108"/>
        <v>#DIV/0!</v>
      </c>
      <c r="Q50" s="39">
        <v>0</v>
      </c>
      <c r="R50" s="40">
        <v>0</v>
      </c>
      <c r="S50" s="35" t="e">
        <f t="shared" si="109"/>
        <v>#DIV/0!</v>
      </c>
      <c r="T50" s="36">
        <v>0</v>
      </c>
      <c r="U50" s="40">
        <v>0</v>
      </c>
      <c r="V50" s="35" t="e">
        <f t="shared" si="110"/>
        <v>#DIV/0!</v>
      </c>
      <c r="W50" s="36">
        <f aca="true" t="shared" si="149" ref="W50:X56">Q50+T50</f>
        <v>0</v>
      </c>
      <c r="X50" s="40">
        <f t="shared" si="149"/>
        <v>0</v>
      </c>
      <c r="Y50" s="42" t="e">
        <f t="shared" si="111"/>
        <v>#DIV/0!</v>
      </c>
      <c r="Z50" s="1"/>
      <c r="AA50" s="37" t="s">
        <v>91</v>
      </c>
      <c r="AB50" s="39">
        <v>0</v>
      </c>
      <c r="AC50" s="40">
        <v>0</v>
      </c>
      <c r="AD50" s="40">
        <v>0</v>
      </c>
      <c r="AE50" s="40">
        <v>0</v>
      </c>
      <c r="AF50" s="35" t="e">
        <f t="shared" si="112"/>
        <v>#DIV/0!</v>
      </c>
      <c r="AG50" s="39">
        <v>0</v>
      </c>
      <c r="AH50" s="40">
        <v>0</v>
      </c>
      <c r="AI50" s="40">
        <v>0</v>
      </c>
      <c r="AJ50" s="40">
        <v>0</v>
      </c>
      <c r="AK50" s="35" t="e">
        <f t="shared" si="113"/>
        <v>#DIV/0!</v>
      </c>
      <c r="AL50" s="36">
        <f aca="true" t="shared" si="150" ref="AL50:AO56">AB50+AG50</f>
        <v>0</v>
      </c>
      <c r="AM50" s="40">
        <f t="shared" si="150"/>
        <v>0</v>
      </c>
      <c r="AN50" s="40">
        <f t="shared" si="150"/>
        <v>0</v>
      </c>
      <c r="AO50" s="40">
        <f t="shared" si="150"/>
        <v>0</v>
      </c>
      <c r="AP50" s="35" t="e">
        <f t="shared" si="114"/>
        <v>#DIV/0!</v>
      </c>
      <c r="AQ50" s="39">
        <v>0</v>
      </c>
      <c r="AR50" s="40">
        <v>0</v>
      </c>
      <c r="AS50" s="35" t="e">
        <f t="shared" si="115"/>
        <v>#DIV/0!</v>
      </c>
      <c r="AT50" s="36">
        <v>0</v>
      </c>
      <c r="AU50" s="40">
        <v>0</v>
      </c>
      <c r="AV50" s="35" t="e">
        <f t="shared" si="116"/>
        <v>#DIV/0!</v>
      </c>
      <c r="AW50" s="36">
        <f aca="true" t="shared" si="151" ref="AW50:AX56">AQ50+AT50</f>
        <v>0</v>
      </c>
      <c r="AX50" s="40">
        <f t="shared" si="151"/>
        <v>0</v>
      </c>
      <c r="AY50" s="42" t="e">
        <f t="shared" si="117"/>
        <v>#DIV/0!</v>
      </c>
      <c r="AZ50" s="1"/>
      <c r="BA50" s="37" t="s">
        <v>91</v>
      </c>
      <c r="BB50" s="39">
        <v>23</v>
      </c>
      <c r="BC50" s="40">
        <v>70</v>
      </c>
      <c r="BD50" s="40">
        <v>78649</v>
      </c>
      <c r="BE50" s="36">
        <v>0</v>
      </c>
      <c r="BF50" s="40">
        <v>0</v>
      </c>
      <c r="BG50" s="40">
        <v>0</v>
      </c>
      <c r="BH50" s="36">
        <v>23</v>
      </c>
      <c r="BI50" s="40">
        <v>70</v>
      </c>
      <c r="BJ50" s="41">
        <v>78649</v>
      </c>
      <c r="BK50" s="1"/>
      <c r="BL50" s="37" t="s">
        <v>91</v>
      </c>
      <c r="BM50" s="39">
        <v>0</v>
      </c>
      <c r="BN50" s="40">
        <v>0</v>
      </c>
      <c r="BO50" s="40">
        <v>0</v>
      </c>
      <c r="BP50" s="40">
        <v>0</v>
      </c>
      <c r="BQ50" s="35" t="e">
        <f t="shared" si="118"/>
        <v>#DIV/0!</v>
      </c>
      <c r="BR50" s="39">
        <v>0</v>
      </c>
      <c r="BS50" s="40">
        <v>0</v>
      </c>
      <c r="BT50" s="40">
        <v>0</v>
      </c>
      <c r="BU50" s="40">
        <v>0</v>
      </c>
      <c r="BV50" s="35" t="e">
        <f t="shared" si="119"/>
        <v>#DIV/0!</v>
      </c>
      <c r="BW50" s="39">
        <v>0</v>
      </c>
      <c r="BX50" s="40">
        <v>0</v>
      </c>
      <c r="BY50" s="40">
        <v>0</v>
      </c>
      <c r="BZ50" s="40">
        <v>0</v>
      </c>
      <c r="CA50" s="35" t="e">
        <f t="shared" si="120"/>
        <v>#DIV/0!</v>
      </c>
      <c r="CB50" s="39">
        <v>0</v>
      </c>
      <c r="CC50" s="40">
        <v>0</v>
      </c>
      <c r="CD50" s="40">
        <v>0</v>
      </c>
      <c r="CE50" s="40">
        <v>0</v>
      </c>
      <c r="CF50" s="35" t="e">
        <f t="shared" si="121"/>
        <v>#DIV/0!</v>
      </c>
      <c r="CG50" s="36">
        <f aca="true" t="shared" si="152" ref="CG50:CJ56">BW50+CB50</f>
        <v>0</v>
      </c>
      <c r="CH50" s="40">
        <f t="shared" si="152"/>
        <v>0</v>
      </c>
      <c r="CI50" s="40">
        <f t="shared" si="152"/>
        <v>0</v>
      </c>
      <c r="CJ50" s="40">
        <f t="shared" si="152"/>
        <v>0</v>
      </c>
      <c r="CK50" s="42" t="e">
        <f t="shared" si="122"/>
        <v>#DIV/0!</v>
      </c>
      <c r="CL50" s="1"/>
      <c r="CM50" s="37" t="s">
        <v>91</v>
      </c>
      <c r="CN50" s="39">
        <v>6</v>
      </c>
      <c r="CO50" s="40">
        <v>0</v>
      </c>
      <c r="CP50" s="114">
        <f t="shared" si="123"/>
        <v>0</v>
      </c>
      <c r="CQ50" s="120">
        <v>9</v>
      </c>
      <c r="CR50" s="40">
        <v>0</v>
      </c>
      <c r="CS50" s="35">
        <f t="shared" si="124"/>
        <v>0</v>
      </c>
      <c r="CT50" s="39">
        <v>60</v>
      </c>
      <c r="CU50" s="40">
        <v>0</v>
      </c>
      <c r="CV50" s="114">
        <f t="shared" si="125"/>
        <v>0</v>
      </c>
      <c r="CW50" s="120">
        <v>8</v>
      </c>
      <c r="CX50" s="40">
        <v>0</v>
      </c>
      <c r="CY50" s="35">
        <f t="shared" si="126"/>
        <v>0</v>
      </c>
      <c r="CZ50" s="36">
        <f aca="true" t="shared" si="153" ref="CZ50:DA56">CT50+CW50</f>
        <v>68</v>
      </c>
      <c r="DA50" s="40">
        <f t="shared" si="153"/>
        <v>0</v>
      </c>
      <c r="DB50" s="42">
        <f t="shared" si="127"/>
        <v>0</v>
      </c>
      <c r="DC50" s="35" t="e">
        <f t="shared" si="128"/>
        <v>#DIV/0!</v>
      </c>
      <c r="DD50" s="43" t="e">
        <f t="shared" si="129"/>
        <v>#DIV/0!</v>
      </c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4.25">
      <c r="A51" s="37" t="s">
        <v>92</v>
      </c>
      <c r="B51" s="39">
        <v>0</v>
      </c>
      <c r="C51" s="40">
        <v>0</v>
      </c>
      <c r="D51" s="40">
        <v>0</v>
      </c>
      <c r="E51" s="40">
        <v>0</v>
      </c>
      <c r="F51" s="35" t="e">
        <f t="shared" si="106"/>
        <v>#DIV/0!</v>
      </c>
      <c r="G51" s="39">
        <v>0</v>
      </c>
      <c r="H51" s="40">
        <v>0</v>
      </c>
      <c r="I51" s="40">
        <v>0</v>
      </c>
      <c r="J51" s="40">
        <v>0</v>
      </c>
      <c r="K51" s="35" t="e">
        <f t="shared" si="107"/>
        <v>#DIV/0!</v>
      </c>
      <c r="L51" s="36">
        <f t="shared" si="148"/>
        <v>0</v>
      </c>
      <c r="M51" s="40">
        <f t="shared" si="148"/>
        <v>0</v>
      </c>
      <c r="N51" s="40">
        <f t="shared" si="148"/>
        <v>0</v>
      </c>
      <c r="O51" s="40">
        <f t="shared" si="148"/>
        <v>0</v>
      </c>
      <c r="P51" s="35" t="e">
        <f t="shared" si="108"/>
        <v>#DIV/0!</v>
      </c>
      <c r="Q51" s="39">
        <v>0</v>
      </c>
      <c r="R51" s="40">
        <v>0</v>
      </c>
      <c r="S51" s="35" t="e">
        <f t="shared" si="109"/>
        <v>#DIV/0!</v>
      </c>
      <c r="T51" s="36">
        <v>0</v>
      </c>
      <c r="U51" s="40">
        <v>0</v>
      </c>
      <c r="V51" s="35" t="e">
        <f t="shared" si="110"/>
        <v>#DIV/0!</v>
      </c>
      <c r="W51" s="36">
        <f t="shared" si="149"/>
        <v>0</v>
      </c>
      <c r="X51" s="40">
        <f t="shared" si="149"/>
        <v>0</v>
      </c>
      <c r="Y51" s="42" t="e">
        <f t="shared" si="111"/>
        <v>#DIV/0!</v>
      </c>
      <c r="Z51" s="1"/>
      <c r="AA51" s="37" t="s">
        <v>92</v>
      </c>
      <c r="AB51" s="39">
        <v>0</v>
      </c>
      <c r="AC51" s="40">
        <v>0</v>
      </c>
      <c r="AD51" s="40">
        <v>0</v>
      </c>
      <c r="AE51" s="40">
        <v>0</v>
      </c>
      <c r="AF51" s="35" t="e">
        <f t="shared" si="112"/>
        <v>#DIV/0!</v>
      </c>
      <c r="AG51" s="39">
        <v>0</v>
      </c>
      <c r="AH51" s="40">
        <v>0</v>
      </c>
      <c r="AI51" s="40">
        <v>0</v>
      </c>
      <c r="AJ51" s="40">
        <v>0</v>
      </c>
      <c r="AK51" s="35" t="e">
        <f t="shared" si="113"/>
        <v>#DIV/0!</v>
      </c>
      <c r="AL51" s="36">
        <f t="shared" si="150"/>
        <v>0</v>
      </c>
      <c r="AM51" s="40">
        <f t="shared" si="150"/>
        <v>0</v>
      </c>
      <c r="AN51" s="40">
        <f t="shared" si="150"/>
        <v>0</v>
      </c>
      <c r="AO51" s="40">
        <f t="shared" si="150"/>
        <v>0</v>
      </c>
      <c r="AP51" s="35" t="e">
        <f t="shared" si="114"/>
        <v>#DIV/0!</v>
      </c>
      <c r="AQ51" s="39">
        <v>0</v>
      </c>
      <c r="AR51" s="40">
        <v>0</v>
      </c>
      <c r="AS51" s="35" t="e">
        <f t="shared" si="115"/>
        <v>#DIV/0!</v>
      </c>
      <c r="AT51" s="36">
        <v>0</v>
      </c>
      <c r="AU51" s="40">
        <v>0</v>
      </c>
      <c r="AV51" s="35" t="e">
        <f t="shared" si="116"/>
        <v>#DIV/0!</v>
      </c>
      <c r="AW51" s="36">
        <f t="shared" si="151"/>
        <v>0</v>
      </c>
      <c r="AX51" s="40">
        <f>AR51+AU51</f>
        <v>0</v>
      </c>
      <c r="AY51" s="42" t="e">
        <f t="shared" si="117"/>
        <v>#DIV/0!</v>
      </c>
      <c r="AZ51" s="1"/>
      <c r="BA51" s="37" t="s">
        <v>92</v>
      </c>
      <c r="BB51" s="39">
        <v>13</v>
      </c>
      <c r="BC51" s="40">
        <v>61</v>
      </c>
      <c r="BD51" s="40">
        <v>90739</v>
      </c>
      <c r="BE51" s="36">
        <v>0</v>
      </c>
      <c r="BF51" s="40">
        <v>0</v>
      </c>
      <c r="BG51" s="40">
        <v>0</v>
      </c>
      <c r="BH51" s="36">
        <v>13</v>
      </c>
      <c r="BI51" s="40">
        <v>61</v>
      </c>
      <c r="BJ51" s="41">
        <v>90736</v>
      </c>
      <c r="BK51" s="1"/>
      <c r="BL51" s="37" t="s">
        <v>92</v>
      </c>
      <c r="BM51" s="39">
        <v>0</v>
      </c>
      <c r="BN51" s="40">
        <v>0</v>
      </c>
      <c r="BO51" s="40">
        <v>0</v>
      </c>
      <c r="BP51" s="40">
        <v>0</v>
      </c>
      <c r="BQ51" s="35" t="e">
        <f t="shared" si="118"/>
        <v>#DIV/0!</v>
      </c>
      <c r="BR51" s="39">
        <v>0</v>
      </c>
      <c r="BS51" s="40">
        <v>0</v>
      </c>
      <c r="BT51" s="40">
        <v>0</v>
      </c>
      <c r="BU51" s="40">
        <v>0</v>
      </c>
      <c r="BV51" s="35" t="e">
        <f t="shared" si="119"/>
        <v>#DIV/0!</v>
      </c>
      <c r="BW51" s="39">
        <v>0</v>
      </c>
      <c r="BX51" s="40">
        <v>0</v>
      </c>
      <c r="BY51" s="40">
        <v>0</v>
      </c>
      <c r="BZ51" s="40">
        <v>0</v>
      </c>
      <c r="CA51" s="35" t="e">
        <f t="shared" si="120"/>
        <v>#DIV/0!</v>
      </c>
      <c r="CB51" s="39">
        <v>0</v>
      </c>
      <c r="CC51" s="40">
        <v>0</v>
      </c>
      <c r="CD51" s="40">
        <v>0</v>
      </c>
      <c r="CE51" s="40">
        <v>0</v>
      </c>
      <c r="CF51" s="35" t="e">
        <f t="shared" si="121"/>
        <v>#DIV/0!</v>
      </c>
      <c r="CG51" s="36">
        <f t="shared" si="152"/>
        <v>0</v>
      </c>
      <c r="CH51" s="40">
        <f t="shared" si="152"/>
        <v>0</v>
      </c>
      <c r="CI51" s="40">
        <f t="shared" si="152"/>
        <v>0</v>
      </c>
      <c r="CJ51" s="40">
        <f t="shared" si="152"/>
        <v>0</v>
      </c>
      <c r="CK51" s="42" t="e">
        <f t="shared" si="122"/>
        <v>#DIV/0!</v>
      </c>
      <c r="CL51" s="1"/>
      <c r="CM51" s="37" t="s">
        <v>92</v>
      </c>
      <c r="CN51" s="39">
        <v>13</v>
      </c>
      <c r="CO51" s="40">
        <v>0</v>
      </c>
      <c r="CP51" s="114">
        <f t="shared" si="123"/>
        <v>0</v>
      </c>
      <c r="CQ51" s="120">
        <v>12</v>
      </c>
      <c r="CR51" s="40">
        <v>0</v>
      </c>
      <c r="CS51" s="35">
        <f>ROUND(CR51/CQ51*100,1)</f>
        <v>0</v>
      </c>
      <c r="CT51" s="39">
        <v>329</v>
      </c>
      <c r="CU51" s="40">
        <v>0</v>
      </c>
      <c r="CV51" s="114">
        <f t="shared" si="125"/>
        <v>0</v>
      </c>
      <c r="CW51" s="120">
        <v>21</v>
      </c>
      <c r="CX51" s="40">
        <v>0</v>
      </c>
      <c r="CY51" s="35">
        <f t="shared" si="126"/>
        <v>0</v>
      </c>
      <c r="CZ51" s="36">
        <f t="shared" si="153"/>
        <v>350</v>
      </c>
      <c r="DA51" s="40">
        <f t="shared" si="153"/>
        <v>0</v>
      </c>
      <c r="DB51" s="42">
        <f t="shared" si="127"/>
        <v>0</v>
      </c>
      <c r="DC51" s="35" t="e">
        <f t="shared" si="128"/>
        <v>#DIV/0!</v>
      </c>
      <c r="DD51" s="43" t="e">
        <f t="shared" si="129"/>
        <v>#DIV/0!</v>
      </c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4.25">
      <c r="A52" s="37" t="s">
        <v>93</v>
      </c>
      <c r="B52" s="39">
        <v>0</v>
      </c>
      <c r="C52" s="40">
        <v>0</v>
      </c>
      <c r="D52" s="40">
        <v>0</v>
      </c>
      <c r="E52" s="40">
        <v>0</v>
      </c>
      <c r="F52" s="35" t="e">
        <f t="shared" si="106"/>
        <v>#DIV/0!</v>
      </c>
      <c r="G52" s="39">
        <v>0</v>
      </c>
      <c r="H52" s="40">
        <v>0</v>
      </c>
      <c r="I52" s="40">
        <v>0</v>
      </c>
      <c r="J52" s="40">
        <v>0</v>
      </c>
      <c r="K52" s="35" t="e">
        <f t="shared" si="107"/>
        <v>#DIV/0!</v>
      </c>
      <c r="L52" s="36">
        <f t="shared" si="148"/>
        <v>0</v>
      </c>
      <c r="M52" s="40">
        <f t="shared" si="148"/>
        <v>0</v>
      </c>
      <c r="N52" s="40">
        <f t="shared" si="148"/>
        <v>0</v>
      </c>
      <c r="O52" s="40">
        <f t="shared" si="148"/>
        <v>0</v>
      </c>
      <c r="P52" s="35" t="e">
        <f t="shared" si="108"/>
        <v>#DIV/0!</v>
      </c>
      <c r="Q52" s="39">
        <v>0</v>
      </c>
      <c r="R52" s="40">
        <v>0</v>
      </c>
      <c r="S52" s="35" t="e">
        <f t="shared" si="109"/>
        <v>#DIV/0!</v>
      </c>
      <c r="T52" s="36">
        <v>474</v>
      </c>
      <c r="U52" s="40">
        <v>0</v>
      </c>
      <c r="V52" s="35">
        <f t="shared" si="110"/>
        <v>0</v>
      </c>
      <c r="W52" s="36">
        <f t="shared" si="149"/>
        <v>474</v>
      </c>
      <c r="X52" s="40">
        <f t="shared" si="149"/>
        <v>0</v>
      </c>
      <c r="Y52" s="42">
        <f t="shared" si="111"/>
        <v>0</v>
      </c>
      <c r="Z52" s="1"/>
      <c r="AA52" s="37" t="s">
        <v>93</v>
      </c>
      <c r="AB52" s="39">
        <v>0</v>
      </c>
      <c r="AC52" s="40">
        <v>0</v>
      </c>
      <c r="AD52" s="40">
        <v>0</v>
      </c>
      <c r="AE52" s="40">
        <v>0</v>
      </c>
      <c r="AF52" s="35" t="e">
        <f t="shared" si="112"/>
        <v>#DIV/0!</v>
      </c>
      <c r="AG52" s="39">
        <v>0</v>
      </c>
      <c r="AH52" s="40">
        <v>0</v>
      </c>
      <c r="AI52" s="40">
        <v>0</v>
      </c>
      <c r="AJ52" s="40">
        <v>0</v>
      </c>
      <c r="AK52" s="35" t="e">
        <f t="shared" si="113"/>
        <v>#DIV/0!</v>
      </c>
      <c r="AL52" s="36">
        <f t="shared" si="150"/>
        <v>0</v>
      </c>
      <c r="AM52" s="40">
        <f t="shared" si="150"/>
        <v>0</v>
      </c>
      <c r="AN52" s="40">
        <f t="shared" si="150"/>
        <v>0</v>
      </c>
      <c r="AO52" s="40">
        <f t="shared" si="150"/>
        <v>0</v>
      </c>
      <c r="AP52" s="35" t="e">
        <f t="shared" si="114"/>
        <v>#DIV/0!</v>
      </c>
      <c r="AQ52" s="39">
        <v>245</v>
      </c>
      <c r="AR52" s="40">
        <v>0</v>
      </c>
      <c r="AS52" s="35">
        <f>ROUND(AR52/AQ52*100,1)</f>
        <v>0</v>
      </c>
      <c r="AT52" s="36">
        <v>70</v>
      </c>
      <c r="AU52" s="40">
        <v>0</v>
      </c>
      <c r="AV52" s="35">
        <f t="shared" si="116"/>
        <v>0</v>
      </c>
      <c r="AW52" s="36">
        <f t="shared" si="151"/>
        <v>315</v>
      </c>
      <c r="AX52" s="40">
        <f t="shared" si="151"/>
        <v>0</v>
      </c>
      <c r="AY52" s="42">
        <f t="shared" si="117"/>
        <v>0</v>
      </c>
      <c r="AZ52" s="1"/>
      <c r="BA52" s="37" t="s">
        <v>93</v>
      </c>
      <c r="BB52" s="39">
        <v>21</v>
      </c>
      <c r="BC52" s="40">
        <v>130</v>
      </c>
      <c r="BD52" s="40">
        <v>221011</v>
      </c>
      <c r="BE52" s="36">
        <v>0</v>
      </c>
      <c r="BF52" s="40">
        <v>0</v>
      </c>
      <c r="BG52" s="40">
        <v>0</v>
      </c>
      <c r="BH52" s="36">
        <v>21</v>
      </c>
      <c r="BI52" s="40">
        <v>130</v>
      </c>
      <c r="BJ52" s="41">
        <v>221026</v>
      </c>
      <c r="BK52" s="1"/>
      <c r="BL52" s="37" t="s">
        <v>93</v>
      </c>
      <c r="BM52" s="39">
        <v>0</v>
      </c>
      <c r="BN52" s="40">
        <v>0</v>
      </c>
      <c r="BO52" s="40">
        <v>0</v>
      </c>
      <c r="BP52" s="40">
        <v>0</v>
      </c>
      <c r="BQ52" s="35" t="e">
        <f t="shared" si="118"/>
        <v>#DIV/0!</v>
      </c>
      <c r="BR52" s="39">
        <v>0</v>
      </c>
      <c r="BS52" s="40">
        <v>0</v>
      </c>
      <c r="BT52" s="40">
        <v>0</v>
      </c>
      <c r="BU52" s="40">
        <v>0</v>
      </c>
      <c r="BV52" s="35" t="e">
        <f t="shared" si="119"/>
        <v>#DIV/0!</v>
      </c>
      <c r="BW52" s="39">
        <v>0</v>
      </c>
      <c r="BX52" s="40">
        <v>0</v>
      </c>
      <c r="BY52" s="40">
        <v>0</v>
      </c>
      <c r="BZ52" s="40">
        <v>0</v>
      </c>
      <c r="CA52" s="35" t="e">
        <f t="shared" si="120"/>
        <v>#DIV/0!</v>
      </c>
      <c r="CB52" s="39">
        <v>0</v>
      </c>
      <c r="CC52" s="40">
        <v>0</v>
      </c>
      <c r="CD52" s="40">
        <v>0</v>
      </c>
      <c r="CE52" s="40">
        <v>0</v>
      </c>
      <c r="CF52" s="35" t="e">
        <f t="shared" si="121"/>
        <v>#DIV/0!</v>
      </c>
      <c r="CG52" s="36">
        <f t="shared" si="152"/>
        <v>0</v>
      </c>
      <c r="CH52" s="40">
        <f t="shared" si="152"/>
        <v>0</v>
      </c>
      <c r="CI52" s="40">
        <f t="shared" si="152"/>
        <v>0</v>
      </c>
      <c r="CJ52" s="40">
        <f t="shared" si="152"/>
        <v>0</v>
      </c>
      <c r="CK52" s="42" t="e">
        <f t="shared" si="122"/>
        <v>#DIV/0!</v>
      </c>
      <c r="CL52" s="1"/>
      <c r="CM52" s="37" t="s">
        <v>93</v>
      </c>
      <c r="CN52" s="39">
        <v>3</v>
      </c>
      <c r="CO52" s="40">
        <v>0</v>
      </c>
      <c r="CP52" s="114">
        <f t="shared" si="123"/>
        <v>0</v>
      </c>
      <c r="CQ52" s="120">
        <v>3</v>
      </c>
      <c r="CR52" s="40">
        <v>0</v>
      </c>
      <c r="CS52" s="35">
        <f t="shared" si="124"/>
        <v>0</v>
      </c>
      <c r="CT52" s="39">
        <v>28</v>
      </c>
      <c r="CU52" s="40">
        <v>0</v>
      </c>
      <c r="CV52" s="114">
        <f t="shared" si="125"/>
        <v>0</v>
      </c>
      <c r="CW52" s="120">
        <v>14</v>
      </c>
      <c r="CX52" s="40">
        <v>0</v>
      </c>
      <c r="CY52" s="35">
        <f t="shared" si="126"/>
        <v>0</v>
      </c>
      <c r="CZ52" s="36">
        <f t="shared" si="153"/>
        <v>42</v>
      </c>
      <c r="DA52" s="40">
        <f t="shared" si="153"/>
        <v>0</v>
      </c>
      <c r="DB52" s="42">
        <f t="shared" si="127"/>
        <v>0</v>
      </c>
      <c r="DC52" s="35" t="e">
        <f t="shared" si="128"/>
        <v>#DIV/0!</v>
      </c>
      <c r="DD52" s="43" t="e">
        <f t="shared" si="129"/>
        <v>#DIV/0!</v>
      </c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4.25">
      <c r="A53" s="37" t="s">
        <v>94</v>
      </c>
      <c r="B53" s="39">
        <v>0</v>
      </c>
      <c r="C53" s="40">
        <v>0</v>
      </c>
      <c r="D53" s="40">
        <v>0</v>
      </c>
      <c r="E53" s="40">
        <v>0</v>
      </c>
      <c r="F53" s="35" t="e">
        <f aca="true" t="shared" si="154" ref="F53:F59">ROUND(E53/C53*100,1)</f>
        <v>#DIV/0!</v>
      </c>
      <c r="G53" s="39">
        <v>0</v>
      </c>
      <c r="H53" s="40">
        <v>0</v>
      </c>
      <c r="I53" s="40">
        <v>0</v>
      </c>
      <c r="J53" s="40">
        <v>0</v>
      </c>
      <c r="K53" s="35" t="e">
        <f aca="true" t="shared" si="155" ref="K53:K59">ROUND(J53/H53*100,1)</f>
        <v>#DIV/0!</v>
      </c>
      <c r="L53" s="36">
        <f t="shared" si="148"/>
        <v>0</v>
      </c>
      <c r="M53" s="40">
        <f t="shared" si="148"/>
        <v>0</v>
      </c>
      <c r="N53" s="40">
        <f t="shared" si="148"/>
        <v>0</v>
      </c>
      <c r="O53" s="40">
        <f t="shared" si="148"/>
        <v>0</v>
      </c>
      <c r="P53" s="35" t="e">
        <f aca="true" t="shared" si="156" ref="P53:P59">ROUND(O53/M53*100,1)</f>
        <v>#DIV/0!</v>
      </c>
      <c r="Q53" s="39">
        <v>0</v>
      </c>
      <c r="R53" s="40">
        <v>0</v>
      </c>
      <c r="S53" s="35" t="e">
        <f aca="true" t="shared" si="157" ref="S53:S59">ROUND(R53/Q53*100,1)</f>
        <v>#DIV/0!</v>
      </c>
      <c r="T53" s="36">
        <v>0</v>
      </c>
      <c r="U53" s="40">
        <v>0</v>
      </c>
      <c r="V53" s="35" t="e">
        <f aca="true" t="shared" si="158" ref="V53:V59">ROUND(U53/T53*100,1)</f>
        <v>#DIV/0!</v>
      </c>
      <c r="W53" s="36">
        <f t="shared" si="149"/>
        <v>0</v>
      </c>
      <c r="X53" s="40">
        <f t="shared" si="149"/>
        <v>0</v>
      </c>
      <c r="Y53" s="42" t="e">
        <f aca="true" t="shared" si="159" ref="Y53:Y59">ROUND(X53/W53*100,1)</f>
        <v>#DIV/0!</v>
      </c>
      <c r="Z53" s="1"/>
      <c r="AA53" s="37" t="s">
        <v>94</v>
      </c>
      <c r="AB53" s="39">
        <v>0</v>
      </c>
      <c r="AC53" s="40">
        <v>0</v>
      </c>
      <c r="AD53" s="40">
        <v>0</v>
      </c>
      <c r="AE53" s="40">
        <v>0</v>
      </c>
      <c r="AF53" s="35" t="e">
        <f aca="true" t="shared" si="160" ref="AF53:AF59">ROUND(AE53/AC53*100,1)</f>
        <v>#DIV/0!</v>
      </c>
      <c r="AG53" s="39">
        <v>0</v>
      </c>
      <c r="AH53" s="40">
        <v>0</v>
      </c>
      <c r="AI53" s="40">
        <v>0</v>
      </c>
      <c r="AJ53" s="40">
        <v>0</v>
      </c>
      <c r="AK53" s="35" t="e">
        <f aca="true" t="shared" si="161" ref="AK53:AK59">ROUND(AJ53/AH53*100,1)</f>
        <v>#DIV/0!</v>
      </c>
      <c r="AL53" s="36">
        <f t="shared" si="150"/>
        <v>0</v>
      </c>
      <c r="AM53" s="40">
        <f t="shared" si="150"/>
        <v>0</v>
      </c>
      <c r="AN53" s="40">
        <f t="shared" si="150"/>
        <v>0</v>
      </c>
      <c r="AO53" s="40">
        <f t="shared" si="150"/>
        <v>0</v>
      </c>
      <c r="AP53" s="35" t="e">
        <f aca="true" t="shared" si="162" ref="AP53:AP59">ROUND(AO53/AM53*100,1)</f>
        <v>#DIV/0!</v>
      </c>
      <c r="AQ53" s="39">
        <v>0</v>
      </c>
      <c r="AR53" s="40">
        <v>0</v>
      </c>
      <c r="AS53" s="35" t="e">
        <f aca="true" t="shared" si="163" ref="AS53:AS59">ROUND(AR53/AQ53*100,1)</f>
        <v>#DIV/0!</v>
      </c>
      <c r="AT53" s="36">
        <v>0</v>
      </c>
      <c r="AU53" s="40">
        <v>0</v>
      </c>
      <c r="AV53" s="35" t="e">
        <f aca="true" t="shared" si="164" ref="AV53:AV59">ROUND(AU53/AT53*100,1)</f>
        <v>#DIV/0!</v>
      </c>
      <c r="AW53" s="36">
        <f t="shared" si="151"/>
        <v>0</v>
      </c>
      <c r="AX53" s="40">
        <f t="shared" si="151"/>
        <v>0</v>
      </c>
      <c r="AY53" s="42" t="e">
        <f aca="true" t="shared" si="165" ref="AY53:AY59">ROUND(AX53/AW53*100,1)</f>
        <v>#DIV/0!</v>
      </c>
      <c r="AZ53" s="1"/>
      <c r="BA53" s="37" t="s">
        <v>94</v>
      </c>
      <c r="BB53" s="39">
        <v>36</v>
      </c>
      <c r="BC53" s="40">
        <v>263</v>
      </c>
      <c r="BD53" s="40">
        <v>325036</v>
      </c>
      <c r="BE53" s="36">
        <v>0</v>
      </c>
      <c r="BF53" s="40">
        <v>0</v>
      </c>
      <c r="BG53" s="40">
        <v>0</v>
      </c>
      <c r="BH53" s="36">
        <v>36</v>
      </c>
      <c r="BI53" s="40">
        <v>263</v>
      </c>
      <c r="BJ53" s="41">
        <v>325036</v>
      </c>
      <c r="BK53" s="1"/>
      <c r="BL53" s="37" t="s">
        <v>94</v>
      </c>
      <c r="BM53" s="39">
        <v>1</v>
      </c>
      <c r="BN53" s="40">
        <v>1</v>
      </c>
      <c r="BO53" s="40">
        <v>1</v>
      </c>
      <c r="BP53" s="40">
        <v>0</v>
      </c>
      <c r="BQ53" s="35">
        <f aca="true" t="shared" si="166" ref="BQ53:BQ59">ROUND(BP53/BN53*100,1)</f>
        <v>0</v>
      </c>
      <c r="BR53" s="39">
        <v>2</v>
      </c>
      <c r="BS53" s="40">
        <v>2</v>
      </c>
      <c r="BT53" s="40">
        <v>2</v>
      </c>
      <c r="BU53" s="40">
        <v>0</v>
      </c>
      <c r="BV53" s="35">
        <f aca="true" t="shared" si="167" ref="BV53:BV59">ROUND(BU53/BS53*100,1)</f>
        <v>0</v>
      </c>
      <c r="BW53" s="39">
        <v>10</v>
      </c>
      <c r="BX53" s="40">
        <v>2</v>
      </c>
      <c r="BY53" s="40">
        <v>2</v>
      </c>
      <c r="BZ53" s="40">
        <v>0</v>
      </c>
      <c r="CA53" s="35">
        <f aca="true" t="shared" si="168" ref="CA53:CA59">ROUND(BZ53/BX53*100,1)</f>
        <v>0</v>
      </c>
      <c r="CB53" s="39">
        <v>0</v>
      </c>
      <c r="CC53" s="40">
        <v>0</v>
      </c>
      <c r="CD53" s="40">
        <v>0</v>
      </c>
      <c r="CE53" s="40">
        <v>0</v>
      </c>
      <c r="CF53" s="35" t="e">
        <f aca="true" t="shared" si="169" ref="CF53:CF59">ROUND(CE53/CC53*100,1)</f>
        <v>#DIV/0!</v>
      </c>
      <c r="CG53" s="36">
        <f t="shared" si="152"/>
        <v>10</v>
      </c>
      <c r="CH53" s="40">
        <f t="shared" si="152"/>
        <v>2</v>
      </c>
      <c r="CI53" s="40">
        <f t="shared" si="152"/>
        <v>2</v>
      </c>
      <c r="CJ53" s="40">
        <f t="shared" si="152"/>
        <v>0</v>
      </c>
      <c r="CK53" s="42">
        <f aca="true" t="shared" si="170" ref="CK53:CK59">ROUND(CJ53/CH53*100,1)</f>
        <v>0</v>
      </c>
      <c r="CL53" s="1"/>
      <c r="CM53" s="37" t="s">
        <v>94</v>
      </c>
      <c r="CN53" s="39">
        <v>25</v>
      </c>
      <c r="CO53" s="40">
        <v>0</v>
      </c>
      <c r="CP53" s="114">
        <f aca="true" t="shared" si="171" ref="CP53:CP59">ROUND(CO53/CN53*100,1)</f>
        <v>0</v>
      </c>
      <c r="CQ53" s="120">
        <v>73</v>
      </c>
      <c r="CR53" s="40">
        <v>0</v>
      </c>
      <c r="CS53" s="35">
        <f aca="true" t="shared" si="172" ref="CS53:CS59">ROUND(CR53/CQ53*100,1)</f>
        <v>0</v>
      </c>
      <c r="CT53" s="39">
        <v>378</v>
      </c>
      <c r="CU53" s="40">
        <v>0</v>
      </c>
      <c r="CV53" s="114">
        <f aca="true" t="shared" si="173" ref="CV53:CV59">ROUND(CU53/CT53*100,1)</f>
        <v>0</v>
      </c>
      <c r="CW53" s="120">
        <v>242</v>
      </c>
      <c r="CX53" s="40">
        <v>0</v>
      </c>
      <c r="CY53" s="35">
        <f aca="true" t="shared" si="174" ref="CY53:CY59">ROUND(CX53/CW53*100,1)</f>
        <v>0</v>
      </c>
      <c r="CZ53" s="36">
        <f t="shared" si="153"/>
        <v>620</v>
      </c>
      <c r="DA53" s="40">
        <f t="shared" si="153"/>
        <v>0</v>
      </c>
      <c r="DB53" s="42">
        <f aca="true" t="shared" si="175" ref="DB53:DB59">ROUND(DA53/CZ53*100,1)</f>
        <v>0</v>
      </c>
      <c r="DC53" s="35">
        <f aca="true" t="shared" si="176" ref="DC53:DC59">ROUND((BF53*BV53+BI53*CS53)/BC53,1)</f>
        <v>0</v>
      </c>
      <c r="DD53" s="43">
        <f t="shared" si="129"/>
        <v>0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4.25">
      <c r="A54" s="37" t="s">
        <v>95</v>
      </c>
      <c r="B54" s="39">
        <v>0</v>
      </c>
      <c r="C54" s="40">
        <v>0</v>
      </c>
      <c r="D54" s="40">
        <v>0</v>
      </c>
      <c r="E54" s="40">
        <v>0</v>
      </c>
      <c r="F54" s="35" t="e">
        <f t="shared" si="154"/>
        <v>#DIV/0!</v>
      </c>
      <c r="G54" s="39">
        <v>0</v>
      </c>
      <c r="H54" s="40">
        <v>0</v>
      </c>
      <c r="I54" s="40">
        <v>0</v>
      </c>
      <c r="J54" s="40">
        <v>0</v>
      </c>
      <c r="K54" s="35" t="e">
        <f t="shared" si="155"/>
        <v>#DIV/0!</v>
      </c>
      <c r="L54" s="36">
        <f t="shared" si="148"/>
        <v>0</v>
      </c>
      <c r="M54" s="40">
        <f t="shared" si="148"/>
        <v>0</v>
      </c>
      <c r="N54" s="40">
        <f t="shared" si="148"/>
        <v>0</v>
      </c>
      <c r="O54" s="40">
        <f t="shared" si="148"/>
        <v>0</v>
      </c>
      <c r="P54" s="35" t="e">
        <f t="shared" si="156"/>
        <v>#DIV/0!</v>
      </c>
      <c r="Q54" s="39">
        <v>0</v>
      </c>
      <c r="R54" s="40">
        <v>0</v>
      </c>
      <c r="S54" s="35" t="e">
        <f t="shared" si="157"/>
        <v>#DIV/0!</v>
      </c>
      <c r="T54" s="36">
        <v>0</v>
      </c>
      <c r="U54" s="40">
        <v>0</v>
      </c>
      <c r="V54" s="35" t="e">
        <f t="shared" si="158"/>
        <v>#DIV/0!</v>
      </c>
      <c r="W54" s="36">
        <f t="shared" si="149"/>
        <v>0</v>
      </c>
      <c r="X54" s="40">
        <f t="shared" si="149"/>
        <v>0</v>
      </c>
      <c r="Y54" s="42" t="e">
        <f t="shared" si="159"/>
        <v>#DIV/0!</v>
      </c>
      <c r="Z54" s="1"/>
      <c r="AA54" s="37" t="s">
        <v>95</v>
      </c>
      <c r="AB54" s="39">
        <v>0</v>
      </c>
      <c r="AC54" s="40">
        <v>0</v>
      </c>
      <c r="AD54" s="40">
        <v>0</v>
      </c>
      <c r="AE54" s="40">
        <v>0</v>
      </c>
      <c r="AF54" s="35" t="e">
        <f t="shared" si="160"/>
        <v>#DIV/0!</v>
      </c>
      <c r="AG54" s="39">
        <v>0</v>
      </c>
      <c r="AH54" s="40">
        <v>0</v>
      </c>
      <c r="AI54" s="40">
        <v>0</v>
      </c>
      <c r="AJ54" s="40">
        <v>0</v>
      </c>
      <c r="AK54" s="35" t="e">
        <f t="shared" si="161"/>
        <v>#DIV/0!</v>
      </c>
      <c r="AL54" s="36">
        <f t="shared" si="150"/>
        <v>0</v>
      </c>
      <c r="AM54" s="40">
        <f t="shared" si="150"/>
        <v>0</v>
      </c>
      <c r="AN54" s="40">
        <f t="shared" si="150"/>
        <v>0</v>
      </c>
      <c r="AO54" s="40">
        <f t="shared" si="150"/>
        <v>0</v>
      </c>
      <c r="AP54" s="35" t="e">
        <f t="shared" si="162"/>
        <v>#DIV/0!</v>
      </c>
      <c r="AQ54" s="39">
        <v>0</v>
      </c>
      <c r="AR54" s="40">
        <v>0</v>
      </c>
      <c r="AS54" s="35" t="e">
        <f t="shared" si="163"/>
        <v>#DIV/0!</v>
      </c>
      <c r="AT54" s="36">
        <v>0</v>
      </c>
      <c r="AU54" s="40">
        <v>0</v>
      </c>
      <c r="AV54" s="35" t="e">
        <f t="shared" si="164"/>
        <v>#DIV/0!</v>
      </c>
      <c r="AW54" s="36">
        <f t="shared" si="151"/>
        <v>0</v>
      </c>
      <c r="AX54" s="40">
        <f t="shared" si="151"/>
        <v>0</v>
      </c>
      <c r="AY54" s="42" t="e">
        <f t="shared" si="165"/>
        <v>#DIV/0!</v>
      </c>
      <c r="AZ54" s="1"/>
      <c r="BA54" s="37" t="s">
        <v>95</v>
      </c>
      <c r="BB54" s="39">
        <v>18</v>
      </c>
      <c r="BC54" s="40">
        <v>79</v>
      </c>
      <c r="BD54" s="40">
        <v>172802</v>
      </c>
      <c r="BE54" s="36">
        <v>0</v>
      </c>
      <c r="BF54" s="40">
        <v>0</v>
      </c>
      <c r="BG54" s="40">
        <v>0</v>
      </c>
      <c r="BH54" s="36">
        <v>18</v>
      </c>
      <c r="BI54" s="40">
        <v>79</v>
      </c>
      <c r="BJ54" s="41">
        <v>172802</v>
      </c>
      <c r="BK54" s="1"/>
      <c r="BL54" s="37" t="s">
        <v>95</v>
      </c>
      <c r="BM54" s="39">
        <v>0</v>
      </c>
      <c r="BN54" s="40">
        <v>0</v>
      </c>
      <c r="BO54" s="40">
        <v>0</v>
      </c>
      <c r="BP54" s="40">
        <v>0</v>
      </c>
      <c r="BQ54" s="35" t="e">
        <f t="shared" si="166"/>
        <v>#DIV/0!</v>
      </c>
      <c r="BR54" s="39">
        <v>0</v>
      </c>
      <c r="BS54" s="40">
        <v>0</v>
      </c>
      <c r="BT54" s="40">
        <v>0</v>
      </c>
      <c r="BU54" s="40">
        <v>0</v>
      </c>
      <c r="BV54" s="35" t="e">
        <f t="shared" si="167"/>
        <v>#DIV/0!</v>
      </c>
      <c r="BW54" s="39">
        <v>0</v>
      </c>
      <c r="BX54" s="40">
        <v>0</v>
      </c>
      <c r="BY54" s="40">
        <v>0</v>
      </c>
      <c r="BZ54" s="40">
        <v>0</v>
      </c>
      <c r="CA54" s="35" t="e">
        <f t="shared" si="168"/>
        <v>#DIV/0!</v>
      </c>
      <c r="CB54" s="39">
        <v>0</v>
      </c>
      <c r="CC54" s="40">
        <v>0</v>
      </c>
      <c r="CD54" s="40">
        <v>0</v>
      </c>
      <c r="CE54" s="40">
        <v>0</v>
      </c>
      <c r="CF54" s="35" t="e">
        <f t="shared" si="169"/>
        <v>#DIV/0!</v>
      </c>
      <c r="CG54" s="36">
        <f t="shared" si="152"/>
        <v>0</v>
      </c>
      <c r="CH54" s="40">
        <f t="shared" si="152"/>
        <v>0</v>
      </c>
      <c r="CI54" s="40">
        <f t="shared" si="152"/>
        <v>0</v>
      </c>
      <c r="CJ54" s="40">
        <f t="shared" si="152"/>
        <v>0</v>
      </c>
      <c r="CK54" s="42" t="e">
        <f t="shared" si="170"/>
        <v>#DIV/0!</v>
      </c>
      <c r="CL54" s="1"/>
      <c r="CM54" s="37" t="s">
        <v>95</v>
      </c>
      <c r="CN54" s="39">
        <v>7</v>
      </c>
      <c r="CO54" s="40">
        <v>0</v>
      </c>
      <c r="CP54" s="114">
        <f t="shared" si="171"/>
        <v>0</v>
      </c>
      <c r="CQ54" s="120">
        <v>20</v>
      </c>
      <c r="CR54" s="40">
        <v>0</v>
      </c>
      <c r="CS54" s="35">
        <f t="shared" si="172"/>
        <v>0</v>
      </c>
      <c r="CT54" s="39">
        <v>556</v>
      </c>
      <c r="CU54" s="40">
        <v>0</v>
      </c>
      <c r="CV54" s="114">
        <f t="shared" si="173"/>
        <v>0</v>
      </c>
      <c r="CW54" s="120">
        <v>85</v>
      </c>
      <c r="CX54" s="40">
        <v>0</v>
      </c>
      <c r="CY54" s="35">
        <f t="shared" si="174"/>
        <v>0</v>
      </c>
      <c r="CZ54" s="36">
        <f t="shared" si="153"/>
        <v>641</v>
      </c>
      <c r="DA54" s="40">
        <f t="shared" si="153"/>
        <v>0</v>
      </c>
      <c r="DB54" s="42">
        <f t="shared" si="175"/>
        <v>0</v>
      </c>
      <c r="DC54" s="35" t="e">
        <f t="shared" si="176"/>
        <v>#DIV/0!</v>
      </c>
      <c r="DD54" s="43" t="e">
        <f aca="true" t="shared" si="177" ref="DD54:DD59">ROUND((BG54*CK54+BJ54*DB54)/BD54,1)</f>
        <v>#DIV/0!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4.25">
      <c r="A55" s="37" t="s">
        <v>96</v>
      </c>
      <c r="B55" s="39">
        <v>0</v>
      </c>
      <c r="C55" s="40">
        <v>0</v>
      </c>
      <c r="D55" s="40">
        <v>0</v>
      </c>
      <c r="E55" s="40">
        <v>0</v>
      </c>
      <c r="F55" s="35" t="e">
        <f t="shared" si="154"/>
        <v>#DIV/0!</v>
      </c>
      <c r="G55" s="39">
        <v>0</v>
      </c>
      <c r="H55" s="40">
        <v>0</v>
      </c>
      <c r="I55" s="40">
        <v>0</v>
      </c>
      <c r="J55" s="40">
        <v>0</v>
      </c>
      <c r="K55" s="35" t="e">
        <f t="shared" si="155"/>
        <v>#DIV/0!</v>
      </c>
      <c r="L55" s="36">
        <f t="shared" si="148"/>
        <v>0</v>
      </c>
      <c r="M55" s="40">
        <f t="shared" si="148"/>
        <v>0</v>
      </c>
      <c r="N55" s="40">
        <f t="shared" si="148"/>
        <v>0</v>
      </c>
      <c r="O55" s="40">
        <f t="shared" si="148"/>
        <v>0</v>
      </c>
      <c r="P55" s="35" t="e">
        <f t="shared" si="156"/>
        <v>#DIV/0!</v>
      </c>
      <c r="Q55" s="39">
        <v>0</v>
      </c>
      <c r="R55" s="40">
        <v>0</v>
      </c>
      <c r="S55" s="35" t="e">
        <f t="shared" si="157"/>
        <v>#DIV/0!</v>
      </c>
      <c r="T55" s="36">
        <v>259</v>
      </c>
      <c r="U55" s="40">
        <v>0</v>
      </c>
      <c r="V55" s="35">
        <f t="shared" si="158"/>
        <v>0</v>
      </c>
      <c r="W55" s="36">
        <f t="shared" si="149"/>
        <v>259</v>
      </c>
      <c r="X55" s="40">
        <f t="shared" si="149"/>
        <v>0</v>
      </c>
      <c r="Y55" s="42">
        <f t="shared" si="159"/>
        <v>0</v>
      </c>
      <c r="Z55" s="1"/>
      <c r="AA55" s="37" t="s">
        <v>96</v>
      </c>
      <c r="AB55" s="39">
        <v>0</v>
      </c>
      <c r="AC55" s="40">
        <v>0</v>
      </c>
      <c r="AD55" s="40">
        <v>0</v>
      </c>
      <c r="AE55" s="40">
        <v>0</v>
      </c>
      <c r="AF55" s="35" t="e">
        <f t="shared" si="160"/>
        <v>#DIV/0!</v>
      </c>
      <c r="AG55" s="39">
        <v>0</v>
      </c>
      <c r="AH55" s="40">
        <v>0</v>
      </c>
      <c r="AI55" s="40">
        <v>0</v>
      </c>
      <c r="AJ55" s="40">
        <v>0</v>
      </c>
      <c r="AK55" s="35" t="e">
        <f t="shared" si="161"/>
        <v>#DIV/0!</v>
      </c>
      <c r="AL55" s="36">
        <f t="shared" si="150"/>
        <v>0</v>
      </c>
      <c r="AM55" s="40">
        <f t="shared" si="150"/>
        <v>0</v>
      </c>
      <c r="AN55" s="40">
        <f t="shared" si="150"/>
        <v>0</v>
      </c>
      <c r="AO55" s="40">
        <f t="shared" si="150"/>
        <v>0</v>
      </c>
      <c r="AP55" s="35" t="e">
        <f t="shared" si="162"/>
        <v>#DIV/0!</v>
      </c>
      <c r="AQ55" s="39">
        <v>0</v>
      </c>
      <c r="AR55" s="40">
        <v>0</v>
      </c>
      <c r="AS55" s="35" t="e">
        <f t="shared" si="163"/>
        <v>#DIV/0!</v>
      </c>
      <c r="AT55" s="36">
        <v>0</v>
      </c>
      <c r="AU55" s="40">
        <v>0</v>
      </c>
      <c r="AV55" s="35" t="e">
        <f t="shared" si="164"/>
        <v>#DIV/0!</v>
      </c>
      <c r="AW55" s="36">
        <f t="shared" si="151"/>
        <v>0</v>
      </c>
      <c r="AX55" s="40">
        <f t="shared" si="151"/>
        <v>0</v>
      </c>
      <c r="AY55" s="42" t="e">
        <f t="shared" si="165"/>
        <v>#DIV/0!</v>
      </c>
      <c r="AZ55" s="1"/>
      <c r="BA55" s="37" t="s">
        <v>96</v>
      </c>
      <c r="BB55" s="39">
        <v>23</v>
      </c>
      <c r="BC55" s="40">
        <v>517</v>
      </c>
      <c r="BD55" s="40">
        <v>765281</v>
      </c>
      <c r="BE55" s="36">
        <v>5</v>
      </c>
      <c r="BF55" s="40">
        <v>335</v>
      </c>
      <c r="BG55" s="40">
        <v>505000</v>
      </c>
      <c r="BH55" s="36">
        <v>18</v>
      </c>
      <c r="BI55" s="40">
        <v>182</v>
      </c>
      <c r="BJ55" s="41">
        <v>260281</v>
      </c>
      <c r="BK55" s="1"/>
      <c r="BL55" s="37" t="s">
        <v>96</v>
      </c>
      <c r="BM55" s="39">
        <v>5</v>
      </c>
      <c r="BN55" s="40">
        <v>5</v>
      </c>
      <c r="BO55" s="40">
        <v>3</v>
      </c>
      <c r="BP55" s="40">
        <v>3</v>
      </c>
      <c r="BQ55" s="35">
        <f t="shared" si="166"/>
        <v>60</v>
      </c>
      <c r="BR55" s="39">
        <v>78</v>
      </c>
      <c r="BS55" s="40">
        <v>78</v>
      </c>
      <c r="BT55" s="40">
        <v>2</v>
      </c>
      <c r="BU55" s="40">
        <v>2</v>
      </c>
      <c r="BV55" s="35">
        <f t="shared" si="167"/>
        <v>2.6</v>
      </c>
      <c r="BW55" s="39">
        <v>1938</v>
      </c>
      <c r="BX55" s="40">
        <v>1938</v>
      </c>
      <c r="BY55" s="40">
        <v>23</v>
      </c>
      <c r="BZ55" s="40">
        <v>23</v>
      </c>
      <c r="CA55" s="35">
        <f t="shared" si="168"/>
        <v>1.2</v>
      </c>
      <c r="CB55" s="39">
        <v>633</v>
      </c>
      <c r="CC55" s="40">
        <v>633</v>
      </c>
      <c r="CD55" s="40">
        <v>0</v>
      </c>
      <c r="CE55" s="40">
        <v>0</v>
      </c>
      <c r="CF55" s="35">
        <f t="shared" si="169"/>
        <v>0</v>
      </c>
      <c r="CG55" s="36">
        <f t="shared" si="152"/>
        <v>2571</v>
      </c>
      <c r="CH55" s="40">
        <f t="shared" si="152"/>
        <v>2571</v>
      </c>
      <c r="CI55" s="40">
        <f t="shared" si="152"/>
        <v>23</v>
      </c>
      <c r="CJ55" s="40">
        <f t="shared" si="152"/>
        <v>23</v>
      </c>
      <c r="CK55" s="42">
        <f t="shared" si="170"/>
        <v>0.9</v>
      </c>
      <c r="CL55" s="1"/>
      <c r="CM55" s="37" t="s">
        <v>96</v>
      </c>
      <c r="CN55" s="39">
        <v>15</v>
      </c>
      <c r="CO55" s="40">
        <v>0</v>
      </c>
      <c r="CP55" s="114">
        <f t="shared" si="171"/>
        <v>0</v>
      </c>
      <c r="CQ55" s="120">
        <v>91</v>
      </c>
      <c r="CR55" s="40">
        <v>0</v>
      </c>
      <c r="CS55" s="35">
        <f t="shared" si="172"/>
        <v>0</v>
      </c>
      <c r="CT55" s="39">
        <v>1198</v>
      </c>
      <c r="CU55" s="40">
        <v>0</v>
      </c>
      <c r="CV55" s="114">
        <f t="shared" si="173"/>
        <v>0</v>
      </c>
      <c r="CW55" s="120">
        <v>1154</v>
      </c>
      <c r="CX55" s="40">
        <v>0</v>
      </c>
      <c r="CY55" s="35">
        <f t="shared" si="174"/>
        <v>0</v>
      </c>
      <c r="CZ55" s="36">
        <f t="shared" si="153"/>
        <v>2352</v>
      </c>
      <c r="DA55" s="40">
        <f t="shared" si="153"/>
        <v>0</v>
      </c>
      <c r="DB55" s="42">
        <f t="shared" si="175"/>
        <v>0</v>
      </c>
      <c r="DC55" s="35">
        <f t="shared" si="176"/>
        <v>1.7</v>
      </c>
      <c r="DD55" s="43">
        <f t="shared" si="177"/>
        <v>0.6</v>
      </c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4.25">
      <c r="A56" s="16" t="s">
        <v>97</v>
      </c>
      <c r="B56" s="53">
        <v>0</v>
      </c>
      <c r="C56" s="56">
        <v>0</v>
      </c>
      <c r="D56" s="56">
        <v>0</v>
      </c>
      <c r="E56" s="56">
        <v>0</v>
      </c>
      <c r="F56" s="57" t="e">
        <f t="shared" si="154"/>
        <v>#DIV/0!</v>
      </c>
      <c r="G56" s="53">
        <v>0</v>
      </c>
      <c r="H56" s="56">
        <v>0</v>
      </c>
      <c r="I56" s="56">
        <v>0</v>
      </c>
      <c r="J56" s="56">
        <v>0</v>
      </c>
      <c r="K56" s="57" t="e">
        <f t="shared" si="155"/>
        <v>#DIV/0!</v>
      </c>
      <c r="L56" s="54">
        <f t="shared" si="148"/>
        <v>0</v>
      </c>
      <c r="M56" s="56">
        <f t="shared" si="148"/>
        <v>0</v>
      </c>
      <c r="N56" s="56">
        <f t="shared" si="148"/>
        <v>0</v>
      </c>
      <c r="O56" s="56">
        <f t="shared" si="148"/>
        <v>0</v>
      </c>
      <c r="P56" s="57" t="e">
        <f t="shared" si="156"/>
        <v>#DIV/0!</v>
      </c>
      <c r="Q56" s="53">
        <v>0</v>
      </c>
      <c r="R56" s="56">
        <v>0</v>
      </c>
      <c r="S56" s="57" t="e">
        <f t="shared" si="157"/>
        <v>#DIV/0!</v>
      </c>
      <c r="T56" s="54">
        <v>0</v>
      </c>
      <c r="U56" s="56">
        <v>0</v>
      </c>
      <c r="V56" s="57" t="e">
        <f t="shared" si="158"/>
        <v>#DIV/0!</v>
      </c>
      <c r="W56" s="54">
        <f t="shared" si="149"/>
        <v>0</v>
      </c>
      <c r="X56" s="56">
        <f t="shared" si="149"/>
        <v>0</v>
      </c>
      <c r="Y56" s="58" t="e">
        <f t="shared" si="159"/>
        <v>#DIV/0!</v>
      </c>
      <c r="Z56" s="1"/>
      <c r="AA56" s="16" t="s">
        <v>97</v>
      </c>
      <c r="AB56" s="53">
        <v>0</v>
      </c>
      <c r="AC56" s="56">
        <v>0</v>
      </c>
      <c r="AD56" s="56">
        <v>0</v>
      </c>
      <c r="AE56" s="56">
        <v>0</v>
      </c>
      <c r="AF56" s="57" t="e">
        <f t="shared" si="160"/>
        <v>#DIV/0!</v>
      </c>
      <c r="AG56" s="53">
        <v>0</v>
      </c>
      <c r="AH56" s="56">
        <v>0</v>
      </c>
      <c r="AI56" s="56">
        <v>0</v>
      </c>
      <c r="AJ56" s="56">
        <v>0</v>
      </c>
      <c r="AK56" s="57" t="e">
        <f t="shared" si="161"/>
        <v>#DIV/0!</v>
      </c>
      <c r="AL56" s="54">
        <f t="shared" si="150"/>
        <v>0</v>
      </c>
      <c r="AM56" s="56">
        <f t="shared" si="150"/>
        <v>0</v>
      </c>
      <c r="AN56" s="56">
        <f t="shared" si="150"/>
        <v>0</v>
      </c>
      <c r="AO56" s="56">
        <f t="shared" si="150"/>
        <v>0</v>
      </c>
      <c r="AP56" s="57" t="e">
        <f t="shared" si="162"/>
        <v>#DIV/0!</v>
      </c>
      <c r="AQ56" s="53">
        <v>0</v>
      </c>
      <c r="AR56" s="56">
        <v>0</v>
      </c>
      <c r="AS56" s="57" t="e">
        <f t="shared" si="163"/>
        <v>#DIV/0!</v>
      </c>
      <c r="AT56" s="54">
        <v>0</v>
      </c>
      <c r="AU56" s="56">
        <v>0</v>
      </c>
      <c r="AV56" s="57" t="e">
        <f t="shared" si="164"/>
        <v>#DIV/0!</v>
      </c>
      <c r="AW56" s="54">
        <f t="shared" si="151"/>
        <v>0</v>
      </c>
      <c r="AX56" s="56">
        <f t="shared" si="151"/>
        <v>0</v>
      </c>
      <c r="AY56" s="58" t="e">
        <f t="shared" si="165"/>
        <v>#DIV/0!</v>
      </c>
      <c r="AZ56" s="1"/>
      <c r="BA56" s="16" t="s">
        <v>97</v>
      </c>
      <c r="BB56" s="53">
        <v>42</v>
      </c>
      <c r="BC56" s="56">
        <v>730</v>
      </c>
      <c r="BD56" s="56">
        <v>1351632</v>
      </c>
      <c r="BE56" s="54">
        <v>21</v>
      </c>
      <c r="BF56" s="56">
        <v>261</v>
      </c>
      <c r="BG56" s="56">
        <v>789865</v>
      </c>
      <c r="BH56" s="54">
        <v>30</v>
      </c>
      <c r="BI56" s="56">
        <v>398</v>
      </c>
      <c r="BJ56" s="61">
        <v>483970</v>
      </c>
      <c r="BK56" s="1"/>
      <c r="BL56" s="16" t="s">
        <v>97</v>
      </c>
      <c r="BM56" s="53">
        <v>12</v>
      </c>
      <c r="BN56" s="56">
        <v>12</v>
      </c>
      <c r="BO56" s="56">
        <v>4</v>
      </c>
      <c r="BP56" s="56">
        <v>4</v>
      </c>
      <c r="BQ56" s="57">
        <f t="shared" si="166"/>
        <v>33.3</v>
      </c>
      <c r="BR56" s="53">
        <v>33</v>
      </c>
      <c r="BS56" s="56">
        <v>33</v>
      </c>
      <c r="BT56" s="56">
        <v>9</v>
      </c>
      <c r="BU56" s="56">
        <v>9</v>
      </c>
      <c r="BV56" s="57">
        <f t="shared" si="167"/>
        <v>27.3</v>
      </c>
      <c r="BW56" s="53">
        <v>220</v>
      </c>
      <c r="BX56" s="56">
        <v>220</v>
      </c>
      <c r="BY56" s="56">
        <v>21</v>
      </c>
      <c r="BZ56" s="56">
        <v>21</v>
      </c>
      <c r="CA56" s="57">
        <f t="shared" si="168"/>
        <v>9.5</v>
      </c>
      <c r="CB56" s="53">
        <v>386</v>
      </c>
      <c r="CC56" s="56">
        <v>386</v>
      </c>
      <c r="CD56" s="56">
        <v>14</v>
      </c>
      <c r="CE56" s="56">
        <v>14</v>
      </c>
      <c r="CF56" s="57">
        <f t="shared" si="169"/>
        <v>3.6</v>
      </c>
      <c r="CG56" s="54">
        <f t="shared" si="152"/>
        <v>606</v>
      </c>
      <c r="CH56" s="56">
        <f t="shared" si="152"/>
        <v>606</v>
      </c>
      <c r="CI56" s="56">
        <f t="shared" si="152"/>
        <v>35</v>
      </c>
      <c r="CJ56" s="56">
        <f t="shared" si="152"/>
        <v>35</v>
      </c>
      <c r="CK56" s="58">
        <f t="shared" si="170"/>
        <v>5.8</v>
      </c>
      <c r="CL56" s="1"/>
      <c r="CM56" s="16" t="s">
        <v>97</v>
      </c>
      <c r="CN56" s="53">
        <v>8</v>
      </c>
      <c r="CO56" s="56">
        <v>1</v>
      </c>
      <c r="CP56" s="115">
        <f t="shared" si="171"/>
        <v>12.5</v>
      </c>
      <c r="CQ56" s="119">
        <v>30</v>
      </c>
      <c r="CR56" s="56">
        <v>3</v>
      </c>
      <c r="CS56" s="57">
        <f t="shared" si="172"/>
        <v>10</v>
      </c>
      <c r="CT56" s="53">
        <v>315</v>
      </c>
      <c r="CU56" s="56">
        <v>0</v>
      </c>
      <c r="CV56" s="115">
        <f t="shared" si="173"/>
        <v>0</v>
      </c>
      <c r="CW56" s="119">
        <v>660</v>
      </c>
      <c r="CX56" s="56">
        <v>17</v>
      </c>
      <c r="CY56" s="57">
        <f t="shared" si="174"/>
        <v>2.6</v>
      </c>
      <c r="CZ56" s="54">
        <f t="shared" si="153"/>
        <v>975</v>
      </c>
      <c r="DA56" s="56">
        <f t="shared" si="153"/>
        <v>17</v>
      </c>
      <c r="DB56" s="58">
        <f t="shared" si="175"/>
        <v>1.7</v>
      </c>
      <c r="DC56" s="57">
        <f t="shared" si="176"/>
        <v>15.2</v>
      </c>
      <c r="DD56" s="62">
        <f t="shared" si="177"/>
        <v>4</v>
      </c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4.25">
      <c r="A57" s="16" t="s">
        <v>51</v>
      </c>
      <c r="B57" s="53">
        <f aca="true" t="shared" si="178" ref="B57:J57">SUM(B50:B56)</f>
        <v>0</v>
      </c>
      <c r="C57" s="56">
        <f t="shared" si="178"/>
        <v>0</v>
      </c>
      <c r="D57" s="56">
        <f t="shared" si="178"/>
        <v>0</v>
      </c>
      <c r="E57" s="56">
        <f t="shared" si="178"/>
        <v>0</v>
      </c>
      <c r="F57" s="57" t="e">
        <f t="shared" si="154"/>
        <v>#DIV/0!</v>
      </c>
      <c r="G57" s="53">
        <f t="shared" si="178"/>
        <v>0</v>
      </c>
      <c r="H57" s="56">
        <f t="shared" si="178"/>
        <v>0</v>
      </c>
      <c r="I57" s="56">
        <f t="shared" si="178"/>
        <v>0</v>
      </c>
      <c r="J57" s="56">
        <f t="shared" si="178"/>
        <v>0</v>
      </c>
      <c r="K57" s="57" t="e">
        <f t="shared" si="155"/>
        <v>#DIV/0!</v>
      </c>
      <c r="L57" s="54">
        <f>SUM(L50:L56)</f>
        <v>0</v>
      </c>
      <c r="M57" s="56">
        <f>SUM(M50:M56)</f>
        <v>0</v>
      </c>
      <c r="N57" s="56">
        <f>SUM(N50:N56)</f>
        <v>0</v>
      </c>
      <c r="O57" s="56">
        <f>SUM(O50:O56)</f>
        <v>0</v>
      </c>
      <c r="P57" s="57" t="e">
        <f t="shared" si="156"/>
        <v>#DIV/0!</v>
      </c>
      <c r="Q57" s="53">
        <f>SUM(Q50:Q56)</f>
        <v>0</v>
      </c>
      <c r="R57" s="56">
        <f>SUM(R50:R56)</f>
        <v>0</v>
      </c>
      <c r="S57" s="57" t="e">
        <f t="shared" si="157"/>
        <v>#DIV/0!</v>
      </c>
      <c r="T57" s="54">
        <f>SUM(T50:T56)</f>
        <v>733</v>
      </c>
      <c r="U57" s="56">
        <f>SUM(U50:U56)</f>
        <v>0</v>
      </c>
      <c r="V57" s="57">
        <f t="shared" si="158"/>
        <v>0</v>
      </c>
      <c r="W57" s="54">
        <f>SUM(W50:W56)</f>
        <v>733</v>
      </c>
      <c r="X57" s="56">
        <f>SUM(X50:X56)</f>
        <v>0</v>
      </c>
      <c r="Y57" s="58">
        <f t="shared" si="159"/>
        <v>0</v>
      </c>
      <c r="Z57" s="1"/>
      <c r="AA57" s="16" t="s">
        <v>51</v>
      </c>
      <c r="AB57" s="53">
        <f aca="true" t="shared" si="179" ref="AB57:AJ57">SUM(AB50:AB56)</f>
        <v>0</v>
      </c>
      <c r="AC57" s="56">
        <f t="shared" si="179"/>
        <v>0</v>
      </c>
      <c r="AD57" s="56">
        <f t="shared" si="179"/>
        <v>0</v>
      </c>
      <c r="AE57" s="56">
        <f t="shared" si="179"/>
        <v>0</v>
      </c>
      <c r="AF57" s="57" t="e">
        <f t="shared" si="160"/>
        <v>#DIV/0!</v>
      </c>
      <c r="AG57" s="53">
        <f t="shared" si="179"/>
        <v>0</v>
      </c>
      <c r="AH57" s="56">
        <f t="shared" si="179"/>
        <v>0</v>
      </c>
      <c r="AI57" s="56">
        <f t="shared" si="179"/>
        <v>0</v>
      </c>
      <c r="AJ57" s="56">
        <f t="shared" si="179"/>
        <v>0</v>
      </c>
      <c r="AK57" s="57" t="e">
        <f t="shared" si="161"/>
        <v>#DIV/0!</v>
      </c>
      <c r="AL57" s="54">
        <f>SUM(AL50:AL56)</f>
        <v>0</v>
      </c>
      <c r="AM57" s="56">
        <f>SUM(AM50:AM56)</f>
        <v>0</v>
      </c>
      <c r="AN57" s="56">
        <f>SUM(AN50:AN56)</f>
        <v>0</v>
      </c>
      <c r="AO57" s="56">
        <f>SUM(AO50:AO56)</f>
        <v>0</v>
      </c>
      <c r="AP57" s="57" t="e">
        <f t="shared" si="162"/>
        <v>#DIV/0!</v>
      </c>
      <c r="AQ57" s="53">
        <f>SUM(AQ50:AQ56)</f>
        <v>245</v>
      </c>
      <c r="AR57" s="56">
        <f>SUM(AR50:AR56)</f>
        <v>0</v>
      </c>
      <c r="AS57" s="57">
        <f t="shared" si="163"/>
        <v>0</v>
      </c>
      <c r="AT57" s="54">
        <f>SUM(AT50:AT56)</f>
        <v>70</v>
      </c>
      <c r="AU57" s="56">
        <f>SUM(AU50:AU56)</f>
        <v>0</v>
      </c>
      <c r="AV57" s="57">
        <f t="shared" si="164"/>
        <v>0</v>
      </c>
      <c r="AW57" s="54">
        <f>SUM(AW50:AW56)</f>
        <v>315</v>
      </c>
      <c r="AX57" s="56">
        <f>SUM(AX50:AX56)</f>
        <v>0</v>
      </c>
      <c r="AY57" s="58">
        <f t="shared" si="165"/>
        <v>0</v>
      </c>
      <c r="AZ57" s="1"/>
      <c r="BA57" s="16" t="s">
        <v>51</v>
      </c>
      <c r="BB57" s="53">
        <f aca="true" t="shared" si="180" ref="BB57:BJ57">SUM(BB50:BB56)</f>
        <v>176</v>
      </c>
      <c r="BC57" s="56">
        <f t="shared" si="180"/>
        <v>1850</v>
      </c>
      <c r="BD57" s="56">
        <f t="shared" si="180"/>
        <v>3005150</v>
      </c>
      <c r="BE57" s="54">
        <f t="shared" si="180"/>
        <v>26</v>
      </c>
      <c r="BF57" s="56">
        <f t="shared" si="180"/>
        <v>596</v>
      </c>
      <c r="BG57" s="56">
        <f t="shared" si="180"/>
        <v>1294865</v>
      </c>
      <c r="BH57" s="54">
        <f t="shared" si="180"/>
        <v>159</v>
      </c>
      <c r="BI57" s="56">
        <f t="shared" si="180"/>
        <v>1183</v>
      </c>
      <c r="BJ57" s="61">
        <f t="shared" si="180"/>
        <v>1632500</v>
      </c>
      <c r="BK57" s="1"/>
      <c r="BL57" s="16" t="s">
        <v>51</v>
      </c>
      <c r="BM57" s="53">
        <f aca="true" t="shared" si="181" ref="BM57:BU57">SUM(BM50:BM56)</f>
        <v>18</v>
      </c>
      <c r="BN57" s="56">
        <f t="shared" si="181"/>
        <v>18</v>
      </c>
      <c r="BO57" s="56">
        <f t="shared" si="181"/>
        <v>8</v>
      </c>
      <c r="BP57" s="56">
        <f t="shared" si="181"/>
        <v>7</v>
      </c>
      <c r="BQ57" s="57">
        <f t="shared" si="166"/>
        <v>38.9</v>
      </c>
      <c r="BR57" s="53">
        <f t="shared" si="181"/>
        <v>113</v>
      </c>
      <c r="BS57" s="56">
        <f t="shared" si="181"/>
        <v>113</v>
      </c>
      <c r="BT57" s="56">
        <f t="shared" si="181"/>
        <v>13</v>
      </c>
      <c r="BU57" s="56">
        <f t="shared" si="181"/>
        <v>11</v>
      </c>
      <c r="BV57" s="57">
        <f t="shared" si="167"/>
        <v>9.7</v>
      </c>
      <c r="BW57" s="53">
        <f aca="true" t="shared" si="182" ref="BW57:CE57">SUM(BW50:BW56)</f>
        <v>2168</v>
      </c>
      <c r="BX57" s="56">
        <f t="shared" si="182"/>
        <v>2160</v>
      </c>
      <c r="BY57" s="56">
        <f t="shared" si="182"/>
        <v>46</v>
      </c>
      <c r="BZ57" s="56">
        <f t="shared" si="182"/>
        <v>44</v>
      </c>
      <c r="CA57" s="57">
        <f t="shared" si="168"/>
        <v>2</v>
      </c>
      <c r="CB57" s="53">
        <f t="shared" si="182"/>
        <v>1019</v>
      </c>
      <c r="CC57" s="56">
        <f t="shared" si="182"/>
        <v>1019</v>
      </c>
      <c r="CD57" s="56">
        <f t="shared" si="182"/>
        <v>14</v>
      </c>
      <c r="CE57" s="56">
        <f t="shared" si="182"/>
        <v>14</v>
      </c>
      <c r="CF57" s="57">
        <f t="shared" si="169"/>
        <v>1.4</v>
      </c>
      <c r="CG57" s="54">
        <f>SUM(CG50:CG56)</f>
        <v>3187</v>
      </c>
      <c r="CH57" s="56">
        <f>SUM(CH50:CH56)</f>
        <v>3179</v>
      </c>
      <c r="CI57" s="56">
        <f>SUM(CI50:CI56)</f>
        <v>60</v>
      </c>
      <c r="CJ57" s="56">
        <f>SUM(CJ50:CJ56)</f>
        <v>58</v>
      </c>
      <c r="CK57" s="58">
        <f t="shared" si="170"/>
        <v>1.8</v>
      </c>
      <c r="CL57" s="1"/>
      <c r="CM57" s="16" t="s">
        <v>51</v>
      </c>
      <c r="CN57" s="53">
        <f aca="true" t="shared" si="183" ref="CN57:CX57">SUM(CN50:CN56)</f>
        <v>77</v>
      </c>
      <c r="CO57" s="56">
        <f t="shared" si="183"/>
        <v>1</v>
      </c>
      <c r="CP57" s="115">
        <f t="shared" si="171"/>
        <v>1.3</v>
      </c>
      <c r="CQ57" s="119">
        <f t="shared" si="183"/>
        <v>238</v>
      </c>
      <c r="CR57" s="56">
        <f t="shared" si="183"/>
        <v>3</v>
      </c>
      <c r="CS57" s="57">
        <f t="shared" si="172"/>
        <v>1.3</v>
      </c>
      <c r="CT57" s="53">
        <f t="shared" si="183"/>
        <v>2864</v>
      </c>
      <c r="CU57" s="56">
        <f t="shared" si="183"/>
        <v>0</v>
      </c>
      <c r="CV57" s="115">
        <f t="shared" si="173"/>
        <v>0</v>
      </c>
      <c r="CW57" s="119">
        <f t="shared" si="183"/>
        <v>2184</v>
      </c>
      <c r="CX57" s="56">
        <f t="shared" si="183"/>
        <v>17</v>
      </c>
      <c r="CY57" s="57">
        <f t="shared" si="174"/>
        <v>0.8</v>
      </c>
      <c r="CZ57" s="54">
        <f>SUM(CZ50:CZ56)</f>
        <v>5048</v>
      </c>
      <c r="DA57" s="56">
        <f>SUM(DA50:DA56)</f>
        <v>17</v>
      </c>
      <c r="DB57" s="58">
        <f t="shared" si="175"/>
        <v>0.3</v>
      </c>
      <c r="DC57" s="57">
        <f t="shared" si="176"/>
        <v>4</v>
      </c>
      <c r="DD57" s="62">
        <f t="shared" si="177"/>
        <v>0.9</v>
      </c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" thickBot="1">
      <c r="A58" s="73" t="s">
        <v>98</v>
      </c>
      <c r="B58" s="66">
        <v>0</v>
      </c>
      <c r="C58" s="74">
        <v>0</v>
      </c>
      <c r="D58" s="74">
        <v>0</v>
      </c>
      <c r="E58" s="74">
        <v>0</v>
      </c>
      <c r="F58" s="75" t="e">
        <f t="shared" si="154"/>
        <v>#DIV/0!</v>
      </c>
      <c r="G58" s="66">
        <v>0</v>
      </c>
      <c r="H58" s="74">
        <v>0</v>
      </c>
      <c r="I58" s="74">
        <v>0</v>
      </c>
      <c r="J58" s="74">
        <v>0</v>
      </c>
      <c r="K58" s="75" t="e">
        <f t="shared" si="155"/>
        <v>#DIV/0!</v>
      </c>
      <c r="L58" s="67">
        <f>B58+G58</f>
        <v>0</v>
      </c>
      <c r="M58" s="74">
        <f>C58+H58</f>
        <v>0</v>
      </c>
      <c r="N58" s="74">
        <f>D58+I58</f>
        <v>0</v>
      </c>
      <c r="O58" s="74">
        <f>E58+J58</f>
        <v>0</v>
      </c>
      <c r="P58" s="75" t="e">
        <f t="shared" si="156"/>
        <v>#DIV/0!</v>
      </c>
      <c r="Q58" s="66">
        <v>0</v>
      </c>
      <c r="R58" s="74">
        <v>0</v>
      </c>
      <c r="S58" s="75" t="e">
        <f t="shared" si="157"/>
        <v>#DIV/0!</v>
      </c>
      <c r="T58" s="67">
        <v>0</v>
      </c>
      <c r="U58" s="74">
        <v>0</v>
      </c>
      <c r="V58" s="75" t="e">
        <f t="shared" si="158"/>
        <v>#DIV/0!</v>
      </c>
      <c r="W58" s="67">
        <f>Q58+T58</f>
        <v>0</v>
      </c>
      <c r="X58" s="74">
        <f>R58+U58</f>
        <v>0</v>
      </c>
      <c r="Y58" s="76" t="e">
        <f t="shared" si="159"/>
        <v>#DIV/0!</v>
      </c>
      <c r="Z58" s="1"/>
      <c r="AA58" s="73" t="s">
        <v>98</v>
      </c>
      <c r="AB58" s="66">
        <v>0</v>
      </c>
      <c r="AC58" s="74">
        <v>0</v>
      </c>
      <c r="AD58" s="74">
        <v>0</v>
      </c>
      <c r="AE58" s="74">
        <v>0</v>
      </c>
      <c r="AF58" s="75" t="e">
        <f t="shared" si="160"/>
        <v>#DIV/0!</v>
      </c>
      <c r="AG58" s="66">
        <v>0</v>
      </c>
      <c r="AH58" s="74">
        <v>0</v>
      </c>
      <c r="AI58" s="74">
        <v>0</v>
      </c>
      <c r="AJ58" s="74">
        <v>0</v>
      </c>
      <c r="AK58" s="75" t="e">
        <f t="shared" si="161"/>
        <v>#DIV/0!</v>
      </c>
      <c r="AL58" s="67">
        <f>AB58+AG58</f>
        <v>0</v>
      </c>
      <c r="AM58" s="74">
        <f>AC58+AH58</f>
        <v>0</v>
      </c>
      <c r="AN58" s="74">
        <f>AD58+AI58</f>
        <v>0</v>
      </c>
      <c r="AO58" s="74">
        <f>AE58+AJ58</f>
        <v>0</v>
      </c>
      <c r="AP58" s="75" t="e">
        <f t="shared" si="162"/>
        <v>#DIV/0!</v>
      </c>
      <c r="AQ58" s="66">
        <v>0</v>
      </c>
      <c r="AR58" s="74">
        <v>0</v>
      </c>
      <c r="AS58" s="75" t="e">
        <f t="shared" si="163"/>
        <v>#DIV/0!</v>
      </c>
      <c r="AT58" s="67">
        <v>0</v>
      </c>
      <c r="AU58" s="74">
        <v>0</v>
      </c>
      <c r="AV58" s="75" t="e">
        <f t="shared" si="164"/>
        <v>#DIV/0!</v>
      </c>
      <c r="AW58" s="67">
        <f>AQ58+AT58</f>
        <v>0</v>
      </c>
      <c r="AX58" s="74">
        <f>AR58+AU58</f>
        <v>0</v>
      </c>
      <c r="AY58" s="76" t="e">
        <f t="shared" si="165"/>
        <v>#DIV/0!</v>
      </c>
      <c r="AZ58" s="1"/>
      <c r="BA58" s="73" t="s">
        <v>98</v>
      </c>
      <c r="BB58" s="66"/>
      <c r="BC58" s="74"/>
      <c r="BD58" s="74"/>
      <c r="BE58" s="67"/>
      <c r="BF58" s="74"/>
      <c r="BG58" s="74"/>
      <c r="BH58" s="67"/>
      <c r="BI58" s="74"/>
      <c r="BJ58" s="77"/>
      <c r="BK58" s="1"/>
      <c r="BL58" s="73" t="s">
        <v>98</v>
      </c>
      <c r="BM58" s="66">
        <v>0</v>
      </c>
      <c r="BN58" s="74">
        <v>0</v>
      </c>
      <c r="BO58" s="74">
        <v>0</v>
      </c>
      <c r="BP58" s="74">
        <v>0</v>
      </c>
      <c r="BQ58" s="75" t="e">
        <f t="shared" si="166"/>
        <v>#DIV/0!</v>
      </c>
      <c r="BR58" s="66">
        <v>0</v>
      </c>
      <c r="BS58" s="74">
        <v>0</v>
      </c>
      <c r="BT58" s="74">
        <v>0</v>
      </c>
      <c r="BU58" s="74">
        <v>0</v>
      </c>
      <c r="BV58" s="75" t="e">
        <f t="shared" si="167"/>
        <v>#DIV/0!</v>
      </c>
      <c r="BW58" s="66">
        <v>0</v>
      </c>
      <c r="BX58" s="74">
        <v>0</v>
      </c>
      <c r="BY58" s="74">
        <v>0</v>
      </c>
      <c r="BZ58" s="74">
        <v>0</v>
      </c>
      <c r="CA58" s="75" t="e">
        <f t="shared" si="168"/>
        <v>#DIV/0!</v>
      </c>
      <c r="CB58" s="66">
        <v>0</v>
      </c>
      <c r="CC58" s="74">
        <v>0</v>
      </c>
      <c r="CD58" s="74">
        <v>0</v>
      </c>
      <c r="CE58" s="74">
        <v>0</v>
      </c>
      <c r="CF58" s="75" t="e">
        <f t="shared" si="169"/>
        <v>#DIV/0!</v>
      </c>
      <c r="CG58" s="67">
        <f>BW58+CB58</f>
        <v>0</v>
      </c>
      <c r="CH58" s="74">
        <f>BX58+CC58</f>
        <v>0</v>
      </c>
      <c r="CI58" s="74">
        <f>BY58+CD58</f>
        <v>0</v>
      </c>
      <c r="CJ58" s="74">
        <f>BZ58+CE58</f>
        <v>0</v>
      </c>
      <c r="CK58" s="76" t="e">
        <f t="shared" si="170"/>
        <v>#DIV/0!</v>
      </c>
      <c r="CL58" s="1"/>
      <c r="CM58" s="73" t="s">
        <v>98</v>
      </c>
      <c r="CN58" s="66">
        <v>10</v>
      </c>
      <c r="CO58" s="74">
        <v>0</v>
      </c>
      <c r="CP58" s="116">
        <f t="shared" si="171"/>
        <v>0</v>
      </c>
      <c r="CQ58" s="121">
        <v>11</v>
      </c>
      <c r="CR58" s="74"/>
      <c r="CS58" s="75">
        <f t="shared" si="172"/>
        <v>0</v>
      </c>
      <c r="CT58" s="66">
        <v>299</v>
      </c>
      <c r="CU58" s="74">
        <v>0</v>
      </c>
      <c r="CV58" s="116">
        <f t="shared" si="173"/>
        <v>0</v>
      </c>
      <c r="CW58" s="121">
        <v>43</v>
      </c>
      <c r="CX58" s="74">
        <v>0</v>
      </c>
      <c r="CY58" s="75">
        <f t="shared" si="174"/>
        <v>0</v>
      </c>
      <c r="CZ58" s="67">
        <f>CT58+CW58</f>
        <v>342</v>
      </c>
      <c r="DA58" s="74">
        <f>CU58+CX58</f>
        <v>0</v>
      </c>
      <c r="DB58" s="76">
        <f t="shared" si="175"/>
        <v>0</v>
      </c>
      <c r="DC58" s="75" t="e">
        <f t="shared" si="176"/>
        <v>#DIV/0!</v>
      </c>
      <c r="DD58" s="78" t="e">
        <f t="shared" si="177"/>
        <v>#DIV/0!</v>
      </c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.75" thickBot="1" thickTop="1">
      <c r="A59" s="23" t="s">
        <v>99</v>
      </c>
      <c r="B59" s="69">
        <f>B5+B12+B23+B28+B32+B39+B49+B57+B58</f>
        <v>1650</v>
      </c>
      <c r="C59" s="79">
        <f>C5+C12+C23+C28+C32+C39+C49+C57+C58</f>
        <v>1649</v>
      </c>
      <c r="D59" s="79">
        <f>D5+D12+D23+D28+D32+D39+D49+D57+D58</f>
        <v>1614</v>
      </c>
      <c r="E59" s="79">
        <f>E5+E12+E23+E28+E32+E39+E49+E57+E58</f>
        <v>127</v>
      </c>
      <c r="F59" s="80">
        <f t="shared" si="154"/>
        <v>7.7</v>
      </c>
      <c r="G59" s="69">
        <f>G5+G12+G23+G28+G32+G39+G49+G57+G58</f>
        <v>2058</v>
      </c>
      <c r="H59" s="79">
        <f>H5+H12+H23+H28+H32+H39+H49+H57+H58</f>
        <v>1900</v>
      </c>
      <c r="I59" s="79">
        <f>I5+I12+I23+I28+I32+I39+I49+I57+I58</f>
        <v>1502</v>
      </c>
      <c r="J59" s="79">
        <f>J5+J12+J23+J28+J32+J39+J49+J57+J58</f>
        <v>50</v>
      </c>
      <c r="K59" s="80">
        <f t="shared" si="155"/>
        <v>2.6</v>
      </c>
      <c r="L59" s="70">
        <f>L5+L12+L23+L28+L32+L39+L49+L57+L58</f>
        <v>3708</v>
      </c>
      <c r="M59" s="79">
        <f>M5+M12+M23+M28+M32+M39+M49+M57+M58</f>
        <v>3549</v>
      </c>
      <c r="N59" s="79">
        <f>N5+N12+N23+N28+N32+N39+N49+N57+N58</f>
        <v>3116</v>
      </c>
      <c r="O59" s="79">
        <f>O5+O12+O23+O28+O32+O39+O49+O57+O58</f>
        <v>177</v>
      </c>
      <c r="P59" s="80">
        <f t="shared" si="156"/>
        <v>5</v>
      </c>
      <c r="Q59" s="69">
        <f>Q5+Q12+Q23+Q28+Q32+Q39+Q49+Q57+Q58</f>
        <v>92</v>
      </c>
      <c r="R59" s="79">
        <f>R5+R12+R23+R28+R32+R39+R49+R57+R58</f>
        <v>22</v>
      </c>
      <c r="S59" s="80">
        <f t="shared" si="157"/>
        <v>23.9</v>
      </c>
      <c r="T59" s="70">
        <f>T5+T12+T23+T28+T32+T39+T49+T57+T58</f>
        <v>3526</v>
      </c>
      <c r="U59" s="79">
        <f>U5+U12+U23+U28+U32+U39+U49+U57+U58</f>
        <v>19</v>
      </c>
      <c r="V59" s="80">
        <f t="shared" si="158"/>
        <v>0.5</v>
      </c>
      <c r="W59" s="70">
        <f>W5+W12+W23+W28+W32+W39+W49+W57+W58</f>
        <v>3618</v>
      </c>
      <c r="X59" s="79">
        <f>X5+X12+X23+X28+X32+X39+X49+X57+X58</f>
        <v>41</v>
      </c>
      <c r="Y59" s="81">
        <f t="shared" si="159"/>
        <v>1.1</v>
      </c>
      <c r="Z59" s="1"/>
      <c r="AA59" s="23" t="s">
        <v>99</v>
      </c>
      <c r="AB59" s="69">
        <f>AB5+AB12+AB23+AB28+AB32+AB39+AB49+AB57+AB58</f>
        <v>0</v>
      </c>
      <c r="AC59" s="79">
        <f>AC5+AC12+AC23+AC28+AC32+AC39+AC49+AC57+AC58</f>
        <v>0</v>
      </c>
      <c r="AD59" s="79">
        <f>AD5+AD12+AD23+AD28+AD32+AD39+AD49+AD57+AD58</f>
        <v>0</v>
      </c>
      <c r="AE59" s="79">
        <f>AE5+AE12+AE23+AE28+AE32+AE39+AE49+AE57+AE58</f>
        <v>0</v>
      </c>
      <c r="AF59" s="80" t="e">
        <f t="shared" si="160"/>
        <v>#DIV/0!</v>
      </c>
      <c r="AG59" s="69">
        <f>AG5+AG12+AG23+AG28+AG32+AG39+AG49+AG57+AG58</f>
        <v>0</v>
      </c>
      <c r="AH59" s="79">
        <f>AH5+AH12+AH23+AH28+AH32+AH39+AH49+AH57+AH58</f>
        <v>0</v>
      </c>
      <c r="AI59" s="79">
        <f>AI5+AI12+AI23+AI28+AI32+AI39+AI49+AI57+AI58</f>
        <v>0</v>
      </c>
      <c r="AJ59" s="79">
        <f>AJ5+AJ12+AJ23+AJ28+AJ32+AJ39+AJ49+AJ57+AJ58</f>
        <v>0</v>
      </c>
      <c r="AK59" s="80" t="e">
        <f t="shared" si="161"/>
        <v>#DIV/0!</v>
      </c>
      <c r="AL59" s="70">
        <f>AL5+AL12+AL23+AL28+AL32+AL39+AL49+AL57+AL58</f>
        <v>0</v>
      </c>
      <c r="AM59" s="79">
        <f>AM5+AM12+AM23+AM28+AM32+AM39+AM49+AM57+AM58</f>
        <v>0</v>
      </c>
      <c r="AN59" s="79">
        <f>AN5+AN12+AN23+AN28+AN32+AN39+AN49+AN57+AN58</f>
        <v>0</v>
      </c>
      <c r="AO59" s="79">
        <f>AO5+AO12+AO23+AO28+AO32+AO39+AO49+AO57+AO58</f>
        <v>0</v>
      </c>
      <c r="AP59" s="80" t="e">
        <f t="shared" si="162"/>
        <v>#DIV/0!</v>
      </c>
      <c r="AQ59" s="69">
        <f>AQ5+AQ12+AQ23+AQ28+AQ32+AQ39+AQ49+AQ57+AQ58</f>
        <v>245</v>
      </c>
      <c r="AR59" s="79">
        <f>AR5+AR12+AR23+AR28+AR32+AR39+AR49+AR57+AR58</f>
        <v>0</v>
      </c>
      <c r="AS59" s="80">
        <f t="shared" si="163"/>
        <v>0</v>
      </c>
      <c r="AT59" s="70">
        <f>AT5+AT12+AT23+AT28+AT32+AT39+AT49+AT57+AT58</f>
        <v>70</v>
      </c>
      <c r="AU59" s="79">
        <f>AU5+AU12+AU23+AU28+AU32+AU39+AU49+AU57+AU58</f>
        <v>0</v>
      </c>
      <c r="AV59" s="80">
        <f t="shared" si="164"/>
        <v>0</v>
      </c>
      <c r="AW59" s="70">
        <f>AW5+AW12+AW23+AW28+AW32+AW39+AW49+AW57+AW58</f>
        <v>315</v>
      </c>
      <c r="AX59" s="79">
        <f>AX5+AX12+AX23+AX28+AX32+AX39+AX49+AX57+AX58</f>
        <v>0</v>
      </c>
      <c r="AY59" s="81">
        <f t="shared" si="165"/>
        <v>0</v>
      </c>
      <c r="AZ59" s="1"/>
      <c r="BA59" s="23" t="s">
        <v>99</v>
      </c>
      <c r="BB59" s="69">
        <f aca="true" t="shared" si="184" ref="BB59:BJ59">BB5+BB12+BB23+BB28+BB32+BB39+BB49+BB57+BB58</f>
        <v>953</v>
      </c>
      <c r="BC59" s="79">
        <f t="shared" si="184"/>
        <v>5883</v>
      </c>
      <c r="BD59" s="79">
        <f t="shared" si="184"/>
        <v>9302421</v>
      </c>
      <c r="BE59" s="70">
        <f t="shared" si="184"/>
        <v>130</v>
      </c>
      <c r="BF59" s="79">
        <f t="shared" si="184"/>
        <v>1785</v>
      </c>
      <c r="BG59" s="79">
        <f t="shared" si="184"/>
        <v>3305488</v>
      </c>
      <c r="BH59" s="70">
        <f t="shared" si="184"/>
        <v>845</v>
      </c>
      <c r="BI59" s="79">
        <f t="shared" si="184"/>
        <v>4021</v>
      </c>
      <c r="BJ59" s="82">
        <f t="shared" si="184"/>
        <v>5919188</v>
      </c>
      <c r="BK59" s="1"/>
      <c r="BL59" s="23" t="s">
        <v>99</v>
      </c>
      <c r="BM59" s="69">
        <f>BM5+BM12+BM23+BM28+BM32+BM39+BM49+BM57+BM58</f>
        <v>90</v>
      </c>
      <c r="BN59" s="79">
        <f>BN5+BN12+BN23+BN28+BN32+BN39+BN49+BN57+BN58</f>
        <v>90</v>
      </c>
      <c r="BO59" s="79">
        <f>BO5+BO12+BO23+BO28+BO32+BO39+BO49+BO57+BO58</f>
        <v>53</v>
      </c>
      <c r="BP59" s="79">
        <f>BP5+BP12+BP23+BP28+BP32+BP39+BP49+BP57+BP58</f>
        <v>31</v>
      </c>
      <c r="BQ59" s="80">
        <f t="shared" si="166"/>
        <v>34.4</v>
      </c>
      <c r="BR59" s="69">
        <f>BR5+BR12+BR23+BR28+BR32+BR39+BR49+BR57+BR58</f>
        <v>407</v>
      </c>
      <c r="BS59" s="79">
        <f>BS5+BS12+BS23+BS28+BS32+BS39+BS49+BS57+BS58</f>
        <v>410</v>
      </c>
      <c r="BT59" s="79">
        <f>BT5+BT12+BT23+BT28+BT32+BT39+BT49+BT57+BT58</f>
        <v>195</v>
      </c>
      <c r="BU59" s="79">
        <f>BU5+BU12+BU23+BU28+BU32+BU39+BU49+BU57+BU58</f>
        <v>93</v>
      </c>
      <c r="BV59" s="80">
        <f t="shared" si="167"/>
        <v>22.7</v>
      </c>
      <c r="BW59" s="69">
        <f>BW5+BW12+BW23+BW28+BW32+BW39+BW49+BW57+BW58</f>
        <v>8735</v>
      </c>
      <c r="BX59" s="79">
        <f>BX5+BX12+BX23+BX28+BX32+BX39+BX49+BX57+BX58</f>
        <v>8400</v>
      </c>
      <c r="BY59" s="79">
        <f>BY5+BY12+BY23+BY28+BY32+BY39+BY49+BY57+BY58</f>
        <v>2670</v>
      </c>
      <c r="BZ59" s="79">
        <f>BZ5+BZ12+BZ23+BZ28+BZ32+BZ39+BZ49+BZ57+BZ58</f>
        <v>633</v>
      </c>
      <c r="CA59" s="80">
        <f t="shared" si="168"/>
        <v>7.5</v>
      </c>
      <c r="CB59" s="69">
        <f>CB5+CB12+CB23+CB28+CB32+CB39+CB49+CB57+CB58</f>
        <v>4923</v>
      </c>
      <c r="CC59" s="79">
        <f>CC5+CC12+CC23+CC28+CC32+CC39+CC49+CC57+CC58</f>
        <v>4536</v>
      </c>
      <c r="CD59" s="79">
        <f>CD5+CD12+CD23+CD28+CD32+CD39+CD49+CD57+CD58</f>
        <v>1720</v>
      </c>
      <c r="CE59" s="79">
        <f>CE5+CE12+CE23+CE28+CE32+CE39+CE49+CE57+CE58</f>
        <v>170</v>
      </c>
      <c r="CF59" s="80">
        <f t="shared" si="169"/>
        <v>3.7</v>
      </c>
      <c r="CG59" s="70">
        <f>CG5+CG12+CG23+CG28+CG32+CG39+CG49+CG57+CG58</f>
        <v>13658</v>
      </c>
      <c r="CH59" s="79">
        <f>CH5+CH12+CH23+CH28+CH32+CH39+CH49+CH57+CH58</f>
        <v>12936</v>
      </c>
      <c r="CI59" s="79">
        <f>CI5+CI12+CI23+CI28+CI32+CI39+CI49+CI57+CI58</f>
        <v>4390</v>
      </c>
      <c r="CJ59" s="79">
        <f>CJ5+CJ12+CJ23+CJ28+CJ32+CJ39+CJ49+CJ57+CJ58</f>
        <v>803</v>
      </c>
      <c r="CK59" s="81">
        <f t="shared" si="170"/>
        <v>6.2</v>
      </c>
      <c r="CL59" s="1"/>
      <c r="CM59" s="23" t="s">
        <v>99</v>
      </c>
      <c r="CN59" s="125">
        <f>CN5+CN12+CN23+CN28+CN32+CN39+CN49+CN57+CN58</f>
        <v>391</v>
      </c>
      <c r="CO59" s="124">
        <f>CO5+CO12+CO23+CO28+CO32+CO39+CO49+CO57+CO58</f>
        <v>4</v>
      </c>
      <c r="CP59" s="117">
        <f t="shared" si="171"/>
        <v>1</v>
      </c>
      <c r="CQ59" s="126">
        <f>CQ5+CQ12+CQ23+CQ28+CQ32+CQ39+CQ49+CQ57+CQ58</f>
        <v>886</v>
      </c>
      <c r="CR59" s="124">
        <f>CR5+CR12+CR23+CR28+CR32+CR39+CR49+CR57+CR58</f>
        <v>8</v>
      </c>
      <c r="CS59" s="80">
        <f t="shared" si="172"/>
        <v>0.9</v>
      </c>
      <c r="CT59" s="69">
        <f>CT5+CT12+CT23+CT28+CT32+CT39+CT49+CT57+CT58</f>
        <v>18715</v>
      </c>
      <c r="CU59" s="79">
        <f>CU5+CU12+CU23+CU28+CU32+CU39+CU49+CU57+CU58</f>
        <v>18</v>
      </c>
      <c r="CV59" s="117">
        <f t="shared" si="173"/>
        <v>0.1</v>
      </c>
      <c r="CW59" s="122">
        <f>CW5+CW12+CW23+CW28+CW32+CW39+CW49+CW57+CW58</f>
        <v>5790</v>
      </c>
      <c r="CX59" s="79">
        <f>CX5+CX12+CX23+CX28+CX32+CX39+CX49+CX57+CX58</f>
        <v>48</v>
      </c>
      <c r="CY59" s="80">
        <f t="shared" si="174"/>
        <v>0.8</v>
      </c>
      <c r="CZ59" s="70">
        <f>CZ5+CZ12+CZ23+CZ28+CZ32+CZ39+CZ49+CZ57+CZ58</f>
        <v>24505</v>
      </c>
      <c r="DA59" s="79">
        <f>DA5+DA12+DA23+DA28+DA32+DA39+DA49+DA57+DA58</f>
        <v>66</v>
      </c>
      <c r="DB59" s="81">
        <f t="shared" si="175"/>
        <v>0.3</v>
      </c>
      <c r="DC59" s="80">
        <f t="shared" si="176"/>
        <v>7.5</v>
      </c>
      <c r="DD59" s="83">
        <f t="shared" si="177"/>
        <v>2.4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1"/>
      <c r="BA60" s="4"/>
      <c r="BB60" s="4"/>
      <c r="BC60" t="s">
        <v>141</v>
      </c>
      <c r="BD60" s="4"/>
      <c r="BE60" s="4"/>
      <c r="BF60" s="4"/>
      <c r="BG60" s="4"/>
      <c r="BH60" s="4"/>
      <c r="BI60" s="4"/>
      <c r="BJ60" s="4"/>
      <c r="BK60" s="1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1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</sheetData>
  <sheetProtection/>
  <printOptions/>
  <pageMargins left="0.31496062992125984" right="0.31496062992125984" top="0.3937007874015748" bottom="0.31496062992125984" header="0.5118110236220472" footer="0.5118110236220472"/>
  <pageSetup errors="dash" horizontalDpi="600" verticalDpi="600" orientation="landscape" paperSize="9" scale="65" r:id="rId1"/>
  <colBreaks count="5" manualBreakCount="5">
    <brk id="25" max="65535" man="1"/>
    <brk id="51" max="65535" man="1"/>
    <brk id="63" max="65535" man="1"/>
    <brk id="89" max="65535" man="1"/>
    <brk id="10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DL121"/>
  <sheetViews>
    <sheetView defaultGridColor="0" view="pageBreakPreview" zoomScaleNormal="87" zoomScaleSheetLayoutView="100" zoomScalePageLayoutView="0" colorId="22" workbookViewId="0" topLeftCell="A1">
      <pane ySplit="4" topLeftCell="A5" activePane="bottomLeft" state="frozen"/>
      <selection pane="topLeft" activeCell="A1" sqref="A1"/>
      <selection pane="bottomLeft" activeCell="A47" sqref="A47"/>
    </sheetView>
  </sheetViews>
  <sheetFormatPr defaultColWidth="7.59765625" defaultRowHeight="15"/>
  <cols>
    <col min="1" max="1" width="9.69921875" style="0" bestFit="1" customWidth="1"/>
    <col min="2" max="25" width="6.59765625" style="0" customWidth="1"/>
    <col min="26" max="26" width="7.59765625" style="0" customWidth="1"/>
    <col min="27" max="27" width="9.69921875" style="0" bestFit="1" customWidth="1"/>
    <col min="28" max="51" width="6.59765625" style="0" customWidth="1"/>
    <col min="52" max="52" width="7.59765625" style="0" customWidth="1"/>
    <col min="53" max="53" width="9" style="0" customWidth="1"/>
    <col min="54" max="54" width="6.59765625" style="0" customWidth="1"/>
    <col min="55" max="55" width="7.59765625" style="0" customWidth="1"/>
    <col min="56" max="56" width="10.5" style="0" customWidth="1"/>
    <col min="57" max="57" width="5.59765625" style="0" customWidth="1"/>
    <col min="58" max="58" width="6.59765625" style="0" customWidth="1"/>
    <col min="59" max="59" width="10.69921875" style="0" bestFit="1" customWidth="1"/>
    <col min="60" max="60" width="6.59765625" style="0" customWidth="1"/>
    <col min="61" max="61" width="7.59765625" style="0" customWidth="1"/>
    <col min="62" max="62" width="10.59765625" style="0" customWidth="1"/>
    <col min="63" max="63" width="11.5" style="0" customWidth="1"/>
    <col min="64" max="64" width="9.69921875" style="0" bestFit="1" customWidth="1"/>
    <col min="65" max="74" width="6.59765625" style="0" customWidth="1"/>
    <col min="75" max="78" width="7.5" style="0" bestFit="1" customWidth="1"/>
    <col min="79" max="84" width="6.59765625" style="0" customWidth="1"/>
    <col min="85" max="88" width="7.5" style="0" bestFit="1" customWidth="1"/>
    <col min="89" max="89" width="6.59765625" style="0" customWidth="1"/>
    <col min="90" max="90" width="7.59765625" style="0" customWidth="1"/>
    <col min="91" max="91" width="9.69921875" style="0" bestFit="1" customWidth="1"/>
    <col min="92" max="93" width="7.69921875" style="0" bestFit="1" customWidth="1"/>
    <col min="94" max="94" width="9.69921875" style="0" bestFit="1" customWidth="1"/>
    <col min="95" max="96" width="7.69921875" style="0" bestFit="1" customWidth="1"/>
    <col min="97" max="97" width="9.69921875" style="0" bestFit="1" customWidth="1"/>
    <col min="98" max="99" width="7.69921875" style="0" bestFit="1" customWidth="1"/>
    <col min="100" max="100" width="9.69921875" style="0" bestFit="1" customWidth="1"/>
    <col min="101" max="102" width="7.69921875" style="0" bestFit="1" customWidth="1"/>
    <col min="103" max="103" width="9.69921875" style="0" bestFit="1" customWidth="1"/>
    <col min="104" max="105" width="7.69921875" style="0" bestFit="1" customWidth="1"/>
    <col min="106" max="106" width="9.69921875" style="0" bestFit="1" customWidth="1"/>
    <col min="107" max="107" width="14.5" style="0" customWidth="1"/>
    <col min="108" max="108" width="14.3984375" style="0" bestFit="1" customWidth="1"/>
    <col min="109" max="109" width="7.59765625" style="0" customWidth="1"/>
    <col min="110" max="110" width="9" style="0" customWidth="1"/>
    <col min="111" max="111" width="9.69921875" style="0" bestFit="1" customWidth="1"/>
    <col min="112" max="112" width="10.69921875" style="0" bestFit="1" customWidth="1"/>
    <col min="113" max="113" width="9.3984375" style="0" customWidth="1"/>
    <col min="114" max="114" width="9.69921875" style="0" bestFit="1" customWidth="1"/>
    <col min="115" max="115" width="10.69921875" style="0" bestFit="1" customWidth="1"/>
  </cols>
  <sheetData>
    <row r="1" spans="1:116" ht="14.25">
      <c r="A1" s="1"/>
      <c r="B1" s="1"/>
      <c r="C1" s="1" t="s">
        <v>125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131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 t="s">
        <v>124</v>
      </c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123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 t="s">
        <v>122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ht="15" thickBo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1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 t="s">
        <v>2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 t="s">
        <v>2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 t="s">
        <v>2</v>
      </c>
      <c r="CO2" s="1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 t="s">
        <v>3</v>
      </c>
      <c r="DD2" s="2"/>
      <c r="DE2" s="1"/>
      <c r="DF2" s="1" t="s">
        <v>121</v>
      </c>
      <c r="DG2" s="1"/>
      <c r="DH2" s="1"/>
      <c r="DI2" s="1"/>
      <c r="DJ2" s="1"/>
      <c r="DK2" s="1"/>
      <c r="DL2" s="1"/>
    </row>
    <row r="3" spans="1:116" ht="15" thickBot="1">
      <c r="A3" s="3"/>
      <c r="B3" s="3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5</v>
      </c>
      <c r="R3" s="4"/>
      <c r="S3" s="4"/>
      <c r="T3" s="4"/>
      <c r="U3" s="4"/>
      <c r="V3" s="4"/>
      <c r="W3" s="4"/>
      <c r="X3" s="4"/>
      <c r="Y3" s="5"/>
      <c r="Z3" s="6"/>
      <c r="AA3" s="3"/>
      <c r="AB3" s="3" t="s">
        <v>4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3" t="s">
        <v>5</v>
      </c>
      <c r="AR3" s="4"/>
      <c r="AS3" s="4"/>
      <c r="AT3" s="4"/>
      <c r="AU3" s="4"/>
      <c r="AV3" s="4"/>
      <c r="AW3" s="4"/>
      <c r="AX3" s="4"/>
      <c r="AY3" s="5"/>
      <c r="AZ3" s="1"/>
      <c r="BA3" s="9"/>
      <c r="BB3" s="10" t="s">
        <v>6</v>
      </c>
      <c r="BC3" s="7"/>
      <c r="BD3" s="7"/>
      <c r="BE3" s="7"/>
      <c r="BF3" s="7"/>
      <c r="BG3" s="7"/>
      <c r="BH3" s="7"/>
      <c r="BI3" s="7"/>
      <c r="BJ3" s="8"/>
      <c r="BK3" s="1"/>
      <c r="BL3" s="9"/>
      <c r="BM3" s="11" t="s">
        <v>7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8"/>
      <c r="CL3" s="1"/>
      <c r="CM3" s="9"/>
      <c r="CN3" s="10" t="s">
        <v>8</v>
      </c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8"/>
      <c r="DC3" s="3"/>
      <c r="DD3" s="9"/>
      <c r="DE3" s="9"/>
      <c r="DF3" s="12" t="s">
        <v>2</v>
      </c>
      <c r="DG3" s="13"/>
      <c r="DH3" s="14"/>
      <c r="DI3" s="12" t="s">
        <v>9</v>
      </c>
      <c r="DJ3" s="13"/>
      <c r="DK3" s="14"/>
      <c r="DL3" s="15"/>
    </row>
    <row r="4" spans="1:116" ht="15" thickBot="1">
      <c r="A4" s="16" t="s">
        <v>10</v>
      </c>
      <c r="B4" s="17" t="s">
        <v>11</v>
      </c>
      <c r="C4" s="18" t="s">
        <v>12</v>
      </c>
      <c r="D4" s="18" t="s">
        <v>13</v>
      </c>
      <c r="E4" s="18" t="s">
        <v>12</v>
      </c>
      <c r="F4" s="19" t="s">
        <v>14</v>
      </c>
      <c r="G4" s="20" t="s">
        <v>15</v>
      </c>
      <c r="H4" s="18" t="s">
        <v>12</v>
      </c>
      <c r="I4" s="18" t="s">
        <v>13</v>
      </c>
      <c r="J4" s="18" t="s">
        <v>12</v>
      </c>
      <c r="K4" s="19" t="s">
        <v>14</v>
      </c>
      <c r="L4" s="20" t="s">
        <v>16</v>
      </c>
      <c r="M4" s="18" t="s">
        <v>12</v>
      </c>
      <c r="N4" s="18" t="s">
        <v>13</v>
      </c>
      <c r="O4" s="18" t="s">
        <v>12</v>
      </c>
      <c r="P4" s="19" t="s">
        <v>14</v>
      </c>
      <c r="Q4" s="17" t="s">
        <v>11</v>
      </c>
      <c r="R4" s="18" t="s">
        <v>13</v>
      </c>
      <c r="S4" s="18" t="s">
        <v>14</v>
      </c>
      <c r="T4" s="20" t="s">
        <v>15</v>
      </c>
      <c r="U4" s="18" t="s">
        <v>13</v>
      </c>
      <c r="V4" s="18" t="s">
        <v>14</v>
      </c>
      <c r="W4" s="21" t="s">
        <v>17</v>
      </c>
      <c r="X4" s="18" t="s">
        <v>13</v>
      </c>
      <c r="Y4" s="22" t="s">
        <v>14</v>
      </c>
      <c r="Z4" s="1"/>
      <c r="AA4" s="16" t="s">
        <v>10</v>
      </c>
      <c r="AB4" s="17" t="s">
        <v>11</v>
      </c>
      <c r="AC4" s="18" t="s">
        <v>12</v>
      </c>
      <c r="AD4" s="18" t="s">
        <v>13</v>
      </c>
      <c r="AE4" s="18" t="s">
        <v>12</v>
      </c>
      <c r="AF4" s="19" t="s">
        <v>14</v>
      </c>
      <c r="AG4" s="20" t="s">
        <v>15</v>
      </c>
      <c r="AH4" s="18" t="s">
        <v>12</v>
      </c>
      <c r="AI4" s="18" t="s">
        <v>13</v>
      </c>
      <c r="AJ4" s="18" t="s">
        <v>12</v>
      </c>
      <c r="AK4" s="19" t="s">
        <v>14</v>
      </c>
      <c r="AL4" s="20" t="s">
        <v>16</v>
      </c>
      <c r="AM4" s="18" t="s">
        <v>12</v>
      </c>
      <c r="AN4" s="18" t="s">
        <v>13</v>
      </c>
      <c r="AO4" s="18" t="s">
        <v>12</v>
      </c>
      <c r="AP4" s="19" t="s">
        <v>14</v>
      </c>
      <c r="AQ4" s="17" t="s">
        <v>11</v>
      </c>
      <c r="AR4" s="18" t="s">
        <v>13</v>
      </c>
      <c r="AS4" s="18" t="s">
        <v>14</v>
      </c>
      <c r="AT4" s="20" t="s">
        <v>15</v>
      </c>
      <c r="AU4" s="18" t="s">
        <v>13</v>
      </c>
      <c r="AV4" s="18" t="s">
        <v>14</v>
      </c>
      <c r="AW4" s="21" t="s">
        <v>17</v>
      </c>
      <c r="AX4" s="18" t="s">
        <v>13</v>
      </c>
      <c r="AY4" s="22" t="s">
        <v>14</v>
      </c>
      <c r="AZ4" s="110"/>
      <c r="BA4" s="23" t="s">
        <v>10</v>
      </c>
      <c r="BB4" s="24" t="s">
        <v>18</v>
      </c>
      <c r="BC4" s="25" t="s">
        <v>19</v>
      </c>
      <c r="BD4" s="25" t="s">
        <v>20</v>
      </c>
      <c r="BE4" s="26" t="s">
        <v>21</v>
      </c>
      <c r="BF4" s="25" t="s">
        <v>22</v>
      </c>
      <c r="BG4" s="25" t="s">
        <v>23</v>
      </c>
      <c r="BH4" s="26" t="s">
        <v>24</v>
      </c>
      <c r="BI4" s="25" t="s">
        <v>25</v>
      </c>
      <c r="BJ4" s="27" t="s">
        <v>26</v>
      </c>
      <c r="BK4" s="1"/>
      <c r="BL4" s="23" t="s">
        <v>10</v>
      </c>
      <c r="BM4" s="26" t="s">
        <v>27</v>
      </c>
      <c r="BN4" s="25" t="s">
        <v>12</v>
      </c>
      <c r="BO4" s="25" t="s">
        <v>28</v>
      </c>
      <c r="BP4" s="25" t="s">
        <v>12</v>
      </c>
      <c r="BQ4" s="25" t="s">
        <v>14</v>
      </c>
      <c r="BR4" s="26" t="s">
        <v>29</v>
      </c>
      <c r="BS4" s="25" t="s">
        <v>12</v>
      </c>
      <c r="BT4" s="25" t="s">
        <v>30</v>
      </c>
      <c r="BU4" s="25" t="s">
        <v>12</v>
      </c>
      <c r="BV4" s="25" t="s">
        <v>14</v>
      </c>
      <c r="BW4" s="26" t="s">
        <v>11</v>
      </c>
      <c r="BX4" s="25" t="s">
        <v>12</v>
      </c>
      <c r="BY4" s="25" t="s">
        <v>13</v>
      </c>
      <c r="BZ4" s="25" t="s">
        <v>12</v>
      </c>
      <c r="CA4" s="25" t="s">
        <v>14</v>
      </c>
      <c r="CB4" s="26" t="s">
        <v>15</v>
      </c>
      <c r="CC4" s="25" t="s">
        <v>12</v>
      </c>
      <c r="CD4" s="25" t="s">
        <v>13</v>
      </c>
      <c r="CE4" s="25" t="s">
        <v>12</v>
      </c>
      <c r="CF4" s="25" t="s">
        <v>14</v>
      </c>
      <c r="CG4" s="26" t="s">
        <v>16</v>
      </c>
      <c r="CH4" s="25" t="s">
        <v>12</v>
      </c>
      <c r="CI4" s="25" t="s">
        <v>13</v>
      </c>
      <c r="CJ4" s="25" t="s">
        <v>12</v>
      </c>
      <c r="CK4" s="27" t="s">
        <v>14</v>
      </c>
      <c r="CL4" s="6"/>
      <c r="CM4" s="23" t="s">
        <v>10</v>
      </c>
      <c r="CN4" s="24" t="s">
        <v>31</v>
      </c>
      <c r="CO4" s="25" t="s">
        <v>32</v>
      </c>
      <c r="CP4" s="112" t="s">
        <v>14</v>
      </c>
      <c r="CQ4" s="118" t="s">
        <v>33</v>
      </c>
      <c r="CR4" s="25" t="s">
        <v>34</v>
      </c>
      <c r="CS4" s="28" t="s">
        <v>14</v>
      </c>
      <c r="CT4" s="26" t="s">
        <v>11</v>
      </c>
      <c r="CU4" s="25" t="s">
        <v>13</v>
      </c>
      <c r="CV4" s="25" t="s">
        <v>14</v>
      </c>
      <c r="CW4" s="26" t="s">
        <v>15</v>
      </c>
      <c r="CX4" s="25" t="s">
        <v>13</v>
      </c>
      <c r="CY4" s="25" t="s">
        <v>14</v>
      </c>
      <c r="CZ4" s="26" t="s">
        <v>17</v>
      </c>
      <c r="DA4" s="25" t="s">
        <v>13</v>
      </c>
      <c r="DB4" s="27" t="s">
        <v>14</v>
      </c>
      <c r="DC4" s="24" t="s">
        <v>35</v>
      </c>
      <c r="DD4" s="23" t="s">
        <v>36</v>
      </c>
      <c r="DE4" s="29"/>
      <c r="DF4" s="30" t="s">
        <v>37</v>
      </c>
      <c r="DG4" s="31" t="s">
        <v>38</v>
      </c>
      <c r="DH4" s="32" t="s">
        <v>39</v>
      </c>
      <c r="DI4" s="15" t="s">
        <v>37</v>
      </c>
      <c r="DJ4" s="33" t="s">
        <v>38</v>
      </c>
      <c r="DK4" s="34" t="s">
        <v>39</v>
      </c>
      <c r="DL4" s="15"/>
    </row>
    <row r="5" spans="1:116" ht="14.25">
      <c r="A5" s="106" t="s">
        <v>40</v>
      </c>
      <c r="B5" s="87">
        <v>0</v>
      </c>
      <c r="C5" s="107">
        <v>0</v>
      </c>
      <c r="D5" s="107">
        <v>0</v>
      </c>
      <c r="E5" s="107">
        <v>0</v>
      </c>
      <c r="F5" s="108" t="e">
        <f aca="true" t="shared" si="0" ref="F5:F20">ROUND(E5/C5*100,1)</f>
        <v>#DIV/0!</v>
      </c>
      <c r="G5" s="87">
        <v>0</v>
      </c>
      <c r="H5" s="107">
        <v>0</v>
      </c>
      <c r="I5" s="107">
        <v>0</v>
      </c>
      <c r="J5" s="107">
        <v>0</v>
      </c>
      <c r="K5" s="108" t="e">
        <f aca="true" t="shared" si="1" ref="K5:K20">ROUND(J5/H5*100,1)</f>
        <v>#DIV/0!</v>
      </c>
      <c r="L5" s="88">
        <f aca="true" t="shared" si="2" ref="L5:O20">B5+G5</f>
        <v>0</v>
      </c>
      <c r="M5" s="107">
        <f t="shared" si="2"/>
        <v>0</v>
      </c>
      <c r="N5" s="107">
        <f t="shared" si="2"/>
        <v>0</v>
      </c>
      <c r="O5" s="107">
        <f t="shared" si="2"/>
        <v>0</v>
      </c>
      <c r="P5" s="108" t="e">
        <f aca="true" t="shared" si="3" ref="P5:P20">ROUND(O5/M5*100,1)</f>
        <v>#DIV/0!</v>
      </c>
      <c r="Q5" s="87">
        <v>0</v>
      </c>
      <c r="R5" s="107">
        <v>0</v>
      </c>
      <c r="S5" s="108" t="e">
        <f aca="true" t="shared" si="4" ref="S5:S20">ROUND(R5/Q5*100,1)</f>
        <v>#DIV/0!</v>
      </c>
      <c r="T5" s="88">
        <v>0</v>
      </c>
      <c r="U5" s="107">
        <v>0</v>
      </c>
      <c r="V5" s="108" t="e">
        <f aca="true" t="shared" si="5" ref="V5:V20">ROUND(U5/T5*100,1)</f>
        <v>#DIV/0!</v>
      </c>
      <c r="W5" s="88">
        <f aca="true" t="shared" si="6" ref="W5:X11">Q5+T5</f>
        <v>0</v>
      </c>
      <c r="X5" s="107">
        <f t="shared" si="6"/>
        <v>0</v>
      </c>
      <c r="Y5" s="109" t="e">
        <f aca="true" t="shared" si="7" ref="Y5:Y20">ROUND(X5/W5*100,1)</f>
        <v>#DIV/0!</v>
      </c>
      <c r="Z5" s="1"/>
      <c r="AA5" s="106" t="s">
        <v>40</v>
      </c>
      <c r="AB5" s="87">
        <v>0</v>
      </c>
      <c r="AC5" s="107">
        <v>0</v>
      </c>
      <c r="AD5" s="107">
        <v>0</v>
      </c>
      <c r="AE5" s="107">
        <v>0</v>
      </c>
      <c r="AF5" s="108" t="e">
        <f aca="true" t="shared" si="8" ref="AF5:AF20">ROUND(AE5/AC5*100,1)</f>
        <v>#DIV/0!</v>
      </c>
      <c r="AG5" s="87">
        <v>0</v>
      </c>
      <c r="AH5" s="107">
        <v>0</v>
      </c>
      <c r="AI5" s="107">
        <v>0</v>
      </c>
      <c r="AJ5" s="107">
        <v>0</v>
      </c>
      <c r="AK5" s="108" t="e">
        <f aca="true" t="shared" si="9" ref="AK5:AK20">ROUND(AJ5/AH5*100,1)</f>
        <v>#DIV/0!</v>
      </c>
      <c r="AL5" s="88">
        <f aca="true" t="shared" si="10" ref="AL5:AO11">AB5+AG5</f>
        <v>0</v>
      </c>
      <c r="AM5" s="107">
        <f t="shared" si="10"/>
        <v>0</v>
      </c>
      <c r="AN5" s="107">
        <f t="shared" si="10"/>
        <v>0</v>
      </c>
      <c r="AO5" s="107">
        <f t="shared" si="10"/>
        <v>0</v>
      </c>
      <c r="AP5" s="108" t="e">
        <f aca="true" t="shared" si="11" ref="AP5:AP20">ROUND(AO5/AM5*100,1)</f>
        <v>#DIV/0!</v>
      </c>
      <c r="AQ5" s="87">
        <v>0</v>
      </c>
      <c r="AR5" s="107">
        <v>0</v>
      </c>
      <c r="AS5" s="108" t="e">
        <f aca="true" t="shared" si="12" ref="AS5:AS20">ROUND(AR5/AQ5*100,1)</f>
        <v>#DIV/0!</v>
      </c>
      <c r="AT5" s="88">
        <v>0</v>
      </c>
      <c r="AU5" s="107">
        <v>0</v>
      </c>
      <c r="AV5" s="108" t="e">
        <f aca="true" t="shared" si="13" ref="AV5:AV20">ROUND(AU5/AT5*100,1)</f>
        <v>#DIV/0!</v>
      </c>
      <c r="AW5" s="88">
        <f aca="true" t="shared" si="14" ref="AW5:AX11">AQ5+AT5</f>
        <v>0</v>
      </c>
      <c r="AX5" s="107">
        <f t="shared" si="14"/>
        <v>0</v>
      </c>
      <c r="AY5" s="109" t="e">
        <f aca="true" t="shared" si="15" ref="AY5:AY20">ROUND(AX5/AW5*100,1)</f>
        <v>#DIV/0!</v>
      </c>
      <c r="AZ5" s="1"/>
      <c r="BA5" s="16" t="s">
        <v>40</v>
      </c>
      <c r="BB5" s="53">
        <v>105</v>
      </c>
      <c r="BC5" s="56">
        <v>308</v>
      </c>
      <c r="BD5" s="56">
        <v>626980</v>
      </c>
      <c r="BE5" s="54">
        <v>0</v>
      </c>
      <c r="BF5" s="56">
        <v>0</v>
      </c>
      <c r="BG5" s="56">
        <v>0</v>
      </c>
      <c r="BH5" s="54">
        <v>105</v>
      </c>
      <c r="BI5" s="56">
        <v>308</v>
      </c>
      <c r="BJ5" s="61">
        <v>626980</v>
      </c>
      <c r="BK5" s="1"/>
      <c r="BL5" s="16" t="s">
        <v>40</v>
      </c>
      <c r="BM5" s="87">
        <v>0</v>
      </c>
      <c r="BN5" s="107">
        <v>0</v>
      </c>
      <c r="BO5" s="107">
        <v>0</v>
      </c>
      <c r="BP5" s="107">
        <v>0</v>
      </c>
      <c r="BQ5" s="57" t="e">
        <f aca="true" t="shared" si="16" ref="BQ5:BQ20">ROUND(BP5/BN5*100,1)</f>
        <v>#DIV/0!</v>
      </c>
      <c r="BR5" s="87">
        <v>0</v>
      </c>
      <c r="BS5" s="107">
        <v>0</v>
      </c>
      <c r="BT5" s="107">
        <v>0</v>
      </c>
      <c r="BU5" s="107">
        <v>0</v>
      </c>
      <c r="BV5" s="57" t="e">
        <f aca="true" t="shared" si="17" ref="BV5:BV20">ROUND(BU5/BS5*100,1)</f>
        <v>#DIV/0!</v>
      </c>
      <c r="BW5" s="87">
        <v>0</v>
      </c>
      <c r="BX5" s="107">
        <v>0</v>
      </c>
      <c r="BY5" s="107">
        <v>0</v>
      </c>
      <c r="BZ5" s="107">
        <v>0</v>
      </c>
      <c r="CA5" s="57" t="e">
        <f aca="true" t="shared" si="18" ref="CA5:CA20">ROUND(BZ5/BX5*100,1)</f>
        <v>#DIV/0!</v>
      </c>
      <c r="CB5" s="87">
        <v>0</v>
      </c>
      <c r="CC5" s="107">
        <v>0</v>
      </c>
      <c r="CD5" s="107">
        <v>0</v>
      </c>
      <c r="CE5" s="107">
        <v>0</v>
      </c>
      <c r="CF5" s="57" t="e">
        <f aca="true" t="shared" si="19" ref="CF5:CF20">ROUND(CE5/CC5*100,1)</f>
        <v>#DIV/0!</v>
      </c>
      <c r="CG5" s="88">
        <f aca="true" t="shared" si="20" ref="CG5:CJ20">BW5+CB5</f>
        <v>0</v>
      </c>
      <c r="CH5" s="107">
        <f t="shared" si="20"/>
        <v>0</v>
      </c>
      <c r="CI5" s="107">
        <f t="shared" si="20"/>
        <v>0</v>
      </c>
      <c r="CJ5" s="107">
        <f t="shared" si="20"/>
        <v>0</v>
      </c>
      <c r="CK5" s="58" t="e">
        <f aca="true" t="shared" si="21" ref="CK5:CK20">ROUND(CJ5/CH5*100,1)</f>
        <v>#DIV/0!</v>
      </c>
      <c r="CL5" s="1"/>
      <c r="CM5" s="16" t="s">
        <v>40</v>
      </c>
      <c r="CN5" s="53">
        <v>28</v>
      </c>
      <c r="CO5" s="56">
        <v>0</v>
      </c>
      <c r="CP5" s="113">
        <f aca="true" t="shared" si="22" ref="CP5:CP20">ROUND(CO5/CN5*100,1)</f>
        <v>0</v>
      </c>
      <c r="CQ5" s="119">
        <v>39</v>
      </c>
      <c r="CR5" s="56">
        <v>0</v>
      </c>
      <c r="CS5" s="108">
        <f aca="true" t="shared" si="23" ref="CS5:CS20">ROUND(CR5/CQ5*100,1)</f>
        <v>0</v>
      </c>
      <c r="CT5" s="53">
        <v>344</v>
      </c>
      <c r="CU5" s="56">
        <v>0</v>
      </c>
      <c r="CV5" s="113">
        <f aca="true" t="shared" si="24" ref="CV5:CV20">ROUND(CU5/CT5*100,1)</f>
        <v>0</v>
      </c>
      <c r="CW5" s="119">
        <v>202</v>
      </c>
      <c r="CX5" s="56">
        <v>0</v>
      </c>
      <c r="CY5" s="108">
        <f aca="true" t="shared" si="25" ref="CY5:CY20">ROUND(CX5/CW5*100,1)</f>
        <v>0</v>
      </c>
      <c r="CZ5" s="54">
        <f aca="true" t="shared" si="26" ref="CZ5:DA11">CT5+CW5</f>
        <v>546</v>
      </c>
      <c r="DA5" s="56">
        <f t="shared" si="26"/>
        <v>0</v>
      </c>
      <c r="DB5" s="109">
        <f aca="true" t="shared" si="27" ref="DB5:DB20">ROUND(DA5/CZ5*100,1)</f>
        <v>0</v>
      </c>
      <c r="DC5" s="57" t="e">
        <f aca="true" t="shared" si="28" ref="DC5:DC20">ROUND((BF5*BV5+BI5*CS5)/BC5,1)</f>
        <v>#DIV/0!</v>
      </c>
      <c r="DD5" s="62" t="e">
        <f>ROUND((BG5*CK5+BJ5*DB5)/BD5,1)</f>
        <v>#DIV/0!</v>
      </c>
      <c r="DE5" s="52"/>
      <c r="DF5" s="60" t="s">
        <v>41</v>
      </c>
      <c r="DG5" s="59" t="s">
        <v>42</v>
      </c>
      <c r="DH5" s="111" t="s">
        <v>39</v>
      </c>
      <c r="DI5" s="60"/>
      <c r="DJ5" s="59"/>
      <c r="DK5" s="111"/>
      <c r="DL5" s="15"/>
    </row>
    <row r="6" spans="1:116" ht="14.25">
      <c r="A6" s="170" t="s">
        <v>43</v>
      </c>
      <c r="B6" s="171">
        <v>0</v>
      </c>
      <c r="C6" s="172">
        <v>0</v>
      </c>
      <c r="D6" s="172">
        <v>0</v>
      </c>
      <c r="E6" s="172">
        <v>0</v>
      </c>
      <c r="F6" s="173" t="e">
        <f t="shared" si="0"/>
        <v>#DIV/0!</v>
      </c>
      <c r="G6" s="171">
        <v>0</v>
      </c>
      <c r="H6" s="172">
        <v>0</v>
      </c>
      <c r="I6" s="172">
        <v>0</v>
      </c>
      <c r="J6" s="172">
        <v>0</v>
      </c>
      <c r="K6" s="174" t="e">
        <f t="shared" si="1"/>
        <v>#DIV/0!</v>
      </c>
      <c r="L6" s="123">
        <f t="shared" si="2"/>
        <v>0</v>
      </c>
      <c r="M6" s="123">
        <f t="shared" si="2"/>
        <v>0</v>
      </c>
      <c r="N6" s="123">
        <f t="shared" si="2"/>
        <v>0</v>
      </c>
      <c r="O6" s="172">
        <f t="shared" si="2"/>
        <v>0</v>
      </c>
      <c r="P6" s="173" t="e">
        <f t="shared" si="3"/>
        <v>#DIV/0!</v>
      </c>
      <c r="Q6" s="171">
        <v>0</v>
      </c>
      <c r="R6" s="172">
        <v>0</v>
      </c>
      <c r="S6" s="173" t="e">
        <f t="shared" si="4"/>
        <v>#DIV/0!</v>
      </c>
      <c r="T6" s="175">
        <v>0</v>
      </c>
      <c r="U6" s="172">
        <v>0</v>
      </c>
      <c r="V6" s="173" t="e">
        <f t="shared" si="5"/>
        <v>#DIV/0!</v>
      </c>
      <c r="W6" s="175">
        <f t="shared" si="6"/>
        <v>0</v>
      </c>
      <c r="X6" s="172">
        <f t="shared" si="6"/>
        <v>0</v>
      </c>
      <c r="Y6" s="176" t="e">
        <f t="shared" si="7"/>
        <v>#DIV/0!</v>
      </c>
      <c r="Z6" s="1"/>
      <c r="AA6" s="170" t="s">
        <v>43</v>
      </c>
      <c r="AB6" s="171">
        <v>0</v>
      </c>
      <c r="AC6" s="172">
        <v>0</v>
      </c>
      <c r="AD6" s="172">
        <v>0</v>
      </c>
      <c r="AE6" s="172">
        <v>0</v>
      </c>
      <c r="AF6" s="173" t="e">
        <f t="shared" si="8"/>
        <v>#DIV/0!</v>
      </c>
      <c r="AG6" s="171">
        <v>0</v>
      </c>
      <c r="AH6" s="172">
        <v>0</v>
      </c>
      <c r="AI6" s="172">
        <v>0</v>
      </c>
      <c r="AJ6" s="172">
        <v>0</v>
      </c>
      <c r="AK6" s="173" t="e">
        <f t="shared" si="9"/>
        <v>#DIV/0!</v>
      </c>
      <c r="AL6" s="175">
        <f t="shared" si="10"/>
        <v>0</v>
      </c>
      <c r="AM6" s="172">
        <f t="shared" si="10"/>
        <v>0</v>
      </c>
      <c r="AN6" s="172">
        <f t="shared" si="10"/>
        <v>0</v>
      </c>
      <c r="AO6" s="172">
        <f t="shared" si="10"/>
        <v>0</v>
      </c>
      <c r="AP6" s="173" t="e">
        <f t="shared" si="11"/>
        <v>#DIV/0!</v>
      </c>
      <c r="AQ6" s="171">
        <v>0</v>
      </c>
      <c r="AR6" s="172">
        <v>0</v>
      </c>
      <c r="AS6" s="173" t="e">
        <f t="shared" si="12"/>
        <v>#DIV/0!</v>
      </c>
      <c r="AT6" s="175">
        <v>0</v>
      </c>
      <c r="AU6" s="172">
        <v>0</v>
      </c>
      <c r="AV6" s="173" t="e">
        <f t="shared" si="13"/>
        <v>#DIV/0!</v>
      </c>
      <c r="AW6" s="175">
        <f t="shared" si="14"/>
        <v>0</v>
      </c>
      <c r="AX6" s="172">
        <f t="shared" si="14"/>
        <v>0</v>
      </c>
      <c r="AY6" s="176" t="e">
        <f t="shared" si="15"/>
        <v>#DIV/0!</v>
      </c>
      <c r="AZ6" s="1"/>
      <c r="BA6" s="37" t="s">
        <v>43</v>
      </c>
      <c r="BB6" s="39">
        <v>28</v>
      </c>
      <c r="BC6" s="40">
        <v>133</v>
      </c>
      <c r="BD6" s="40">
        <v>403142</v>
      </c>
      <c r="BE6" s="36">
        <v>0</v>
      </c>
      <c r="BF6" s="40">
        <v>0</v>
      </c>
      <c r="BG6" s="40">
        <v>0</v>
      </c>
      <c r="BH6" s="36">
        <v>28</v>
      </c>
      <c r="BI6" s="40">
        <v>133</v>
      </c>
      <c r="BJ6" s="41">
        <v>403142</v>
      </c>
      <c r="BK6" s="1"/>
      <c r="BL6" s="37" t="s">
        <v>43</v>
      </c>
      <c r="BM6" s="101">
        <v>0</v>
      </c>
      <c r="BN6" s="102">
        <v>0</v>
      </c>
      <c r="BO6" s="102">
        <v>0</v>
      </c>
      <c r="BP6" s="102">
        <v>0</v>
      </c>
      <c r="BQ6" s="103" t="e">
        <f t="shared" si="16"/>
        <v>#DIV/0!</v>
      </c>
      <c r="BR6" s="101">
        <v>0</v>
      </c>
      <c r="BS6" s="102">
        <v>0</v>
      </c>
      <c r="BT6" s="102">
        <v>0</v>
      </c>
      <c r="BU6" s="102">
        <v>0</v>
      </c>
      <c r="BV6" s="35" t="e">
        <f t="shared" si="17"/>
        <v>#DIV/0!</v>
      </c>
      <c r="BW6" s="101">
        <v>0</v>
      </c>
      <c r="BX6" s="102">
        <v>0</v>
      </c>
      <c r="BY6" s="102">
        <v>0</v>
      </c>
      <c r="BZ6" s="102">
        <v>0</v>
      </c>
      <c r="CA6" s="103" t="e">
        <f t="shared" si="18"/>
        <v>#DIV/0!</v>
      </c>
      <c r="CB6" s="101">
        <v>0</v>
      </c>
      <c r="CC6" s="102">
        <v>0</v>
      </c>
      <c r="CD6" s="102">
        <v>0</v>
      </c>
      <c r="CE6" s="102">
        <v>0</v>
      </c>
      <c r="CF6" s="103" t="e">
        <f t="shared" si="19"/>
        <v>#DIV/0!</v>
      </c>
      <c r="CG6" s="104">
        <f t="shared" si="20"/>
        <v>0</v>
      </c>
      <c r="CH6" s="102">
        <f t="shared" si="20"/>
        <v>0</v>
      </c>
      <c r="CI6" s="102">
        <f t="shared" si="20"/>
        <v>0</v>
      </c>
      <c r="CJ6" s="102">
        <f t="shared" si="20"/>
        <v>0</v>
      </c>
      <c r="CK6" s="105" t="e">
        <f t="shared" si="21"/>
        <v>#DIV/0!</v>
      </c>
      <c r="CL6" s="1"/>
      <c r="CM6" s="37" t="s">
        <v>43</v>
      </c>
      <c r="CN6" s="39">
        <v>10</v>
      </c>
      <c r="CO6" s="40">
        <v>0</v>
      </c>
      <c r="CP6" s="114">
        <f t="shared" si="22"/>
        <v>0</v>
      </c>
      <c r="CQ6" s="120">
        <v>17</v>
      </c>
      <c r="CR6" s="40">
        <v>0</v>
      </c>
      <c r="CS6" s="35">
        <f t="shared" si="23"/>
        <v>0</v>
      </c>
      <c r="CT6" s="39">
        <v>140</v>
      </c>
      <c r="CU6" s="40">
        <v>0</v>
      </c>
      <c r="CV6" s="114">
        <f t="shared" si="24"/>
        <v>0</v>
      </c>
      <c r="CW6" s="120">
        <v>137</v>
      </c>
      <c r="CX6" s="40">
        <v>0</v>
      </c>
      <c r="CY6" s="35">
        <f t="shared" si="25"/>
        <v>0</v>
      </c>
      <c r="CZ6" s="36">
        <f t="shared" si="26"/>
        <v>277</v>
      </c>
      <c r="DA6" s="38">
        <f t="shared" si="26"/>
        <v>0</v>
      </c>
      <c r="DB6" s="42">
        <f t="shared" si="27"/>
        <v>0</v>
      </c>
      <c r="DC6" s="35" t="e">
        <f t="shared" si="28"/>
        <v>#DIV/0!</v>
      </c>
      <c r="DD6" s="43" t="e">
        <f aca="true" t="shared" si="29" ref="DD6:DD21">ROUND((BG6*CK6+BJ6*DB6)/BD6,1)</f>
        <v>#DIV/0!</v>
      </c>
      <c r="DE6" s="29" t="s">
        <v>40</v>
      </c>
      <c r="DF6" s="48">
        <f>SUM(CH5,CZ5)</f>
        <v>546</v>
      </c>
      <c r="DG6" s="49">
        <f>SUM(CJ5,DA5)</f>
        <v>0</v>
      </c>
      <c r="DH6" s="50">
        <f aca="true" t="shared" si="30" ref="DH6:DH21">ROUND(DG6/DF6*100,1)</f>
        <v>0</v>
      </c>
      <c r="DI6" s="39">
        <f>SUM(M5,W5)</f>
        <v>0</v>
      </c>
      <c r="DJ6" s="36">
        <f>SUM(O5,X5)</f>
        <v>0</v>
      </c>
      <c r="DK6" s="51" t="e">
        <f>ROUND(DJ6/DI6*100,1)</f>
        <v>#DIV/0!</v>
      </c>
      <c r="DL6" s="15"/>
    </row>
    <row r="7" spans="1:116" ht="14.25">
      <c r="A7" s="37" t="s">
        <v>44</v>
      </c>
      <c r="B7" s="39">
        <v>0</v>
      </c>
      <c r="C7" s="40">
        <v>0</v>
      </c>
      <c r="D7" s="40">
        <v>0</v>
      </c>
      <c r="E7" s="40">
        <v>0</v>
      </c>
      <c r="F7" s="35" t="e">
        <f t="shared" si="0"/>
        <v>#DIV/0!</v>
      </c>
      <c r="G7" s="39">
        <v>0</v>
      </c>
      <c r="H7" s="40">
        <v>0</v>
      </c>
      <c r="I7" s="40">
        <v>0</v>
      </c>
      <c r="J7" s="40">
        <v>0</v>
      </c>
      <c r="K7" s="35" t="e">
        <f t="shared" si="1"/>
        <v>#DIV/0!</v>
      </c>
      <c r="L7" s="36">
        <f t="shared" si="2"/>
        <v>0</v>
      </c>
      <c r="M7" s="40">
        <f t="shared" si="2"/>
        <v>0</v>
      </c>
      <c r="N7" s="40">
        <f t="shared" si="2"/>
        <v>0</v>
      </c>
      <c r="O7" s="40">
        <f t="shared" si="2"/>
        <v>0</v>
      </c>
      <c r="P7" s="35" t="e">
        <f t="shared" si="3"/>
        <v>#DIV/0!</v>
      </c>
      <c r="Q7" s="39">
        <v>0</v>
      </c>
      <c r="R7" s="40">
        <v>0</v>
      </c>
      <c r="S7" s="35" t="e">
        <f t="shared" si="4"/>
        <v>#DIV/0!</v>
      </c>
      <c r="T7" s="36">
        <v>0</v>
      </c>
      <c r="U7" s="40">
        <v>0</v>
      </c>
      <c r="V7" s="35" t="e">
        <f t="shared" si="5"/>
        <v>#DIV/0!</v>
      </c>
      <c r="W7" s="36">
        <f t="shared" si="6"/>
        <v>0</v>
      </c>
      <c r="X7" s="40">
        <f t="shared" si="6"/>
        <v>0</v>
      </c>
      <c r="Y7" s="42" t="e">
        <f t="shared" si="7"/>
        <v>#DIV/0!</v>
      </c>
      <c r="Z7" s="1"/>
      <c r="AA7" s="37" t="s">
        <v>44</v>
      </c>
      <c r="AB7" s="39">
        <v>0</v>
      </c>
      <c r="AC7" s="40">
        <v>0</v>
      </c>
      <c r="AD7" s="40">
        <v>0</v>
      </c>
      <c r="AE7" s="40">
        <v>0</v>
      </c>
      <c r="AF7" s="35" t="e">
        <f t="shared" si="8"/>
        <v>#DIV/0!</v>
      </c>
      <c r="AG7" s="39">
        <v>0</v>
      </c>
      <c r="AH7" s="40">
        <v>0</v>
      </c>
      <c r="AI7" s="40">
        <v>0</v>
      </c>
      <c r="AJ7" s="40">
        <v>0</v>
      </c>
      <c r="AK7" s="35" t="e">
        <f t="shared" si="9"/>
        <v>#DIV/0!</v>
      </c>
      <c r="AL7" s="36">
        <f t="shared" si="10"/>
        <v>0</v>
      </c>
      <c r="AM7" s="40">
        <f t="shared" si="10"/>
        <v>0</v>
      </c>
      <c r="AN7" s="40">
        <f t="shared" si="10"/>
        <v>0</v>
      </c>
      <c r="AO7" s="40">
        <f t="shared" si="10"/>
        <v>0</v>
      </c>
      <c r="AP7" s="35" t="e">
        <f t="shared" si="11"/>
        <v>#DIV/0!</v>
      </c>
      <c r="AQ7" s="39">
        <v>0</v>
      </c>
      <c r="AR7" s="40">
        <v>0</v>
      </c>
      <c r="AS7" s="35" t="e">
        <f t="shared" si="12"/>
        <v>#DIV/0!</v>
      </c>
      <c r="AT7" s="36">
        <v>0</v>
      </c>
      <c r="AU7" s="40">
        <v>0</v>
      </c>
      <c r="AV7" s="35" t="e">
        <f t="shared" si="13"/>
        <v>#DIV/0!</v>
      </c>
      <c r="AW7" s="36">
        <f t="shared" si="14"/>
        <v>0</v>
      </c>
      <c r="AX7" s="40">
        <f t="shared" si="14"/>
        <v>0</v>
      </c>
      <c r="AY7" s="42" t="e">
        <f t="shared" si="15"/>
        <v>#DIV/0!</v>
      </c>
      <c r="AZ7" s="1"/>
      <c r="BA7" s="37" t="s">
        <v>44</v>
      </c>
      <c r="BB7" s="39">
        <v>29</v>
      </c>
      <c r="BC7" s="40">
        <v>174</v>
      </c>
      <c r="BD7" s="40">
        <v>437049</v>
      </c>
      <c r="BE7" s="36">
        <v>0</v>
      </c>
      <c r="BF7" s="40">
        <v>0</v>
      </c>
      <c r="BG7" s="40">
        <v>0</v>
      </c>
      <c r="BH7" s="36">
        <v>29</v>
      </c>
      <c r="BI7" s="40">
        <v>174</v>
      </c>
      <c r="BJ7" s="41">
        <v>437049</v>
      </c>
      <c r="BK7" s="1"/>
      <c r="BL7" s="37" t="s">
        <v>44</v>
      </c>
      <c r="BM7" s="39">
        <v>0</v>
      </c>
      <c r="BN7" s="40">
        <v>0</v>
      </c>
      <c r="BO7" s="40">
        <v>0</v>
      </c>
      <c r="BP7" s="40">
        <v>0</v>
      </c>
      <c r="BQ7" s="35" t="e">
        <f t="shared" si="16"/>
        <v>#DIV/0!</v>
      </c>
      <c r="BR7" s="39">
        <v>0</v>
      </c>
      <c r="BS7" s="40">
        <v>0</v>
      </c>
      <c r="BT7" s="40">
        <v>0</v>
      </c>
      <c r="BU7" s="40">
        <v>0</v>
      </c>
      <c r="BV7" s="35" t="e">
        <f t="shared" si="17"/>
        <v>#DIV/0!</v>
      </c>
      <c r="BW7" s="39">
        <v>0</v>
      </c>
      <c r="BX7" s="40">
        <v>0</v>
      </c>
      <c r="BY7" s="40">
        <v>0</v>
      </c>
      <c r="BZ7" s="40">
        <v>0</v>
      </c>
      <c r="CA7" s="35" t="e">
        <f t="shared" si="18"/>
        <v>#DIV/0!</v>
      </c>
      <c r="CB7" s="39">
        <v>0</v>
      </c>
      <c r="CC7" s="40">
        <v>0</v>
      </c>
      <c r="CD7" s="40">
        <v>0</v>
      </c>
      <c r="CE7" s="40">
        <v>0</v>
      </c>
      <c r="CF7" s="35" t="e">
        <f t="shared" si="19"/>
        <v>#DIV/0!</v>
      </c>
      <c r="CG7" s="36">
        <f t="shared" si="20"/>
        <v>0</v>
      </c>
      <c r="CH7" s="40">
        <f t="shared" si="20"/>
        <v>0</v>
      </c>
      <c r="CI7" s="40">
        <f t="shared" si="20"/>
        <v>0</v>
      </c>
      <c r="CJ7" s="40">
        <f t="shared" si="20"/>
        <v>0</v>
      </c>
      <c r="CK7" s="42" t="e">
        <f t="shared" si="21"/>
        <v>#DIV/0!</v>
      </c>
      <c r="CL7" s="1"/>
      <c r="CM7" s="37" t="s">
        <v>44</v>
      </c>
      <c r="CN7" s="39">
        <v>18</v>
      </c>
      <c r="CO7" s="40">
        <v>0</v>
      </c>
      <c r="CP7" s="114">
        <f>ROUND(CO7/CN7*100,1)</f>
        <v>0</v>
      </c>
      <c r="CQ7" s="120">
        <v>31</v>
      </c>
      <c r="CR7" s="40">
        <v>0</v>
      </c>
      <c r="CS7" s="35">
        <f t="shared" si="23"/>
        <v>0</v>
      </c>
      <c r="CT7" s="39">
        <v>427</v>
      </c>
      <c r="CU7" s="40">
        <v>0</v>
      </c>
      <c r="CV7" s="114">
        <f t="shared" si="24"/>
        <v>0</v>
      </c>
      <c r="CW7" s="120">
        <v>341</v>
      </c>
      <c r="CX7" s="40">
        <v>0</v>
      </c>
      <c r="CY7" s="35">
        <f t="shared" si="25"/>
        <v>0</v>
      </c>
      <c r="CZ7" s="36">
        <f t="shared" si="26"/>
        <v>768</v>
      </c>
      <c r="DA7" s="38">
        <f t="shared" si="26"/>
        <v>0</v>
      </c>
      <c r="DB7" s="42">
        <f t="shared" si="27"/>
        <v>0</v>
      </c>
      <c r="DC7" s="35" t="e">
        <f t="shared" si="28"/>
        <v>#DIV/0!</v>
      </c>
      <c r="DD7" s="43" t="e">
        <f t="shared" si="29"/>
        <v>#DIV/0!</v>
      </c>
      <c r="DE7" s="52"/>
      <c r="DF7" s="53">
        <f>SUM(BS5,CQ5)</f>
        <v>39</v>
      </c>
      <c r="DG7" s="54">
        <f>SUM(BU5,CR5)</f>
        <v>0</v>
      </c>
      <c r="DH7" s="55">
        <f t="shared" si="30"/>
        <v>0</v>
      </c>
      <c r="DI7" s="53"/>
      <c r="DJ7" s="54"/>
      <c r="DK7" s="55"/>
      <c r="DL7" s="15"/>
    </row>
    <row r="8" spans="1:116" ht="14.25">
      <c r="A8" s="37" t="s">
        <v>45</v>
      </c>
      <c r="B8" s="39">
        <v>0</v>
      </c>
      <c r="C8" s="40">
        <v>0</v>
      </c>
      <c r="D8" s="40">
        <v>0</v>
      </c>
      <c r="E8" s="40">
        <v>0</v>
      </c>
      <c r="F8" s="35" t="e">
        <f t="shared" si="0"/>
        <v>#DIV/0!</v>
      </c>
      <c r="G8" s="39">
        <v>0</v>
      </c>
      <c r="H8" s="40">
        <v>0</v>
      </c>
      <c r="I8" s="40">
        <v>0</v>
      </c>
      <c r="J8" s="40">
        <v>0</v>
      </c>
      <c r="K8" s="35" t="e">
        <f t="shared" si="1"/>
        <v>#DIV/0!</v>
      </c>
      <c r="L8" s="36">
        <f t="shared" si="2"/>
        <v>0</v>
      </c>
      <c r="M8" s="40">
        <f t="shared" si="2"/>
        <v>0</v>
      </c>
      <c r="N8" s="40">
        <f t="shared" si="2"/>
        <v>0</v>
      </c>
      <c r="O8" s="40">
        <f t="shared" si="2"/>
        <v>0</v>
      </c>
      <c r="P8" s="35" t="e">
        <f t="shared" si="3"/>
        <v>#DIV/0!</v>
      </c>
      <c r="Q8" s="39">
        <v>0</v>
      </c>
      <c r="R8" s="40">
        <v>0</v>
      </c>
      <c r="S8" s="35" t="e">
        <f t="shared" si="4"/>
        <v>#DIV/0!</v>
      </c>
      <c r="T8" s="36">
        <v>0</v>
      </c>
      <c r="U8" s="40">
        <v>0</v>
      </c>
      <c r="V8" s="35" t="e">
        <f t="shared" si="5"/>
        <v>#DIV/0!</v>
      </c>
      <c r="W8" s="36">
        <f t="shared" si="6"/>
        <v>0</v>
      </c>
      <c r="X8" s="40">
        <f t="shared" si="6"/>
        <v>0</v>
      </c>
      <c r="Y8" s="42" t="e">
        <f t="shared" si="7"/>
        <v>#DIV/0!</v>
      </c>
      <c r="Z8" s="1"/>
      <c r="AA8" s="37" t="s">
        <v>45</v>
      </c>
      <c r="AB8" s="39">
        <v>0</v>
      </c>
      <c r="AC8" s="40">
        <v>0</v>
      </c>
      <c r="AD8" s="40">
        <v>0</v>
      </c>
      <c r="AE8" s="40">
        <v>0</v>
      </c>
      <c r="AF8" s="35" t="e">
        <f t="shared" si="8"/>
        <v>#DIV/0!</v>
      </c>
      <c r="AG8" s="39">
        <v>0</v>
      </c>
      <c r="AH8" s="40">
        <v>0</v>
      </c>
      <c r="AI8" s="40">
        <v>0</v>
      </c>
      <c r="AJ8" s="40">
        <v>0</v>
      </c>
      <c r="AK8" s="35" t="e">
        <f t="shared" si="9"/>
        <v>#DIV/0!</v>
      </c>
      <c r="AL8" s="36">
        <f t="shared" si="10"/>
        <v>0</v>
      </c>
      <c r="AM8" s="40">
        <f t="shared" si="10"/>
        <v>0</v>
      </c>
      <c r="AN8" s="40">
        <f t="shared" si="10"/>
        <v>0</v>
      </c>
      <c r="AO8" s="40">
        <f t="shared" si="10"/>
        <v>0</v>
      </c>
      <c r="AP8" s="35" t="e">
        <f t="shared" si="11"/>
        <v>#DIV/0!</v>
      </c>
      <c r="AQ8" s="39">
        <v>0</v>
      </c>
      <c r="AR8" s="40">
        <v>0</v>
      </c>
      <c r="AS8" s="35" t="e">
        <f t="shared" si="12"/>
        <v>#DIV/0!</v>
      </c>
      <c r="AT8" s="36">
        <v>0</v>
      </c>
      <c r="AU8" s="40">
        <v>0</v>
      </c>
      <c r="AV8" s="35" t="e">
        <f t="shared" si="13"/>
        <v>#DIV/0!</v>
      </c>
      <c r="AW8" s="36">
        <f t="shared" si="14"/>
        <v>0</v>
      </c>
      <c r="AX8" s="40">
        <f t="shared" si="14"/>
        <v>0</v>
      </c>
      <c r="AY8" s="42" t="e">
        <f t="shared" si="15"/>
        <v>#DIV/0!</v>
      </c>
      <c r="AZ8" s="1"/>
      <c r="BA8" s="37" t="s">
        <v>45</v>
      </c>
      <c r="BB8" s="39">
        <v>20</v>
      </c>
      <c r="BC8" s="40">
        <v>205</v>
      </c>
      <c r="BD8" s="40">
        <v>197667</v>
      </c>
      <c r="BE8" s="36">
        <v>4</v>
      </c>
      <c r="BF8" s="40">
        <v>19</v>
      </c>
      <c r="BG8" s="40">
        <v>44670</v>
      </c>
      <c r="BH8" s="36">
        <v>16</v>
      </c>
      <c r="BI8" s="40">
        <v>186</v>
      </c>
      <c r="BJ8" s="41">
        <v>152997</v>
      </c>
      <c r="BK8" s="1"/>
      <c r="BL8" s="37" t="s">
        <v>45</v>
      </c>
      <c r="BM8" s="39">
        <v>3</v>
      </c>
      <c r="BN8" s="40">
        <v>3</v>
      </c>
      <c r="BO8" s="40">
        <v>2</v>
      </c>
      <c r="BP8" s="40">
        <v>0</v>
      </c>
      <c r="BQ8" s="35">
        <f t="shared" si="16"/>
        <v>0</v>
      </c>
      <c r="BR8" s="39">
        <v>7</v>
      </c>
      <c r="BS8" s="40">
        <v>7</v>
      </c>
      <c r="BT8" s="40">
        <v>2</v>
      </c>
      <c r="BU8" s="40">
        <v>0</v>
      </c>
      <c r="BV8" s="35">
        <f t="shared" si="17"/>
        <v>0</v>
      </c>
      <c r="BW8" s="39">
        <v>112</v>
      </c>
      <c r="BX8" s="40">
        <v>112</v>
      </c>
      <c r="BY8" s="40">
        <v>15</v>
      </c>
      <c r="BZ8" s="40">
        <v>0</v>
      </c>
      <c r="CA8" s="35">
        <f t="shared" si="18"/>
        <v>0</v>
      </c>
      <c r="CB8" s="39">
        <v>0</v>
      </c>
      <c r="CC8" s="40">
        <v>0</v>
      </c>
      <c r="CD8" s="40">
        <v>0</v>
      </c>
      <c r="CE8" s="40">
        <v>0</v>
      </c>
      <c r="CF8" s="35" t="e">
        <f t="shared" si="19"/>
        <v>#DIV/0!</v>
      </c>
      <c r="CG8" s="36">
        <f t="shared" si="20"/>
        <v>112</v>
      </c>
      <c r="CH8" s="40">
        <f t="shared" si="20"/>
        <v>112</v>
      </c>
      <c r="CI8" s="40">
        <f t="shared" si="20"/>
        <v>15</v>
      </c>
      <c r="CJ8" s="40">
        <f t="shared" si="20"/>
        <v>0</v>
      </c>
      <c r="CK8" s="42">
        <f t="shared" si="21"/>
        <v>0</v>
      </c>
      <c r="CL8" s="1"/>
      <c r="CM8" s="37" t="s">
        <v>45</v>
      </c>
      <c r="CN8" s="39">
        <v>15</v>
      </c>
      <c r="CO8" s="40">
        <v>0</v>
      </c>
      <c r="CP8" s="114">
        <f t="shared" si="22"/>
        <v>0</v>
      </c>
      <c r="CQ8" s="120">
        <v>87</v>
      </c>
      <c r="CR8" s="40">
        <v>0</v>
      </c>
      <c r="CS8" s="35">
        <f t="shared" si="23"/>
        <v>0</v>
      </c>
      <c r="CT8" s="39">
        <v>3336</v>
      </c>
      <c r="CU8" s="40">
        <v>0</v>
      </c>
      <c r="CV8" s="114">
        <f t="shared" si="24"/>
        <v>0</v>
      </c>
      <c r="CW8" s="120">
        <v>1</v>
      </c>
      <c r="CX8" s="40">
        <v>0</v>
      </c>
      <c r="CY8" s="35">
        <f t="shared" si="25"/>
        <v>0</v>
      </c>
      <c r="CZ8" s="36">
        <f t="shared" si="26"/>
        <v>3337</v>
      </c>
      <c r="DA8" s="38">
        <f t="shared" si="26"/>
        <v>0</v>
      </c>
      <c r="DB8" s="42">
        <f t="shared" si="27"/>
        <v>0</v>
      </c>
      <c r="DC8" s="35">
        <f t="shared" si="28"/>
        <v>0</v>
      </c>
      <c r="DD8" s="43">
        <f t="shared" si="29"/>
        <v>0</v>
      </c>
      <c r="DE8" s="29" t="s">
        <v>46</v>
      </c>
      <c r="DF8" s="48">
        <f>SUM(CH12,CZ12)</f>
        <v>7945</v>
      </c>
      <c r="DG8" s="49">
        <f>SUM(CJ12,DA12)</f>
        <v>0</v>
      </c>
      <c r="DH8" s="50">
        <f t="shared" si="30"/>
        <v>0</v>
      </c>
      <c r="DI8" s="39">
        <f>SUM(M12,W12)</f>
        <v>30</v>
      </c>
      <c r="DJ8" s="36">
        <f>SUM(O12,X12)</f>
        <v>0</v>
      </c>
      <c r="DK8" s="51">
        <f>ROUND(DJ8/DI8*100,1)</f>
        <v>0</v>
      </c>
      <c r="DL8" s="15"/>
    </row>
    <row r="9" spans="1:116" ht="14.25">
      <c r="A9" s="37" t="s">
        <v>47</v>
      </c>
      <c r="B9" s="39">
        <v>0</v>
      </c>
      <c r="C9" s="40">
        <v>0</v>
      </c>
      <c r="D9" s="40">
        <v>0</v>
      </c>
      <c r="E9" s="40">
        <v>0</v>
      </c>
      <c r="F9" s="35" t="e">
        <f t="shared" si="0"/>
        <v>#DIV/0!</v>
      </c>
      <c r="G9" s="39">
        <v>0</v>
      </c>
      <c r="H9" s="40">
        <v>0</v>
      </c>
      <c r="I9" s="40">
        <v>0</v>
      </c>
      <c r="J9" s="40">
        <v>0</v>
      </c>
      <c r="K9" s="35" t="e">
        <f t="shared" si="1"/>
        <v>#DIV/0!</v>
      </c>
      <c r="L9" s="36">
        <f t="shared" si="2"/>
        <v>0</v>
      </c>
      <c r="M9" s="40">
        <f t="shared" si="2"/>
        <v>0</v>
      </c>
      <c r="N9" s="40">
        <f t="shared" si="2"/>
        <v>0</v>
      </c>
      <c r="O9" s="40">
        <f t="shared" si="2"/>
        <v>0</v>
      </c>
      <c r="P9" s="35" t="e">
        <f t="shared" si="3"/>
        <v>#DIV/0!</v>
      </c>
      <c r="Q9" s="39">
        <v>0</v>
      </c>
      <c r="R9" s="40">
        <v>0</v>
      </c>
      <c r="S9" s="35" t="e">
        <f t="shared" si="4"/>
        <v>#DIV/0!</v>
      </c>
      <c r="T9" s="36">
        <v>30</v>
      </c>
      <c r="U9" s="40">
        <v>0</v>
      </c>
      <c r="V9" s="35">
        <f t="shared" si="5"/>
        <v>0</v>
      </c>
      <c r="W9" s="36">
        <f t="shared" si="6"/>
        <v>30</v>
      </c>
      <c r="X9" s="40">
        <f t="shared" si="6"/>
        <v>0</v>
      </c>
      <c r="Y9" s="42">
        <f t="shared" si="7"/>
        <v>0</v>
      </c>
      <c r="Z9" s="1"/>
      <c r="AA9" s="37" t="s">
        <v>47</v>
      </c>
      <c r="AB9" s="39">
        <v>0</v>
      </c>
      <c r="AC9" s="40">
        <v>0</v>
      </c>
      <c r="AD9" s="40">
        <v>0</v>
      </c>
      <c r="AE9" s="40">
        <v>0</v>
      </c>
      <c r="AF9" s="35" t="e">
        <f t="shared" si="8"/>
        <v>#DIV/0!</v>
      </c>
      <c r="AG9" s="39">
        <v>0</v>
      </c>
      <c r="AH9" s="40">
        <v>0</v>
      </c>
      <c r="AI9" s="40">
        <v>0</v>
      </c>
      <c r="AJ9" s="40">
        <v>0</v>
      </c>
      <c r="AK9" s="35" t="e">
        <f t="shared" si="9"/>
        <v>#DIV/0!</v>
      </c>
      <c r="AL9" s="36">
        <f t="shared" si="10"/>
        <v>0</v>
      </c>
      <c r="AM9" s="40">
        <f t="shared" si="10"/>
        <v>0</v>
      </c>
      <c r="AN9" s="40">
        <f t="shared" si="10"/>
        <v>0</v>
      </c>
      <c r="AO9" s="40">
        <f t="shared" si="10"/>
        <v>0</v>
      </c>
      <c r="AP9" s="35" t="e">
        <f t="shared" si="11"/>
        <v>#DIV/0!</v>
      </c>
      <c r="AQ9" s="39">
        <v>0</v>
      </c>
      <c r="AR9" s="40">
        <v>0</v>
      </c>
      <c r="AS9" s="35" t="e">
        <f t="shared" si="12"/>
        <v>#DIV/0!</v>
      </c>
      <c r="AT9" s="36">
        <v>0</v>
      </c>
      <c r="AU9" s="40">
        <v>0</v>
      </c>
      <c r="AV9" s="35" t="e">
        <f t="shared" si="13"/>
        <v>#DIV/0!</v>
      </c>
      <c r="AW9" s="36">
        <f t="shared" si="14"/>
        <v>0</v>
      </c>
      <c r="AX9" s="40">
        <f t="shared" si="14"/>
        <v>0</v>
      </c>
      <c r="AY9" s="42" t="e">
        <f t="shared" si="15"/>
        <v>#DIV/0!</v>
      </c>
      <c r="AZ9" s="1"/>
      <c r="BA9" s="37" t="s">
        <v>47</v>
      </c>
      <c r="BB9" s="39">
        <v>18</v>
      </c>
      <c r="BC9" s="40">
        <v>117</v>
      </c>
      <c r="BD9" s="40">
        <v>273309</v>
      </c>
      <c r="BE9" s="36">
        <v>0</v>
      </c>
      <c r="BF9" s="40">
        <v>0</v>
      </c>
      <c r="BG9" s="40">
        <v>0</v>
      </c>
      <c r="BH9" s="36">
        <v>18</v>
      </c>
      <c r="BI9" s="40">
        <v>117</v>
      </c>
      <c r="BJ9" s="41">
        <v>273309</v>
      </c>
      <c r="BK9" s="1"/>
      <c r="BL9" s="37" t="s">
        <v>47</v>
      </c>
      <c r="BM9" s="39">
        <v>0</v>
      </c>
      <c r="BN9" s="40">
        <v>0</v>
      </c>
      <c r="BO9" s="40">
        <v>0</v>
      </c>
      <c r="BP9" s="40">
        <v>0</v>
      </c>
      <c r="BQ9" s="35" t="e">
        <f t="shared" si="16"/>
        <v>#DIV/0!</v>
      </c>
      <c r="BR9" s="39">
        <v>0</v>
      </c>
      <c r="BS9" s="40">
        <v>0</v>
      </c>
      <c r="BT9" s="40">
        <v>0</v>
      </c>
      <c r="BU9" s="40">
        <v>0</v>
      </c>
      <c r="BV9" s="35" t="e">
        <f t="shared" si="17"/>
        <v>#DIV/0!</v>
      </c>
      <c r="BW9" s="39">
        <v>0</v>
      </c>
      <c r="BX9" s="40">
        <v>0</v>
      </c>
      <c r="BY9" s="40">
        <v>0</v>
      </c>
      <c r="BZ9" s="40">
        <v>0</v>
      </c>
      <c r="CA9" s="35" t="e">
        <f t="shared" si="18"/>
        <v>#DIV/0!</v>
      </c>
      <c r="CB9" s="39">
        <v>0</v>
      </c>
      <c r="CC9" s="40">
        <v>0</v>
      </c>
      <c r="CD9" s="40">
        <v>0</v>
      </c>
      <c r="CE9" s="40">
        <v>0</v>
      </c>
      <c r="CF9" s="35" t="e">
        <f t="shared" si="19"/>
        <v>#DIV/0!</v>
      </c>
      <c r="CG9" s="36">
        <f t="shared" si="20"/>
        <v>0</v>
      </c>
      <c r="CH9" s="40">
        <f t="shared" si="20"/>
        <v>0</v>
      </c>
      <c r="CI9" s="40">
        <f t="shared" si="20"/>
        <v>0</v>
      </c>
      <c r="CJ9" s="40">
        <f t="shared" si="20"/>
        <v>0</v>
      </c>
      <c r="CK9" s="42" t="e">
        <f t="shared" si="21"/>
        <v>#DIV/0!</v>
      </c>
      <c r="CL9" s="1"/>
      <c r="CM9" s="37" t="s">
        <v>47</v>
      </c>
      <c r="CN9" s="39">
        <v>7</v>
      </c>
      <c r="CO9" s="40">
        <v>0</v>
      </c>
      <c r="CP9" s="114">
        <f t="shared" si="22"/>
        <v>0</v>
      </c>
      <c r="CQ9" s="120">
        <v>15</v>
      </c>
      <c r="CR9" s="40">
        <v>0</v>
      </c>
      <c r="CS9" s="35">
        <f t="shared" si="23"/>
        <v>0</v>
      </c>
      <c r="CT9" s="39">
        <v>1313</v>
      </c>
      <c r="CU9" s="40">
        <v>0</v>
      </c>
      <c r="CV9" s="114">
        <f t="shared" si="24"/>
        <v>0</v>
      </c>
      <c r="CW9" s="120">
        <v>149</v>
      </c>
      <c r="CX9" s="40">
        <v>0</v>
      </c>
      <c r="CY9" s="35">
        <f t="shared" si="25"/>
        <v>0</v>
      </c>
      <c r="CZ9" s="36">
        <f t="shared" si="26"/>
        <v>1462</v>
      </c>
      <c r="DA9" s="38">
        <f t="shared" si="26"/>
        <v>0</v>
      </c>
      <c r="DB9" s="42">
        <f t="shared" si="27"/>
        <v>0</v>
      </c>
      <c r="DC9" s="35" t="e">
        <f t="shared" si="28"/>
        <v>#DIV/0!</v>
      </c>
      <c r="DD9" s="43" t="e">
        <f t="shared" si="29"/>
        <v>#DIV/0!</v>
      </c>
      <c r="DE9" s="52"/>
      <c r="DF9" s="53">
        <f>SUM(BS12,CQ12)</f>
        <v>229</v>
      </c>
      <c r="DG9" s="54">
        <f>SUM(BU12,CR12)</f>
        <v>0</v>
      </c>
      <c r="DH9" s="55">
        <f t="shared" si="30"/>
        <v>0</v>
      </c>
      <c r="DI9" s="53"/>
      <c r="DJ9" s="54"/>
      <c r="DK9" s="55"/>
      <c r="DL9" s="15"/>
    </row>
    <row r="10" spans="1:116" ht="14.25">
      <c r="A10" s="37" t="s">
        <v>48</v>
      </c>
      <c r="B10" s="39">
        <v>0</v>
      </c>
      <c r="C10" s="40">
        <v>0</v>
      </c>
      <c r="D10" s="40">
        <v>0</v>
      </c>
      <c r="E10" s="40">
        <v>0</v>
      </c>
      <c r="F10" s="35" t="e">
        <f t="shared" si="0"/>
        <v>#DIV/0!</v>
      </c>
      <c r="G10" s="39">
        <v>0</v>
      </c>
      <c r="H10" s="40">
        <v>0</v>
      </c>
      <c r="I10" s="40">
        <v>0</v>
      </c>
      <c r="J10" s="40">
        <v>0</v>
      </c>
      <c r="K10" s="35" t="e">
        <f t="shared" si="1"/>
        <v>#DIV/0!</v>
      </c>
      <c r="L10" s="36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35" t="e">
        <f t="shared" si="3"/>
        <v>#DIV/0!</v>
      </c>
      <c r="Q10" s="39">
        <v>0</v>
      </c>
      <c r="R10" s="40">
        <v>0</v>
      </c>
      <c r="S10" s="35" t="e">
        <f t="shared" si="4"/>
        <v>#DIV/0!</v>
      </c>
      <c r="T10" s="36">
        <v>0</v>
      </c>
      <c r="U10" s="40">
        <v>0</v>
      </c>
      <c r="V10" s="35" t="e">
        <f t="shared" si="5"/>
        <v>#DIV/0!</v>
      </c>
      <c r="W10" s="36">
        <f t="shared" si="6"/>
        <v>0</v>
      </c>
      <c r="X10" s="40">
        <f t="shared" si="6"/>
        <v>0</v>
      </c>
      <c r="Y10" s="42" t="e">
        <f t="shared" si="7"/>
        <v>#DIV/0!</v>
      </c>
      <c r="Z10" s="1"/>
      <c r="AA10" s="37" t="s">
        <v>48</v>
      </c>
      <c r="AB10" s="39">
        <v>0</v>
      </c>
      <c r="AC10" s="40">
        <v>0</v>
      </c>
      <c r="AD10" s="40">
        <v>0</v>
      </c>
      <c r="AE10" s="40">
        <v>0</v>
      </c>
      <c r="AF10" s="35" t="e">
        <f t="shared" si="8"/>
        <v>#DIV/0!</v>
      </c>
      <c r="AG10" s="39">
        <v>0</v>
      </c>
      <c r="AH10" s="40">
        <v>0</v>
      </c>
      <c r="AI10" s="40">
        <v>0</v>
      </c>
      <c r="AJ10" s="40">
        <v>0</v>
      </c>
      <c r="AK10" s="35" t="e">
        <f t="shared" si="9"/>
        <v>#DIV/0!</v>
      </c>
      <c r="AL10" s="36">
        <f t="shared" si="10"/>
        <v>0</v>
      </c>
      <c r="AM10" s="40">
        <f t="shared" si="10"/>
        <v>0</v>
      </c>
      <c r="AN10" s="40">
        <f t="shared" si="10"/>
        <v>0</v>
      </c>
      <c r="AO10" s="40">
        <f t="shared" si="10"/>
        <v>0</v>
      </c>
      <c r="AP10" s="35" t="e">
        <f t="shared" si="11"/>
        <v>#DIV/0!</v>
      </c>
      <c r="AQ10" s="39">
        <v>0</v>
      </c>
      <c r="AR10" s="40">
        <v>0</v>
      </c>
      <c r="AS10" s="35" t="e">
        <f t="shared" si="12"/>
        <v>#DIV/0!</v>
      </c>
      <c r="AT10" s="36">
        <v>0</v>
      </c>
      <c r="AU10" s="40">
        <v>0</v>
      </c>
      <c r="AV10" s="35" t="e">
        <f t="shared" si="13"/>
        <v>#DIV/0!</v>
      </c>
      <c r="AW10" s="36">
        <f t="shared" si="14"/>
        <v>0</v>
      </c>
      <c r="AX10" s="40">
        <f t="shared" si="14"/>
        <v>0</v>
      </c>
      <c r="AY10" s="42" t="e">
        <f t="shared" si="15"/>
        <v>#DIV/0!</v>
      </c>
      <c r="AZ10" s="1"/>
      <c r="BA10" s="37" t="s">
        <v>48</v>
      </c>
      <c r="BB10" s="39">
        <v>23</v>
      </c>
      <c r="BC10" s="40">
        <v>128</v>
      </c>
      <c r="BD10" s="40">
        <v>163566</v>
      </c>
      <c r="BE10" s="36">
        <v>0</v>
      </c>
      <c r="BF10" s="40">
        <v>0</v>
      </c>
      <c r="BG10" s="40">
        <v>0</v>
      </c>
      <c r="BH10" s="36">
        <v>23</v>
      </c>
      <c r="BI10" s="40">
        <v>128</v>
      </c>
      <c r="BJ10" s="41">
        <v>163566</v>
      </c>
      <c r="BK10" s="1"/>
      <c r="BL10" s="37" t="s">
        <v>48</v>
      </c>
      <c r="BM10" s="39">
        <v>0</v>
      </c>
      <c r="BN10" s="40">
        <v>0</v>
      </c>
      <c r="BO10" s="40">
        <v>0</v>
      </c>
      <c r="BP10" s="40">
        <v>0</v>
      </c>
      <c r="BQ10" s="35" t="e">
        <f t="shared" si="16"/>
        <v>#DIV/0!</v>
      </c>
      <c r="BR10" s="39">
        <v>0</v>
      </c>
      <c r="BS10" s="40">
        <v>0</v>
      </c>
      <c r="BT10" s="40">
        <v>0</v>
      </c>
      <c r="BU10" s="40">
        <v>0</v>
      </c>
      <c r="BV10" s="35" t="e">
        <f t="shared" si="17"/>
        <v>#DIV/0!</v>
      </c>
      <c r="BW10" s="39">
        <v>0</v>
      </c>
      <c r="BX10" s="40">
        <v>0</v>
      </c>
      <c r="BY10" s="40">
        <v>0</v>
      </c>
      <c r="BZ10" s="40">
        <v>0</v>
      </c>
      <c r="CA10" s="35" t="e">
        <f t="shared" si="18"/>
        <v>#DIV/0!</v>
      </c>
      <c r="CB10" s="39">
        <v>0</v>
      </c>
      <c r="CC10" s="40">
        <v>0</v>
      </c>
      <c r="CD10" s="40">
        <v>0</v>
      </c>
      <c r="CE10" s="40">
        <v>0</v>
      </c>
      <c r="CF10" s="35" t="e">
        <f t="shared" si="19"/>
        <v>#DIV/0!</v>
      </c>
      <c r="CG10" s="36">
        <f t="shared" si="20"/>
        <v>0</v>
      </c>
      <c r="CH10" s="40">
        <f t="shared" si="20"/>
        <v>0</v>
      </c>
      <c r="CI10" s="40">
        <f t="shared" si="20"/>
        <v>0</v>
      </c>
      <c r="CJ10" s="40">
        <f t="shared" si="20"/>
        <v>0</v>
      </c>
      <c r="CK10" s="42" t="e">
        <f t="shared" si="21"/>
        <v>#DIV/0!</v>
      </c>
      <c r="CL10" s="1"/>
      <c r="CM10" s="37" t="s">
        <v>48</v>
      </c>
      <c r="CN10" s="39">
        <v>14</v>
      </c>
      <c r="CO10" s="40">
        <v>0</v>
      </c>
      <c r="CP10" s="114">
        <f t="shared" si="22"/>
        <v>0</v>
      </c>
      <c r="CQ10" s="120">
        <v>55</v>
      </c>
      <c r="CR10" s="40">
        <v>0</v>
      </c>
      <c r="CS10" s="35">
        <f t="shared" si="23"/>
        <v>0</v>
      </c>
      <c r="CT10" s="39">
        <v>865</v>
      </c>
      <c r="CU10" s="40">
        <v>0</v>
      </c>
      <c r="CV10" s="114">
        <f t="shared" si="24"/>
        <v>0</v>
      </c>
      <c r="CW10" s="120">
        <v>526</v>
      </c>
      <c r="CX10" s="40">
        <v>0</v>
      </c>
      <c r="CY10" s="35">
        <f t="shared" si="25"/>
        <v>0</v>
      </c>
      <c r="CZ10" s="36">
        <f t="shared" si="26"/>
        <v>1391</v>
      </c>
      <c r="DA10" s="38">
        <f t="shared" si="26"/>
        <v>0</v>
      </c>
      <c r="DB10" s="42">
        <f t="shared" si="27"/>
        <v>0</v>
      </c>
      <c r="DC10" s="35" t="e">
        <f t="shared" si="28"/>
        <v>#DIV/0!</v>
      </c>
      <c r="DD10" s="43" t="e">
        <f t="shared" si="29"/>
        <v>#DIV/0!</v>
      </c>
      <c r="DE10" s="29" t="s">
        <v>49</v>
      </c>
      <c r="DF10" s="48">
        <f>SUM(CH23,CZ23)</f>
        <v>21937</v>
      </c>
      <c r="DG10" s="49">
        <f>SUM(CJ23,DA23)</f>
        <v>1005</v>
      </c>
      <c r="DH10" s="50">
        <f t="shared" si="30"/>
        <v>4.6</v>
      </c>
      <c r="DI10" s="39">
        <f>SUM(M23,W23)</f>
        <v>2170</v>
      </c>
      <c r="DJ10" s="36">
        <f>SUM(O23,X23)</f>
        <v>156</v>
      </c>
      <c r="DK10" s="51">
        <f>ROUND(DJ10/DI10*100,1)</f>
        <v>7.2</v>
      </c>
      <c r="DL10" s="15"/>
    </row>
    <row r="11" spans="1:116" ht="14.25">
      <c r="A11" s="16" t="s">
        <v>50</v>
      </c>
      <c r="B11" s="53">
        <v>0</v>
      </c>
      <c r="C11" s="56">
        <v>0</v>
      </c>
      <c r="D11" s="56">
        <v>0</v>
      </c>
      <c r="E11" s="56">
        <v>0</v>
      </c>
      <c r="F11" s="57" t="e">
        <f t="shared" si="0"/>
        <v>#DIV/0!</v>
      </c>
      <c r="G11" s="53">
        <v>0</v>
      </c>
      <c r="H11" s="56">
        <v>0</v>
      </c>
      <c r="I11" s="56">
        <v>0</v>
      </c>
      <c r="J11" s="56">
        <v>0</v>
      </c>
      <c r="K11" s="57" t="e">
        <f t="shared" si="1"/>
        <v>#DIV/0!</v>
      </c>
      <c r="L11" s="54">
        <f t="shared" si="2"/>
        <v>0</v>
      </c>
      <c r="M11" s="56">
        <f t="shared" si="2"/>
        <v>0</v>
      </c>
      <c r="N11" s="56">
        <f t="shared" si="2"/>
        <v>0</v>
      </c>
      <c r="O11" s="56">
        <f t="shared" si="2"/>
        <v>0</v>
      </c>
      <c r="P11" s="57" t="e">
        <f t="shared" si="3"/>
        <v>#DIV/0!</v>
      </c>
      <c r="Q11" s="53">
        <v>0</v>
      </c>
      <c r="R11" s="56">
        <v>0</v>
      </c>
      <c r="S11" s="57" t="e">
        <f t="shared" si="4"/>
        <v>#DIV/0!</v>
      </c>
      <c r="T11" s="54">
        <v>0</v>
      </c>
      <c r="U11" s="56">
        <v>0</v>
      </c>
      <c r="V11" s="57" t="e">
        <f t="shared" si="5"/>
        <v>#DIV/0!</v>
      </c>
      <c r="W11" s="54">
        <f t="shared" si="6"/>
        <v>0</v>
      </c>
      <c r="X11" s="56">
        <f t="shared" si="6"/>
        <v>0</v>
      </c>
      <c r="Y11" s="58" t="e">
        <f t="shared" si="7"/>
        <v>#DIV/0!</v>
      </c>
      <c r="Z11" s="1"/>
      <c r="AA11" s="16" t="s">
        <v>50</v>
      </c>
      <c r="AB11" s="53">
        <v>0</v>
      </c>
      <c r="AC11" s="56">
        <v>0</v>
      </c>
      <c r="AD11" s="56">
        <v>0</v>
      </c>
      <c r="AE11" s="56">
        <v>0</v>
      </c>
      <c r="AF11" s="57" t="e">
        <f t="shared" si="8"/>
        <v>#DIV/0!</v>
      </c>
      <c r="AG11" s="53">
        <v>0</v>
      </c>
      <c r="AH11" s="56">
        <v>0</v>
      </c>
      <c r="AI11" s="56">
        <v>0</v>
      </c>
      <c r="AJ11" s="56">
        <v>0</v>
      </c>
      <c r="AK11" s="57" t="e">
        <f t="shared" si="9"/>
        <v>#DIV/0!</v>
      </c>
      <c r="AL11" s="54">
        <f t="shared" si="10"/>
        <v>0</v>
      </c>
      <c r="AM11" s="56">
        <f t="shared" si="10"/>
        <v>0</v>
      </c>
      <c r="AN11" s="56">
        <f t="shared" si="10"/>
        <v>0</v>
      </c>
      <c r="AO11" s="56">
        <f t="shared" si="10"/>
        <v>0</v>
      </c>
      <c r="AP11" s="57" t="e">
        <f t="shared" si="11"/>
        <v>#DIV/0!</v>
      </c>
      <c r="AQ11" s="53">
        <v>0</v>
      </c>
      <c r="AR11" s="56">
        <v>0</v>
      </c>
      <c r="AS11" s="57" t="e">
        <f t="shared" si="12"/>
        <v>#DIV/0!</v>
      </c>
      <c r="AT11" s="54">
        <v>0</v>
      </c>
      <c r="AU11" s="56">
        <v>0</v>
      </c>
      <c r="AV11" s="57" t="e">
        <f t="shared" si="13"/>
        <v>#DIV/0!</v>
      </c>
      <c r="AW11" s="54">
        <f t="shared" si="14"/>
        <v>0</v>
      </c>
      <c r="AX11" s="56">
        <f t="shared" si="14"/>
        <v>0</v>
      </c>
      <c r="AY11" s="58" t="e">
        <f t="shared" si="15"/>
        <v>#DIV/0!</v>
      </c>
      <c r="AZ11" s="1"/>
      <c r="BA11" s="16" t="s">
        <v>50</v>
      </c>
      <c r="BB11" s="53">
        <v>36</v>
      </c>
      <c r="BC11" s="56">
        <v>94</v>
      </c>
      <c r="BD11" s="56">
        <v>122014</v>
      </c>
      <c r="BE11" s="54">
        <v>2</v>
      </c>
      <c r="BF11" s="56">
        <v>2</v>
      </c>
      <c r="BG11" s="56">
        <v>4100</v>
      </c>
      <c r="BH11" s="54">
        <v>34</v>
      </c>
      <c r="BI11" s="56">
        <v>92</v>
      </c>
      <c r="BJ11" s="61">
        <v>117914</v>
      </c>
      <c r="BK11" s="1"/>
      <c r="BL11" s="16" t="s">
        <v>50</v>
      </c>
      <c r="BM11" s="53">
        <v>4</v>
      </c>
      <c r="BN11" s="56">
        <v>4</v>
      </c>
      <c r="BO11" s="56">
        <v>2</v>
      </c>
      <c r="BP11" s="56">
        <v>0</v>
      </c>
      <c r="BQ11" s="57">
        <f t="shared" si="16"/>
        <v>0</v>
      </c>
      <c r="BR11" s="53">
        <v>4</v>
      </c>
      <c r="BS11" s="56">
        <v>4</v>
      </c>
      <c r="BT11" s="56">
        <v>2</v>
      </c>
      <c r="BU11" s="56">
        <v>0</v>
      </c>
      <c r="BV11" s="57">
        <f t="shared" si="17"/>
        <v>0</v>
      </c>
      <c r="BW11" s="53">
        <v>0</v>
      </c>
      <c r="BX11" s="56">
        <v>0</v>
      </c>
      <c r="BY11" s="56">
        <v>0</v>
      </c>
      <c r="BZ11" s="56">
        <v>0</v>
      </c>
      <c r="CA11" s="57" t="e">
        <f t="shared" si="18"/>
        <v>#DIV/0!</v>
      </c>
      <c r="CB11" s="53">
        <v>56</v>
      </c>
      <c r="CC11" s="56">
        <v>33</v>
      </c>
      <c r="CD11" s="56">
        <v>12</v>
      </c>
      <c r="CE11" s="56">
        <v>0</v>
      </c>
      <c r="CF11" s="57">
        <f t="shared" si="19"/>
        <v>0</v>
      </c>
      <c r="CG11" s="54">
        <f t="shared" si="20"/>
        <v>56</v>
      </c>
      <c r="CH11" s="56">
        <f t="shared" si="20"/>
        <v>33</v>
      </c>
      <c r="CI11" s="56">
        <f t="shared" si="20"/>
        <v>12</v>
      </c>
      <c r="CJ11" s="56">
        <f t="shared" si="20"/>
        <v>0</v>
      </c>
      <c r="CK11" s="58">
        <f t="shared" si="21"/>
        <v>0</v>
      </c>
      <c r="CL11" s="1"/>
      <c r="CM11" s="16" t="s">
        <v>50</v>
      </c>
      <c r="CN11" s="53">
        <v>10</v>
      </c>
      <c r="CO11" s="56">
        <v>0</v>
      </c>
      <c r="CP11" s="115">
        <f t="shared" si="22"/>
        <v>0</v>
      </c>
      <c r="CQ11" s="119">
        <v>13</v>
      </c>
      <c r="CR11" s="56">
        <v>0</v>
      </c>
      <c r="CS11" s="57">
        <f t="shared" si="23"/>
        <v>0</v>
      </c>
      <c r="CT11" s="53">
        <v>452</v>
      </c>
      <c r="CU11" s="56">
        <v>0</v>
      </c>
      <c r="CV11" s="115">
        <f t="shared" si="24"/>
        <v>0</v>
      </c>
      <c r="CW11" s="119">
        <v>113</v>
      </c>
      <c r="CX11" s="56">
        <v>0</v>
      </c>
      <c r="CY11" s="57">
        <f t="shared" si="25"/>
        <v>0</v>
      </c>
      <c r="CZ11" s="54">
        <f t="shared" si="26"/>
        <v>565</v>
      </c>
      <c r="DA11" s="56">
        <f t="shared" si="26"/>
        <v>0</v>
      </c>
      <c r="DB11" s="58">
        <f t="shared" si="27"/>
        <v>0</v>
      </c>
      <c r="DC11" s="57">
        <f t="shared" si="28"/>
        <v>0</v>
      </c>
      <c r="DD11" s="62">
        <f t="shared" si="29"/>
        <v>0</v>
      </c>
      <c r="DE11" s="52"/>
      <c r="DF11" s="53">
        <f>SUM(BS23,CQ23)</f>
        <v>524</v>
      </c>
      <c r="DG11" s="54">
        <f>SUM(BU23,CR23)</f>
        <v>76</v>
      </c>
      <c r="DH11" s="55">
        <f t="shared" si="30"/>
        <v>14.5</v>
      </c>
      <c r="DI11" s="53"/>
      <c r="DJ11" s="54"/>
      <c r="DK11" s="55"/>
      <c r="DL11" s="15"/>
    </row>
    <row r="12" spans="1:116" ht="14.25">
      <c r="A12" s="16" t="s">
        <v>51</v>
      </c>
      <c r="B12" s="53">
        <f aca="true" t="shared" si="31" ref="B12:J12">SUM(B6:B11)</f>
        <v>0</v>
      </c>
      <c r="C12" s="56">
        <f t="shared" si="31"/>
        <v>0</v>
      </c>
      <c r="D12" s="56">
        <f t="shared" si="31"/>
        <v>0</v>
      </c>
      <c r="E12" s="56">
        <f t="shared" si="31"/>
        <v>0</v>
      </c>
      <c r="F12" s="57" t="e">
        <f t="shared" si="0"/>
        <v>#DIV/0!</v>
      </c>
      <c r="G12" s="53">
        <f t="shared" si="31"/>
        <v>0</v>
      </c>
      <c r="H12" s="56">
        <f t="shared" si="31"/>
        <v>0</v>
      </c>
      <c r="I12" s="56">
        <f t="shared" si="31"/>
        <v>0</v>
      </c>
      <c r="J12" s="56">
        <f t="shared" si="31"/>
        <v>0</v>
      </c>
      <c r="K12" s="57" t="e">
        <f t="shared" si="1"/>
        <v>#DIV/0!</v>
      </c>
      <c r="L12" s="54">
        <f>SUM(L6:L11)</f>
        <v>0</v>
      </c>
      <c r="M12" s="56">
        <f>SUM(M6:M11)</f>
        <v>0</v>
      </c>
      <c r="N12" s="56">
        <f>SUM(N6:N11)</f>
        <v>0</v>
      </c>
      <c r="O12" s="56">
        <f>SUM(O6:O11)</f>
        <v>0</v>
      </c>
      <c r="P12" s="57" t="e">
        <f t="shared" si="3"/>
        <v>#DIV/0!</v>
      </c>
      <c r="Q12" s="53">
        <f>SUM(Q6:Q11)</f>
        <v>0</v>
      </c>
      <c r="R12" s="56">
        <f>SUM(R6:R11)</f>
        <v>0</v>
      </c>
      <c r="S12" s="57" t="e">
        <f t="shared" si="4"/>
        <v>#DIV/0!</v>
      </c>
      <c r="T12" s="54">
        <f>SUM(T6:T11)</f>
        <v>30</v>
      </c>
      <c r="U12" s="56">
        <f>SUM(U6:U11)</f>
        <v>0</v>
      </c>
      <c r="V12" s="57">
        <f t="shared" si="5"/>
        <v>0</v>
      </c>
      <c r="W12" s="54">
        <f>SUM(W6:W11)</f>
        <v>30</v>
      </c>
      <c r="X12" s="56">
        <f>SUM(X6:X11)</f>
        <v>0</v>
      </c>
      <c r="Y12" s="58">
        <f t="shared" si="7"/>
        <v>0</v>
      </c>
      <c r="Z12" s="1"/>
      <c r="AA12" s="16" t="s">
        <v>51</v>
      </c>
      <c r="AB12" s="53">
        <f aca="true" t="shared" si="32" ref="AB12:AJ12">SUM(AB6:AB11)</f>
        <v>0</v>
      </c>
      <c r="AC12" s="56">
        <f t="shared" si="32"/>
        <v>0</v>
      </c>
      <c r="AD12" s="56">
        <f t="shared" si="32"/>
        <v>0</v>
      </c>
      <c r="AE12" s="56">
        <f t="shared" si="32"/>
        <v>0</v>
      </c>
      <c r="AF12" s="57" t="e">
        <f t="shared" si="8"/>
        <v>#DIV/0!</v>
      </c>
      <c r="AG12" s="53">
        <f t="shared" si="32"/>
        <v>0</v>
      </c>
      <c r="AH12" s="56">
        <f t="shared" si="32"/>
        <v>0</v>
      </c>
      <c r="AI12" s="56">
        <f t="shared" si="32"/>
        <v>0</v>
      </c>
      <c r="AJ12" s="56">
        <f t="shared" si="32"/>
        <v>0</v>
      </c>
      <c r="AK12" s="57" t="e">
        <f t="shared" si="9"/>
        <v>#DIV/0!</v>
      </c>
      <c r="AL12" s="54">
        <f>SUM(AL6:AL11)</f>
        <v>0</v>
      </c>
      <c r="AM12" s="56">
        <f>SUM(AM6:AM11)</f>
        <v>0</v>
      </c>
      <c r="AN12" s="56">
        <f>SUM(AN6:AN11)</f>
        <v>0</v>
      </c>
      <c r="AO12" s="56">
        <f>SUM(AO6:AO11)</f>
        <v>0</v>
      </c>
      <c r="AP12" s="57" t="e">
        <f t="shared" si="11"/>
        <v>#DIV/0!</v>
      </c>
      <c r="AQ12" s="53">
        <f>SUM(AQ6:AQ11)</f>
        <v>0</v>
      </c>
      <c r="AR12" s="56">
        <f>SUM(AR6:AR11)</f>
        <v>0</v>
      </c>
      <c r="AS12" s="57" t="e">
        <f t="shared" si="12"/>
        <v>#DIV/0!</v>
      </c>
      <c r="AT12" s="54">
        <f>SUM(AT6:AT11)</f>
        <v>0</v>
      </c>
      <c r="AU12" s="56">
        <f>SUM(AU6:AU11)</f>
        <v>0</v>
      </c>
      <c r="AV12" s="57" t="e">
        <f t="shared" si="13"/>
        <v>#DIV/0!</v>
      </c>
      <c r="AW12" s="54">
        <f>SUM(AW6:AW11)</f>
        <v>0</v>
      </c>
      <c r="AX12" s="56">
        <f>SUM(AX6:AX11)</f>
        <v>0</v>
      </c>
      <c r="AY12" s="58" t="e">
        <f t="shared" si="15"/>
        <v>#DIV/0!</v>
      </c>
      <c r="AZ12" s="1"/>
      <c r="BA12" s="16" t="s">
        <v>51</v>
      </c>
      <c r="BB12" s="53">
        <f aca="true" t="shared" si="33" ref="BB12:BJ12">SUM(BB6:BB11)</f>
        <v>154</v>
      </c>
      <c r="BC12" s="56">
        <f t="shared" si="33"/>
        <v>851</v>
      </c>
      <c r="BD12" s="56">
        <f t="shared" si="33"/>
        <v>1596747</v>
      </c>
      <c r="BE12" s="54">
        <f t="shared" si="33"/>
        <v>6</v>
      </c>
      <c r="BF12" s="56">
        <f t="shared" si="33"/>
        <v>21</v>
      </c>
      <c r="BG12" s="56">
        <f t="shared" si="33"/>
        <v>48770</v>
      </c>
      <c r="BH12" s="54">
        <f t="shared" si="33"/>
        <v>148</v>
      </c>
      <c r="BI12" s="56">
        <f t="shared" si="33"/>
        <v>830</v>
      </c>
      <c r="BJ12" s="61">
        <f t="shared" si="33"/>
        <v>1547977</v>
      </c>
      <c r="BK12" s="1"/>
      <c r="BL12" s="16" t="s">
        <v>51</v>
      </c>
      <c r="BM12" s="53">
        <f aca="true" t="shared" si="34" ref="BM12:BU12">SUM(BM6:BM11)</f>
        <v>7</v>
      </c>
      <c r="BN12" s="56">
        <f t="shared" si="34"/>
        <v>7</v>
      </c>
      <c r="BO12" s="56">
        <f t="shared" si="34"/>
        <v>4</v>
      </c>
      <c r="BP12" s="56">
        <f t="shared" si="34"/>
        <v>0</v>
      </c>
      <c r="BQ12" s="57">
        <f t="shared" si="16"/>
        <v>0</v>
      </c>
      <c r="BR12" s="53">
        <f t="shared" si="34"/>
        <v>11</v>
      </c>
      <c r="BS12" s="56">
        <f t="shared" si="34"/>
        <v>11</v>
      </c>
      <c r="BT12" s="56">
        <f t="shared" si="34"/>
        <v>4</v>
      </c>
      <c r="BU12" s="56">
        <f t="shared" si="34"/>
        <v>0</v>
      </c>
      <c r="BV12" s="57">
        <f t="shared" si="17"/>
        <v>0</v>
      </c>
      <c r="BW12" s="53">
        <f aca="true" t="shared" si="35" ref="BW12:CE12">SUM(BW6:BW11)</f>
        <v>112</v>
      </c>
      <c r="BX12" s="56">
        <f t="shared" si="35"/>
        <v>112</v>
      </c>
      <c r="BY12" s="56">
        <f t="shared" si="35"/>
        <v>15</v>
      </c>
      <c r="BZ12" s="56">
        <f t="shared" si="35"/>
        <v>0</v>
      </c>
      <c r="CA12" s="57">
        <f t="shared" si="18"/>
        <v>0</v>
      </c>
      <c r="CB12" s="53">
        <f t="shared" si="35"/>
        <v>56</v>
      </c>
      <c r="CC12" s="56">
        <f t="shared" si="35"/>
        <v>33</v>
      </c>
      <c r="CD12" s="56">
        <f t="shared" si="35"/>
        <v>12</v>
      </c>
      <c r="CE12" s="56">
        <f t="shared" si="35"/>
        <v>0</v>
      </c>
      <c r="CF12" s="57">
        <f t="shared" si="19"/>
        <v>0</v>
      </c>
      <c r="CG12" s="54">
        <f>SUM(CG6:CG11)</f>
        <v>168</v>
      </c>
      <c r="CH12" s="56">
        <f>SUM(CH6:CH11)</f>
        <v>145</v>
      </c>
      <c r="CI12" s="56">
        <f>SUM(CI6:CI11)</f>
        <v>27</v>
      </c>
      <c r="CJ12" s="56">
        <f>SUM(CJ6:CJ11)</f>
        <v>0</v>
      </c>
      <c r="CK12" s="58">
        <f t="shared" si="21"/>
        <v>0</v>
      </c>
      <c r="CL12" s="1"/>
      <c r="CM12" s="16" t="s">
        <v>51</v>
      </c>
      <c r="CN12" s="53">
        <f aca="true" t="shared" si="36" ref="CN12:CX12">SUM(CN6:CN11)</f>
        <v>74</v>
      </c>
      <c r="CO12" s="56">
        <f t="shared" si="36"/>
        <v>0</v>
      </c>
      <c r="CP12" s="115">
        <f t="shared" si="22"/>
        <v>0</v>
      </c>
      <c r="CQ12" s="119">
        <f t="shared" si="36"/>
        <v>218</v>
      </c>
      <c r="CR12" s="56">
        <f t="shared" si="36"/>
        <v>0</v>
      </c>
      <c r="CS12" s="57">
        <f t="shared" si="23"/>
        <v>0</v>
      </c>
      <c r="CT12" s="53">
        <f t="shared" si="36"/>
        <v>6533</v>
      </c>
      <c r="CU12" s="56">
        <f t="shared" si="36"/>
        <v>0</v>
      </c>
      <c r="CV12" s="115">
        <f t="shared" si="24"/>
        <v>0</v>
      </c>
      <c r="CW12" s="119">
        <f t="shared" si="36"/>
        <v>1267</v>
      </c>
      <c r="CX12" s="56">
        <f t="shared" si="36"/>
        <v>0</v>
      </c>
      <c r="CY12" s="57">
        <f t="shared" si="25"/>
        <v>0</v>
      </c>
      <c r="CZ12" s="54">
        <f>SUM(CZ6:CZ11)</f>
        <v>7800</v>
      </c>
      <c r="DA12" s="56">
        <f>SUM(DA6:DA11)</f>
        <v>0</v>
      </c>
      <c r="DB12" s="58">
        <f t="shared" si="27"/>
        <v>0</v>
      </c>
      <c r="DC12" s="57">
        <f t="shared" si="28"/>
        <v>0</v>
      </c>
      <c r="DD12" s="62">
        <f t="shared" si="29"/>
        <v>0</v>
      </c>
      <c r="DE12" s="29" t="s">
        <v>52</v>
      </c>
      <c r="DF12" s="48">
        <f>SUM(CH28,CZ28)</f>
        <v>1139</v>
      </c>
      <c r="DG12" s="49">
        <f>SUM(CJ28,DA28)</f>
        <v>0</v>
      </c>
      <c r="DH12" s="50">
        <f t="shared" si="30"/>
        <v>0</v>
      </c>
      <c r="DI12" s="39">
        <f>SUM(M28,W28)</f>
        <v>174</v>
      </c>
      <c r="DJ12" s="36">
        <f>SUM(O28,X28)</f>
        <v>0</v>
      </c>
      <c r="DK12" s="51">
        <f>ROUND(DJ12/DI12*100,1)</f>
        <v>0</v>
      </c>
      <c r="DL12" s="15"/>
    </row>
    <row r="13" spans="1:116" ht="14.25">
      <c r="A13" s="37" t="s">
        <v>53</v>
      </c>
      <c r="B13" s="39">
        <v>7</v>
      </c>
      <c r="C13" s="40">
        <v>7</v>
      </c>
      <c r="D13" s="40">
        <v>1</v>
      </c>
      <c r="E13" s="40">
        <v>1</v>
      </c>
      <c r="F13" s="35">
        <f t="shared" si="0"/>
        <v>14.3</v>
      </c>
      <c r="G13" s="39">
        <v>219</v>
      </c>
      <c r="H13" s="40">
        <v>219</v>
      </c>
      <c r="I13" s="40">
        <v>3</v>
      </c>
      <c r="J13" s="40">
        <v>3</v>
      </c>
      <c r="K13" s="35">
        <f t="shared" si="1"/>
        <v>1.4</v>
      </c>
      <c r="L13" s="36">
        <f t="shared" si="2"/>
        <v>226</v>
      </c>
      <c r="M13" s="40">
        <f t="shared" si="2"/>
        <v>226</v>
      </c>
      <c r="N13" s="40">
        <f t="shared" si="2"/>
        <v>4</v>
      </c>
      <c r="O13" s="40">
        <f t="shared" si="2"/>
        <v>4</v>
      </c>
      <c r="P13" s="35">
        <f t="shared" si="3"/>
        <v>1.8</v>
      </c>
      <c r="Q13" s="39">
        <v>2</v>
      </c>
      <c r="R13" s="40">
        <v>0</v>
      </c>
      <c r="S13" s="35">
        <f t="shared" si="4"/>
        <v>0</v>
      </c>
      <c r="T13" s="36">
        <v>51</v>
      </c>
      <c r="U13" s="40">
        <v>0</v>
      </c>
      <c r="V13" s="35">
        <f t="shared" si="5"/>
        <v>0</v>
      </c>
      <c r="W13" s="36">
        <f aca="true" t="shared" si="37" ref="W13:X22">Q13+T13</f>
        <v>53</v>
      </c>
      <c r="X13" s="40">
        <f t="shared" si="37"/>
        <v>0</v>
      </c>
      <c r="Y13" s="42">
        <f t="shared" si="7"/>
        <v>0</v>
      </c>
      <c r="Z13" s="1"/>
      <c r="AA13" s="37" t="s">
        <v>53</v>
      </c>
      <c r="AB13" s="39">
        <v>0</v>
      </c>
      <c r="AC13" s="40">
        <v>0</v>
      </c>
      <c r="AD13" s="40">
        <v>0</v>
      </c>
      <c r="AE13" s="40">
        <v>0</v>
      </c>
      <c r="AF13" s="35" t="e">
        <f t="shared" si="8"/>
        <v>#DIV/0!</v>
      </c>
      <c r="AG13" s="39">
        <v>0</v>
      </c>
      <c r="AH13" s="40">
        <v>0</v>
      </c>
      <c r="AI13" s="40">
        <v>0</v>
      </c>
      <c r="AJ13" s="40">
        <v>0</v>
      </c>
      <c r="AK13" s="35" t="e">
        <f t="shared" si="9"/>
        <v>#DIV/0!</v>
      </c>
      <c r="AL13" s="36">
        <f aca="true" t="shared" si="38" ref="AL13:AO22">AB13+AG13</f>
        <v>0</v>
      </c>
      <c r="AM13" s="40">
        <f t="shared" si="38"/>
        <v>0</v>
      </c>
      <c r="AN13" s="40">
        <f t="shared" si="38"/>
        <v>0</v>
      </c>
      <c r="AO13" s="40">
        <f t="shared" si="38"/>
        <v>0</v>
      </c>
      <c r="AP13" s="35" t="e">
        <f t="shared" si="11"/>
        <v>#DIV/0!</v>
      </c>
      <c r="AQ13" s="39">
        <v>0</v>
      </c>
      <c r="AR13" s="40">
        <v>0</v>
      </c>
      <c r="AS13" s="35" t="e">
        <f t="shared" si="12"/>
        <v>#DIV/0!</v>
      </c>
      <c r="AT13" s="36">
        <v>0</v>
      </c>
      <c r="AU13" s="40">
        <v>0</v>
      </c>
      <c r="AV13" s="35" t="e">
        <f t="shared" si="13"/>
        <v>#DIV/0!</v>
      </c>
      <c r="AW13" s="36">
        <f aca="true" t="shared" si="39" ref="AW13:AX22">AQ13+AT13</f>
        <v>0</v>
      </c>
      <c r="AX13" s="40">
        <f t="shared" si="39"/>
        <v>0</v>
      </c>
      <c r="AY13" s="42" t="e">
        <f t="shared" si="15"/>
        <v>#DIV/0!</v>
      </c>
      <c r="AZ13" s="1"/>
      <c r="BA13" s="37" t="s">
        <v>53</v>
      </c>
      <c r="BB13" s="39">
        <v>35</v>
      </c>
      <c r="BC13" s="40">
        <v>473</v>
      </c>
      <c r="BD13" s="40">
        <v>634838</v>
      </c>
      <c r="BE13" s="36">
        <v>27</v>
      </c>
      <c r="BF13" s="40">
        <v>405</v>
      </c>
      <c r="BG13" s="40">
        <v>599082</v>
      </c>
      <c r="BH13" s="36">
        <v>19</v>
      </c>
      <c r="BI13" s="40">
        <v>68</v>
      </c>
      <c r="BJ13" s="41">
        <v>35756</v>
      </c>
      <c r="BK13" s="1"/>
      <c r="BL13" s="37" t="s">
        <v>53</v>
      </c>
      <c r="BM13" s="39">
        <v>25</v>
      </c>
      <c r="BN13" s="40">
        <v>25</v>
      </c>
      <c r="BO13" s="40">
        <v>16</v>
      </c>
      <c r="BP13" s="40">
        <v>16</v>
      </c>
      <c r="BQ13" s="35">
        <f t="shared" si="16"/>
        <v>64</v>
      </c>
      <c r="BR13" s="39">
        <v>127</v>
      </c>
      <c r="BS13" s="40">
        <v>127</v>
      </c>
      <c r="BT13" s="40">
        <v>27</v>
      </c>
      <c r="BU13" s="40">
        <v>27</v>
      </c>
      <c r="BV13" s="35">
        <f t="shared" si="17"/>
        <v>21.3</v>
      </c>
      <c r="BW13" s="39">
        <v>3325</v>
      </c>
      <c r="BX13" s="40">
        <v>3325</v>
      </c>
      <c r="BY13" s="40">
        <v>207</v>
      </c>
      <c r="BZ13" s="40">
        <v>207</v>
      </c>
      <c r="CA13" s="35">
        <f t="shared" si="18"/>
        <v>6.2</v>
      </c>
      <c r="CB13" s="39">
        <v>1456</v>
      </c>
      <c r="CC13" s="40">
        <v>1456</v>
      </c>
      <c r="CD13" s="40">
        <v>50</v>
      </c>
      <c r="CE13" s="40">
        <v>50</v>
      </c>
      <c r="CF13" s="35">
        <f t="shared" si="19"/>
        <v>3.4</v>
      </c>
      <c r="CG13" s="36">
        <f t="shared" si="20"/>
        <v>4781</v>
      </c>
      <c r="CH13" s="40">
        <f t="shared" si="20"/>
        <v>4781</v>
      </c>
      <c r="CI13" s="40">
        <f t="shared" si="20"/>
        <v>257</v>
      </c>
      <c r="CJ13" s="40">
        <f t="shared" si="20"/>
        <v>257</v>
      </c>
      <c r="CK13" s="42">
        <f t="shared" si="21"/>
        <v>5.4</v>
      </c>
      <c r="CL13" s="1"/>
      <c r="CM13" s="37" t="s">
        <v>53</v>
      </c>
      <c r="CN13" s="39">
        <v>13</v>
      </c>
      <c r="CO13" s="40">
        <v>0</v>
      </c>
      <c r="CP13" s="114">
        <f t="shared" si="22"/>
        <v>0</v>
      </c>
      <c r="CQ13" s="120">
        <v>22</v>
      </c>
      <c r="CR13" s="40">
        <v>0</v>
      </c>
      <c r="CS13" s="35">
        <f t="shared" si="23"/>
        <v>0</v>
      </c>
      <c r="CT13" s="39">
        <v>249</v>
      </c>
      <c r="CU13" s="40">
        <v>0</v>
      </c>
      <c r="CV13" s="114">
        <f t="shared" si="24"/>
        <v>0</v>
      </c>
      <c r="CW13" s="120">
        <v>62</v>
      </c>
      <c r="CX13" s="40">
        <v>0</v>
      </c>
      <c r="CY13" s="35">
        <f t="shared" si="25"/>
        <v>0</v>
      </c>
      <c r="CZ13" s="36">
        <f aca="true" t="shared" si="40" ref="CZ13:DA22">CT13+CW13</f>
        <v>311</v>
      </c>
      <c r="DA13" s="40">
        <f t="shared" si="40"/>
        <v>0</v>
      </c>
      <c r="DB13" s="42">
        <f t="shared" si="27"/>
        <v>0</v>
      </c>
      <c r="DC13" s="35">
        <f t="shared" si="28"/>
        <v>18.2</v>
      </c>
      <c r="DD13" s="43">
        <f t="shared" si="29"/>
        <v>5.1</v>
      </c>
      <c r="DE13" s="52"/>
      <c r="DF13" s="53">
        <f>SUM(BS28,CQ28)</f>
        <v>64</v>
      </c>
      <c r="DG13" s="54">
        <f>SUM(BU28,CR28)</f>
        <v>0</v>
      </c>
      <c r="DH13" s="55">
        <f t="shared" si="30"/>
        <v>0</v>
      </c>
      <c r="DI13" s="53"/>
      <c r="DJ13" s="54"/>
      <c r="DK13" s="55"/>
      <c r="DL13" s="15"/>
    </row>
    <row r="14" spans="1:116" ht="14.25">
      <c r="A14" s="37" t="s">
        <v>54</v>
      </c>
      <c r="B14" s="39">
        <v>0</v>
      </c>
      <c r="C14" s="40">
        <v>0</v>
      </c>
      <c r="D14" s="40">
        <v>0</v>
      </c>
      <c r="E14" s="40">
        <v>0</v>
      </c>
      <c r="F14" s="35" t="e">
        <f t="shared" si="0"/>
        <v>#DIV/0!</v>
      </c>
      <c r="G14" s="39">
        <v>40</v>
      </c>
      <c r="H14" s="40">
        <v>40</v>
      </c>
      <c r="I14" s="40">
        <v>40</v>
      </c>
      <c r="J14" s="40">
        <v>0</v>
      </c>
      <c r="K14" s="35">
        <f t="shared" si="1"/>
        <v>0</v>
      </c>
      <c r="L14" s="36">
        <f t="shared" si="2"/>
        <v>40</v>
      </c>
      <c r="M14" s="40">
        <f t="shared" si="2"/>
        <v>40</v>
      </c>
      <c r="N14" s="40">
        <f t="shared" si="2"/>
        <v>40</v>
      </c>
      <c r="O14" s="40">
        <f t="shared" si="2"/>
        <v>0</v>
      </c>
      <c r="P14" s="35">
        <f t="shared" si="3"/>
        <v>0</v>
      </c>
      <c r="Q14" s="39">
        <v>6</v>
      </c>
      <c r="R14" s="40">
        <v>0</v>
      </c>
      <c r="S14" s="35">
        <f t="shared" si="4"/>
        <v>0</v>
      </c>
      <c r="T14" s="36">
        <v>17</v>
      </c>
      <c r="U14" s="40">
        <v>0</v>
      </c>
      <c r="V14" s="35">
        <f t="shared" si="5"/>
        <v>0</v>
      </c>
      <c r="W14" s="36">
        <f t="shared" si="37"/>
        <v>23</v>
      </c>
      <c r="X14" s="40">
        <f t="shared" si="37"/>
        <v>0</v>
      </c>
      <c r="Y14" s="42">
        <f t="shared" si="7"/>
        <v>0</v>
      </c>
      <c r="Z14" s="1"/>
      <c r="AA14" s="37" t="s">
        <v>54</v>
      </c>
      <c r="AB14" s="39">
        <v>0</v>
      </c>
      <c r="AC14" s="40">
        <v>0</v>
      </c>
      <c r="AD14" s="40">
        <v>0</v>
      </c>
      <c r="AE14" s="40">
        <v>0</v>
      </c>
      <c r="AF14" s="35" t="e">
        <f t="shared" si="8"/>
        <v>#DIV/0!</v>
      </c>
      <c r="AG14" s="39">
        <v>0</v>
      </c>
      <c r="AH14" s="40">
        <v>0</v>
      </c>
      <c r="AI14" s="40">
        <v>0</v>
      </c>
      <c r="AJ14" s="40">
        <v>0</v>
      </c>
      <c r="AK14" s="35" t="e">
        <f t="shared" si="9"/>
        <v>#DIV/0!</v>
      </c>
      <c r="AL14" s="36">
        <f t="shared" si="38"/>
        <v>0</v>
      </c>
      <c r="AM14" s="40">
        <f t="shared" si="38"/>
        <v>0</v>
      </c>
      <c r="AN14" s="40">
        <f t="shared" si="38"/>
        <v>0</v>
      </c>
      <c r="AO14" s="40">
        <f t="shared" si="38"/>
        <v>0</v>
      </c>
      <c r="AP14" s="35" t="e">
        <f t="shared" si="11"/>
        <v>#DIV/0!</v>
      </c>
      <c r="AQ14" s="39">
        <v>0</v>
      </c>
      <c r="AR14" s="40">
        <v>0</v>
      </c>
      <c r="AS14" s="35" t="e">
        <f t="shared" si="12"/>
        <v>#DIV/0!</v>
      </c>
      <c r="AT14" s="36">
        <v>0</v>
      </c>
      <c r="AU14" s="40">
        <v>0</v>
      </c>
      <c r="AV14" s="35" t="e">
        <f t="shared" si="13"/>
        <v>#DIV/0!</v>
      </c>
      <c r="AW14" s="36">
        <f t="shared" si="39"/>
        <v>0</v>
      </c>
      <c r="AX14" s="40">
        <f t="shared" si="39"/>
        <v>0</v>
      </c>
      <c r="AY14" s="42" t="e">
        <f t="shared" si="15"/>
        <v>#DIV/0!</v>
      </c>
      <c r="AZ14" s="1"/>
      <c r="BA14" s="37" t="s">
        <v>54</v>
      </c>
      <c r="BB14" s="39">
        <v>26</v>
      </c>
      <c r="BC14" s="40">
        <v>156</v>
      </c>
      <c r="BD14" s="40">
        <v>388300</v>
      </c>
      <c r="BE14" s="36">
        <v>17</v>
      </c>
      <c r="BF14" s="40">
        <v>92</v>
      </c>
      <c r="BG14" s="40">
        <v>316291</v>
      </c>
      <c r="BH14" s="36">
        <v>9</v>
      </c>
      <c r="BI14" s="40">
        <v>64</v>
      </c>
      <c r="BJ14" s="41">
        <v>72009</v>
      </c>
      <c r="BK14" s="1"/>
      <c r="BL14" s="37" t="s">
        <v>54</v>
      </c>
      <c r="BM14" s="39">
        <v>13</v>
      </c>
      <c r="BN14" s="40">
        <v>13</v>
      </c>
      <c r="BO14" s="40">
        <v>9</v>
      </c>
      <c r="BP14" s="40">
        <v>7</v>
      </c>
      <c r="BQ14" s="35">
        <f t="shared" si="16"/>
        <v>53.8</v>
      </c>
      <c r="BR14" s="39">
        <v>30</v>
      </c>
      <c r="BS14" s="40">
        <v>30</v>
      </c>
      <c r="BT14" s="40">
        <v>26</v>
      </c>
      <c r="BU14" s="40">
        <v>10</v>
      </c>
      <c r="BV14" s="35">
        <f t="shared" si="17"/>
        <v>33.3</v>
      </c>
      <c r="BW14" s="39">
        <v>3595</v>
      </c>
      <c r="BX14" s="40">
        <v>3595</v>
      </c>
      <c r="BY14" s="40">
        <v>3571</v>
      </c>
      <c r="BZ14" s="40">
        <v>144</v>
      </c>
      <c r="CA14" s="35">
        <f t="shared" si="18"/>
        <v>4</v>
      </c>
      <c r="CB14" s="39">
        <v>382</v>
      </c>
      <c r="CC14" s="40">
        <v>382</v>
      </c>
      <c r="CD14" s="40">
        <v>314</v>
      </c>
      <c r="CE14" s="40">
        <v>32</v>
      </c>
      <c r="CF14" s="35">
        <f t="shared" si="19"/>
        <v>8.4</v>
      </c>
      <c r="CG14" s="36">
        <f t="shared" si="20"/>
        <v>3977</v>
      </c>
      <c r="CH14" s="40">
        <f t="shared" si="20"/>
        <v>3977</v>
      </c>
      <c r="CI14" s="40">
        <f t="shared" si="20"/>
        <v>3885</v>
      </c>
      <c r="CJ14" s="40">
        <f t="shared" si="20"/>
        <v>176</v>
      </c>
      <c r="CK14" s="42">
        <f t="shared" si="21"/>
        <v>4.4</v>
      </c>
      <c r="CL14" s="1"/>
      <c r="CM14" s="37" t="s">
        <v>54</v>
      </c>
      <c r="CN14" s="39">
        <v>2</v>
      </c>
      <c r="CO14" s="40">
        <v>0</v>
      </c>
      <c r="CP14" s="114">
        <f t="shared" si="22"/>
        <v>0</v>
      </c>
      <c r="CQ14" s="120">
        <v>2</v>
      </c>
      <c r="CR14" s="40">
        <v>0</v>
      </c>
      <c r="CS14" s="35">
        <f t="shared" si="23"/>
        <v>0</v>
      </c>
      <c r="CT14" s="39">
        <v>1</v>
      </c>
      <c r="CU14" s="40">
        <v>0</v>
      </c>
      <c r="CV14" s="114">
        <f t="shared" si="24"/>
        <v>0</v>
      </c>
      <c r="CW14" s="120">
        <v>0</v>
      </c>
      <c r="CX14" s="40">
        <v>0</v>
      </c>
      <c r="CY14" s="35" t="e">
        <f t="shared" si="25"/>
        <v>#DIV/0!</v>
      </c>
      <c r="CZ14" s="36">
        <f t="shared" si="40"/>
        <v>1</v>
      </c>
      <c r="DA14" s="40">
        <f t="shared" si="40"/>
        <v>0</v>
      </c>
      <c r="DB14" s="42">
        <f t="shared" si="27"/>
        <v>0</v>
      </c>
      <c r="DC14" s="35">
        <f t="shared" si="28"/>
        <v>19.6</v>
      </c>
      <c r="DD14" s="43">
        <f t="shared" si="29"/>
        <v>3.6</v>
      </c>
      <c r="DE14" s="29" t="s">
        <v>55</v>
      </c>
      <c r="DF14" s="48">
        <f>SUM(CH32,CZ32)</f>
        <v>3058</v>
      </c>
      <c r="DG14" s="49">
        <f>SUM(CJ32,DA32)</f>
        <v>0</v>
      </c>
      <c r="DH14" s="50">
        <f t="shared" si="30"/>
        <v>0</v>
      </c>
      <c r="DI14" s="39">
        <f>SUM(M32,W32)</f>
        <v>0</v>
      </c>
      <c r="DJ14" s="36">
        <f>SUM(O32,X32)</f>
        <v>0</v>
      </c>
      <c r="DK14" s="51" t="e">
        <f>ROUND(DJ14/DI14*100,1)</f>
        <v>#DIV/0!</v>
      </c>
      <c r="DL14" s="15"/>
    </row>
    <row r="15" spans="1:116" ht="14.25">
      <c r="A15" s="37" t="s">
        <v>56</v>
      </c>
      <c r="B15" s="39">
        <v>1541</v>
      </c>
      <c r="C15" s="40">
        <v>1541</v>
      </c>
      <c r="D15" s="40">
        <v>1515</v>
      </c>
      <c r="E15" s="40">
        <v>127</v>
      </c>
      <c r="F15" s="35">
        <f t="shared" si="0"/>
        <v>8.2</v>
      </c>
      <c r="G15" s="39">
        <v>76</v>
      </c>
      <c r="H15" s="40">
        <v>96</v>
      </c>
      <c r="I15" s="40">
        <v>72</v>
      </c>
      <c r="J15" s="40">
        <v>9</v>
      </c>
      <c r="K15" s="35">
        <f t="shared" si="1"/>
        <v>9.4</v>
      </c>
      <c r="L15" s="36">
        <f t="shared" si="2"/>
        <v>1617</v>
      </c>
      <c r="M15" s="40">
        <f t="shared" si="2"/>
        <v>1637</v>
      </c>
      <c r="N15" s="40">
        <f t="shared" si="2"/>
        <v>1587</v>
      </c>
      <c r="O15" s="40">
        <f t="shared" si="2"/>
        <v>136</v>
      </c>
      <c r="P15" s="35">
        <f t="shared" si="3"/>
        <v>8.3</v>
      </c>
      <c r="Q15" s="39">
        <v>81</v>
      </c>
      <c r="R15" s="40">
        <v>9</v>
      </c>
      <c r="S15" s="35">
        <f t="shared" si="4"/>
        <v>11.1</v>
      </c>
      <c r="T15" s="36">
        <v>59</v>
      </c>
      <c r="U15" s="40">
        <v>7</v>
      </c>
      <c r="V15" s="35">
        <f t="shared" si="5"/>
        <v>11.9</v>
      </c>
      <c r="W15" s="36">
        <f t="shared" si="37"/>
        <v>140</v>
      </c>
      <c r="X15" s="40">
        <f t="shared" si="37"/>
        <v>16</v>
      </c>
      <c r="Y15" s="42">
        <f t="shared" si="7"/>
        <v>11.4</v>
      </c>
      <c r="Z15" s="1"/>
      <c r="AA15" s="37" t="s">
        <v>56</v>
      </c>
      <c r="AB15" s="39">
        <v>0</v>
      </c>
      <c r="AC15" s="40">
        <v>0</v>
      </c>
      <c r="AD15" s="40">
        <v>0</v>
      </c>
      <c r="AE15" s="40">
        <v>0</v>
      </c>
      <c r="AF15" s="35" t="e">
        <f t="shared" si="8"/>
        <v>#DIV/0!</v>
      </c>
      <c r="AG15" s="39">
        <v>0</v>
      </c>
      <c r="AH15" s="40">
        <v>0</v>
      </c>
      <c r="AI15" s="40">
        <v>0</v>
      </c>
      <c r="AJ15" s="40">
        <v>0</v>
      </c>
      <c r="AK15" s="35" t="e">
        <f t="shared" si="9"/>
        <v>#DIV/0!</v>
      </c>
      <c r="AL15" s="36">
        <f t="shared" si="38"/>
        <v>0</v>
      </c>
      <c r="AM15" s="40">
        <f t="shared" si="38"/>
        <v>0</v>
      </c>
      <c r="AN15" s="40">
        <f t="shared" si="38"/>
        <v>0</v>
      </c>
      <c r="AO15" s="40">
        <f t="shared" si="38"/>
        <v>0</v>
      </c>
      <c r="AP15" s="35" t="e">
        <f t="shared" si="11"/>
        <v>#DIV/0!</v>
      </c>
      <c r="AQ15" s="39">
        <v>0</v>
      </c>
      <c r="AR15" s="40">
        <v>0</v>
      </c>
      <c r="AS15" s="35" t="e">
        <f t="shared" si="12"/>
        <v>#DIV/0!</v>
      </c>
      <c r="AT15" s="36">
        <v>0</v>
      </c>
      <c r="AU15" s="40">
        <v>0</v>
      </c>
      <c r="AV15" s="35" t="e">
        <f t="shared" si="13"/>
        <v>#DIV/0!</v>
      </c>
      <c r="AW15" s="36">
        <f t="shared" si="39"/>
        <v>0</v>
      </c>
      <c r="AX15" s="40">
        <f t="shared" si="39"/>
        <v>0</v>
      </c>
      <c r="AY15" s="42" t="e">
        <f t="shared" si="15"/>
        <v>#DIV/0!</v>
      </c>
      <c r="AZ15" s="1"/>
      <c r="BA15" s="37" t="s">
        <v>56</v>
      </c>
      <c r="BB15" s="39">
        <v>28</v>
      </c>
      <c r="BC15" s="40">
        <v>341</v>
      </c>
      <c r="BD15" s="40">
        <v>574806</v>
      </c>
      <c r="BE15" s="36">
        <v>14</v>
      </c>
      <c r="BF15" s="40">
        <v>272</v>
      </c>
      <c r="BG15" s="40">
        <v>458496</v>
      </c>
      <c r="BH15" s="36">
        <v>14</v>
      </c>
      <c r="BI15" s="40">
        <v>69</v>
      </c>
      <c r="BJ15" s="41">
        <v>116310</v>
      </c>
      <c r="BK15" s="1"/>
      <c r="BL15" s="37" t="s">
        <v>56</v>
      </c>
      <c r="BM15" s="39">
        <v>9</v>
      </c>
      <c r="BN15" s="40">
        <v>9</v>
      </c>
      <c r="BO15" s="40">
        <v>8</v>
      </c>
      <c r="BP15" s="40">
        <v>6</v>
      </c>
      <c r="BQ15" s="35">
        <f t="shared" si="16"/>
        <v>66.7</v>
      </c>
      <c r="BR15" s="39">
        <v>62</v>
      </c>
      <c r="BS15" s="40">
        <v>62</v>
      </c>
      <c r="BT15" s="40">
        <v>61</v>
      </c>
      <c r="BU15" s="40">
        <v>9</v>
      </c>
      <c r="BV15" s="35">
        <f t="shared" si="17"/>
        <v>14.5</v>
      </c>
      <c r="BW15" s="39">
        <v>1081</v>
      </c>
      <c r="BX15" s="40">
        <v>1081</v>
      </c>
      <c r="BY15" s="40">
        <v>1047</v>
      </c>
      <c r="BZ15" s="40">
        <v>43</v>
      </c>
      <c r="CA15" s="35">
        <f t="shared" si="18"/>
        <v>4</v>
      </c>
      <c r="CB15" s="39">
        <v>811</v>
      </c>
      <c r="CC15" s="40">
        <v>811</v>
      </c>
      <c r="CD15" s="40">
        <v>691</v>
      </c>
      <c r="CE15" s="40">
        <v>31</v>
      </c>
      <c r="CF15" s="35">
        <f t="shared" si="19"/>
        <v>3.8</v>
      </c>
      <c r="CG15" s="36">
        <f t="shared" si="20"/>
        <v>1892</v>
      </c>
      <c r="CH15" s="40">
        <f t="shared" si="20"/>
        <v>1892</v>
      </c>
      <c r="CI15" s="40">
        <f t="shared" si="20"/>
        <v>1738</v>
      </c>
      <c r="CJ15" s="40">
        <f t="shared" si="20"/>
        <v>74</v>
      </c>
      <c r="CK15" s="42">
        <f t="shared" si="21"/>
        <v>3.9</v>
      </c>
      <c r="CL15" s="1"/>
      <c r="CM15" s="37" t="s">
        <v>56</v>
      </c>
      <c r="CN15" s="39">
        <v>11</v>
      </c>
      <c r="CO15" s="40">
        <v>0</v>
      </c>
      <c r="CP15" s="114">
        <f t="shared" si="22"/>
        <v>0</v>
      </c>
      <c r="CQ15" s="120">
        <v>39</v>
      </c>
      <c r="CR15" s="40">
        <v>0</v>
      </c>
      <c r="CS15" s="35">
        <f t="shared" si="23"/>
        <v>0</v>
      </c>
      <c r="CT15" s="39">
        <v>330</v>
      </c>
      <c r="CU15" s="40">
        <v>0</v>
      </c>
      <c r="CV15" s="114">
        <f t="shared" si="24"/>
        <v>0</v>
      </c>
      <c r="CW15" s="120">
        <v>518</v>
      </c>
      <c r="CX15" s="40">
        <v>0</v>
      </c>
      <c r="CY15" s="35">
        <f t="shared" si="25"/>
        <v>0</v>
      </c>
      <c r="CZ15" s="36">
        <f t="shared" si="40"/>
        <v>848</v>
      </c>
      <c r="DA15" s="40">
        <f t="shared" si="40"/>
        <v>0</v>
      </c>
      <c r="DB15" s="42">
        <f t="shared" si="27"/>
        <v>0</v>
      </c>
      <c r="DC15" s="35">
        <f t="shared" si="28"/>
        <v>11.6</v>
      </c>
      <c r="DD15" s="43">
        <f t="shared" si="29"/>
        <v>3.1</v>
      </c>
      <c r="DE15" s="52"/>
      <c r="DF15" s="53">
        <f>SUM(BS32,CQ32)</f>
        <v>153</v>
      </c>
      <c r="DG15" s="54">
        <f>SUM(BU32,CR32)</f>
        <v>0</v>
      </c>
      <c r="DH15" s="55">
        <f t="shared" si="30"/>
        <v>0</v>
      </c>
      <c r="DI15" s="53"/>
      <c r="DJ15" s="54"/>
      <c r="DK15" s="55"/>
      <c r="DL15" s="15"/>
    </row>
    <row r="16" spans="1:116" ht="14.25">
      <c r="A16" s="37" t="s">
        <v>57</v>
      </c>
      <c r="B16" s="39">
        <v>0</v>
      </c>
      <c r="C16" s="40">
        <v>0</v>
      </c>
      <c r="D16" s="40">
        <v>0</v>
      </c>
      <c r="E16" s="40">
        <v>0</v>
      </c>
      <c r="F16" s="35" t="e">
        <f t="shared" si="0"/>
        <v>#DIV/0!</v>
      </c>
      <c r="G16" s="39">
        <v>0</v>
      </c>
      <c r="H16" s="40">
        <v>0</v>
      </c>
      <c r="I16" s="40">
        <v>0</v>
      </c>
      <c r="J16" s="40">
        <v>0</v>
      </c>
      <c r="K16" s="35" t="e">
        <f t="shared" si="1"/>
        <v>#DIV/0!</v>
      </c>
      <c r="L16" s="36">
        <f t="shared" si="2"/>
        <v>0</v>
      </c>
      <c r="M16" s="40">
        <f t="shared" si="2"/>
        <v>0</v>
      </c>
      <c r="N16" s="40">
        <f t="shared" si="2"/>
        <v>0</v>
      </c>
      <c r="O16" s="40">
        <f t="shared" si="2"/>
        <v>0</v>
      </c>
      <c r="P16" s="35" t="e">
        <f t="shared" si="3"/>
        <v>#DIV/0!</v>
      </c>
      <c r="Q16" s="39">
        <v>0</v>
      </c>
      <c r="R16" s="40">
        <v>0</v>
      </c>
      <c r="S16" s="35" t="e">
        <f t="shared" si="4"/>
        <v>#DIV/0!</v>
      </c>
      <c r="T16" s="36">
        <v>51</v>
      </c>
      <c r="U16" s="40">
        <v>0</v>
      </c>
      <c r="V16" s="35">
        <f t="shared" si="5"/>
        <v>0</v>
      </c>
      <c r="W16" s="36">
        <f t="shared" si="37"/>
        <v>51</v>
      </c>
      <c r="X16" s="40">
        <f t="shared" si="37"/>
        <v>0</v>
      </c>
      <c r="Y16" s="42">
        <f t="shared" si="7"/>
        <v>0</v>
      </c>
      <c r="Z16" s="1"/>
      <c r="AA16" s="37" t="s">
        <v>57</v>
      </c>
      <c r="AB16" s="39">
        <v>0</v>
      </c>
      <c r="AC16" s="40">
        <v>0</v>
      </c>
      <c r="AD16" s="40">
        <v>0</v>
      </c>
      <c r="AE16" s="40">
        <v>0</v>
      </c>
      <c r="AF16" s="35" t="e">
        <f t="shared" si="8"/>
        <v>#DIV/0!</v>
      </c>
      <c r="AG16" s="39">
        <v>0</v>
      </c>
      <c r="AH16" s="40">
        <v>0</v>
      </c>
      <c r="AI16" s="40">
        <v>0</v>
      </c>
      <c r="AJ16" s="40">
        <v>0</v>
      </c>
      <c r="AK16" s="35" t="e">
        <f t="shared" si="9"/>
        <v>#DIV/0!</v>
      </c>
      <c r="AL16" s="36">
        <f t="shared" si="38"/>
        <v>0</v>
      </c>
      <c r="AM16" s="40">
        <f t="shared" si="38"/>
        <v>0</v>
      </c>
      <c r="AN16" s="40">
        <f t="shared" si="38"/>
        <v>0</v>
      </c>
      <c r="AO16" s="40">
        <f t="shared" si="38"/>
        <v>0</v>
      </c>
      <c r="AP16" s="35" t="e">
        <f t="shared" si="11"/>
        <v>#DIV/0!</v>
      </c>
      <c r="AQ16" s="39">
        <v>0</v>
      </c>
      <c r="AR16" s="40">
        <v>0</v>
      </c>
      <c r="AS16" s="35" t="e">
        <f t="shared" si="12"/>
        <v>#DIV/0!</v>
      </c>
      <c r="AT16" s="36">
        <v>0</v>
      </c>
      <c r="AU16" s="40">
        <v>0</v>
      </c>
      <c r="AV16" s="35" t="e">
        <f t="shared" si="13"/>
        <v>#DIV/0!</v>
      </c>
      <c r="AW16" s="36">
        <f t="shared" si="39"/>
        <v>0</v>
      </c>
      <c r="AX16" s="40">
        <f t="shared" si="39"/>
        <v>0</v>
      </c>
      <c r="AY16" s="42" t="e">
        <f t="shared" si="15"/>
        <v>#DIV/0!</v>
      </c>
      <c r="AZ16" s="1"/>
      <c r="BA16" s="37" t="s">
        <v>57</v>
      </c>
      <c r="BB16" s="39">
        <v>34</v>
      </c>
      <c r="BC16" s="40">
        <v>132</v>
      </c>
      <c r="BD16" s="40">
        <v>105571</v>
      </c>
      <c r="BE16" s="36">
        <v>17</v>
      </c>
      <c r="BF16" s="40">
        <v>47</v>
      </c>
      <c r="BG16" s="40">
        <v>38703</v>
      </c>
      <c r="BH16" s="36">
        <v>17</v>
      </c>
      <c r="BI16" s="40">
        <v>85</v>
      </c>
      <c r="BJ16" s="41">
        <v>66868</v>
      </c>
      <c r="BK16" s="1"/>
      <c r="BL16" s="37" t="s">
        <v>57</v>
      </c>
      <c r="BM16" s="39">
        <v>11</v>
      </c>
      <c r="BN16" s="40">
        <v>24</v>
      </c>
      <c r="BO16" s="40">
        <v>4</v>
      </c>
      <c r="BP16" s="40">
        <v>2</v>
      </c>
      <c r="BQ16" s="35">
        <f t="shared" si="16"/>
        <v>8.3</v>
      </c>
      <c r="BR16" s="39">
        <v>27</v>
      </c>
      <c r="BS16" s="40">
        <v>40</v>
      </c>
      <c r="BT16" s="40">
        <v>13</v>
      </c>
      <c r="BU16" s="40">
        <v>2</v>
      </c>
      <c r="BV16" s="35">
        <f t="shared" si="17"/>
        <v>5</v>
      </c>
      <c r="BW16" s="39">
        <v>657</v>
      </c>
      <c r="BX16" s="40">
        <v>657</v>
      </c>
      <c r="BY16" s="40">
        <v>133</v>
      </c>
      <c r="BZ16" s="40">
        <v>54</v>
      </c>
      <c r="CA16" s="35">
        <f t="shared" si="18"/>
        <v>8.2</v>
      </c>
      <c r="CB16" s="39">
        <v>190</v>
      </c>
      <c r="CC16" s="40">
        <v>190</v>
      </c>
      <c r="CD16" s="40">
        <v>31</v>
      </c>
      <c r="CE16" s="40">
        <v>11</v>
      </c>
      <c r="CF16" s="35">
        <f t="shared" si="19"/>
        <v>5.8</v>
      </c>
      <c r="CG16" s="36">
        <f t="shared" si="20"/>
        <v>847</v>
      </c>
      <c r="CH16" s="40">
        <f t="shared" si="20"/>
        <v>847</v>
      </c>
      <c r="CI16" s="40">
        <f t="shared" si="20"/>
        <v>164</v>
      </c>
      <c r="CJ16" s="40">
        <f t="shared" si="20"/>
        <v>65</v>
      </c>
      <c r="CK16" s="42">
        <f t="shared" si="21"/>
        <v>7.7</v>
      </c>
      <c r="CL16" s="1"/>
      <c r="CM16" s="37" t="s">
        <v>57</v>
      </c>
      <c r="CN16" s="39">
        <v>14</v>
      </c>
      <c r="CO16" s="40">
        <v>2</v>
      </c>
      <c r="CP16" s="114">
        <f t="shared" si="22"/>
        <v>14.3</v>
      </c>
      <c r="CQ16" s="120">
        <v>22</v>
      </c>
      <c r="CR16" s="40">
        <v>3</v>
      </c>
      <c r="CS16" s="35">
        <f t="shared" si="23"/>
        <v>13.6</v>
      </c>
      <c r="CT16" s="39">
        <v>141</v>
      </c>
      <c r="CU16" s="40">
        <v>1</v>
      </c>
      <c r="CV16" s="114">
        <f t="shared" si="24"/>
        <v>0.7</v>
      </c>
      <c r="CW16" s="120">
        <v>622</v>
      </c>
      <c r="CX16" s="40">
        <v>46</v>
      </c>
      <c r="CY16" s="35">
        <f t="shared" si="25"/>
        <v>7.4</v>
      </c>
      <c r="CZ16" s="36">
        <f t="shared" si="40"/>
        <v>763</v>
      </c>
      <c r="DA16" s="40">
        <f t="shared" si="40"/>
        <v>47</v>
      </c>
      <c r="DB16" s="42">
        <f t="shared" si="27"/>
        <v>6.2</v>
      </c>
      <c r="DC16" s="35">
        <f t="shared" si="28"/>
        <v>10.5</v>
      </c>
      <c r="DD16" s="43">
        <f t="shared" si="29"/>
        <v>6.7</v>
      </c>
      <c r="DE16" s="29" t="s">
        <v>58</v>
      </c>
      <c r="DF16" s="48">
        <f>SUM(CH39,CZ39)</f>
        <v>677</v>
      </c>
      <c r="DG16" s="49">
        <f>SUM(CJ39,DA39)</f>
        <v>0</v>
      </c>
      <c r="DH16" s="50">
        <f t="shared" si="30"/>
        <v>0</v>
      </c>
      <c r="DI16" s="39">
        <f>SUM(M39,W39)</f>
        <v>0</v>
      </c>
      <c r="DJ16" s="36">
        <f>SUM(O39,X39)</f>
        <v>0</v>
      </c>
      <c r="DK16" s="51" t="e">
        <f>ROUND(DJ16/DI16*100,1)</f>
        <v>#DIV/0!</v>
      </c>
      <c r="DL16" s="15"/>
    </row>
    <row r="17" spans="1:116" ht="14.25">
      <c r="A17" s="37" t="s">
        <v>59</v>
      </c>
      <c r="B17" s="39">
        <v>0</v>
      </c>
      <c r="C17" s="40">
        <v>0</v>
      </c>
      <c r="D17" s="40">
        <v>0</v>
      </c>
      <c r="E17" s="40">
        <v>0</v>
      </c>
      <c r="F17" s="35" t="e">
        <f t="shared" si="0"/>
        <v>#DIV/0!</v>
      </c>
      <c r="G17" s="39">
        <v>0</v>
      </c>
      <c r="H17" s="40">
        <v>0</v>
      </c>
      <c r="I17" s="40">
        <v>0</v>
      </c>
      <c r="J17" s="40">
        <v>0</v>
      </c>
      <c r="K17" s="35" t="e">
        <f t="shared" si="1"/>
        <v>#DIV/0!</v>
      </c>
      <c r="L17" s="36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35" t="e">
        <f t="shared" si="3"/>
        <v>#DIV/0!</v>
      </c>
      <c r="Q17" s="39">
        <v>0</v>
      </c>
      <c r="R17" s="40">
        <v>0</v>
      </c>
      <c r="S17" s="35" t="e">
        <f t="shared" si="4"/>
        <v>#DIV/0!</v>
      </c>
      <c r="T17" s="36">
        <v>0</v>
      </c>
      <c r="U17" s="40">
        <v>0</v>
      </c>
      <c r="V17" s="35" t="e">
        <f t="shared" si="5"/>
        <v>#DIV/0!</v>
      </c>
      <c r="W17" s="36">
        <f t="shared" si="37"/>
        <v>0</v>
      </c>
      <c r="X17" s="40">
        <f t="shared" si="37"/>
        <v>0</v>
      </c>
      <c r="Y17" s="42" t="e">
        <f t="shared" si="7"/>
        <v>#DIV/0!</v>
      </c>
      <c r="Z17" s="1"/>
      <c r="AA17" s="37" t="s">
        <v>59</v>
      </c>
      <c r="AB17" s="39">
        <v>0</v>
      </c>
      <c r="AC17" s="40">
        <v>0</v>
      </c>
      <c r="AD17" s="40">
        <v>0</v>
      </c>
      <c r="AE17" s="40">
        <v>0</v>
      </c>
      <c r="AF17" s="35" t="e">
        <f t="shared" si="8"/>
        <v>#DIV/0!</v>
      </c>
      <c r="AG17" s="39">
        <v>0</v>
      </c>
      <c r="AH17" s="40">
        <v>0</v>
      </c>
      <c r="AI17" s="40">
        <v>0</v>
      </c>
      <c r="AJ17" s="40">
        <v>0</v>
      </c>
      <c r="AK17" s="35" t="e">
        <f t="shared" si="9"/>
        <v>#DIV/0!</v>
      </c>
      <c r="AL17" s="36">
        <f t="shared" si="38"/>
        <v>0</v>
      </c>
      <c r="AM17" s="40">
        <f t="shared" si="38"/>
        <v>0</v>
      </c>
      <c r="AN17" s="40">
        <f t="shared" si="38"/>
        <v>0</v>
      </c>
      <c r="AO17" s="40">
        <f t="shared" si="38"/>
        <v>0</v>
      </c>
      <c r="AP17" s="35" t="e">
        <f t="shared" si="11"/>
        <v>#DIV/0!</v>
      </c>
      <c r="AQ17" s="39">
        <v>0</v>
      </c>
      <c r="AR17" s="40">
        <v>0</v>
      </c>
      <c r="AS17" s="35" t="e">
        <f t="shared" si="12"/>
        <v>#DIV/0!</v>
      </c>
      <c r="AT17" s="36">
        <v>0</v>
      </c>
      <c r="AU17" s="40">
        <v>0</v>
      </c>
      <c r="AV17" s="35" t="e">
        <f t="shared" si="13"/>
        <v>#DIV/0!</v>
      </c>
      <c r="AW17" s="36">
        <f t="shared" si="39"/>
        <v>0</v>
      </c>
      <c r="AX17" s="40">
        <f t="shared" si="39"/>
        <v>0</v>
      </c>
      <c r="AY17" s="42" t="e">
        <f t="shared" si="15"/>
        <v>#DIV/0!</v>
      </c>
      <c r="AZ17" s="1"/>
      <c r="BA17" s="37" t="s">
        <v>59</v>
      </c>
      <c r="BB17" s="39">
        <v>32</v>
      </c>
      <c r="BC17" s="40">
        <v>401</v>
      </c>
      <c r="BD17" s="40">
        <v>614479</v>
      </c>
      <c r="BE17" s="36">
        <v>18</v>
      </c>
      <c r="BF17" s="40">
        <v>346</v>
      </c>
      <c r="BG17" s="40">
        <v>561076</v>
      </c>
      <c r="BH17" s="36">
        <v>14</v>
      </c>
      <c r="BI17" s="40">
        <v>55</v>
      </c>
      <c r="BJ17" s="41">
        <v>53403</v>
      </c>
      <c r="BK17" s="1"/>
      <c r="BL17" s="37" t="s">
        <v>59</v>
      </c>
      <c r="BM17" s="39">
        <v>12</v>
      </c>
      <c r="BN17" s="40">
        <v>10</v>
      </c>
      <c r="BO17" s="40">
        <v>5</v>
      </c>
      <c r="BP17" s="40">
        <v>5</v>
      </c>
      <c r="BQ17" s="35">
        <f t="shared" si="16"/>
        <v>50</v>
      </c>
      <c r="BR17" s="39">
        <v>74</v>
      </c>
      <c r="BS17" s="40">
        <v>70</v>
      </c>
      <c r="BT17" s="40">
        <v>30</v>
      </c>
      <c r="BU17" s="40">
        <v>25</v>
      </c>
      <c r="BV17" s="35">
        <f t="shared" si="17"/>
        <v>35.7</v>
      </c>
      <c r="BW17" s="39">
        <v>5211</v>
      </c>
      <c r="BX17" s="40">
        <v>5131</v>
      </c>
      <c r="BY17" s="40">
        <v>434</v>
      </c>
      <c r="BZ17" s="40">
        <v>382</v>
      </c>
      <c r="CA17" s="35">
        <f t="shared" si="18"/>
        <v>7.4</v>
      </c>
      <c r="CB17" s="39">
        <v>664</v>
      </c>
      <c r="CC17" s="40">
        <v>568</v>
      </c>
      <c r="CD17" s="40">
        <v>122</v>
      </c>
      <c r="CE17" s="40">
        <v>4</v>
      </c>
      <c r="CF17" s="35">
        <f t="shared" si="19"/>
        <v>0.7</v>
      </c>
      <c r="CG17" s="36">
        <f t="shared" si="20"/>
        <v>5875</v>
      </c>
      <c r="CH17" s="40">
        <f t="shared" si="20"/>
        <v>5699</v>
      </c>
      <c r="CI17" s="40">
        <f t="shared" si="20"/>
        <v>556</v>
      </c>
      <c r="CJ17" s="40">
        <f t="shared" si="20"/>
        <v>386</v>
      </c>
      <c r="CK17" s="42">
        <f t="shared" si="21"/>
        <v>6.8</v>
      </c>
      <c r="CL17" s="1"/>
      <c r="CM17" s="37" t="s">
        <v>59</v>
      </c>
      <c r="CN17" s="39">
        <v>8</v>
      </c>
      <c r="CO17" s="40">
        <v>0</v>
      </c>
      <c r="CP17" s="114">
        <f t="shared" si="22"/>
        <v>0</v>
      </c>
      <c r="CQ17" s="120">
        <v>13</v>
      </c>
      <c r="CR17" s="40">
        <v>0</v>
      </c>
      <c r="CS17" s="35">
        <f t="shared" si="23"/>
        <v>0</v>
      </c>
      <c r="CT17" s="39">
        <v>119</v>
      </c>
      <c r="CU17" s="40">
        <v>0</v>
      </c>
      <c r="CV17" s="114">
        <f t="shared" si="24"/>
        <v>0</v>
      </c>
      <c r="CW17" s="120">
        <v>134</v>
      </c>
      <c r="CX17" s="40">
        <v>0</v>
      </c>
      <c r="CY17" s="35">
        <f t="shared" si="25"/>
        <v>0</v>
      </c>
      <c r="CZ17" s="36">
        <f t="shared" si="40"/>
        <v>253</v>
      </c>
      <c r="DA17" s="40">
        <f t="shared" si="40"/>
        <v>0</v>
      </c>
      <c r="DB17" s="42">
        <f t="shared" si="27"/>
        <v>0</v>
      </c>
      <c r="DC17" s="35">
        <f t="shared" si="28"/>
        <v>30.8</v>
      </c>
      <c r="DD17" s="43">
        <f t="shared" si="29"/>
        <v>6.2</v>
      </c>
      <c r="DE17" s="52"/>
      <c r="DF17" s="53">
        <f>SUM(BS39,CQ39)</f>
        <v>48</v>
      </c>
      <c r="DG17" s="54">
        <f>SUM(BU39,CR39)</f>
        <v>0</v>
      </c>
      <c r="DH17" s="55">
        <f t="shared" si="30"/>
        <v>0</v>
      </c>
      <c r="DI17" s="53"/>
      <c r="DJ17" s="54"/>
      <c r="DK17" s="55"/>
      <c r="DL17" s="15"/>
    </row>
    <row r="18" spans="1:116" ht="14.25">
      <c r="A18" s="37" t="s">
        <v>60</v>
      </c>
      <c r="B18" s="39">
        <v>0</v>
      </c>
      <c r="C18" s="40">
        <v>0</v>
      </c>
      <c r="D18" s="40">
        <v>0</v>
      </c>
      <c r="E18" s="40">
        <v>0</v>
      </c>
      <c r="F18" s="35" t="e">
        <f t="shared" si="0"/>
        <v>#DIV/0!</v>
      </c>
      <c r="G18" s="39">
        <v>0</v>
      </c>
      <c r="H18" s="40">
        <v>0</v>
      </c>
      <c r="I18" s="40">
        <v>0</v>
      </c>
      <c r="J18" s="40">
        <v>0</v>
      </c>
      <c r="K18" s="35" t="e">
        <f t="shared" si="1"/>
        <v>#DIV/0!</v>
      </c>
      <c r="L18" s="36">
        <f t="shared" si="2"/>
        <v>0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35" t="e">
        <f t="shared" si="3"/>
        <v>#DIV/0!</v>
      </c>
      <c r="Q18" s="39">
        <v>0</v>
      </c>
      <c r="R18" s="40">
        <v>0</v>
      </c>
      <c r="S18" s="35" t="e">
        <f t="shared" si="4"/>
        <v>#DIV/0!</v>
      </c>
      <c r="T18" s="36">
        <v>0</v>
      </c>
      <c r="U18" s="40">
        <v>0</v>
      </c>
      <c r="V18" s="35" t="e">
        <f t="shared" si="5"/>
        <v>#DIV/0!</v>
      </c>
      <c r="W18" s="36">
        <f t="shared" si="37"/>
        <v>0</v>
      </c>
      <c r="X18" s="40">
        <f t="shared" si="37"/>
        <v>0</v>
      </c>
      <c r="Y18" s="42" t="e">
        <f t="shared" si="7"/>
        <v>#DIV/0!</v>
      </c>
      <c r="Z18" s="1"/>
      <c r="AA18" s="37" t="s">
        <v>60</v>
      </c>
      <c r="AB18" s="39">
        <v>0</v>
      </c>
      <c r="AC18" s="40">
        <v>0</v>
      </c>
      <c r="AD18" s="40">
        <v>0</v>
      </c>
      <c r="AE18" s="40">
        <v>0</v>
      </c>
      <c r="AF18" s="35" t="e">
        <f t="shared" si="8"/>
        <v>#DIV/0!</v>
      </c>
      <c r="AG18" s="39">
        <v>0</v>
      </c>
      <c r="AH18" s="40">
        <v>0</v>
      </c>
      <c r="AI18" s="40">
        <v>0</v>
      </c>
      <c r="AJ18" s="40">
        <v>0</v>
      </c>
      <c r="AK18" s="35" t="e">
        <f t="shared" si="9"/>
        <v>#DIV/0!</v>
      </c>
      <c r="AL18" s="36">
        <f t="shared" si="38"/>
        <v>0</v>
      </c>
      <c r="AM18" s="40">
        <f t="shared" si="38"/>
        <v>0</v>
      </c>
      <c r="AN18" s="40">
        <f t="shared" si="38"/>
        <v>0</v>
      </c>
      <c r="AO18" s="40">
        <f t="shared" si="38"/>
        <v>0</v>
      </c>
      <c r="AP18" s="35" t="e">
        <f t="shared" si="11"/>
        <v>#DIV/0!</v>
      </c>
      <c r="AQ18" s="39">
        <v>0</v>
      </c>
      <c r="AR18" s="40">
        <v>0</v>
      </c>
      <c r="AS18" s="35" t="e">
        <f t="shared" si="12"/>
        <v>#DIV/0!</v>
      </c>
      <c r="AT18" s="36">
        <v>0</v>
      </c>
      <c r="AU18" s="40">
        <v>0</v>
      </c>
      <c r="AV18" s="35" t="e">
        <f t="shared" si="13"/>
        <v>#DIV/0!</v>
      </c>
      <c r="AW18" s="36">
        <f t="shared" si="39"/>
        <v>0</v>
      </c>
      <c r="AX18" s="40">
        <f t="shared" si="39"/>
        <v>0</v>
      </c>
      <c r="AY18" s="42" t="e">
        <f t="shared" si="15"/>
        <v>#DIV/0!</v>
      </c>
      <c r="AZ18" s="1"/>
      <c r="BA18" s="37" t="s">
        <v>60</v>
      </c>
      <c r="BB18" s="39">
        <v>6</v>
      </c>
      <c r="BC18" s="40">
        <v>13</v>
      </c>
      <c r="BD18" s="40">
        <v>2963</v>
      </c>
      <c r="BE18" s="36">
        <v>0</v>
      </c>
      <c r="BF18" s="40">
        <v>0</v>
      </c>
      <c r="BG18" s="40">
        <v>0</v>
      </c>
      <c r="BH18" s="36">
        <v>6</v>
      </c>
      <c r="BI18" s="40">
        <v>13</v>
      </c>
      <c r="BJ18" s="41">
        <v>2963</v>
      </c>
      <c r="BK18" s="1"/>
      <c r="BL18" s="37" t="s">
        <v>60</v>
      </c>
      <c r="BM18" s="39">
        <v>2</v>
      </c>
      <c r="BN18" s="40">
        <v>2</v>
      </c>
      <c r="BO18" s="40">
        <v>0</v>
      </c>
      <c r="BP18" s="40">
        <v>0</v>
      </c>
      <c r="BQ18" s="35">
        <f t="shared" si="16"/>
        <v>0</v>
      </c>
      <c r="BR18" s="39">
        <v>2</v>
      </c>
      <c r="BS18" s="40">
        <v>0</v>
      </c>
      <c r="BT18" s="40">
        <v>0</v>
      </c>
      <c r="BU18" s="40">
        <v>0</v>
      </c>
      <c r="BV18" s="35" t="e">
        <f t="shared" si="17"/>
        <v>#DIV/0!</v>
      </c>
      <c r="BW18" s="39">
        <v>24</v>
      </c>
      <c r="BX18" s="40">
        <v>24</v>
      </c>
      <c r="BY18" s="40">
        <v>0</v>
      </c>
      <c r="BZ18" s="40">
        <v>0</v>
      </c>
      <c r="CA18" s="35">
        <f t="shared" si="18"/>
        <v>0</v>
      </c>
      <c r="CB18" s="39">
        <v>0</v>
      </c>
      <c r="CC18" s="40">
        <v>0</v>
      </c>
      <c r="CD18" s="40">
        <v>0</v>
      </c>
      <c r="CE18" s="40">
        <v>0</v>
      </c>
      <c r="CF18" s="35" t="e">
        <f t="shared" si="19"/>
        <v>#DIV/0!</v>
      </c>
      <c r="CG18" s="36">
        <f t="shared" si="20"/>
        <v>24</v>
      </c>
      <c r="CH18" s="40">
        <f t="shared" si="20"/>
        <v>24</v>
      </c>
      <c r="CI18" s="40">
        <f t="shared" si="20"/>
        <v>0</v>
      </c>
      <c r="CJ18" s="40">
        <f t="shared" si="20"/>
        <v>0</v>
      </c>
      <c r="CK18" s="42">
        <f t="shared" si="21"/>
        <v>0</v>
      </c>
      <c r="CL18" s="1"/>
      <c r="CM18" s="37" t="s">
        <v>60</v>
      </c>
      <c r="CN18" s="39">
        <v>4</v>
      </c>
      <c r="CO18" s="40">
        <v>0</v>
      </c>
      <c r="CP18" s="114">
        <f t="shared" si="22"/>
        <v>0</v>
      </c>
      <c r="CQ18" s="120">
        <v>9</v>
      </c>
      <c r="CR18" s="40">
        <v>0</v>
      </c>
      <c r="CS18" s="35">
        <f t="shared" si="23"/>
        <v>0</v>
      </c>
      <c r="CT18" s="39">
        <v>170</v>
      </c>
      <c r="CU18" s="40">
        <v>0</v>
      </c>
      <c r="CV18" s="114">
        <f t="shared" si="24"/>
        <v>0</v>
      </c>
      <c r="CW18" s="120">
        <v>147</v>
      </c>
      <c r="CX18" s="40">
        <v>0</v>
      </c>
      <c r="CY18" s="35">
        <f t="shared" si="25"/>
        <v>0</v>
      </c>
      <c r="CZ18" s="36">
        <f t="shared" si="40"/>
        <v>317</v>
      </c>
      <c r="DA18" s="40">
        <f t="shared" si="40"/>
        <v>0</v>
      </c>
      <c r="DB18" s="42">
        <f t="shared" si="27"/>
        <v>0</v>
      </c>
      <c r="DC18" s="35" t="e">
        <f t="shared" si="28"/>
        <v>#DIV/0!</v>
      </c>
      <c r="DD18" s="43">
        <f t="shared" si="29"/>
        <v>0</v>
      </c>
      <c r="DE18" s="29" t="s">
        <v>61</v>
      </c>
      <c r="DF18" s="48">
        <f>SUM(CH49,CZ49)</f>
        <v>3483</v>
      </c>
      <c r="DG18" s="49">
        <f>SUM(CJ49,DA49)</f>
        <v>0</v>
      </c>
      <c r="DH18" s="50">
        <f t="shared" si="30"/>
        <v>0</v>
      </c>
      <c r="DI18" s="39">
        <f>SUM(M49,W49)</f>
        <v>0</v>
      </c>
      <c r="DJ18" s="36">
        <f>SUM(O49,X49)</f>
        <v>0</v>
      </c>
      <c r="DK18" s="51" t="e">
        <f>ROUND(DJ18/DI18*100,1)</f>
        <v>#DIV/0!</v>
      </c>
      <c r="DL18" s="15"/>
    </row>
    <row r="19" spans="1:116" ht="14.25">
      <c r="A19" s="37" t="s">
        <v>62</v>
      </c>
      <c r="B19" s="39">
        <v>0</v>
      </c>
      <c r="C19" s="40">
        <v>0</v>
      </c>
      <c r="D19" s="40">
        <v>0</v>
      </c>
      <c r="E19" s="40">
        <v>0</v>
      </c>
      <c r="F19" s="35" t="e">
        <f t="shared" si="0"/>
        <v>#DIV/0!</v>
      </c>
      <c r="G19" s="39">
        <v>0</v>
      </c>
      <c r="H19" s="40">
        <v>0</v>
      </c>
      <c r="I19" s="40">
        <v>0</v>
      </c>
      <c r="J19" s="40">
        <v>0</v>
      </c>
      <c r="K19" s="35" t="e">
        <f t="shared" si="1"/>
        <v>#DIV/0!</v>
      </c>
      <c r="L19" s="36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35" t="e">
        <f t="shared" si="3"/>
        <v>#DIV/0!</v>
      </c>
      <c r="Q19" s="39">
        <v>0</v>
      </c>
      <c r="R19" s="40">
        <v>0</v>
      </c>
      <c r="S19" s="35" t="e">
        <f t="shared" si="4"/>
        <v>#DIV/0!</v>
      </c>
      <c r="T19" s="36">
        <v>0</v>
      </c>
      <c r="U19" s="40">
        <v>0</v>
      </c>
      <c r="V19" s="35" t="e">
        <f t="shared" si="5"/>
        <v>#DIV/0!</v>
      </c>
      <c r="W19" s="36">
        <f t="shared" si="37"/>
        <v>0</v>
      </c>
      <c r="X19" s="40">
        <f t="shared" si="37"/>
        <v>0</v>
      </c>
      <c r="Y19" s="42" t="e">
        <f t="shared" si="7"/>
        <v>#DIV/0!</v>
      </c>
      <c r="Z19" s="1"/>
      <c r="AA19" s="37" t="s">
        <v>62</v>
      </c>
      <c r="AB19" s="39">
        <v>0</v>
      </c>
      <c r="AC19" s="40">
        <v>0</v>
      </c>
      <c r="AD19" s="40">
        <v>0</v>
      </c>
      <c r="AE19" s="40">
        <v>0</v>
      </c>
      <c r="AF19" s="35" t="e">
        <f t="shared" si="8"/>
        <v>#DIV/0!</v>
      </c>
      <c r="AG19" s="39">
        <v>0</v>
      </c>
      <c r="AH19" s="40">
        <v>0</v>
      </c>
      <c r="AI19" s="40">
        <v>0</v>
      </c>
      <c r="AJ19" s="40">
        <v>0</v>
      </c>
      <c r="AK19" s="35" t="e">
        <f t="shared" si="9"/>
        <v>#DIV/0!</v>
      </c>
      <c r="AL19" s="36">
        <f t="shared" si="38"/>
        <v>0</v>
      </c>
      <c r="AM19" s="40">
        <f t="shared" si="38"/>
        <v>0</v>
      </c>
      <c r="AN19" s="40">
        <f t="shared" si="38"/>
        <v>0</v>
      </c>
      <c r="AO19" s="40">
        <f t="shared" si="38"/>
        <v>0</v>
      </c>
      <c r="AP19" s="35" t="e">
        <f t="shared" si="11"/>
        <v>#DIV/0!</v>
      </c>
      <c r="AQ19" s="39">
        <v>0</v>
      </c>
      <c r="AR19" s="40">
        <v>0</v>
      </c>
      <c r="AS19" s="35" t="e">
        <f t="shared" si="12"/>
        <v>#DIV/0!</v>
      </c>
      <c r="AT19" s="36">
        <v>0</v>
      </c>
      <c r="AU19" s="40">
        <v>0</v>
      </c>
      <c r="AV19" s="35" t="e">
        <f t="shared" si="13"/>
        <v>#DIV/0!</v>
      </c>
      <c r="AW19" s="36">
        <f t="shared" si="39"/>
        <v>0</v>
      </c>
      <c r="AX19" s="40">
        <f t="shared" si="39"/>
        <v>0</v>
      </c>
      <c r="AY19" s="42" t="e">
        <f t="shared" si="15"/>
        <v>#DIV/0!</v>
      </c>
      <c r="AZ19" s="1"/>
      <c r="BA19" s="37" t="s">
        <v>62</v>
      </c>
      <c r="BB19" s="39">
        <v>17</v>
      </c>
      <c r="BC19" s="40">
        <v>73</v>
      </c>
      <c r="BD19" s="40">
        <v>80163</v>
      </c>
      <c r="BE19" s="36">
        <v>5</v>
      </c>
      <c r="BF19" s="40">
        <v>13</v>
      </c>
      <c r="BG19" s="40">
        <v>18029</v>
      </c>
      <c r="BH19" s="36">
        <v>12</v>
      </c>
      <c r="BI19" s="40">
        <v>60</v>
      </c>
      <c r="BJ19" s="41">
        <v>62134</v>
      </c>
      <c r="BK19" s="1"/>
      <c r="BL19" s="37" t="s">
        <v>62</v>
      </c>
      <c r="BM19" s="39">
        <v>4</v>
      </c>
      <c r="BN19" s="40">
        <v>4</v>
      </c>
      <c r="BO19" s="40">
        <v>4</v>
      </c>
      <c r="BP19" s="40">
        <v>0</v>
      </c>
      <c r="BQ19" s="35">
        <f t="shared" si="16"/>
        <v>0</v>
      </c>
      <c r="BR19" s="39">
        <v>9</v>
      </c>
      <c r="BS19" s="40">
        <v>8</v>
      </c>
      <c r="BT19" s="40">
        <v>8</v>
      </c>
      <c r="BU19" s="40">
        <v>0</v>
      </c>
      <c r="BV19" s="35">
        <f t="shared" si="17"/>
        <v>0</v>
      </c>
      <c r="BW19" s="39">
        <v>211</v>
      </c>
      <c r="BX19" s="40">
        <v>151</v>
      </c>
      <c r="BY19" s="40">
        <v>150</v>
      </c>
      <c r="BZ19" s="40">
        <v>0</v>
      </c>
      <c r="CA19" s="35">
        <f t="shared" si="18"/>
        <v>0</v>
      </c>
      <c r="CB19" s="39">
        <v>82</v>
      </c>
      <c r="CC19" s="40">
        <v>49</v>
      </c>
      <c r="CD19" s="40">
        <v>49</v>
      </c>
      <c r="CE19" s="40">
        <v>0</v>
      </c>
      <c r="CF19" s="35">
        <f t="shared" si="19"/>
        <v>0</v>
      </c>
      <c r="CG19" s="36">
        <f t="shared" si="20"/>
        <v>293</v>
      </c>
      <c r="CH19" s="40">
        <f t="shared" si="20"/>
        <v>200</v>
      </c>
      <c r="CI19" s="40">
        <f t="shared" si="20"/>
        <v>199</v>
      </c>
      <c r="CJ19" s="40">
        <f t="shared" si="20"/>
        <v>0</v>
      </c>
      <c r="CK19" s="42">
        <f t="shared" si="21"/>
        <v>0</v>
      </c>
      <c r="CL19" s="1"/>
      <c r="CM19" s="37" t="s">
        <v>62</v>
      </c>
      <c r="CN19" s="39">
        <v>7</v>
      </c>
      <c r="CO19" s="40">
        <v>0</v>
      </c>
      <c r="CP19" s="114">
        <f t="shared" si="22"/>
        <v>0</v>
      </c>
      <c r="CQ19" s="120">
        <v>21</v>
      </c>
      <c r="CR19" s="40">
        <v>0</v>
      </c>
      <c r="CS19" s="35">
        <f t="shared" si="23"/>
        <v>0</v>
      </c>
      <c r="CT19" s="39">
        <v>297</v>
      </c>
      <c r="CU19" s="40">
        <v>0</v>
      </c>
      <c r="CV19" s="114">
        <f t="shared" si="24"/>
        <v>0</v>
      </c>
      <c r="CW19" s="120">
        <v>239</v>
      </c>
      <c r="CX19" s="40">
        <v>0</v>
      </c>
      <c r="CY19" s="35">
        <f t="shared" si="25"/>
        <v>0</v>
      </c>
      <c r="CZ19" s="36">
        <f t="shared" si="40"/>
        <v>536</v>
      </c>
      <c r="DA19" s="40">
        <f t="shared" si="40"/>
        <v>0</v>
      </c>
      <c r="DB19" s="42">
        <f t="shared" si="27"/>
        <v>0</v>
      </c>
      <c r="DC19" s="35">
        <f t="shared" si="28"/>
        <v>0</v>
      </c>
      <c r="DD19" s="43">
        <f t="shared" si="29"/>
        <v>0</v>
      </c>
      <c r="DE19" s="52"/>
      <c r="DF19" s="53">
        <f>SUM(BS49,CQ49)</f>
        <v>128</v>
      </c>
      <c r="DG19" s="54">
        <f>SUM(BU49,CR49)</f>
        <v>0</v>
      </c>
      <c r="DH19" s="55">
        <f t="shared" si="30"/>
        <v>0</v>
      </c>
      <c r="DI19" s="53"/>
      <c r="DJ19" s="54"/>
      <c r="DK19" s="55"/>
      <c r="DL19" s="15"/>
    </row>
    <row r="20" spans="1:116" ht="14.25">
      <c r="A20" s="37" t="s">
        <v>63</v>
      </c>
      <c r="B20" s="39">
        <v>0</v>
      </c>
      <c r="C20" s="40">
        <v>0</v>
      </c>
      <c r="D20" s="40">
        <v>0</v>
      </c>
      <c r="E20" s="40">
        <v>0</v>
      </c>
      <c r="F20" s="35" t="e">
        <f t="shared" si="0"/>
        <v>#DIV/0!</v>
      </c>
      <c r="G20" s="39">
        <v>0</v>
      </c>
      <c r="H20" s="40">
        <v>0</v>
      </c>
      <c r="I20" s="40">
        <v>0</v>
      </c>
      <c r="J20" s="40">
        <v>0</v>
      </c>
      <c r="K20" s="35" t="e">
        <f t="shared" si="1"/>
        <v>#DIV/0!</v>
      </c>
      <c r="L20" s="36">
        <f t="shared" si="2"/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35" t="e">
        <f t="shared" si="3"/>
        <v>#DIV/0!</v>
      </c>
      <c r="Q20" s="39">
        <v>0</v>
      </c>
      <c r="R20" s="40">
        <v>0</v>
      </c>
      <c r="S20" s="35" t="e">
        <f t="shared" si="4"/>
        <v>#DIV/0!</v>
      </c>
      <c r="T20" s="36">
        <v>0</v>
      </c>
      <c r="U20" s="40">
        <v>0</v>
      </c>
      <c r="V20" s="35" t="e">
        <f t="shared" si="5"/>
        <v>#DIV/0!</v>
      </c>
      <c r="W20" s="36">
        <f t="shared" si="37"/>
        <v>0</v>
      </c>
      <c r="X20" s="40">
        <f t="shared" si="37"/>
        <v>0</v>
      </c>
      <c r="Y20" s="42" t="e">
        <f t="shared" si="7"/>
        <v>#DIV/0!</v>
      </c>
      <c r="Z20" s="1"/>
      <c r="AA20" s="37" t="s">
        <v>63</v>
      </c>
      <c r="AB20" s="39">
        <v>0</v>
      </c>
      <c r="AC20" s="40">
        <v>0</v>
      </c>
      <c r="AD20" s="40">
        <v>0</v>
      </c>
      <c r="AE20" s="40">
        <v>0</v>
      </c>
      <c r="AF20" s="35" t="e">
        <f t="shared" si="8"/>
        <v>#DIV/0!</v>
      </c>
      <c r="AG20" s="39">
        <v>0</v>
      </c>
      <c r="AH20" s="40">
        <v>0</v>
      </c>
      <c r="AI20" s="40">
        <v>0</v>
      </c>
      <c r="AJ20" s="40">
        <v>0</v>
      </c>
      <c r="AK20" s="35" t="e">
        <f t="shared" si="9"/>
        <v>#DIV/0!</v>
      </c>
      <c r="AL20" s="36">
        <f t="shared" si="38"/>
        <v>0</v>
      </c>
      <c r="AM20" s="40">
        <f t="shared" si="38"/>
        <v>0</v>
      </c>
      <c r="AN20" s="40">
        <f t="shared" si="38"/>
        <v>0</v>
      </c>
      <c r="AO20" s="40">
        <f t="shared" si="38"/>
        <v>0</v>
      </c>
      <c r="AP20" s="35" t="e">
        <f t="shared" si="11"/>
        <v>#DIV/0!</v>
      </c>
      <c r="AQ20" s="39">
        <v>0</v>
      </c>
      <c r="AR20" s="40">
        <v>0</v>
      </c>
      <c r="AS20" s="35" t="e">
        <f t="shared" si="12"/>
        <v>#DIV/0!</v>
      </c>
      <c r="AT20" s="36">
        <v>0</v>
      </c>
      <c r="AU20" s="40">
        <v>0</v>
      </c>
      <c r="AV20" s="35" t="e">
        <f t="shared" si="13"/>
        <v>#DIV/0!</v>
      </c>
      <c r="AW20" s="36">
        <f t="shared" si="39"/>
        <v>0</v>
      </c>
      <c r="AX20" s="40">
        <f t="shared" si="39"/>
        <v>0</v>
      </c>
      <c r="AY20" s="42" t="e">
        <f t="shared" si="15"/>
        <v>#DIV/0!</v>
      </c>
      <c r="AZ20" s="1"/>
      <c r="BA20" s="37" t="s">
        <v>63</v>
      </c>
      <c r="BB20" s="39">
        <v>10</v>
      </c>
      <c r="BC20" s="40">
        <v>28</v>
      </c>
      <c r="BD20" s="40">
        <v>26079</v>
      </c>
      <c r="BE20" s="36">
        <v>1</v>
      </c>
      <c r="BF20" s="40">
        <v>1</v>
      </c>
      <c r="BG20" s="40">
        <v>2665</v>
      </c>
      <c r="BH20" s="36">
        <v>9</v>
      </c>
      <c r="BI20" s="40">
        <v>27</v>
      </c>
      <c r="BJ20" s="41">
        <v>23414</v>
      </c>
      <c r="BK20" s="1"/>
      <c r="BL20" s="37" t="s">
        <v>63</v>
      </c>
      <c r="BM20" s="39">
        <v>1</v>
      </c>
      <c r="BN20" s="40">
        <v>1</v>
      </c>
      <c r="BO20" s="40">
        <v>0</v>
      </c>
      <c r="BP20" s="40">
        <v>0</v>
      </c>
      <c r="BQ20" s="35">
        <f t="shared" si="16"/>
        <v>0</v>
      </c>
      <c r="BR20" s="39">
        <v>1</v>
      </c>
      <c r="BS20" s="40">
        <v>1</v>
      </c>
      <c r="BT20" s="40">
        <v>0</v>
      </c>
      <c r="BU20" s="40">
        <v>0</v>
      </c>
      <c r="BV20" s="35">
        <f t="shared" si="17"/>
        <v>0</v>
      </c>
      <c r="BW20" s="39">
        <v>33</v>
      </c>
      <c r="BX20" s="40">
        <v>33</v>
      </c>
      <c r="BY20" s="40">
        <v>0</v>
      </c>
      <c r="BZ20" s="40">
        <v>0</v>
      </c>
      <c r="CA20" s="35">
        <f t="shared" si="18"/>
        <v>0</v>
      </c>
      <c r="CB20" s="39">
        <v>0</v>
      </c>
      <c r="CC20" s="40">
        <v>0</v>
      </c>
      <c r="CD20" s="40">
        <v>0</v>
      </c>
      <c r="CE20" s="40">
        <v>0</v>
      </c>
      <c r="CF20" s="35" t="e">
        <f t="shared" si="19"/>
        <v>#DIV/0!</v>
      </c>
      <c r="CG20" s="36">
        <f t="shared" si="20"/>
        <v>33</v>
      </c>
      <c r="CH20" s="40">
        <f t="shared" si="20"/>
        <v>33</v>
      </c>
      <c r="CI20" s="40">
        <f t="shared" si="20"/>
        <v>0</v>
      </c>
      <c r="CJ20" s="40">
        <f t="shared" si="20"/>
        <v>0</v>
      </c>
      <c r="CK20" s="42">
        <f t="shared" si="21"/>
        <v>0</v>
      </c>
      <c r="CL20" s="1"/>
      <c r="CM20" s="37" t="s">
        <v>63</v>
      </c>
      <c r="CN20" s="39">
        <v>5</v>
      </c>
      <c r="CO20" s="40">
        <v>0</v>
      </c>
      <c r="CP20" s="114">
        <f t="shared" si="22"/>
        <v>0</v>
      </c>
      <c r="CQ20" s="120">
        <v>8</v>
      </c>
      <c r="CR20" s="40">
        <v>0</v>
      </c>
      <c r="CS20" s="35">
        <f t="shared" si="23"/>
        <v>0</v>
      </c>
      <c r="CT20" s="39">
        <v>61</v>
      </c>
      <c r="CU20" s="40"/>
      <c r="CV20" s="114">
        <f t="shared" si="24"/>
        <v>0</v>
      </c>
      <c r="CW20" s="120">
        <v>70</v>
      </c>
      <c r="CX20" s="40">
        <v>0</v>
      </c>
      <c r="CY20" s="35">
        <f t="shared" si="25"/>
        <v>0</v>
      </c>
      <c r="CZ20" s="36">
        <f t="shared" si="40"/>
        <v>131</v>
      </c>
      <c r="DA20" s="40">
        <f t="shared" si="40"/>
        <v>0</v>
      </c>
      <c r="DB20" s="42">
        <f t="shared" si="27"/>
        <v>0</v>
      </c>
      <c r="DC20" s="35">
        <f t="shared" si="28"/>
        <v>0</v>
      </c>
      <c r="DD20" s="43">
        <f t="shared" si="29"/>
        <v>0</v>
      </c>
      <c r="DE20" s="29" t="s">
        <v>64</v>
      </c>
      <c r="DF20" s="48">
        <f>SUM(CH57,CZ57)</f>
        <v>14675</v>
      </c>
      <c r="DG20" s="49">
        <f>SUM(CJ57,DA57)</f>
        <v>316</v>
      </c>
      <c r="DH20" s="50">
        <f t="shared" si="30"/>
        <v>2.2</v>
      </c>
      <c r="DI20" s="39">
        <f>SUM(M57,W57)</f>
        <v>388</v>
      </c>
      <c r="DJ20" s="36">
        <f>SUM(O57,X57)</f>
        <v>0</v>
      </c>
      <c r="DK20" s="51">
        <f>ROUND(DJ20/DI20*100,1)</f>
        <v>0</v>
      </c>
      <c r="DL20" s="15"/>
    </row>
    <row r="21" spans="1:116" ht="14.25">
      <c r="A21" s="37" t="s">
        <v>65</v>
      </c>
      <c r="B21" s="39">
        <v>0</v>
      </c>
      <c r="C21" s="40">
        <v>0</v>
      </c>
      <c r="D21" s="40">
        <v>0</v>
      </c>
      <c r="E21" s="40">
        <v>0</v>
      </c>
      <c r="F21" s="35" t="e">
        <f aca="true" t="shared" si="41" ref="F21:F36">ROUND(E21/C21*100,1)</f>
        <v>#DIV/0!</v>
      </c>
      <c r="G21" s="39">
        <v>0</v>
      </c>
      <c r="H21" s="40">
        <v>0</v>
      </c>
      <c r="I21" s="40">
        <v>0</v>
      </c>
      <c r="J21" s="40">
        <v>0</v>
      </c>
      <c r="K21" s="35" t="e">
        <f aca="true" t="shared" si="42" ref="K21:K36">ROUND(J21/H21*100,1)</f>
        <v>#DIV/0!</v>
      </c>
      <c r="L21" s="36">
        <f aca="true" t="shared" si="43" ref="L21:O22">B21+G21</f>
        <v>0</v>
      </c>
      <c r="M21" s="40">
        <f t="shared" si="43"/>
        <v>0</v>
      </c>
      <c r="N21" s="40">
        <f t="shared" si="43"/>
        <v>0</v>
      </c>
      <c r="O21" s="40">
        <f t="shared" si="43"/>
        <v>0</v>
      </c>
      <c r="P21" s="35" t="e">
        <f aca="true" t="shared" si="44" ref="P21:P36">ROUND(O21/M21*100,1)</f>
        <v>#DIV/0!</v>
      </c>
      <c r="Q21" s="39">
        <v>0</v>
      </c>
      <c r="R21" s="40">
        <v>0</v>
      </c>
      <c r="S21" s="35" t="e">
        <f aca="true" t="shared" si="45" ref="S21:S36">ROUND(R21/Q21*100,1)</f>
        <v>#DIV/0!</v>
      </c>
      <c r="T21" s="36">
        <v>0</v>
      </c>
      <c r="U21" s="40">
        <v>0</v>
      </c>
      <c r="V21" s="35" t="e">
        <f aca="true" t="shared" si="46" ref="V21:V36">ROUND(U21/T21*100,1)</f>
        <v>#DIV/0!</v>
      </c>
      <c r="W21" s="36">
        <f t="shared" si="37"/>
        <v>0</v>
      </c>
      <c r="X21" s="40">
        <f t="shared" si="37"/>
        <v>0</v>
      </c>
      <c r="Y21" s="42" t="e">
        <f aca="true" t="shared" si="47" ref="Y21:Y36">ROUND(X21/W21*100,1)</f>
        <v>#DIV/0!</v>
      </c>
      <c r="Z21" s="1"/>
      <c r="AA21" s="37" t="s">
        <v>65</v>
      </c>
      <c r="AB21" s="39">
        <v>0</v>
      </c>
      <c r="AC21" s="40">
        <v>0</v>
      </c>
      <c r="AD21" s="40">
        <v>0</v>
      </c>
      <c r="AE21" s="40">
        <v>0</v>
      </c>
      <c r="AF21" s="35" t="e">
        <f aca="true" t="shared" si="48" ref="AF21:AF36">ROUND(AE21/AC21*100,1)</f>
        <v>#DIV/0!</v>
      </c>
      <c r="AG21" s="39">
        <v>0</v>
      </c>
      <c r="AH21" s="40">
        <v>0</v>
      </c>
      <c r="AI21" s="40">
        <v>0</v>
      </c>
      <c r="AJ21" s="40">
        <v>0</v>
      </c>
      <c r="AK21" s="35" t="e">
        <f aca="true" t="shared" si="49" ref="AK21:AK36">ROUND(AJ21/AH21*100,1)</f>
        <v>#DIV/0!</v>
      </c>
      <c r="AL21" s="36">
        <f t="shared" si="38"/>
        <v>0</v>
      </c>
      <c r="AM21" s="40">
        <f t="shared" si="38"/>
        <v>0</v>
      </c>
      <c r="AN21" s="40">
        <f t="shared" si="38"/>
        <v>0</v>
      </c>
      <c r="AO21" s="40">
        <f t="shared" si="38"/>
        <v>0</v>
      </c>
      <c r="AP21" s="35" t="e">
        <f aca="true" t="shared" si="50" ref="AP21:AP36">ROUND(AO21/AM21*100,1)</f>
        <v>#DIV/0!</v>
      </c>
      <c r="AQ21" s="39">
        <v>0</v>
      </c>
      <c r="AR21" s="40">
        <v>0</v>
      </c>
      <c r="AS21" s="35" t="e">
        <f aca="true" t="shared" si="51" ref="AS21:AS36">ROUND(AR21/AQ21*100,1)</f>
        <v>#DIV/0!</v>
      </c>
      <c r="AT21" s="36">
        <v>0</v>
      </c>
      <c r="AU21" s="40">
        <v>0</v>
      </c>
      <c r="AV21" s="35" t="e">
        <f aca="true" t="shared" si="52" ref="AV21:AV36">ROUND(AU21/AT21*100,1)</f>
        <v>#DIV/0!</v>
      </c>
      <c r="AW21" s="36">
        <f t="shared" si="39"/>
        <v>0</v>
      </c>
      <c r="AX21" s="40">
        <f t="shared" si="39"/>
        <v>0</v>
      </c>
      <c r="AY21" s="42" t="e">
        <f aca="true" t="shared" si="53" ref="AY21:AY36">ROUND(AX21/AW21*100,1)</f>
        <v>#DIV/0!</v>
      </c>
      <c r="AZ21" s="1"/>
      <c r="BA21" s="37" t="s">
        <v>65</v>
      </c>
      <c r="BB21" s="39">
        <v>39</v>
      </c>
      <c r="BC21" s="40">
        <v>111</v>
      </c>
      <c r="BD21" s="40">
        <v>81359</v>
      </c>
      <c r="BE21" s="36">
        <v>0</v>
      </c>
      <c r="BF21" s="40">
        <v>0</v>
      </c>
      <c r="BG21" s="40">
        <v>0</v>
      </c>
      <c r="BH21" s="36">
        <v>39</v>
      </c>
      <c r="BI21" s="40">
        <v>111</v>
      </c>
      <c r="BJ21" s="41">
        <v>81359</v>
      </c>
      <c r="BK21" s="1"/>
      <c r="BL21" s="37" t="s">
        <v>65</v>
      </c>
      <c r="BM21" s="39">
        <v>0</v>
      </c>
      <c r="BN21" s="40">
        <v>0</v>
      </c>
      <c r="BO21" s="40">
        <v>0</v>
      </c>
      <c r="BP21" s="40">
        <v>0</v>
      </c>
      <c r="BQ21" s="35" t="e">
        <f aca="true" t="shared" si="54" ref="BQ21:BQ36">ROUND(BP21/BN21*100,1)</f>
        <v>#DIV/0!</v>
      </c>
      <c r="BR21" s="39">
        <v>0</v>
      </c>
      <c r="BS21" s="40">
        <v>0</v>
      </c>
      <c r="BT21" s="40">
        <v>0</v>
      </c>
      <c r="BU21" s="40">
        <v>0</v>
      </c>
      <c r="BV21" s="35" t="e">
        <f aca="true" t="shared" si="55" ref="BV21:BV36">ROUND(BU21/BS21*100,1)</f>
        <v>#DIV/0!</v>
      </c>
      <c r="BW21" s="39">
        <v>0</v>
      </c>
      <c r="BX21" s="40">
        <v>0</v>
      </c>
      <c r="BY21" s="40">
        <v>0</v>
      </c>
      <c r="BZ21" s="40">
        <v>0</v>
      </c>
      <c r="CA21" s="35" t="e">
        <f aca="true" t="shared" si="56" ref="CA21:CA36">ROUND(BZ21/BX21*100,1)</f>
        <v>#DIV/0!</v>
      </c>
      <c r="CB21" s="39">
        <v>0</v>
      </c>
      <c r="CC21" s="40">
        <v>0</v>
      </c>
      <c r="CD21" s="40">
        <v>0</v>
      </c>
      <c r="CE21" s="40">
        <v>0</v>
      </c>
      <c r="CF21" s="35" t="e">
        <f aca="true" t="shared" si="57" ref="CF21:CF36">ROUND(CE21/CC21*100,1)</f>
        <v>#DIV/0!</v>
      </c>
      <c r="CG21" s="36">
        <f aca="true" t="shared" si="58" ref="CG21:CJ22">BW21+CB21</f>
        <v>0</v>
      </c>
      <c r="CH21" s="40">
        <f t="shared" si="58"/>
        <v>0</v>
      </c>
      <c r="CI21" s="40">
        <f t="shared" si="58"/>
        <v>0</v>
      </c>
      <c r="CJ21" s="40">
        <f t="shared" si="58"/>
        <v>0</v>
      </c>
      <c r="CK21" s="42" t="e">
        <f aca="true" t="shared" si="59" ref="CK21:CK36">ROUND(CJ21/CH21*100,1)</f>
        <v>#DIV/0!</v>
      </c>
      <c r="CL21" s="1"/>
      <c r="CM21" s="37" t="s">
        <v>65</v>
      </c>
      <c r="CN21" s="39">
        <v>9</v>
      </c>
      <c r="CO21" s="40">
        <v>0</v>
      </c>
      <c r="CP21" s="114">
        <f aca="true" t="shared" si="60" ref="CP21:CP36">ROUND(CO21/CN21*100,1)</f>
        <v>0</v>
      </c>
      <c r="CQ21" s="120">
        <v>11</v>
      </c>
      <c r="CR21" s="40">
        <v>0</v>
      </c>
      <c r="CS21" s="35">
        <f aca="true" t="shared" si="61" ref="CS21:CS36">ROUND(CR21/CQ21*100,1)</f>
        <v>0</v>
      </c>
      <c r="CT21" s="39">
        <v>572</v>
      </c>
      <c r="CU21" s="40">
        <v>0</v>
      </c>
      <c r="CV21" s="114">
        <f aca="true" t="shared" si="62" ref="CV21:CV36">ROUND(CU21/CT21*100,1)</f>
        <v>0</v>
      </c>
      <c r="CW21" s="120">
        <v>110</v>
      </c>
      <c r="CX21" s="40">
        <v>0</v>
      </c>
      <c r="CY21" s="35">
        <f aca="true" t="shared" si="63" ref="CY21:CY36">ROUND(CX21/CW21*100,1)</f>
        <v>0</v>
      </c>
      <c r="CZ21" s="36">
        <f t="shared" si="40"/>
        <v>682</v>
      </c>
      <c r="DA21" s="40">
        <f t="shared" si="40"/>
        <v>0</v>
      </c>
      <c r="DB21" s="42">
        <f aca="true" t="shared" si="64" ref="DB21:DB36">ROUND(DA21/CZ21*100,1)</f>
        <v>0</v>
      </c>
      <c r="DC21" s="35" t="e">
        <f aca="true" t="shared" si="65" ref="DC21:DC36">ROUND((BF21*BV21+BI21*CS21)/BC21,1)</f>
        <v>#DIV/0!</v>
      </c>
      <c r="DD21" s="43" t="e">
        <f t="shared" si="29"/>
        <v>#DIV/0!</v>
      </c>
      <c r="DE21" s="52"/>
      <c r="DF21" s="53">
        <f>SUM(BS57,CQ57)</f>
        <v>511</v>
      </c>
      <c r="DG21" s="54">
        <f>SUM(BU57,CR57)</f>
        <v>21</v>
      </c>
      <c r="DH21" s="55">
        <f t="shared" si="30"/>
        <v>4.1</v>
      </c>
      <c r="DI21" s="53"/>
      <c r="DJ21" s="54"/>
      <c r="DK21" s="55"/>
      <c r="DL21" s="15"/>
    </row>
    <row r="22" spans="1:116" ht="14.25">
      <c r="A22" s="16" t="s">
        <v>66</v>
      </c>
      <c r="B22" s="53">
        <v>0</v>
      </c>
      <c r="C22" s="56">
        <v>0</v>
      </c>
      <c r="D22" s="56">
        <v>0</v>
      </c>
      <c r="E22" s="56">
        <v>0</v>
      </c>
      <c r="F22" s="57" t="e">
        <f t="shared" si="41"/>
        <v>#DIV/0!</v>
      </c>
      <c r="G22" s="53">
        <v>0</v>
      </c>
      <c r="H22" s="56">
        <v>0</v>
      </c>
      <c r="I22" s="56">
        <v>0</v>
      </c>
      <c r="J22" s="56">
        <v>0</v>
      </c>
      <c r="K22" s="57" t="e">
        <f t="shared" si="42"/>
        <v>#DIV/0!</v>
      </c>
      <c r="L22" s="54">
        <f t="shared" si="43"/>
        <v>0</v>
      </c>
      <c r="M22" s="40">
        <f t="shared" si="43"/>
        <v>0</v>
      </c>
      <c r="N22" s="40">
        <f t="shared" si="43"/>
        <v>0</v>
      </c>
      <c r="O22" s="40">
        <f t="shared" si="43"/>
        <v>0</v>
      </c>
      <c r="P22" s="57" t="e">
        <f t="shared" si="44"/>
        <v>#DIV/0!</v>
      </c>
      <c r="Q22" s="53">
        <v>0</v>
      </c>
      <c r="R22" s="56">
        <v>0</v>
      </c>
      <c r="S22" s="57" t="e">
        <f>ROUND(R22/Q22*100,1)</f>
        <v>#DIV/0!</v>
      </c>
      <c r="T22" s="54">
        <v>0</v>
      </c>
      <c r="U22" s="56">
        <v>0</v>
      </c>
      <c r="V22" s="57" t="e">
        <f t="shared" si="46"/>
        <v>#DIV/0!</v>
      </c>
      <c r="W22" s="54">
        <f t="shared" si="37"/>
        <v>0</v>
      </c>
      <c r="X22" s="56">
        <f t="shared" si="37"/>
        <v>0</v>
      </c>
      <c r="Y22" s="58" t="e">
        <f t="shared" si="47"/>
        <v>#DIV/0!</v>
      </c>
      <c r="Z22" s="1"/>
      <c r="AA22" s="16" t="s">
        <v>66</v>
      </c>
      <c r="AB22" s="53">
        <v>0</v>
      </c>
      <c r="AC22" s="56">
        <v>0</v>
      </c>
      <c r="AD22" s="56">
        <v>0</v>
      </c>
      <c r="AE22" s="56">
        <v>0</v>
      </c>
      <c r="AF22" s="57" t="e">
        <f t="shared" si="48"/>
        <v>#DIV/0!</v>
      </c>
      <c r="AG22" s="53">
        <v>0</v>
      </c>
      <c r="AH22" s="56">
        <v>0</v>
      </c>
      <c r="AI22" s="56">
        <v>0</v>
      </c>
      <c r="AJ22" s="56">
        <v>0</v>
      </c>
      <c r="AK22" s="57" t="e">
        <f t="shared" si="49"/>
        <v>#DIV/0!</v>
      </c>
      <c r="AL22" s="54">
        <f t="shared" si="38"/>
        <v>0</v>
      </c>
      <c r="AM22" s="40">
        <f t="shared" si="38"/>
        <v>0</v>
      </c>
      <c r="AN22" s="40">
        <f t="shared" si="38"/>
        <v>0</v>
      </c>
      <c r="AO22" s="40">
        <f t="shared" si="38"/>
        <v>0</v>
      </c>
      <c r="AP22" s="57" t="e">
        <f t="shared" si="50"/>
        <v>#DIV/0!</v>
      </c>
      <c r="AQ22" s="53">
        <v>0</v>
      </c>
      <c r="AR22" s="56">
        <v>0</v>
      </c>
      <c r="AS22" s="57" t="e">
        <f t="shared" si="51"/>
        <v>#DIV/0!</v>
      </c>
      <c r="AT22" s="54">
        <v>0</v>
      </c>
      <c r="AU22" s="56">
        <v>0</v>
      </c>
      <c r="AV22" s="57" t="e">
        <f t="shared" si="52"/>
        <v>#DIV/0!</v>
      </c>
      <c r="AW22" s="54">
        <f t="shared" si="39"/>
        <v>0</v>
      </c>
      <c r="AX22" s="56">
        <f t="shared" si="39"/>
        <v>0</v>
      </c>
      <c r="AY22" s="58" t="e">
        <f t="shared" si="53"/>
        <v>#DIV/0!</v>
      </c>
      <c r="AZ22" s="1"/>
      <c r="BA22" s="16" t="s">
        <v>66</v>
      </c>
      <c r="BB22" s="53">
        <v>23</v>
      </c>
      <c r="BC22" s="56">
        <v>151</v>
      </c>
      <c r="BD22" s="56">
        <v>120000</v>
      </c>
      <c r="BE22" s="54">
        <v>0</v>
      </c>
      <c r="BF22" s="56">
        <v>0</v>
      </c>
      <c r="BG22" s="56">
        <v>0</v>
      </c>
      <c r="BH22" s="54">
        <v>23</v>
      </c>
      <c r="BI22" s="56">
        <v>151</v>
      </c>
      <c r="BJ22" s="61">
        <v>120000</v>
      </c>
      <c r="BK22" s="1"/>
      <c r="BL22" s="16" t="s">
        <v>66</v>
      </c>
      <c r="BM22" s="53">
        <v>0</v>
      </c>
      <c r="BN22" s="56">
        <v>0</v>
      </c>
      <c r="BO22" s="56">
        <v>0</v>
      </c>
      <c r="BP22" s="56">
        <v>0</v>
      </c>
      <c r="BQ22" s="57" t="e">
        <f t="shared" si="54"/>
        <v>#DIV/0!</v>
      </c>
      <c r="BR22" s="53">
        <v>0</v>
      </c>
      <c r="BS22" s="56">
        <v>0</v>
      </c>
      <c r="BT22" s="56">
        <v>0</v>
      </c>
      <c r="BU22" s="56">
        <v>0</v>
      </c>
      <c r="BV22" s="57" t="e">
        <f t="shared" si="55"/>
        <v>#DIV/0!</v>
      </c>
      <c r="BW22" s="53">
        <v>0</v>
      </c>
      <c r="BX22" s="56">
        <v>0</v>
      </c>
      <c r="BY22" s="56">
        <v>0</v>
      </c>
      <c r="BZ22" s="56">
        <v>0</v>
      </c>
      <c r="CA22" s="57" t="e">
        <f t="shared" si="56"/>
        <v>#DIV/0!</v>
      </c>
      <c r="CB22" s="53">
        <v>0</v>
      </c>
      <c r="CC22" s="56">
        <v>0</v>
      </c>
      <c r="CD22" s="56">
        <v>0</v>
      </c>
      <c r="CE22" s="56">
        <v>0</v>
      </c>
      <c r="CF22" s="57" t="e">
        <f t="shared" si="57"/>
        <v>#DIV/0!</v>
      </c>
      <c r="CG22" s="54">
        <f t="shared" si="58"/>
        <v>0</v>
      </c>
      <c r="CH22" s="40">
        <f t="shared" si="58"/>
        <v>0</v>
      </c>
      <c r="CI22" s="40">
        <f t="shared" si="58"/>
        <v>0</v>
      </c>
      <c r="CJ22" s="40">
        <f t="shared" si="58"/>
        <v>0</v>
      </c>
      <c r="CK22" s="58" t="e">
        <f t="shared" si="59"/>
        <v>#DIV/0!</v>
      </c>
      <c r="CL22" s="1"/>
      <c r="CM22" s="16" t="s">
        <v>66</v>
      </c>
      <c r="CN22" s="53">
        <v>10</v>
      </c>
      <c r="CO22" s="56">
        <v>0</v>
      </c>
      <c r="CP22" s="115">
        <f t="shared" si="60"/>
        <v>0</v>
      </c>
      <c r="CQ22" s="119">
        <v>39</v>
      </c>
      <c r="CR22" s="56">
        <v>0</v>
      </c>
      <c r="CS22" s="57">
        <f t="shared" si="61"/>
        <v>0</v>
      </c>
      <c r="CT22" s="53">
        <v>588</v>
      </c>
      <c r="CU22" s="56">
        <v>0</v>
      </c>
      <c r="CV22" s="115">
        <f t="shared" si="62"/>
        <v>0</v>
      </c>
      <c r="CW22" s="119">
        <v>54</v>
      </c>
      <c r="CX22" s="56">
        <v>0</v>
      </c>
      <c r="CY22" s="57">
        <f t="shared" si="63"/>
        <v>0</v>
      </c>
      <c r="CZ22" s="54">
        <f t="shared" si="40"/>
        <v>642</v>
      </c>
      <c r="DA22" s="56">
        <f t="shared" si="40"/>
        <v>0</v>
      </c>
      <c r="DB22" s="58">
        <f t="shared" si="64"/>
        <v>0</v>
      </c>
      <c r="DC22" s="57" t="e">
        <f t="shared" si="65"/>
        <v>#DIV/0!</v>
      </c>
      <c r="DD22" s="62" t="e">
        <f aca="true" t="shared" si="66" ref="DD22:DD37">ROUND((BG22*CK22+BJ22*DB22)/BD22,1)</f>
        <v>#DIV/0!</v>
      </c>
      <c r="DE22" s="29" t="s">
        <v>67</v>
      </c>
      <c r="DF22" s="48">
        <f>SUM(CH58,CZ58)</f>
        <v>407</v>
      </c>
      <c r="DG22" s="49">
        <f>SUM(CJ26,DA26)</f>
        <v>0</v>
      </c>
      <c r="DH22" s="50">
        <f>ROUND(DG22/DF22*100,1)</f>
        <v>0</v>
      </c>
      <c r="DI22" s="39">
        <f>SUM(M58,W58)</f>
        <v>0</v>
      </c>
      <c r="DJ22" s="36">
        <f>SUM(O58,X58)</f>
        <v>0</v>
      </c>
      <c r="DK22" s="51" t="e">
        <f>ROUND(DJ22/DI22*100,1)</f>
        <v>#DIV/0!</v>
      </c>
      <c r="DL22" s="15"/>
    </row>
    <row r="23" spans="1:116" ht="15" thickBot="1">
      <c r="A23" s="16" t="s">
        <v>51</v>
      </c>
      <c r="B23" s="53">
        <f aca="true" t="shared" si="67" ref="B23:J23">SUM(B13:B22)</f>
        <v>1548</v>
      </c>
      <c r="C23" s="56">
        <f t="shared" si="67"/>
        <v>1548</v>
      </c>
      <c r="D23" s="56">
        <f t="shared" si="67"/>
        <v>1516</v>
      </c>
      <c r="E23" s="56">
        <f t="shared" si="67"/>
        <v>128</v>
      </c>
      <c r="F23" s="57">
        <f t="shared" si="41"/>
        <v>8.3</v>
      </c>
      <c r="G23" s="53">
        <f t="shared" si="67"/>
        <v>335</v>
      </c>
      <c r="H23" s="56">
        <f t="shared" si="67"/>
        <v>355</v>
      </c>
      <c r="I23" s="56">
        <f t="shared" si="67"/>
        <v>115</v>
      </c>
      <c r="J23" s="56">
        <f t="shared" si="67"/>
        <v>12</v>
      </c>
      <c r="K23" s="57">
        <f t="shared" si="42"/>
        <v>3.4</v>
      </c>
      <c r="L23" s="63">
        <f>SUM(L13:L22)</f>
        <v>1883</v>
      </c>
      <c r="M23" s="64">
        <f>SUM(M13:M22)</f>
        <v>1903</v>
      </c>
      <c r="N23" s="64">
        <f>SUM(N13:N22)</f>
        <v>1631</v>
      </c>
      <c r="O23" s="64">
        <f>SUM(O13:O22)</f>
        <v>140</v>
      </c>
      <c r="P23" s="57">
        <f t="shared" si="44"/>
        <v>7.4</v>
      </c>
      <c r="Q23" s="53">
        <f>SUM(Q13:Q22)</f>
        <v>89</v>
      </c>
      <c r="R23" s="56">
        <f>SUM(R13:R22)</f>
        <v>9</v>
      </c>
      <c r="S23" s="57">
        <f t="shared" si="45"/>
        <v>10.1</v>
      </c>
      <c r="T23" s="54">
        <f>SUM(T13:T22)</f>
        <v>178</v>
      </c>
      <c r="U23" s="56">
        <f>SUM(U13:U22)</f>
        <v>7</v>
      </c>
      <c r="V23" s="57">
        <f t="shared" si="46"/>
        <v>3.9</v>
      </c>
      <c r="W23" s="54">
        <f>SUM(W13:W22)</f>
        <v>267</v>
      </c>
      <c r="X23" s="56">
        <f>SUM(X13:X22)</f>
        <v>16</v>
      </c>
      <c r="Y23" s="58">
        <f t="shared" si="47"/>
        <v>6</v>
      </c>
      <c r="Z23" s="1"/>
      <c r="AA23" s="16" t="s">
        <v>51</v>
      </c>
      <c r="AB23" s="53">
        <f aca="true" t="shared" si="68" ref="AB23:AJ23">SUM(AB13:AB22)</f>
        <v>0</v>
      </c>
      <c r="AC23" s="56">
        <f t="shared" si="68"/>
        <v>0</v>
      </c>
      <c r="AD23" s="56">
        <f t="shared" si="68"/>
        <v>0</v>
      </c>
      <c r="AE23" s="56">
        <f t="shared" si="68"/>
        <v>0</v>
      </c>
      <c r="AF23" s="57" t="e">
        <f t="shared" si="48"/>
        <v>#DIV/0!</v>
      </c>
      <c r="AG23" s="53">
        <f t="shared" si="68"/>
        <v>0</v>
      </c>
      <c r="AH23" s="56">
        <f t="shared" si="68"/>
        <v>0</v>
      </c>
      <c r="AI23" s="56">
        <f t="shared" si="68"/>
        <v>0</v>
      </c>
      <c r="AJ23" s="56">
        <f t="shared" si="68"/>
        <v>0</v>
      </c>
      <c r="AK23" s="57" t="e">
        <f t="shared" si="49"/>
        <v>#DIV/0!</v>
      </c>
      <c r="AL23" s="63">
        <f>SUM(AL13:AL22)</f>
        <v>0</v>
      </c>
      <c r="AM23" s="64">
        <f>SUM(AM13:AM22)</f>
        <v>0</v>
      </c>
      <c r="AN23" s="64">
        <f>SUM(AN13:AN22)</f>
        <v>0</v>
      </c>
      <c r="AO23" s="64">
        <f>SUM(AO13:AO22)</f>
        <v>0</v>
      </c>
      <c r="AP23" s="57" t="e">
        <f t="shared" si="50"/>
        <v>#DIV/0!</v>
      </c>
      <c r="AQ23" s="53">
        <f>SUM(AQ13:AQ22)</f>
        <v>0</v>
      </c>
      <c r="AR23" s="56">
        <f>SUM(AR13:AR22)</f>
        <v>0</v>
      </c>
      <c r="AS23" s="57" t="e">
        <f t="shared" si="51"/>
        <v>#DIV/0!</v>
      </c>
      <c r="AT23" s="54">
        <f>SUM(AT13:AT22)</f>
        <v>0</v>
      </c>
      <c r="AU23" s="56">
        <f>SUM(AU13:AU22)</f>
        <v>0</v>
      </c>
      <c r="AV23" s="57" t="e">
        <f t="shared" si="52"/>
        <v>#DIV/0!</v>
      </c>
      <c r="AW23" s="54">
        <f>SUM(AW13:AW22)</f>
        <v>0</v>
      </c>
      <c r="AX23" s="56">
        <f>SUM(AX13:AX22)</f>
        <v>0</v>
      </c>
      <c r="AY23" s="58" t="e">
        <f t="shared" si="53"/>
        <v>#DIV/0!</v>
      </c>
      <c r="AZ23" s="1"/>
      <c r="BA23" s="16" t="s">
        <v>51</v>
      </c>
      <c r="BB23" s="53">
        <f aca="true" t="shared" si="69" ref="BB23:BJ23">SUM(BB13:BB22)</f>
        <v>250</v>
      </c>
      <c r="BC23" s="56">
        <f t="shared" si="69"/>
        <v>1879</v>
      </c>
      <c r="BD23" s="56">
        <f t="shared" si="69"/>
        <v>2628558</v>
      </c>
      <c r="BE23" s="54">
        <f t="shared" si="69"/>
        <v>99</v>
      </c>
      <c r="BF23" s="56">
        <f t="shared" si="69"/>
        <v>1176</v>
      </c>
      <c r="BG23" s="56">
        <f t="shared" si="69"/>
        <v>1994342</v>
      </c>
      <c r="BH23" s="54">
        <f t="shared" si="69"/>
        <v>162</v>
      </c>
      <c r="BI23" s="56">
        <f t="shared" si="69"/>
        <v>703</v>
      </c>
      <c r="BJ23" s="61">
        <f t="shared" si="69"/>
        <v>634216</v>
      </c>
      <c r="BK23" s="1"/>
      <c r="BL23" s="16" t="s">
        <v>51</v>
      </c>
      <c r="BM23" s="53">
        <f aca="true" t="shared" si="70" ref="BM23:BU23">SUM(BM13:BM22)</f>
        <v>77</v>
      </c>
      <c r="BN23" s="56">
        <f t="shared" si="70"/>
        <v>88</v>
      </c>
      <c r="BO23" s="56">
        <f t="shared" si="70"/>
        <v>46</v>
      </c>
      <c r="BP23" s="56">
        <f t="shared" si="70"/>
        <v>36</v>
      </c>
      <c r="BQ23" s="57">
        <f t="shared" si="54"/>
        <v>40.9</v>
      </c>
      <c r="BR23" s="53">
        <f t="shared" si="70"/>
        <v>332</v>
      </c>
      <c r="BS23" s="56">
        <f t="shared" si="70"/>
        <v>338</v>
      </c>
      <c r="BT23" s="56">
        <f t="shared" si="70"/>
        <v>165</v>
      </c>
      <c r="BU23" s="56">
        <f t="shared" si="70"/>
        <v>73</v>
      </c>
      <c r="BV23" s="57">
        <f t="shared" si="55"/>
        <v>21.6</v>
      </c>
      <c r="BW23" s="53">
        <f aca="true" t="shared" si="71" ref="BW23:CE23">SUM(BW13:BW22)</f>
        <v>14137</v>
      </c>
      <c r="BX23" s="56">
        <f t="shared" si="71"/>
        <v>13997</v>
      </c>
      <c r="BY23" s="56">
        <f t="shared" si="71"/>
        <v>5542</v>
      </c>
      <c r="BZ23" s="56">
        <f t="shared" si="71"/>
        <v>830</v>
      </c>
      <c r="CA23" s="57">
        <f t="shared" si="56"/>
        <v>5.9</v>
      </c>
      <c r="CB23" s="53">
        <f t="shared" si="71"/>
        <v>3585</v>
      </c>
      <c r="CC23" s="56">
        <f t="shared" si="71"/>
        <v>3456</v>
      </c>
      <c r="CD23" s="56">
        <f t="shared" si="71"/>
        <v>1257</v>
      </c>
      <c r="CE23" s="56">
        <f t="shared" si="71"/>
        <v>128</v>
      </c>
      <c r="CF23" s="57">
        <f t="shared" si="57"/>
        <v>3.7</v>
      </c>
      <c r="CG23" s="63">
        <f>SUM(CG13:CG22)</f>
        <v>17722</v>
      </c>
      <c r="CH23" s="64">
        <f>SUM(CH13:CH22)</f>
        <v>17453</v>
      </c>
      <c r="CI23" s="64">
        <f>SUM(CI13:CI22)</f>
        <v>6799</v>
      </c>
      <c r="CJ23" s="64">
        <f>SUM(CJ13:CJ22)</f>
        <v>958</v>
      </c>
      <c r="CK23" s="58">
        <f t="shared" si="59"/>
        <v>5.5</v>
      </c>
      <c r="CL23" s="1"/>
      <c r="CM23" s="16" t="s">
        <v>51</v>
      </c>
      <c r="CN23" s="53">
        <f aca="true" t="shared" si="72" ref="CN23:CX23">SUM(CN13:CN22)</f>
        <v>83</v>
      </c>
      <c r="CO23" s="56">
        <f t="shared" si="72"/>
        <v>2</v>
      </c>
      <c r="CP23" s="115">
        <f t="shared" si="60"/>
        <v>2.4</v>
      </c>
      <c r="CQ23" s="119">
        <f t="shared" si="72"/>
        <v>186</v>
      </c>
      <c r="CR23" s="56">
        <f t="shared" si="72"/>
        <v>3</v>
      </c>
      <c r="CS23" s="57">
        <f t="shared" si="61"/>
        <v>1.6</v>
      </c>
      <c r="CT23" s="53">
        <f t="shared" si="72"/>
        <v>2528</v>
      </c>
      <c r="CU23" s="56">
        <f t="shared" si="72"/>
        <v>1</v>
      </c>
      <c r="CV23" s="115">
        <f t="shared" si="62"/>
        <v>0</v>
      </c>
      <c r="CW23" s="119">
        <f t="shared" si="72"/>
        <v>1956</v>
      </c>
      <c r="CX23" s="56">
        <f t="shared" si="72"/>
        <v>46</v>
      </c>
      <c r="CY23" s="57">
        <f t="shared" si="63"/>
        <v>2.4</v>
      </c>
      <c r="CZ23" s="54">
        <f>SUM(CZ13:CZ22)</f>
        <v>4484</v>
      </c>
      <c r="DA23" s="56">
        <f>SUM(DA13:DA22)</f>
        <v>47</v>
      </c>
      <c r="DB23" s="58">
        <f t="shared" si="64"/>
        <v>1</v>
      </c>
      <c r="DC23" s="57">
        <f t="shared" si="65"/>
        <v>14.1</v>
      </c>
      <c r="DD23" s="62">
        <f t="shared" si="66"/>
        <v>4.4</v>
      </c>
      <c r="DE23" s="65"/>
      <c r="DF23" s="66">
        <f>SUM(BS58,CQ58)</f>
        <v>29</v>
      </c>
      <c r="DG23" s="67">
        <f>SUM(BU58,CR58)</f>
        <v>0</v>
      </c>
      <c r="DH23" s="68">
        <f>ROUND(DG23/DF23*100,1)</f>
        <v>0</v>
      </c>
      <c r="DI23" s="66"/>
      <c r="DJ23" s="67"/>
      <c r="DK23" s="68"/>
      <c r="DL23" s="15"/>
    </row>
    <row r="24" spans="1:116" ht="15" thickTop="1">
      <c r="A24" s="37" t="s">
        <v>68</v>
      </c>
      <c r="B24" s="39">
        <v>0</v>
      </c>
      <c r="C24" s="40">
        <v>0</v>
      </c>
      <c r="D24" s="40">
        <v>0</v>
      </c>
      <c r="E24" s="40">
        <v>0</v>
      </c>
      <c r="F24" s="35" t="e">
        <f t="shared" si="41"/>
        <v>#DIV/0!</v>
      </c>
      <c r="G24" s="39">
        <v>0</v>
      </c>
      <c r="H24" s="40">
        <v>0</v>
      </c>
      <c r="I24" s="40">
        <v>0</v>
      </c>
      <c r="J24" s="40">
        <v>0</v>
      </c>
      <c r="K24" s="35" t="e">
        <f t="shared" si="42"/>
        <v>#DIV/0!</v>
      </c>
      <c r="L24" s="36">
        <f aca="true" t="shared" si="73" ref="L24:O27">B24+G24</f>
        <v>0</v>
      </c>
      <c r="M24" s="40">
        <f t="shared" si="73"/>
        <v>0</v>
      </c>
      <c r="N24" s="40">
        <f t="shared" si="73"/>
        <v>0</v>
      </c>
      <c r="O24" s="40">
        <f t="shared" si="73"/>
        <v>0</v>
      </c>
      <c r="P24" s="35" t="e">
        <f t="shared" si="44"/>
        <v>#DIV/0!</v>
      </c>
      <c r="Q24" s="39">
        <v>0</v>
      </c>
      <c r="R24" s="40">
        <v>0</v>
      </c>
      <c r="S24" s="35" t="e">
        <f t="shared" si="45"/>
        <v>#DIV/0!</v>
      </c>
      <c r="T24" s="36">
        <v>174</v>
      </c>
      <c r="U24" s="40">
        <v>0</v>
      </c>
      <c r="V24" s="35">
        <f t="shared" si="46"/>
        <v>0</v>
      </c>
      <c r="W24" s="36">
        <f aca="true" t="shared" si="74" ref="W24:X27">Q24+T24</f>
        <v>174</v>
      </c>
      <c r="X24" s="40">
        <f t="shared" si="74"/>
        <v>0</v>
      </c>
      <c r="Y24" s="42">
        <f t="shared" si="47"/>
        <v>0</v>
      </c>
      <c r="Z24" s="1"/>
      <c r="AA24" s="37" t="s">
        <v>68</v>
      </c>
      <c r="AB24" s="39">
        <v>0</v>
      </c>
      <c r="AC24" s="40">
        <v>0</v>
      </c>
      <c r="AD24" s="40">
        <v>0</v>
      </c>
      <c r="AE24" s="40">
        <v>0</v>
      </c>
      <c r="AF24" s="35" t="e">
        <f t="shared" si="48"/>
        <v>#DIV/0!</v>
      </c>
      <c r="AG24" s="39">
        <v>0</v>
      </c>
      <c r="AH24" s="40">
        <v>0</v>
      </c>
      <c r="AI24" s="40">
        <v>0</v>
      </c>
      <c r="AJ24" s="40">
        <v>0</v>
      </c>
      <c r="AK24" s="35" t="e">
        <f t="shared" si="49"/>
        <v>#DIV/0!</v>
      </c>
      <c r="AL24" s="36">
        <f aca="true" t="shared" si="75" ref="AL24:AO27">AB24+AG24</f>
        <v>0</v>
      </c>
      <c r="AM24" s="40">
        <f t="shared" si="75"/>
        <v>0</v>
      </c>
      <c r="AN24" s="40">
        <f t="shared" si="75"/>
        <v>0</v>
      </c>
      <c r="AO24" s="40">
        <f t="shared" si="75"/>
        <v>0</v>
      </c>
      <c r="AP24" s="35" t="e">
        <f t="shared" si="50"/>
        <v>#DIV/0!</v>
      </c>
      <c r="AQ24" s="39">
        <v>0</v>
      </c>
      <c r="AR24" s="40">
        <v>0</v>
      </c>
      <c r="AS24" s="35" t="e">
        <f t="shared" si="51"/>
        <v>#DIV/0!</v>
      </c>
      <c r="AT24" s="36">
        <v>0</v>
      </c>
      <c r="AU24" s="40">
        <v>0</v>
      </c>
      <c r="AV24" s="35" t="e">
        <f t="shared" si="52"/>
        <v>#DIV/0!</v>
      </c>
      <c r="AW24" s="36">
        <f aca="true" t="shared" si="76" ref="AW24:AX27">AQ24+AT24</f>
        <v>0</v>
      </c>
      <c r="AX24" s="40">
        <f t="shared" si="76"/>
        <v>0</v>
      </c>
      <c r="AY24" s="42" t="e">
        <f t="shared" si="53"/>
        <v>#DIV/0!</v>
      </c>
      <c r="AZ24" s="1"/>
      <c r="BA24" s="37" t="s">
        <v>68</v>
      </c>
      <c r="BB24" s="39">
        <v>22</v>
      </c>
      <c r="BC24" s="40">
        <v>150</v>
      </c>
      <c r="BD24" s="40">
        <v>204350</v>
      </c>
      <c r="BE24" s="36">
        <v>0</v>
      </c>
      <c r="BF24" s="40">
        <v>0</v>
      </c>
      <c r="BG24" s="40">
        <v>0</v>
      </c>
      <c r="BH24" s="36">
        <v>22</v>
      </c>
      <c r="BI24" s="40">
        <v>150</v>
      </c>
      <c r="BJ24" s="41">
        <v>204350</v>
      </c>
      <c r="BK24" s="1"/>
      <c r="BL24" s="37" t="s">
        <v>68</v>
      </c>
      <c r="BM24" s="39">
        <v>0</v>
      </c>
      <c r="BN24" s="40">
        <v>0</v>
      </c>
      <c r="BO24" s="40">
        <v>0</v>
      </c>
      <c r="BP24" s="40">
        <v>0</v>
      </c>
      <c r="BQ24" s="35" t="e">
        <f t="shared" si="54"/>
        <v>#DIV/0!</v>
      </c>
      <c r="BR24" s="39">
        <v>0</v>
      </c>
      <c r="BS24" s="40">
        <v>0</v>
      </c>
      <c r="BT24" s="40">
        <v>0</v>
      </c>
      <c r="BU24" s="40">
        <v>0</v>
      </c>
      <c r="BV24" s="35" t="e">
        <f t="shared" si="55"/>
        <v>#DIV/0!</v>
      </c>
      <c r="BW24" s="39">
        <v>0</v>
      </c>
      <c r="BX24" s="40">
        <v>0</v>
      </c>
      <c r="BY24" s="40">
        <v>0</v>
      </c>
      <c r="BZ24" s="40">
        <v>0</v>
      </c>
      <c r="CA24" s="35" t="e">
        <f t="shared" si="56"/>
        <v>#DIV/0!</v>
      </c>
      <c r="CB24" s="39">
        <v>0</v>
      </c>
      <c r="CC24" s="40">
        <v>0</v>
      </c>
      <c r="CD24" s="40">
        <v>0</v>
      </c>
      <c r="CE24" s="40">
        <v>0</v>
      </c>
      <c r="CF24" s="35" t="e">
        <f t="shared" si="57"/>
        <v>#DIV/0!</v>
      </c>
      <c r="CG24" s="36">
        <f aca="true" t="shared" si="77" ref="CG24:CJ27">BW24+CB24</f>
        <v>0</v>
      </c>
      <c r="CH24" s="40">
        <f t="shared" si="77"/>
        <v>0</v>
      </c>
      <c r="CI24" s="40">
        <f t="shared" si="77"/>
        <v>0</v>
      </c>
      <c r="CJ24" s="40">
        <f t="shared" si="77"/>
        <v>0</v>
      </c>
      <c r="CK24" s="42" t="e">
        <f t="shared" si="59"/>
        <v>#DIV/0!</v>
      </c>
      <c r="CL24" s="1"/>
      <c r="CM24" s="37" t="s">
        <v>68</v>
      </c>
      <c r="CN24" s="39">
        <v>10</v>
      </c>
      <c r="CO24" s="40">
        <v>0</v>
      </c>
      <c r="CP24" s="114">
        <f t="shared" si="60"/>
        <v>0</v>
      </c>
      <c r="CQ24" s="120">
        <v>23</v>
      </c>
      <c r="CR24" s="40">
        <v>0</v>
      </c>
      <c r="CS24" s="35">
        <f t="shared" si="61"/>
        <v>0</v>
      </c>
      <c r="CT24" s="39">
        <v>251</v>
      </c>
      <c r="CU24" s="40">
        <v>0</v>
      </c>
      <c r="CV24" s="114">
        <f t="shared" si="62"/>
        <v>0</v>
      </c>
      <c r="CW24" s="120">
        <v>95</v>
      </c>
      <c r="CX24" s="40">
        <v>0</v>
      </c>
      <c r="CY24" s="35">
        <f t="shared" si="63"/>
        <v>0</v>
      </c>
      <c r="CZ24" s="36">
        <f aca="true" t="shared" si="78" ref="CZ24:DA27">CT24+CW24</f>
        <v>346</v>
      </c>
      <c r="DA24" s="40">
        <f t="shared" si="78"/>
        <v>0</v>
      </c>
      <c r="DB24" s="42">
        <f t="shared" si="64"/>
        <v>0</v>
      </c>
      <c r="DC24" s="35" t="e">
        <f t="shared" si="65"/>
        <v>#DIV/0!</v>
      </c>
      <c r="DD24" s="43" t="e">
        <f t="shared" si="66"/>
        <v>#DIV/0!</v>
      </c>
      <c r="DE24" s="29" t="s">
        <v>69</v>
      </c>
      <c r="DF24" s="48">
        <f>SUM(DF6+DF8+DF10+DF12+DF14+DF16+DF18+DF20+DF22)</f>
        <v>53867</v>
      </c>
      <c r="DG24" s="49">
        <f>SUM(DG6+DG8+DG10+DG12+DG14+DG16+DG18+DG20+DG22)</f>
        <v>1321</v>
      </c>
      <c r="DH24" s="50">
        <f>ROUND(DG24/DF24*100,1)</f>
        <v>2.5</v>
      </c>
      <c r="DI24" s="39">
        <f>SUM(DI6+DI8+DI10+DI12+DI14+DI16+DI18+DI20+DI22)</f>
        <v>2762</v>
      </c>
      <c r="DJ24" s="36">
        <f>SUM(DJ6+DJ8+DJ10+DJ12+DJ14+DJ16+DJ18+DJ20+DJ22)</f>
        <v>156</v>
      </c>
      <c r="DK24" s="51">
        <f>ROUND(DJ24/DI24*100,1)</f>
        <v>5.6</v>
      </c>
      <c r="DL24" s="15"/>
    </row>
    <row r="25" spans="1:116" ht="15" thickBot="1">
      <c r="A25" s="37" t="s">
        <v>70</v>
      </c>
      <c r="B25" s="39">
        <v>0</v>
      </c>
      <c r="C25" s="40">
        <v>0</v>
      </c>
      <c r="D25" s="40">
        <v>0</v>
      </c>
      <c r="E25" s="40">
        <v>0</v>
      </c>
      <c r="F25" s="35" t="e">
        <f t="shared" si="41"/>
        <v>#DIV/0!</v>
      </c>
      <c r="G25" s="39">
        <v>0</v>
      </c>
      <c r="H25" s="40">
        <v>0</v>
      </c>
      <c r="I25" s="40">
        <v>0</v>
      </c>
      <c r="J25" s="40">
        <v>0</v>
      </c>
      <c r="K25" s="35" t="e">
        <f t="shared" si="42"/>
        <v>#DIV/0!</v>
      </c>
      <c r="L25" s="36">
        <f t="shared" si="73"/>
        <v>0</v>
      </c>
      <c r="M25" s="40">
        <f t="shared" si="73"/>
        <v>0</v>
      </c>
      <c r="N25" s="40">
        <f t="shared" si="73"/>
        <v>0</v>
      </c>
      <c r="O25" s="40">
        <f t="shared" si="73"/>
        <v>0</v>
      </c>
      <c r="P25" s="35" t="e">
        <f t="shared" si="44"/>
        <v>#DIV/0!</v>
      </c>
      <c r="Q25" s="39">
        <v>0</v>
      </c>
      <c r="R25" s="40">
        <v>0</v>
      </c>
      <c r="S25" s="35" t="e">
        <f t="shared" si="45"/>
        <v>#DIV/0!</v>
      </c>
      <c r="T25" s="36">
        <v>0</v>
      </c>
      <c r="U25" s="40">
        <v>0</v>
      </c>
      <c r="V25" s="35" t="e">
        <f t="shared" si="46"/>
        <v>#DIV/0!</v>
      </c>
      <c r="W25" s="36">
        <f t="shared" si="74"/>
        <v>0</v>
      </c>
      <c r="X25" s="40">
        <f t="shared" si="74"/>
        <v>0</v>
      </c>
      <c r="Y25" s="42" t="e">
        <f t="shared" si="47"/>
        <v>#DIV/0!</v>
      </c>
      <c r="Z25" s="1"/>
      <c r="AA25" s="37" t="s">
        <v>70</v>
      </c>
      <c r="AB25" s="39">
        <v>0</v>
      </c>
      <c r="AC25" s="40">
        <v>0</v>
      </c>
      <c r="AD25" s="40">
        <v>0</v>
      </c>
      <c r="AE25" s="40">
        <v>0</v>
      </c>
      <c r="AF25" s="35" t="e">
        <f t="shared" si="48"/>
        <v>#DIV/0!</v>
      </c>
      <c r="AG25" s="39">
        <v>0</v>
      </c>
      <c r="AH25" s="40">
        <v>0</v>
      </c>
      <c r="AI25" s="40">
        <v>0</v>
      </c>
      <c r="AJ25" s="40">
        <v>0</v>
      </c>
      <c r="AK25" s="35" t="e">
        <f t="shared" si="49"/>
        <v>#DIV/0!</v>
      </c>
      <c r="AL25" s="36">
        <f t="shared" si="75"/>
        <v>0</v>
      </c>
      <c r="AM25" s="40">
        <f t="shared" si="75"/>
        <v>0</v>
      </c>
      <c r="AN25" s="40">
        <f t="shared" si="75"/>
        <v>0</v>
      </c>
      <c r="AO25" s="40">
        <f t="shared" si="75"/>
        <v>0</v>
      </c>
      <c r="AP25" s="35" t="e">
        <f t="shared" si="50"/>
        <v>#DIV/0!</v>
      </c>
      <c r="AQ25" s="39">
        <v>0</v>
      </c>
      <c r="AR25" s="40">
        <v>0</v>
      </c>
      <c r="AS25" s="35" t="e">
        <f t="shared" si="51"/>
        <v>#DIV/0!</v>
      </c>
      <c r="AT25" s="36">
        <v>0</v>
      </c>
      <c r="AU25" s="40">
        <v>0</v>
      </c>
      <c r="AV25" s="35" t="e">
        <f t="shared" si="52"/>
        <v>#DIV/0!</v>
      </c>
      <c r="AW25" s="36">
        <f t="shared" si="76"/>
        <v>0</v>
      </c>
      <c r="AX25" s="40">
        <f t="shared" si="76"/>
        <v>0</v>
      </c>
      <c r="AY25" s="42" t="e">
        <f t="shared" si="53"/>
        <v>#DIV/0!</v>
      </c>
      <c r="AZ25" s="1"/>
      <c r="BA25" s="37" t="s">
        <v>70</v>
      </c>
      <c r="BB25" s="39">
        <v>9</v>
      </c>
      <c r="BC25" s="40">
        <v>23</v>
      </c>
      <c r="BD25" s="40">
        <v>35482</v>
      </c>
      <c r="BE25" s="36">
        <v>0</v>
      </c>
      <c r="BF25" s="40">
        <v>0</v>
      </c>
      <c r="BG25" s="40">
        <v>0</v>
      </c>
      <c r="BH25" s="36">
        <v>9</v>
      </c>
      <c r="BI25" s="40">
        <v>23</v>
      </c>
      <c r="BJ25" s="41">
        <v>35482</v>
      </c>
      <c r="BK25" s="1"/>
      <c r="BL25" s="37" t="s">
        <v>70</v>
      </c>
      <c r="BM25" s="39">
        <v>0</v>
      </c>
      <c r="BN25" s="40">
        <v>0</v>
      </c>
      <c r="BO25" s="40">
        <v>0</v>
      </c>
      <c r="BP25" s="40">
        <v>0</v>
      </c>
      <c r="BQ25" s="35" t="e">
        <f t="shared" si="54"/>
        <v>#DIV/0!</v>
      </c>
      <c r="BR25" s="39">
        <v>0</v>
      </c>
      <c r="BS25" s="40">
        <v>0</v>
      </c>
      <c r="BT25" s="40">
        <v>0</v>
      </c>
      <c r="BU25" s="40">
        <v>0</v>
      </c>
      <c r="BV25" s="35" t="e">
        <f t="shared" si="55"/>
        <v>#DIV/0!</v>
      </c>
      <c r="BW25" s="39">
        <v>0</v>
      </c>
      <c r="BX25" s="40">
        <v>0</v>
      </c>
      <c r="BY25" s="40">
        <v>0</v>
      </c>
      <c r="BZ25" s="40">
        <v>0</v>
      </c>
      <c r="CA25" s="35" t="e">
        <f t="shared" si="56"/>
        <v>#DIV/0!</v>
      </c>
      <c r="CB25" s="39">
        <v>0</v>
      </c>
      <c r="CC25" s="40">
        <v>0</v>
      </c>
      <c r="CD25" s="40">
        <v>0</v>
      </c>
      <c r="CE25" s="40">
        <v>0</v>
      </c>
      <c r="CF25" s="35" t="e">
        <f t="shared" si="57"/>
        <v>#DIV/0!</v>
      </c>
      <c r="CG25" s="36">
        <f t="shared" si="77"/>
        <v>0</v>
      </c>
      <c r="CH25" s="40">
        <f t="shared" si="77"/>
        <v>0</v>
      </c>
      <c r="CI25" s="40">
        <f t="shared" si="77"/>
        <v>0</v>
      </c>
      <c r="CJ25" s="40">
        <f t="shared" si="77"/>
        <v>0</v>
      </c>
      <c r="CK25" s="42" t="e">
        <f t="shared" si="59"/>
        <v>#DIV/0!</v>
      </c>
      <c r="CL25" s="1"/>
      <c r="CM25" s="37" t="s">
        <v>70</v>
      </c>
      <c r="CN25" s="39">
        <v>8</v>
      </c>
      <c r="CO25" s="40">
        <v>0</v>
      </c>
      <c r="CP25" s="114">
        <f t="shared" si="60"/>
        <v>0</v>
      </c>
      <c r="CQ25" s="120">
        <v>16</v>
      </c>
      <c r="CR25" s="40">
        <v>0</v>
      </c>
      <c r="CS25" s="35">
        <f t="shared" si="61"/>
        <v>0</v>
      </c>
      <c r="CT25" s="39">
        <v>130</v>
      </c>
      <c r="CU25" s="40">
        <v>0</v>
      </c>
      <c r="CV25" s="114">
        <f t="shared" si="62"/>
        <v>0</v>
      </c>
      <c r="CW25" s="120">
        <v>110</v>
      </c>
      <c r="CX25" s="40">
        <v>0</v>
      </c>
      <c r="CY25" s="35">
        <f t="shared" si="63"/>
        <v>0</v>
      </c>
      <c r="CZ25" s="36">
        <f t="shared" si="78"/>
        <v>240</v>
      </c>
      <c r="DA25" s="40">
        <f t="shared" si="78"/>
        <v>0</v>
      </c>
      <c r="DB25" s="42">
        <f t="shared" si="64"/>
        <v>0</v>
      </c>
      <c r="DC25" s="35" t="e">
        <f t="shared" si="65"/>
        <v>#DIV/0!</v>
      </c>
      <c r="DD25" s="43" t="e">
        <f t="shared" si="66"/>
        <v>#DIV/0!</v>
      </c>
      <c r="DE25" s="44"/>
      <c r="DF25" s="69">
        <f>SUM(DF7+DF9+DF11+DF13+DF15+DF17+DF19+DF21+DF23)</f>
        <v>1725</v>
      </c>
      <c r="DG25" s="70">
        <f>SUM(DG7+DG9+DG11+DG13+DG15+DG17+DG19+DG21+DG23)</f>
        <v>97</v>
      </c>
      <c r="DH25" s="71">
        <f>ROUND(DG25/DF25*100,1)</f>
        <v>5.6</v>
      </c>
      <c r="DI25" s="69"/>
      <c r="DJ25" s="70"/>
      <c r="DK25" s="71"/>
      <c r="DL25" s="15"/>
    </row>
    <row r="26" spans="1:116" ht="14.25">
      <c r="A26" s="37" t="s">
        <v>71</v>
      </c>
      <c r="B26" s="39">
        <v>0</v>
      </c>
      <c r="C26" s="40">
        <v>0</v>
      </c>
      <c r="D26" s="40">
        <v>0</v>
      </c>
      <c r="E26" s="40">
        <v>0</v>
      </c>
      <c r="F26" s="35" t="e">
        <f t="shared" si="41"/>
        <v>#DIV/0!</v>
      </c>
      <c r="G26" s="39">
        <v>0</v>
      </c>
      <c r="H26" s="40">
        <v>0</v>
      </c>
      <c r="I26" s="40">
        <v>0</v>
      </c>
      <c r="J26" s="40">
        <v>0</v>
      </c>
      <c r="K26" s="35" t="e">
        <f t="shared" si="42"/>
        <v>#DIV/0!</v>
      </c>
      <c r="L26" s="36">
        <f t="shared" si="73"/>
        <v>0</v>
      </c>
      <c r="M26" s="40">
        <f t="shared" si="73"/>
        <v>0</v>
      </c>
      <c r="N26" s="40">
        <f t="shared" si="73"/>
        <v>0</v>
      </c>
      <c r="O26" s="40">
        <f t="shared" si="73"/>
        <v>0</v>
      </c>
      <c r="P26" s="35" t="e">
        <f t="shared" si="44"/>
        <v>#DIV/0!</v>
      </c>
      <c r="Q26" s="39">
        <v>0</v>
      </c>
      <c r="R26" s="40">
        <v>0</v>
      </c>
      <c r="S26" s="35" t="e">
        <f t="shared" si="45"/>
        <v>#DIV/0!</v>
      </c>
      <c r="T26" s="36">
        <v>0</v>
      </c>
      <c r="U26" s="40">
        <v>0</v>
      </c>
      <c r="V26" s="35" t="e">
        <f t="shared" si="46"/>
        <v>#DIV/0!</v>
      </c>
      <c r="W26" s="36">
        <f t="shared" si="74"/>
        <v>0</v>
      </c>
      <c r="X26" s="40">
        <f t="shared" si="74"/>
        <v>0</v>
      </c>
      <c r="Y26" s="42" t="e">
        <f t="shared" si="47"/>
        <v>#DIV/0!</v>
      </c>
      <c r="Z26" s="1"/>
      <c r="AA26" s="37" t="s">
        <v>71</v>
      </c>
      <c r="AB26" s="39">
        <v>0</v>
      </c>
      <c r="AC26" s="40">
        <v>0</v>
      </c>
      <c r="AD26" s="40">
        <v>0</v>
      </c>
      <c r="AE26" s="40">
        <v>0</v>
      </c>
      <c r="AF26" s="35" t="e">
        <f t="shared" si="48"/>
        <v>#DIV/0!</v>
      </c>
      <c r="AG26" s="39">
        <v>0</v>
      </c>
      <c r="AH26" s="40">
        <v>0</v>
      </c>
      <c r="AI26" s="40">
        <v>0</v>
      </c>
      <c r="AJ26" s="40">
        <v>0</v>
      </c>
      <c r="AK26" s="35" t="e">
        <f t="shared" si="49"/>
        <v>#DIV/0!</v>
      </c>
      <c r="AL26" s="36">
        <f t="shared" si="75"/>
        <v>0</v>
      </c>
      <c r="AM26" s="40">
        <f t="shared" si="75"/>
        <v>0</v>
      </c>
      <c r="AN26" s="40">
        <f t="shared" si="75"/>
        <v>0</v>
      </c>
      <c r="AO26" s="40">
        <f t="shared" si="75"/>
        <v>0</v>
      </c>
      <c r="AP26" s="35" t="e">
        <f t="shared" si="50"/>
        <v>#DIV/0!</v>
      </c>
      <c r="AQ26" s="39">
        <v>0</v>
      </c>
      <c r="AR26" s="40">
        <v>0</v>
      </c>
      <c r="AS26" s="35" t="e">
        <f t="shared" si="51"/>
        <v>#DIV/0!</v>
      </c>
      <c r="AT26" s="36">
        <v>0</v>
      </c>
      <c r="AU26" s="40">
        <v>0</v>
      </c>
      <c r="AV26" s="35" t="e">
        <f t="shared" si="52"/>
        <v>#DIV/0!</v>
      </c>
      <c r="AW26" s="36">
        <f t="shared" si="76"/>
        <v>0</v>
      </c>
      <c r="AX26" s="40">
        <f t="shared" si="76"/>
        <v>0</v>
      </c>
      <c r="AY26" s="42" t="e">
        <f t="shared" si="53"/>
        <v>#DIV/0!</v>
      </c>
      <c r="AZ26" s="1"/>
      <c r="BA26" s="37" t="s">
        <v>71</v>
      </c>
      <c r="BB26" s="39">
        <v>11</v>
      </c>
      <c r="BC26" s="40">
        <v>23</v>
      </c>
      <c r="BD26" s="40">
        <v>34963</v>
      </c>
      <c r="BE26" s="36">
        <v>0</v>
      </c>
      <c r="BF26" s="40">
        <v>0</v>
      </c>
      <c r="BG26" s="40">
        <v>0</v>
      </c>
      <c r="BH26" s="36">
        <v>11</v>
      </c>
      <c r="BI26" s="40">
        <v>23</v>
      </c>
      <c r="BJ26" s="41">
        <v>34963</v>
      </c>
      <c r="BK26" s="1"/>
      <c r="BL26" s="37" t="s">
        <v>71</v>
      </c>
      <c r="BM26" s="39">
        <v>0</v>
      </c>
      <c r="BN26" s="40">
        <v>0</v>
      </c>
      <c r="BO26" s="40">
        <v>0</v>
      </c>
      <c r="BP26" s="40">
        <v>0</v>
      </c>
      <c r="BQ26" s="35" t="e">
        <f t="shared" si="54"/>
        <v>#DIV/0!</v>
      </c>
      <c r="BR26" s="39">
        <v>0</v>
      </c>
      <c r="BS26" s="40">
        <v>0</v>
      </c>
      <c r="BT26" s="40">
        <v>0</v>
      </c>
      <c r="BU26" s="40">
        <v>0</v>
      </c>
      <c r="BV26" s="35" t="e">
        <f t="shared" si="55"/>
        <v>#DIV/0!</v>
      </c>
      <c r="BW26" s="39">
        <v>0</v>
      </c>
      <c r="BX26" s="40">
        <v>0</v>
      </c>
      <c r="BY26" s="40">
        <v>0</v>
      </c>
      <c r="BZ26" s="40">
        <v>0</v>
      </c>
      <c r="CA26" s="35" t="e">
        <f t="shared" si="56"/>
        <v>#DIV/0!</v>
      </c>
      <c r="CB26" s="39">
        <v>0</v>
      </c>
      <c r="CC26" s="40">
        <v>0</v>
      </c>
      <c r="CD26" s="40">
        <v>0</v>
      </c>
      <c r="CE26" s="40">
        <v>0</v>
      </c>
      <c r="CF26" s="35" t="e">
        <f t="shared" si="57"/>
        <v>#DIV/0!</v>
      </c>
      <c r="CG26" s="36">
        <f t="shared" si="77"/>
        <v>0</v>
      </c>
      <c r="CH26" s="40">
        <f t="shared" si="77"/>
        <v>0</v>
      </c>
      <c r="CI26" s="40">
        <f t="shared" si="77"/>
        <v>0</v>
      </c>
      <c r="CJ26" s="40">
        <f t="shared" si="77"/>
        <v>0</v>
      </c>
      <c r="CK26" s="42" t="e">
        <f t="shared" si="59"/>
        <v>#DIV/0!</v>
      </c>
      <c r="CL26" s="1"/>
      <c r="CM26" s="37" t="s">
        <v>71</v>
      </c>
      <c r="CN26" s="39">
        <v>11</v>
      </c>
      <c r="CO26" s="40">
        <v>0</v>
      </c>
      <c r="CP26" s="114">
        <f t="shared" si="60"/>
        <v>0</v>
      </c>
      <c r="CQ26" s="120">
        <v>21</v>
      </c>
      <c r="CR26" s="40">
        <v>0</v>
      </c>
      <c r="CS26" s="35">
        <f t="shared" si="61"/>
        <v>0</v>
      </c>
      <c r="CT26" s="39">
        <v>189</v>
      </c>
      <c r="CU26" s="40">
        <v>0</v>
      </c>
      <c r="CV26" s="114">
        <f t="shared" si="62"/>
        <v>0</v>
      </c>
      <c r="CW26" s="120">
        <v>239</v>
      </c>
      <c r="CX26" s="40">
        <v>0</v>
      </c>
      <c r="CY26" s="35">
        <f t="shared" si="63"/>
        <v>0</v>
      </c>
      <c r="CZ26" s="36">
        <f t="shared" si="78"/>
        <v>428</v>
      </c>
      <c r="DA26" s="40">
        <f t="shared" si="78"/>
        <v>0</v>
      </c>
      <c r="DB26" s="42">
        <f t="shared" si="64"/>
        <v>0</v>
      </c>
      <c r="DC26" s="35" t="e">
        <f t="shared" si="65"/>
        <v>#DIV/0!</v>
      </c>
      <c r="DD26" s="43" t="e">
        <f t="shared" si="66"/>
        <v>#DIV/0!</v>
      </c>
      <c r="DE26" s="1"/>
      <c r="DF26" s="1"/>
      <c r="DG26" s="1"/>
      <c r="DH26" s="1"/>
      <c r="DI26" s="1"/>
      <c r="DJ26" s="1"/>
      <c r="DK26" s="1"/>
      <c r="DL26" s="1"/>
    </row>
    <row r="27" spans="1:116" ht="14.25">
      <c r="A27" s="16" t="s">
        <v>72</v>
      </c>
      <c r="B27" s="53">
        <v>0</v>
      </c>
      <c r="C27" s="56">
        <v>0</v>
      </c>
      <c r="D27" s="56">
        <v>0</v>
      </c>
      <c r="E27" s="56">
        <v>0</v>
      </c>
      <c r="F27" s="57" t="e">
        <f t="shared" si="41"/>
        <v>#DIV/0!</v>
      </c>
      <c r="G27" s="53">
        <v>0</v>
      </c>
      <c r="H27" s="56">
        <v>0</v>
      </c>
      <c r="I27" s="56">
        <v>0</v>
      </c>
      <c r="J27" s="56">
        <v>0</v>
      </c>
      <c r="K27" s="57" t="e">
        <f t="shared" si="42"/>
        <v>#DIV/0!</v>
      </c>
      <c r="L27" s="54">
        <f t="shared" si="73"/>
        <v>0</v>
      </c>
      <c r="M27" s="40">
        <f t="shared" si="73"/>
        <v>0</v>
      </c>
      <c r="N27" s="40">
        <f t="shared" si="73"/>
        <v>0</v>
      </c>
      <c r="O27" s="40">
        <f t="shared" si="73"/>
        <v>0</v>
      </c>
      <c r="P27" s="57" t="e">
        <f t="shared" si="44"/>
        <v>#DIV/0!</v>
      </c>
      <c r="Q27" s="53">
        <v>0</v>
      </c>
      <c r="R27" s="56">
        <v>0</v>
      </c>
      <c r="S27" s="57" t="e">
        <f t="shared" si="45"/>
        <v>#DIV/0!</v>
      </c>
      <c r="T27" s="54">
        <v>0</v>
      </c>
      <c r="U27" s="56">
        <v>0</v>
      </c>
      <c r="V27" s="57" t="e">
        <f t="shared" si="46"/>
        <v>#DIV/0!</v>
      </c>
      <c r="W27" s="54">
        <f t="shared" si="74"/>
        <v>0</v>
      </c>
      <c r="X27" s="56">
        <f t="shared" si="74"/>
        <v>0</v>
      </c>
      <c r="Y27" s="58" t="e">
        <f t="shared" si="47"/>
        <v>#DIV/0!</v>
      </c>
      <c r="Z27" s="1"/>
      <c r="AA27" s="16" t="s">
        <v>72</v>
      </c>
      <c r="AB27" s="53">
        <v>0</v>
      </c>
      <c r="AC27" s="56">
        <v>0</v>
      </c>
      <c r="AD27" s="56">
        <v>0</v>
      </c>
      <c r="AE27" s="56">
        <v>0</v>
      </c>
      <c r="AF27" s="57" t="e">
        <f t="shared" si="48"/>
        <v>#DIV/0!</v>
      </c>
      <c r="AG27" s="53">
        <v>0</v>
      </c>
      <c r="AH27" s="56">
        <v>0</v>
      </c>
      <c r="AI27" s="56">
        <v>0</v>
      </c>
      <c r="AJ27" s="56">
        <v>0</v>
      </c>
      <c r="AK27" s="57" t="e">
        <f t="shared" si="49"/>
        <v>#DIV/0!</v>
      </c>
      <c r="AL27" s="54">
        <f t="shared" si="75"/>
        <v>0</v>
      </c>
      <c r="AM27" s="40">
        <f t="shared" si="75"/>
        <v>0</v>
      </c>
      <c r="AN27" s="40">
        <f>AD27+AI27</f>
        <v>0</v>
      </c>
      <c r="AO27" s="40">
        <f t="shared" si="75"/>
        <v>0</v>
      </c>
      <c r="AP27" s="57" t="e">
        <f t="shared" si="50"/>
        <v>#DIV/0!</v>
      </c>
      <c r="AQ27" s="53">
        <v>0</v>
      </c>
      <c r="AR27" s="56">
        <v>0</v>
      </c>
      <c r="AS27" s="57" t="e">
        <f t="shared" si="51"/>
        <v>#DIV/0!</v>
      </c>
      <c r="AT27" s="54">
        <v>0</v>
      </c>
      <c r="AU27" s="56">
        <v>0</v>
      </c>
      <c r="AV27" s="57" t="e">
        <f t="shared" si="52"/>
        <v>#DIV/0!</v>
      </c>
      <c r="AW27" s="54">
        <f t="shared" si="76"/>
        <v>0</v>
      </c>
      <c r="AX27" s="56">
        <f t="shared" si="76"/>
        <v>0</v>
      </c>
      <c r="AY27" s="58" t="e">
        <f t="shared" si="53"/>
        <v>#DIV/0!</v>
      </c>
      <c r="AZ27" s="1"/>
      <c r="BA27" s="16" t="s">
        <v>72</v>
      </c>
      <c r="BB27" s="53">
        <v>6</v>
      </c>
      <c r="BC27" s="56">
        <v>9</v>
      </c>
      <c r="BD27" s="56">
        <v>4302</v>
      </c>
      <c r="BE27" s="54">
        <v>0</v>
      </c>
      <c r="BF27" s="56">
        <v>0</v>
      </c>
      <c r="BG27" s="56">
        <v>0</v>
      </c>
      <c r="BH27" s="54">
        <v>6</v>
      </c>
      <c r="BI27" s="56">
        <v>9</v>
      </c>
      <c r="BJ27" s="61">
        <v>4302</v>
      </c>
      <c r="BK27" s="1"/>
      <c r="BL27" s="16" t="s">
        <v>72</v>
      </c>
      <c r="BM27" s="53">
        <v>0</v>
      </c>
      <c r="BN27" s="56">
        <v>0</v>
      </c>
      <c r="BO27" s="56">
        <v>0</v>
      </c>
      <c r="BP27" s="56">
        <v>0</v>
      </c>
      <c r="BQ27" s="57" t="e">
        <f t="shared" si="54"/>
        <v>#DIV/0!</v>
      </c>
      <c r="BR27" s="53">
        <v>0</v>
      </c>
      <c r="BS27" s="56">
        <v>0</v>
      </c>
      <c r="BT27" s="56">
        <v>0</v>
      </c>
      <c r="BU27" s="56">
        <v>0</v>
      </c>
      <c r="BV27" s="57" t="e">
        <f t="shared" si="55"/>
        <v>#DIV/0!</v>
      </c>
      <c r="BW27" s="53">
        <v>0</v>
      </c>
      <c r="BX27" s="56">
        <v>0</v>
      </c>
      <c r="BY27" s="56">
        <v>0</v>
      </c>
      <c r="BZ27" s="56">
        <v>0</v>
      </c>
      <c r="CA27" s="57" t="e">
        <f t="shared" si="56"/>
        <v>#DIV/0!</v>
      </c>
      <c r="CB27" s="53">
        <v>0</v>
      </c>
      <c r="CC27" s="56">
        <v>0</v>
      </c>
      <c r="CD27" s="56">
        <v>0</v>
      </c>
      <c r="CE27" s="56">
        <v>0</v>
      </c>
      <c r="CF27" s="57" t="e">
        <f t="shared" si="57"/>
        <v>#DIV/0!</v>
      </c>
      <c r="CG27" s="54">
        <f t="shared" si="77"/>
        <v>0</v>
      </c>
      <c r="CH27" s="40">
        <f t="shared" si="77"/>
        <v>0</v>
      </c>
      <c r="CI27" s="40">
        <f t="shared" si="77"/>
        <v>0</v>
      </c>
      <c r="CJ27" s="40">
        <f t="shared" si="77"/>
        <v>0</v>
      </c>
      <c r="CK27" s="58" t="e">
        <f t="shared" si="59"/>
        <v>#DIV/0!</v>
      </c>
      <c r="CL27" s="1"/>
      <c r="CM27" s="16" t="s">
        <v>72</v>
      </c>
      <c r="CN27" s="53">
        <v>4</v>
      </c>
      <c r="CO27" s="56">
        <v>0</v>
      </c>
      <c r="CP27" s="115">
        <f t="shared" si="60"/>
        <v>0</v>
      </c>
      <c r="CQ27" s="119">
        <v>4</v>
      </c>
      <c r="CR27" s="56">
        <v>0</v>
      </c>
      <c r="CS27" s="57">
        <f t="shared" si="61"/>
        <v>0</v>
      </c>
      <c r="CT27" s="53">
        <v>95</v>
      </c>
      <c r="CU27" s="56">
        <v>0</v>
      </c>
      <c r="CV27" s="115">
        <f t="shared" si="62"/>
        <v>0</v>
      </c>
      <c r="CW27" s="119">
        <v>30</v>
      </c>
      <c r="CX27" s="56">
        <v>0</v>
      </c>
      <c r="CY27" s="57">
        <f t="shared" si="63"/>
        <v>0</v>
      </c>
      <c r="CZ27" s="54">
        <f t="shared" si="78"/>
        <v>125</v>
      </c>
      <c r="DA27" s="56">
        <f t="shared" si="78"/>
        <v>0</v>
      </c>
      <c r="DB27" s="58">
        <f t="shared" si="64"/>
        <v>0</v>
      </c>
      <c r="DC27" s="57" t="e">
        <f t="shared" si="65"/>
        <v>#DIV/0!</v>
      </c>
      <c r="DD27" s="62" t="e">
        <f t="shared" si="66"/>
        <v>#DIV/0!</v>
      </c>
      <c r="DE27" s="1"/>
      <c r="DF27" s="1"/>
      <c r="DG27" s="1"/>
      <c r="DH27" s="1"/>
      <c r="DI27" s="1"/>
      <c r="DJ27" s="1"/>
      <c r="DK27" s="1"/>
      <c r="DL27" s="1"/>
    </row>
    <row r="28" spans="1:116" ht="14.25">
      <c r="A28" s="16" t="s">
        <v>51</v>
      </c>
      <c r="B28" s="53">
        <f aca="true" t="shared" si="79" ref="B28:J28">SUM(B24:B27)</f>
        <v>0</v>
      </c>
      <c r="C28" s="56">
        <f t="shared" si="79"/>
        <v>0</v>
      </c>
      <c r="D28" s="56">
        <f t="shared" si="79"/>
        <v>0</v>
      </c>
      <c r="E28" s="56">
        <f t="shared" si="79"/>
        <v>0</v>
      </c>
      <c r="F28" s="57" t="e">
        <f t="shared" si="41"/>
        <v>#DIV/0!</v>
      </c>
      <c r="G28" s="53">
        <f t="shared" si="79"/>
        <v>0</v>
      </c>
      <c r="H28" s="56">
        <f t="shared" si="79"/>
        <v>0</v>
      </c>
      <c r="I28" s="56">
        <f t="shared" si="79"/>
        <v>0</v>
      </c>
      <c r="J28" s="56">
        <f t="shared" si="79"/>
        <v>0</v>
      </c>
      <c r="K28" s="57" t="e">
        <f t="shared" si="42"/>
        <v>#DIV/0!</v>
      </c>
      <c r="L28" s="72">
        <f>SUM(L24:L27)</f>
        <v>0</v>
      </c>
      <c r="M28" s="64">
        <f>SUM(M24:M27)</f>
        <v>0</v>
      </c>
      <c r="N28" s="64">
        <f>SUM(N24:N27)</f>
        <v>0</v>
      </c>
      <c r="O28" s="64">
        <f>SUM(O24:O27)</f>
        <v>0</v>
      </c>
      <c r="P28" s="57" t="e">
        <f t="shared" si="44"/>
        <v>#DIV/0!</v>
      </c>
      <c r="Q28" s="53">
        <f>SUM(Q24:Q27)</f>
        <v>0</v>
      </c>
      <c r="R28" s="56">
        <f>SUM(R24:R27)</f>
        <v>0</v>
      </c>
      <c r="S28" s="57" t="e">
        <f t="shared" si="45"/>
        <v>#DIV/0!</v>
      </c>
      <c r="T28" s="54">
        <f>SUM(T24:T27)</f>
        <v>174</v>
      </c>
      <c r="U28" s="56">
        <f>SUM(U24:U27)</f>
        <v>0</v>
      </c>
      <c r="V28" s="57">
        <f t="shared" si="46"/>
        <v>0</v>
      </c>
      <c r="W28" s="54">
        <f>SUM(W24:W27)</f>
        <v>174</v>
      </c>
      <c r="X28" s="56">
        <f>SUM(X24:X27)</f>
        <v>0</v>
      </c>
      <c r="Y28" s="58">
        <f t="shared" si="47"/>
        <v>0</v>
      </c>
      <c r="Z28" s="1"/>
      <c r="AA28" s="16" t="s">
        <v>51</v>
      </c>
      <c r="AB28" s="53">
        <f aca="true" t="shared" si="80" ref="AB28:AJ28">SUM(AB24:AB27)</f>
        <v>0</v>
      </c>
      <c r="AC28" s="56">
        <f t="shared" si="80"/>
        <v>0</v>
      </c>
      <c r="AD28" s="56">
        <f t="shared" si="80"/>
        <v>0</v>
      </c>
      <c r="AE28" s="56">
        <f t="shared" si="80"/>
        <v>0</v>
      </c>
      <c r="AF28" s="57" t="e">
        <f t="shared" si="48"/>
        <v>#DIV/0!</v>
      </c>
      <c r="AG28" s="53">
        <f t="shared" si="80"/>
        <v>0</v>
      </c>
      <c r="AH28" s="56">
        <f t="shared" si="80"/>
        <v>0</v>
      </c>
      <c r="AI28" s="56">
        <f t="shared" si="80"/>
        <v>0</v>
      </c>
      <c r="AJ28" s="56">
        <f t="shared" si="80"/>
        <v>0</v>
      </c>
      <c r="AK28" s="57" t="e">
        <f t="shared" si="49"/>
        <v>#DIV/0!</v>
      </c>
      <c r="AL28" s="72">
        <f>SUM(AL24:AL27)</f>
        <v>0</v>
      </c>
      <c r="AM28" s="64">
        <f>SUM(AM24:AM27)</f>
        <v>0</v>
      </c>
      <c r="AN28" s="64">
        <f>SUM(AN24:AN27)</f>
        <v>0</v>
      </c>
      <c r="AO28" s="64">
        <f>SUM(AO24:AO27)</f>
        <v>0</v>
      </c>
      <c r="AP28" s="57" t="e">
        <f t="shared" si="50"/>
        <v>#DIV/0!</v>
      </c>
      <c r="AQ28" s="53">
        <f>SUM(AQ24:AQ27)</f>
        <v>0</v>
      </c>
      <c r="AR28" s="56">
        <f>SUM(AR24:AR27)</f>
        <v>0</v>
      </c>
      <c r="AS28" s="57" t="e">
        <f t="shared" si="51"/>
        <v>#DIV/0!</v>
      </c>
      <c r="AT28" s="54">
        <f>SUM(AT24:AT27)</f>
        <v>0</v>
      </c>
      <c r="AU28" s="56">
        <f>SUM(AU24:AU27)</f>
        <v>0</v>
      </c>
      <c r="AV28" s="57" t="e">
        <f t="shared" si="52"/>
        <v>#DIV/0!</v>
      </c>
      <c r="AW28" s="54">
        <f>SUM(AW24:AW27)</f>
        <v>0</v>
      </c>
      <c r="AX28" s="56">
        <f>SUM(AX24:AX27)</f>
        <v>0</v>
      </c>
      <c r="AY28" s="58" t="e">
        <f t="shared" si="53"/>
        <v>#DIV/0!</v>
      </c>
      <c r="AZ28" s="1"/>
      <c r="BA28" s="16" t="s">
        <v>51</v>
      </c>
      <c r="BB28" s="53">
        <f aca="true" t="shared" si="81" ref="BB28:BJ28">SUM(BB24:BB27)</f>
        <v>48</v>
      </c>
      <c r="BC28" s="56">
        <f t="shared" si="81"/>
        <v>205</v>
      </c>
      <c r="BD28" s="56">
        <f t="shared" si="81"/>
        <v>279097</v>
      </c>
      <c r="BE28" s="54">
        <f t="shared" si="81"/>
        <v>0</v>
      </c>
      <c r="BF28" s="56">
        <f t="shared" si="81"/>
        <v>0</v>
      </c>
      <c r="BG28" s="56">
        <f t="shared" si="81"/>
        <v>0</v>
      </c>
      <c r="BH28" s="54">
        <f>SUM(BH24:BH27)</f>
        <v>48</v>
      </c>
      <c r="BI28" s="56">
        <f t="shared" si="81"/>
        <v>205</v>
      </c>
      <c r="BJ28" s="61">
        <f t="shared" si="81"/>
        <v>279097</v>
      </c>
      <c r="BK28" s="1"/>
      <c r="BL28" s="16" t="s">
        <v>51</v>
      </c>
      <c r="BM28" s="53">
        <f aca="true" t="shared" si="82" ref="BM28:BU28">SUM(BM24:BM27)</f>
        <v>0</v>
      </c>
      <c r="BN28" s="56">
        <f t="shared" si="82"/>
        <v>0</v>
      </c>
      <c r="BO28" s="56">
        <f t="shared" si="82"/>
        <v>0</v>
      </c>
      <c r="BP28" s="56">
        <f t="shared" si="82"/>
        <v>0</v>
      </c>
      <c r="BQ28" s="57" t="e">
        <f t="shared" si="54"/>
        <v>#DIV/0!</v>
      </c>
      <c r="BR28" s="53">
        <f t="shared" si="82"/>
        <v>0</v>
      </c>
      <c r="BS28" s="56">
        <f t="shared" si="82"/>
        <v>0</v>
      </c>
      <c r="BT28" s="56">
        <f t="shared" si="82"/>
        <v>0</v>
      </c>
      <c r="BU28" s="56">
        <f t="shared" si="82"/>
        <v>0</v>
      </c>
      <c r="BV28" s="57" t="e">
        <f t="shared" si="55"/>
        <v>#DIV/0!</v>
      </c>
      <c r="BW28" s="53">
        <f aca="true" t="shared" si="83" ref="BW28:CE28">SUM(BW24:BW27)</f>
        <v>0</v>
      </c>
      <c r="BX28" s="56">
        <f t="shared" si="83"/>
        <v>0</v>
      </c>
      <c r="BY28" s="56">
        <f t="shared" si="83"/>
        <v>0</v>
      </c>
      <c r="BZ28" s="56">
        <f t="shared" si="83"/>
        <v>0</v>
      </c>
      <c r="CA28" s="57" t="e">
        <f t="shared" si="56"/>
        <v>#DIV/0!</v>
      </c>
      <c r="CB28" s="53">
        <f t="shared" si="83"/>
        <v>0</v>
      </c>
      <c r="CC28" s="56">
        <f t="shared" si="83"/>
        <v>0</v>
      </c>
      <c r="CD28" s="56">
        <f t="shared" si="83"/>
        <v>0</v>
      </c>
      <c r="CE28" s="56">
        <f t="shared" si="83"/>
        <v>0</v>
      </c>
      <c r="CF28" s="57" t="e">
        <f t="shared" si="57"/>
        <v>#DIV/0!</v>
      </c>
      <c r="CG28" s="72">
        <f>SUM(CG24:CG27)</f>
        <v>0</v>
      </c>
      <c r="CH28" s="64">
        <f>SUM(CH24:CH27)</f>
        <v>0</v>
      </c>
      <c r="CI28" s="64">
        <f>SUM(CI24:CI27)</f>
        <v>0</v>
      </c>
      <c r="CJ28" s="64">
        <f>SUM(CJ24:CJ27)</f>
        <v>0</v>
      </c>
      <c r="CK28" s="58" t="e">
        <f t="shared" si="59"/>
        <v>#DIV/0!</v>
      </c>
      <c r="CL28" s="1"/>
      <c r="CM28" s="16" t="s">
        <v>51</v>
      </c>
      <c r="CN28" s="53">
        <f aca="true" t="shared" si="84" ref="CN28:CX28">SUM(CN24:CN27)</f>
        <v>33</v>
      </c>
      <c r="CO28" s="56">
        <f t="shared" si="84"/>
        <v>0</v>
      </c>
      <c r="CP28" s="115">
        <f t="shared" si="60"/>
        <v>0</v>
      </c>
      <c r="CQ28" s="119">
        <f t="shared" si="84"/>
        <v>64</v>
      </c>
      <c r="CR28" s="56">
        <f t="shared" si="84"/>
        <v>0</v>
      </c>
      <c r="CS28" s="57">
        <f t="shared" si="61"/>
        <v>0</v>
      </c>
      <c r="CT28" s="53">
        <f t="shared" si="84"/>
        <v>665</v>
      </c>
      <c r="CU28" s="56">
        <f t="shared" si="84"/>
        <v>0</v>
      </c>
      <c r="CV28" s="115">
        <f t="shared" si="62"/>
        <v>0</v>
      </c>
      <c r="CW28" s="119">
        <f t="shared" si="84"/>
        <v>474</v>
      </c>
      <c r="CX28" s="56">
        <f t="shared" si="84"/>
        <v>0</v>
      </c>
      <c r="CY28" s="57">
        <f t="shared" si="63"/>
        <v>0</v>
      </c>
      <c r="CZ28" s="54">
        <f>SUM(CZ24:CZ27)</f>
        <v>1139</v>
      </c>
      <c r="DA28" s="56">
        <f>SUM(DA24:DA27)</f>
        <v>0</v>
      </c>
      <c r="DB28" s="58">
        <f t="shared" si="64"/>
        <v>0</v>
      </c>
      <c r="DC28" s="57" t="e">
        <f t="shared" si="65"/>
        <v>#DIV/0!</v>
      </c>
      <c r="DD28" s="62" t="e">
        <f t="shared" si="66"/>
        <v>#DIV/0!</v>
      </c>
      <c r="DE28" s="1"/>
      <c r="DF28" s="1"/>
      <c r="DG28" s="1"/>
      <c r="DH28" s="1"/>
      <c r="DI28" s="1"/>
      <c r="DJ28" s="1"/>
      <c r="DK28" s="1"/>
      <c r="DL28" s="1"/>
    </row>
    <row r="29" spans="1:116" ht="14.25">
      <c r="A29" s="37" t="s">
        <v>73</v>
      </c>
      <c r="B29" s="39">
        <v>0</v>
      </c>
      <c r="C29" s="40">
        <v>0</v>
      </c>
      <c r="D29" s="40">
        <v>0</v>
      </c>
      <c r="E29" s="40">
        <v>0</v>
      </c>
      <c r="F29" s="35" t="e">
        <f t="shared" si="41"/>
        <v>#DIV/0!</v>
      </c>
      <c r="G29" s="39">
        <v>0</v>
      </c>
      <c r="H29" s="40">
        <v>0</v>
      </c>
      <c r="I29" s="40">
        <v>0</v>
      </c>
      <c r="J29" s="40">
        <v>0</v>
      </c>
      <c r="K29" s="35" t="e">
        <f t="shared" si="42"/>
        <v>#DIV/0!</v>
      </c>
      <c r="L29" s="36">
        <f aca="true" t="shared" si="85" ref="L29:O31">B29+G29</f>
        <v>0</v>
      </c>
      <c r="M29" s="40">
        <f t="shared" si="85"/>
        <v>0</v>
      </c>
      <c r="N29" s="40">
        <f t="shared" si="85"/>
        <v>0</v>
      </c>
      <c r="O29" s="40">
        <f t="shared" si="85"/>
        <v>0</v>
      </c>
      <c r="P29" s="35" t="e">
        <f t="shared" si="44"/>
        <v>#DIV/0!</v>
      </c>
      <c r="Q29" s="39">
        <v>0</v>
      </c>
      <c r="R29" s="40">
        <v>0</v>
      </c>
      <c r="S29" s="35" t="e">
        <f t="shared" si="45"/>
        <v>#DIV/0!</v>
      </c>
      <c r="T29" s="36">
        <v>0</v>
      </c>
      <c r="U29" s="40">
        <v>0</v>
      </c>
      <c r="V29" s="35" t="e">
        <f t="shared" si="46"/>
        <v>#DIV/0!</v>
      </c>
      <c r="W29" s="36">
        <f aca="true" t="shared" si="86" ref="W29:X31">Q29+T29</f>
        <v>0</v>
      </c>
      <c r="X29" s="40">
        <f t="shared" si="86"/>
        <v>0</v>
      </c>
      <c r="Y29" s="42" t="e">
        <f t="shared" si="47"/>
        <v>#DIV/0!</v>
      </c>
      <c r="Z29" s="1"/>
      <c r="AA29" s="37" t="s">
        <v>73</v>
      </c>
      <c r="AB29" s="39">
        <v>0</v>
      </c>
      <c r="AC29" s="40">
        <v>0</v>
      </c>
      <c r="AD29" s="40">
        <v>0</v>
      </c>
      <c r="AE29" s="40">
        <v>0</v>
      </c>
      <c r="AF29" s="35" t="e">
        <f t="shared" si="48"/>
        <v>#DIV/0!</v>
      </c>
      <c r="AG29" s="39">
        <v>0</v>
      </c>
      <c r="AH29" s="40">
        <v>0</v>
      </c>
      <c r="AI29" s="40">
        <v>0</v>
      </c>
      <c r="AJ29" s="40">
        <v>0</v>
      </c>
      <c r="AK29" s="35" t="e">
        <f t="shared" si="49"/>
        <v>#DIV/0!</v>
      </c>
      <c r="AL29" s="36">
        <f aca="true" t="shared" si="87" ref="AL29:AO31">AB29+AG29</f>
        <v>0</v>
      </c>
      <c r="AM29" s="40">
        <f t="shared" si="87"/>
        <v>0</v>
      </c>
      <c r="AN29" s="40">
        <f t="shared" si="87"/>
        <v>0</v>
      </c>
      <c r="AO29" s="40">
        <f t="shared" si="87"/>
        <v>0</v>
      </c>
      <c r="AP29" s="35" t="e">
        <f t="shared" si="50"/>
        <v>#DIV/0!</v>
      </c>
      <c r="AQ29" s="39">
        <v>0</v>
      </c>
      <c r="AR29" s="40">
        <v>0</v>
      </c>
      <c r="AS29" s="35" t="e">
        <f t="shared" si="51"/>
        <v>#DIV/0!</v>
      </c>
      <c r="AT29" s="36">
        <v>0</v>
      </c>
      <c r="AU29" s="40">
        <v>0</v>
      </c>
      <c r="AV29" s="35" t="e">
        <f t="shared" si="52"/>
        <v>#DIV/0!</v>
      </c>
      <c r="AW29" s="36">
        <f aca="true" t="shared" si="88" ref="AW29:AX31">AQ29+AT29</f>
        <v>0</v>
      </c>
      <c r="AX29" s="40">
        <f t="shared" si="88"/>
        <v>0</v>
      </c>
      <c r="AY29" s="42" t="e">
        <f t="shared" si="53"/>
        <v>#DIV/0!</v>
      </c>
      <c r="AZ29" s="1"/>
      <c r="BA29" s="37" t="s">
        <v>73</v>
      </c>
      <c r="BB29" s="39">
        <v>20</v>
      </c>
      <c r="BC29" s="40">
        <v>47</v>
      </c>
      <c r="BD29" s="40">
        <v>89112</v>
      </c>
      <c r="BE29" s="36">
        <v>0</v>
      </c>
      <c r="BF29" s="40">
        <v>0</v>
      </c>
      <c r="BG29" s="40">
        <v>0</v>
      </c>
      <c r="BH29" s="36">
        <v>20</v>
      </c>
      <c r="BI29" s="40">
        <v>47</v>
      </c>
      <c r="BJ29" s="41">
        <v>89112</v>
      </c>
      <c r="BK29" s="1"/>
      <c r="BL29" s="37" t="s">
        <v>73</v>
      </c>
      <c r="BM29" s="39">
        <v>0</v>
      </c>
      <c r="BN29" s="40">
        <v>0</v>
      </c>
      <c r="BO29" s="40">
        <v>0</v>
      </c>
      <c r="BP29" s="40">
        <v>0</v>
      </c>
      <c r="BQ29" s="35" t="e">
        <f t="shared" si="54"/>
        <v>#DIV/0!</v>
      </c>
      <c r="BR29" s="39">
        <v>0</v>
      </c>
      <c r="BS29" s="40">
        <v>0</v>
      </c>
      <c r="BT29" s="40">
        <v>0</v>
      </c>
      <c r="BU29" s="40">
        <v>0</v>
      </c>
      <c r="BV29" s="35" t="e">
        <f t="shared" si="55"/>
        <v>#DIV/0!</v>
      </c>
      <c r="BW29" s="39">
        <v>0</v>
      </c>
      <c r="BX29" s="40">
        <v>0</v>
      </c>
      <c r="BY29" s="40">
        <v>0</v>
      </c>
      <c r="BZ29" s="40">
        <v>0</v>
      </c>
      <c r="CA29" s="35" t="e">
        <f t="shared" si="56"/>
        <v>#DIV/0!</v>
      </c>
      <c r="CB29" s="39">
        <v>0</v>
      </c>
      <c r="CC29" s="40">
        <v>0</v>
      </c>
      <c r="CD29" s="40">
        <v>0</v>
      </c>
      <c r="CE29" s="40">
        <v>0</v>
      </c>
      <c r="CF29" s="35" t="e">
        <f t="shared" si="57"/>
        <v>#DIV/0!</v>
      </c>
      <c r="CG29" s="36">
        <f aca="true" t="shared" si="89" ref="CG29:CJ31">BW29+CB29</f>
        <v>0</v>
      </c>
      <c r="CH29" s="40">
        <f t="shared" si="89"/>
        <v>0</v>
      </c>
      <c r="CI29" s="40">
        <f t="shared" si="89"/>
        <v>0</v>
      </c>
      <c r="CJ29" s="40">
        <f t="shared" si="89"/>
        <v>0</v>
      </c>
      <c r="CK29" s="42" t="e">
        <f t="shared" si="59"/>
        <v>#DIV/0!</v>
      </c>
      <c r="CL29" s="1"/>
      <c r="CM29" s="37" t="s">
        <v>73</v>
      </c>
      <c r="CN29" s="39">
        <v>10</v>
      </c>
      <c r="CO29" s="40">
        <v>0</v>
      </c>
      <c r="CP29" s="114">
        <f t="shared" si="60"/>
        <v>0</v>
      </c>
      <c r="CQ29" s="120">
        <v>12</v>
      </c>
      <c r="CR29" s="40">
        <v>0</v>
      </c>
      <c r="CS29" s="35">
        <f t="shared" si="61"/>
        <v>0</v>
      </c>
      <c r="CT29" s="39">
        <v>865</v>
      </c>
      <c r="CU29" s="40">
        <v>0</v>
      </c>
      <c r="CV29" s="114">
        <f t="shared" si="62"/>
        <v>0</v>
      </c>
      <c r="CW29" s="120">
        <v>33</v>
      </c>
      <c r="CX29" s="40">
        <v>0</v>
      </c>
      <c r="CY29" s="35">
        <f t="shared" si="63"/>
        <v>0</v>
      </c>
      <c r="CZ29" s="36">
        <f aca="true" t="shared" si="90" ref="CZ29:DA31">CT29+CW29</f>
        <v>898</v>
      </c>
      <c r="DA29" s="40">
        <f t="shared" si="90"/>
        <v>0</v>
      </c>
      <c r="DB29" s="42">
        <f t="shared" si="64"/>
        <v>0</v>
      </c>
      <c r="DC29" s="35" t="e">
        <f t="shared" si="65"/>
        <v>#DIV/0!</v>
      </c>
      <c r="DD29" s="43" t="e">
        <f t="shared" si="66"/>
        <v>#DIV/0!</v>
      </c>
      <c r="DE29" s="1"/>
      <c r="DF29" s="1"/>
      <c r="DG29" s="1"/>
      <c r="DH29" s="1"/>
      <c r="DI29" s="1"/>
      <c r="DJ29" s="1"/>
      <c r="DK29" s="1"/>
      <c r="DL29" s="1"/>
    </row>
    <row r="30" spans="1:116" ht="14.25">
      <c r="A30" s="37" t="s">
        <v>74</v>
      </c>
      <c r="B30" s="39">
        <v>0</v>
      </c>
      <c r="C30" s="40">
        <v>0</v>
      </c>
      <c r="D30" s="40">
        <v>0</v>
      </c>
      <c r="E30" s="40">
        <v>0</v>
      </c>
      <c r="F30" s="35" t="e">
        <f t="shared" si="41"/>
        <v>#DIV/0!</v>
      </c>
      <c r="G30" s="39">
        <v>0</v>
      </c>
      <c r="H30" s="40">
        <v>0</v>
      </c>
      <c r="I30" s="40">
        <v>0</v>
      </c>
      <c r="J30" s="40">
        <v>0</v>
      </c>
      <c r="K30" s="35" t="e">
        <f t="shared" si="42"/>
        <v>#DIV/0!</v>
      </c>
      <c r="L30" s="36">
        <f t="shared" si="85"/>
        <v>0</v>
      </c>
      <c r="M30" s="40">
        <f t="shared" si="85"/>
        <v>0</v>
      </c>
      <c r="N30" s="40">
        <f t="shared" si="85"/>
        <v>0</v>
      </c>
      <c r="O30" s="40">
        <f t="shared" si="85"/>
        <v>0</v>
      </c>
      <c r="P30" s="35" t="e">
        <f t="shared" si="44"/>
        <v>#DIV/0!</v>
      </c>
      <c r="Q30" s="39">
        <v>0</v>
      </c>
      <c r="R30" s="40">
        <v>0</v>
      </c>
      <c r="S30" s="35" t="e">
        <f t="shared" si="45"/>
        <v>#DIV/0!</v>
      </c>
      <c r="T30" s="36">
        <v>0</v>
      </c>
      <c r="U30" s="40">
        <v>0</v>
      </c>
      <c r="V30" s="35" t="e">
        <f t="shared" si="46"/>
        <v>#DIV/0!</v>
      </c>
      <c r="W30" s="36">
        <f t="shared" si="86"/>
        <v>0</v>
      </c>
      <c r="X30" s="40">
        <f t="shared" si="86"/>
        <v>0</v>
      </c>
      <c r="Y30" s="42" t="e">
        <f t="shared" si="47"/>
        <v>#DIV/0!</v>
      </c>
      <c r="Z30" s="1"/>
      <c r="AA30" s="37" t="s">
        <v>74</v>
      </c>
      <c r="AB30" s="39">
        <v>0</v>
      </c>
      <c r="AC30" s="40">
        <v>0</v>
      </c>
      <c r="AD30" s="40">
        <v>0</v>
      </c>
      <c r="AE30" s="40">
        <v>0</v>
      </c>
      <c r="AF30" s="35" t="e">
        <f t="shared" si="48"/>
        <v>#DIV/0!</v>
      </c>
      <c r="AG30" s="39">
        <v>0</v>
      </c>
      <c r="AH30" s="40">
        <v>0</v>
      </c>
      <c r="AI30" s="40">
        <v>0</v>
      </c>
      <c r="AJ30" s="40">
        <v>0</v>
      </c>
      <c r="AK30" s="35" t="e">
        <f t="shared" si="49"/>
        <v>#DIV/0!</v>
      </c>
      <c r="AL30" s="36">
        <f t="shared" si="87"/>
        <v>0</v>
      </c>
      <c r="AM30" s="40">
        <f t="shared" si="87"/>
        <v>0</v>
      </c>
      <c r="AN30" s="40">
        <f t="shared" si="87"/>
        <v>0</v>
      </c>
      <c r="AO30" s="40">
        <f t="shared" si="87"/>
        <v>0</v>
      </c>
      <c r="AP30" s="35" t="e">
        <f t="shared" si="50"/>
        <v>#DIV/0!</v>
      </c>
      <c r="AQ30" s="39">
        <v>0</v>
      </c>
      <c r="AR30" s="40">
        <v>0</v>
      </c>
      <c r="AS30" s="35" t="e">
        <f t="shared" si="51"/>
        <v>#DIV/0!</v>
      </c>
      <c r="AT30" s="36">
        <v>0</v>
      </c>
      <c r="AU30" s="40">
        <v>0</v>
      </c>
      <c r="AV30" s="35" t="e">
        <f t="shared" si="52"/>
        <v>#DIV/0!</v>
      </c>
      <c r="AW30" s="36">
        <f t="shared" si="88"/>
        <v>0</v>
      </c>
      <c r="AX30" s="40">
        <f t="shared" si="88"/>
        <v>0</v>
      </c>
      <c r="AY30" s="42" t="e">
        <f t="shared" si="53"/>
        <v>#DIV/0!</v>
      </c>
      <c r="AZ30" s="1"/>
      <c r="BA30" s="37" t="s">
        <v>74</v>
      </c>
      <c r="BB30" s="39">
        <v>32</v>
      </c>
      <c r="BC30" s="40">
        <v>251</v>
      </c>
      <c r="BD30" s="40">
        <v>349129</v>
      </c>
      <c r="BE30" s="36">
        <v>0</v>
      </c>
      <c r="BF30" s="40">
        <v>0</v>
      </c>
      <c r="BG30" s="40">
        <v>0</v>
      </c>
      <c r="BH30" s="36">
        <v>32</v>
      </c>
      <c r="BI30" s="40">
        <v>251</v>
      </c>
      <c r="BJ30" s="41">
        <v>349129</v>
      </c>
      <c r="BK30" s="1"/>
      <c r="BL30" s="37" t="s">
        <v>74</v>
      </c>
      <c r="BM30" s="39">
        <v>0</v>
      </c>
      <c r="BN30" s="40">
        <v>0</v>
      </c>
      <c r="BO30" s="40">
        <v>0</v>
      </c>
      <c r="BP30" s="40">
        <v>0</v>
      </c>
      <c r="BQ30" s="35" t="e">
        <f t="shared" si="54"/>
        <v>#DIV/0!</v>
      </c>
      <c r="BR30" s="39">
        <v>0</v>
      </c>
      <c r="BS30" s="40">
        <v>0</v>
      </c>
      <c r="BT30" s="40">
        <v>0</v>
      </c>
      <c r="BU30" s="40">
        <v>0</v>
      </c>
      <c r="BV30" s="35" t="e">
        <f t="shared" si="55"/>
        <v>#DIV/0!</v>
      </c>
      <c r="BW30" s="39">
        <v>0</v>
      </c>
      <c r="BX30" s="40">
        <v>0</v>
      </c>
      <c r="BY30" s="40">
        <v>0</v>
      </c>
      <c r="BZ30" s="40">
        <v>0</v>
      </c>
      <c r="CA30" s="35" t="e">
        <f t="shared" si="56"/>
        <v>#DIV/0!</v>
      </c>
      <c r="CB30" s="39">
        <v>0</v>
      </c>
      <c r="CC30" s="40">
        <v>0</v>
      </c>
      <c r="CD30" s="40">
        <v>0</v>
      </c>
      <c r="CE30" s="40">
        <v>0</v>
      </c>
      <c r="CF30" s="35" t="e">
        <f t="shared" si="57"/>
        <v>#DIV/0!</v>
      </c>
      <c r="CG30" s="36">
        <f t="shared" si="89"/>
        <v>0</v>
      </c>
      <c r="CH30" s="40">
        <f t="shared" si="89"/>
        <v>0</v>
      </c>
      <c r="CI30" s="40">
        <f t="shared" si="89"/>
        <v>0</v>
      </c>
      <c r="CJ30" s="40">
        <f t="shared" si="89"/>
        <v>0</v>
      </c>
      <c r="CK30" s="42" t="e">
        <f t="shared" si="59"/>
        <v>#DIV/0!</v>
      </c>
      <c r="CL30" s="1"/>
      <c r="CM30" s="37" t="s">
        <v>74</v>
      </c>
      <c r="CN30" s="39">
        <v>13</v>
      </c>
      <c r="CO30" s="40">
        <v>0</v>
      </c>
      <c r="CP30" s="114">
        <f t="shared" si="60"/>
        <v>0</v>
      </c>
      <c r="CQ30" s="120">
        <v>72</v>
      </c>
      <c r="CR30" s="40">
        <v>0</v>
      </c>
      <c r="CS30" s="35">
        <f t="shared" si="61"/>
        <v>0</v>
      </c>
      <c r="CT30" s="39">
        <v>1359</v>
      </c>
      <c r="CU30" s="40">
        <v>0</v>
      </c>
      <c r="CV30" s="114">
        <f t="shared" si="62"/>
        <v>0</v>
      </c>
      <c r="CW30" s="120">
        <v>118</v>
      </c>
      <c r="CX30" s="40">
        <v>0</v>
      </c>
      <c r="CY30" s="35">
        <f t="shared" si="63"/>
        <v>0</v>
      </c>
      <c r="CZ30" s="36">
        <f t="shared" si="90"/>
        <v>1477</v>
      </c>
      <c r="DA30" s="40">
        <f t="shared" si="90"/>
        <v>0</v>
      </c>
      <c r="DB30" s="42">
        <f t="shared" si="64"/>
        <v>0</v>
      </c>
      <c r="DC30" s="35" t="e">
        <f t="shared" si="65"/>
        <v>#DIV/0!</v>
      </c>
      <c r="DD30" s="43" t="e">
        <f t="shared" si="66"/>
        <v>#DIV/0!</v>
      </c>
      <c r="DE30" s="1"/>
      <c r="DF30" s="1"/>
      <c r="DG30" s="1"/>
      <c r="DH30" s="1"/>
      <c r="DI30" s="1"/>
      <c r="DJ30" s="1"/>
      <c r="DK30" s="1"/>
      <c r="DL30" s="1"/>
    </row>
    <row r="31" spans="1:116" ht="14.25">
      <c r="A31" s="16" t="s">
        <v>75</v>
      </c>
      <c r="B31" s="53">
        <v>0</v>
      </c>
      <c r="C31" s="56">
        <v>0</v>
      </c>
      <c r="D31" s="56">
        <v>0</v>
      </c>
      <c r="E31" s="56">
        <v>0</v>
      </c>
      <c r="F31" s="57" t="e">
        <f t="shared" si="41"/>
        <v>#DIV/0!</v>
      </c>
      <c r="G31" s="53">
        <v>0</v>
      </c>
      <c r="H31" s="56">
        <v>0</v>
      </c>
      <c r="I31" s="56">
        <v>0</v>
      </c>
      <c r="J31" s="56">
        <v>0</v>
      </c>
      <c r="K31" s="57" t="e">
        <f t="shared" si="42"/>
        <v>#DIV/0!</v>
      </c>
      <c r="L31" s="54">
        <f t="shared" si="85"/>
        <v>0</v>
      </c>
      <c r="M31" s="56">
        <f t="shared" si="85"/>
        <v>0</v>
      </c>
      <c r="N31" s="56">
        <f t="shared" si="85"/>
        <v>0</v>
      </c>
      <c r="O31" s="56">
        <f t="shared" si="85"/>
        <v>0</v>
      </c>
      <c r="P31" s="57" t="e">
        <f t="shared" si="44"/>
        <v>#DIV/0!</v>
      </c>
      <c r="Q31" s="53">
        <v>0</v>
      </c>
      <c r="R31" s="56">
        <v>0</v>
      </c>
      <c r="S31" s="57" t="e">
        <f t="shared" si="45"/>
        <v>#DIV/0!</v>
      </c>
      <c r="T31" s="54">
        <v>0</v>
      </c>
      <c r="U31" s="56">
        <v>0</v>
      </c>
      <c r="V31" s="57" t="e">
        <f t="shared" si="46"/>
        <v>#DIV/0!</v>
      </c>
      <c r="W31" s="54">
        <f t="shared" si="86"/>
        <v>0</v>
      </c>
      <c r="X31" s="56">
        <f t="shared" si="86"/>
        <v>0</v>
      </c>
      <c r="Y31" s="58" t="e">
        <f t="shared" si="47"/>
        <v>#DIV/0!</v>
      </c>
      <c r="Z31" s="1"/>
      <c r="AA31" s="16" t="s">
        <v>75</v>
      </c>
      <c r="AB31" s="53">
        <v>0</v>
      </c>
      <c r="AC31" s="56">
        <v>0</v>
      </c>
      <c r="AD31" s="56">
        <v>0</v>
      </c>
      <c r="AE31" s="56">
        <v>0</v>
      </c>
      <c r="AF31" s="57" t="e">
        <f t="shared" si="48"/>
        <v>#DIV/0!</v>
      </c>
      <c r="AG31" s="53">
        <v>0</v>
      </c>
      <c r="AH31" s="56">
        <v>0</v>
      </c>
      <c r="AI31" s="56">
        <v>0</v>
      </c>
      <c r="AJ31" s="56">
        <v>0</v>
      </c>
      <c r="AK31" s="57" t="e">
        <f t="shared" si="49"/>
        <v>#DIV/0!</v>
      </c>
      <c r="AL31" s="54">
        <f t="shared" si="87"/>
        <v>0</v>
      </c>
      <c r="AM31" s="56">
        <f t="shared" si="87"/>
        <v>0</v>
      </c>
      <c r="AN31" s="56">
        <f t="shared" si="87"/>
        <v>0</v>
      </c>
      <c r="AO31" s="56">
        <f t="shared" si="87"/>
        <v>0</v>
      </c>
      <c r="AP31" s="57" t="e">
        <f t="shared" si="50"/>
        <v>#DIV/0!</v>
      </c>
      <c r="AQ31" s="53">
        <v>0</v>
      </c>
      <c r="AR31" s="56">
        <v>0</v>
      </c>
      <c r="AS31" s="57" t="e">
        <f t="shared" si="51"/>
        <v>#DIV/0!</v>
      </c>
      <c r="AT31" s="54">
        <v>0</v>
      </c>
      <c r="AU31" s="56">
        <v>0</v>
      </c>
      <c r="AV31" s="57" t="e">
        <f t="shared" si="52"/>
        <v>#DIV/0!</v>
      </c>
      <c r="AW31" s="54">
        <f t="shared" si="88"/>
        <v>0</v>
      </c>
      <c r="AX31" s="56">
        <f t="shared" si="88"/>
        <v>0</v>
      </c>
      <c r="AY31" s="58" t="e">
        <f t="shared" si="53"/>
        <v>#DIV/0!</v>
      </c>
      <c r="AZ31" s="1"/>
      <c r="BA31" s="16" t="s">
        <v>75</v>
      </c>
      <c r="BB31" s="53">
        <v>16</v>
      </c>
      <c r="BC31" s="56">
        <v>64</v>
      </c>
      <c r="BD31" s="56">
        <v>116950</v>
      </c>
      <c r="BE31" s="54">
        <v>0</v>
      </c>
      <c r="BF31" s="56">
        <v>0</v>
      </c>
      <c r="BG31" s="56">
        <v>0</v>
      </c>
      <c r="BH31" s="54">
        <v>16</v>
      </c>
      <c r="BI31" s="56">
        <v>64</v>
      </c>
      <c r="BJ31" s="61">
        <v>116950</v>
      </c>
      <c r="BK31" s="1"/>
      <c r="BL31" s="16" t="s">
        <v>75</v>
      </c>
      <c r="BM31" s="53">
        <v>0</v>
      </c>
      <c r="BN31" s="56">
        <v>0</v>
      </c>
      <c r="BO31" s="56">
        <v>0</v>
      </c>
      <c r="BP31" s="56">
        <v>0</v>
      </c>
      <c r="BQ31" s="57" t="e">
        <f t="shared" si="54"/>
        <v>#DIV/0!</v>
      </c>
      <c r="BR31" s="53">
        <v>0</v>
      </c>
      <c r="BS31" s="56">
        <v>0</v>
      </c>
      <c r="BT31" s="56">
        <v>0</v>
      </c>
      <c r="BU31" s="56">
        <v>0</v>
      </c>
      <c r="BV31" s="57" t="e">
        <f t="shared" si="55"/>
        <v>#DIV/0!</v>
      </c>
      <c r="BW31" s="53">
        <v>0</v>
      </c>
      <c r="BX31" s="56">
        <v>0</v>
      </c>
      <c r="BY31" s="56">
        <v>0</v>
      </c>
      <c r="BZ31" s="56">
        <v>0</v>
      </c>
      <c r="CA31" s="57" t="e">
        <f t="shared" si="56"/>
        <v>#DIV/0!</v>
      </c>
      <c r="CB31" s="53">
        <v>0</v>
      </c>
      <c r="CC31" s="56">
        <v>0</v>
      </c>
      <c r="CD31" s="56">
        <v>0</v>
      </c>
      <c r="CE31" s="56">
        <v>0</v>
      </c>
      <c r="CF31" s="57" t="e">
        <f t="shared" si="57"/>
        <v>#DIV/0!</v>
      </c>
      <c r="CG31" s="54">
        <f t="shared" si="89"/>
        <v>0</v>
      </c>
      <c r="CH31" s="56">
        <f t="shared" si="89"/>
        <v>0</v>
      </c>
      <c r="CI31" s="56">
        <f t="shared" si="89"/>
        <v>0</v>
      </c>
      <c r="CJ31" s="56">
        <f t="shared" si="89"/>
        <v>0</v>
      </c>
      <c r="CK31" s="58" t="e">
        <f t="shared" si="59"/>
        <v>#DIV/0!</v>
      </c>
      <c r="CL31" s="1"/>
      <c r="CM31" s="16" t="s">
        <v>75</v>
      </c>
      <c r="CN31" s="53">
        <v>30</v>
      </c>
      <c r="CO31" s="56">
        <v>0</v>
      </c>
      <c r="CP31" s="115">
        <f t="shared" si="60"/>
        <v>0</v>
      </c>
      <c r="CQ31" s="119">
        <v>69</v>
      </c>
      <c r="CR31" s="56">
        <v>0</v>
      </c>
      <c r="CS31" s="57">
        <f t="shared" si="61"/>
        <v>0</v>
      </c>
      <c r="CT31" s="53">
        <v>50</v>
      </c>
      <c r="CU31" s="56">
        <v>0</v>
      </c>
      <c r="CV31" s="115">
        <f t="shared" si="62"/>
        <v>0</v>
      </c>
      <c r="CW31" s="119">
        <v>633</v>
      </c>
      <c r="CX31" s="56">
        <v>0</v>
      </c>
      <c r="CY31" s="57">
        <f t="shared" si="63"/>
        <v>0</v>
      </c>
      <c r="CZ31" s="54">
        <f t="shared" si="90"/>
        <v>683</v>
      </c>
      <c r="DA31" s="54">
        <f t="shared" si="90"/>
        <v>0</v>
      </c>
      <c r="DB31" s="58">
        <f t="shared" si="64"/>
        <v>0</v>
      </c>
      <c r="DC31" s="57" t="e">
        <f t="shared" si="65"/>
        <v>#DIV/0!</v>
      </c>
      <c r="DD31" s="62" t="e">
        <f t="shared" si="66"/>
        <v>#DIV/0!</v>
      </c>
      <c r="DE31" s="1"/>
      <c r="DF31" s="1"/>
      <c r="DG31" s="1"/>
      <c r="DH31" s="1"/>
      <c r="DI31" s="1"/>
      <c r="DJ31" s="1"/>
      <c r="DK31" s="1"/>
      <c r="DL31" s="1"/>
    </row>
    <row r="32" spans="1:116" ht="14.25">
      <c r="A32" s="16" t="s">
        <v>51</v>
      </c>
      <c r="B32" s="53">
        <f aca="true" t="shared" si="91" ref="B32:J32">SUM(B29:B31)</f>
        <v>0</v>
      </c>
      <c r="C32" s="56">
        <f t="shared" si="91"/>
        <v>0</v>
      </c>
      <c r="D32" s="56">
        <f t="shared" si="91"/>
        <v>0</v>
      </c>
      <c r="E32" s="56">
        <f t="shared" si="91"/>
        <v>0</v>
      </c>
      <c r="F32" s="57" t="e">
        <f t="shared" si="41"/>
        <v>#DIV/0!</v>
      </c>
      <c r="G32" s="53">
        <f t="shared" si="91"/>
        <v>0</v>
      </c>
      <c r="H32" s="56">
        <f t="shared" si="91"/>
        <v>0</v>
      </c>
      <c r="I32" s="56">
        <f t="shared" si="91"/>
        <v>0</v>
      </c>
      <c r="J32" s="56">
        <f t="shared" si="91"/>
        <v>0</v>
      </c>
      <c r="K32" s="57" t="e">
        <f t="shared" si="42"/>
        <v>#DIV/0!</v>
      </c>
      <c r="L32" s="54">
        <f>SUM(L29:L31)</f>
        <v>0</v>
      </c>
      <c r="M32" s="56">
        <f>SUM(M29:M31)</f>
        <v>0</v>
      </c>
      <c r="N32" s="56">
        <f>SUM(N29:N31)</f>
        <v>0</v>
      </c>
      <c r="O32" s="56">
        <f>SUM(O29:O31)</f>
        <v>0</v>
      </c>
      <c r="P32" s="57" t="e">
        <f t="shared" si="44"/>
        <v>#DIV/0!</v>
      </c>
      <c r="Q32" s="53">
        <f>SUM(Q29:Q31)</f>
        <v>0</v>
      </c>
      <c r="R32" s="56">
        <f>SUM(R29:R31)</f>
        <v>0</v>
      </c>
      <c r="S32" s="57" t="e">
        <f t="shared" si="45"/>
        <v>#DIV/0!</v>
      </c>
      <c r="T32" s="54">
        <f>SUM(T29:T31)</f>
        <v>0</v>
      </c>
      <c r="U32" s="56">
        <f>SUM(U29:U31)</f>
        <v>0</v>
      </c>
      <c r="V32" s="57" t="e">
        <f t="shared" si="46"/>
        <v>#DIV/0!</v>
      </c>
      <c r="W32" s="54">
        <f>SUM(W29:W31)</f>
        <v>0</v>
      </c>
      <c r="X32" s="56">
        <f>SUM(X29:X31)</f>
        <v>0</v>
      </c>
      <c r="Y32" s="58" t="e">
        <f t="shared" si="47"/>
        <v>#DIV/0!</v>
      </c>
      <c r="Z32" s="1"/>
      <c r="AA32" s="16" t="s">
        <v>51</v>
      </c>
      <c r="AB32" s="53">
        <f aca="true" t="shared" si="92" ref="AB32:AJ32">SUM(AB29:AB31)</f>
        <v>0</v>
      </c>
      <c r="AC32" s="56">
        <f t="shared" si="92"/>
        <v>0</v>
      </c>
      <c r="AD32" s="56">
        <f t="shared" si="92"/>
        <v>0</v>
      </c>
      <c r="AE32" s="56">
        <f t="shared" si="92"/>
        <v>0</v>
      </c>
      <c r="AF32" s="57" t="e">
        <f t="shared" si="48"/>
        <v>#DIV/0!</v>
      </c>
      <c r="AG32" s="53">
        <f t="shared" si="92"/>
        <v>0</v>
      </c>
      <c r="AH32" s="56">
        <f t="shared" si="92"/>
        <v>0</v>
      </c>
      <c r="AI32" s="56">
        <f t="shared" si="92"/>
        <v>0</v>
      </c>
      <c r="AJ32" s="56">
        <f t="shared" si="92"/>
        <v>0</v>
      </c>
      <c r="AK32" s="57" t="e">
        <f t="shared" si="49"/>
        <v>#DIV/0!</v>
      </c>
      <c r="AL32" s="54">
        <f>SUM(AL29:AL31)</f>
        <v>0</v>
      </c>
      <c r="AM32" s="56">
        <f>SUM(AM29:AM31)</f>
        <v>0</v>
      </c>
      <c r="AN32" s="56">
        <f>SUM(AN29:AN31)</f>
        <v>0</v>
      </c>
      <c r="AO32" s="56">
        <f>SUM(AO29:AO31)</f>
        <v>0</v>
      </c>
      <c r="AP32" s="57" t="e">
        <f t="shared" si="50"/>
        <v>#DIV/0!</v>
      </c>
      <c r="AQ32" s="53">
        <f>SUM(AQ29:AQ31)</f>
        <v>0</v>
      </c>
      <c r="AR32" s="56">
        <f>SUM(AR29:AR31)</f>
        <v>0</v>
      </c>
      <c r="AS32" s="57" t="e">
        <f t="shared" si="51"/>
        <v>#DIV/0!</v>
      </c>
      <c r="AT32" s="54">
        <f>SUM(AT29:AT31)</f>
        <v>0</v>
      </c>
      <c r="AU32" s="56">
        <f>SUM(AU29:AU31)</f>
        <v>0</v>
      </c>
      <c r="AV32" s="57" t="e">
        <f t="shared" si="52"/>
        <v>#DIV/0!</v>
      </c>
      <c r="AW32" s="54">
        <f>SUM(AW29:AW31)</f>
        <v>0</v>
      </c>
      <c r="AX32" s="56">
        <f>SUM(AX29:AX31)</f>
        <v>0</v>
      </c>
      <c r="AY32" s="58" t="e">
        <f t="shared" si="53"/>
        <v>#DIV/0!</v>
      </c>
      <c r="AZ32" s="1"/>
      <c r="BA32" s="16" t="s">
        <v>51</v>
      </c>
      <c r="BB32" s="53">
        <f aca="true" t="shared" si="93" ref="BB32:BJ32">SUM(BB29:BB31)</f>
        <v>68</v>
      </c>
      <c r="BC32" s="56">
        <f t="shared" si="93"/>
        <v>362</v>
      </c>
      <c r="BD32" s="56">
        <f t="shared" si="93"/>
        <v>555191</v>
      </c>
      <c r="BE32" s="54">
        <f t="shared" si="93"/>
        <v>0</v>
      </c>
      <c r="BF32" s="56">
        <f t="shared" si="93"/>
        <v>0</v>
      </c>
      <c r="BG32" s="56">
        <f t="shared" si="93"/>
        <v>0</v>
      </c>
      <c r="BH32" s="54">
        <f t="shared" si="93"/>
        <v>68</v>
      </c>
      <c r="BI32" s="56">
        <f t="shared" si="93"/>
        <v>362</v>
      </c>
      <c r="BJ32" s="61">
        <f t="shared" si="93"/>
        <v>555191</v>
      </c>
      <c r="BK32" s="1"/>
      <c r="BL32" s="16" t="s">
        <v>51</v>
      </c>
      <c r="BM32" s="53">
        <f aca="true" t="shared" si="94" ref="BM32:BU32">SUM(BM29:BM31)</f>
        <v>0</v>
      </c>
      <c r="BN32" s="56">
        <f t="shared" si="94"/>
        <v>0</v>
      </c>
      <c r="BO32" s="56">
        <f t="shared" si="94"/>
        <v>0</v>
      </c>
      <c r="BP32" s="56">
        <f t="shared" si="94"/>
        <v>0</v>
      </c>
      <c r="BQ32" s="57" t="e">
        <f t="shared" si="54"/>
        <v>#DIV/0!</v>
      </c>
      <c r="BR32" s="53">
        <f t="shared" si="94"/>
        <v>0</v>
      </c>
      <c r="BS32" s="56">
        <f t="shared" si="94"/>
        <v>0</v>
      </c>
      <c r="BT32" s="56">
        <f t="shared" si="94"/>
        <v>0</v>
      </c>
      <c r="BU32" s="56">
        <f t="shared" si="94"/>
        <v>0</v>
      </c>
      <c r="BV32" s="57" t="e">
        <f t="shared" si="55"/>
        <v>#DIV/0!</v>
      </c>
      <c r="BW32" s="53">
        <f aca="true" t="shared" si="95" ref="BW32:CE32">SUM(BW29:BW31)</f>
        <v>0</v>
      </c>
      <c r="BX32" s="56">
        <f t="shared" si="95"/>
        <v>0</v>
      </c>
      <c r="BY32" s="56">
        <f t="shared" si="95"/>
        <v>0</v>
      </c>
      <c r="BZ32" s="56">
        <f t="shared" si="95"/>
        <v>0</v>
      </c>
      <c r="CA32" s="57" t="e">
        <f t="shared" si="56"/>
        <v>#DIV/0!</v>
      </c>
      <c r="CB32" s="53">
        <f t="shared" si="95"/>
        <v>0</v>
      </c>
      <c r="CC32" s="56">
        <f t="shared" si="95"/>
        <v>0</v>
      </c>
      <c r="CD32" s="56">
        <f t="shared" si="95"/>
        <v>0</v>
      </c>
      <c r="CE32" s="56">
        <f t="shared" si="95"/>
        <v>0</v>
      </c>
      <c r="CF32" s="57" t="e">
        <f t="shared" si="57"/>
        <v>#DIV/0!</v>
      </c>
      <c r="CG32" s="54">
        <f>SUM(CG29:CG31)</f>
        <v>0</v>
      </c>
      <c r="CH32" s="56">
        <f>SUM(CH29:CH31)</f>
        <v>0</v>
      </c>
      <c r="CI32" s="56">
        <f>SUM(CI29:CI31)</f>
        <v>0</v>
      </c>
      <c r="CJ32" s="56">
        <f>SUM(CJ29:CJ31)</f>
        <v>0</v>
      </c>
      <c r="CK32" s="58" t="e">
        <f t="shared" si="59"/>
        <v>#DIV/0!</v>
      </c>
      <c r="CL32" s="1"/>
      <c r="CM32" s="16" t="s">
        <v>51</v>
      </c>
      <c r="CN32" s="53">
        <f aca="true" t="shared" si="96" ref="CN32:CX32">SUM(CN29:CN31)</f>
        <v>53</v>
      </c>
      <c r="CO32" s="56">
        <f t="shared" si="96"/>
        <v>0</v>
      </c>
      <c r="CP32" s="115">
        <f t="shared" si="60"/>
        <v>0</v>
      </c>
      <c r="CQ32" s="119">
        <f t="shared" si="96"/>
        <v>153</v>
      </c>
      <c r="CR32" s="56">
        <f t="shared" si="96"/>
        <v>0</v>
      </c>
      <c r="CS32" s="57">
        <f t="shared" si="61"/>
        <v>0</v>
      </c>
      <c r="CT32" s="53">
        <f t="shared" si="96"/>
        <v>2274</v>
      </c>
      <c r="CU32" s="56">
        <f t="shared" si="96"/>
        <v>0</v>
      </c>
      <c r="CV32" s="115">
        <f t="shared" si="62"/>
        <v>0</v>
      </c>
      <c r="CW32" s="119">
        <f t="shared" si="96"/>
        <v>784</v>
      </c>
      <c r="CX32" s="56">
        <f t="shared" si="96"/>
        <v>0</v>
      </c>
      <c r="CY32" s="57">
        <f t="shared" si="63"/>
        <v>0</v>
      </c>
      <c r="CZ32" s="54">
        <f>SUM(CZ29:CZ31)</f>
        <v>3058</v>
      </c>
      <c r="DA32" s="56">
        <f>SUM(DA29:DA31)</f>
        <v>0</v>
      </c>
      <c r="DB32" s="58">
        <f t="shared" si="64"/>
        <v>0</v>
      </c>
      <c r="DC32" s="57" t="e">
        <f t="shared" si="65"/>
        <v>#DIV/0!</v>
      </c>
      <c r="DD32" s="62" t="e">
        <f t="shared" si="66"/>
        <v>#DIV/0!</v>
      </c>
      <c r="DE32" s="1"/>
      <c r="DF32" s="1"/>
      <c r="DG32" s="1"/>
      <c r="DH32" s="1"/>
      <c r="DI32" s="1"/>
      <c r="DJ32" s="1"/>
      <c r="DK32" s="1"/>
      <c r="DL32" s="1"/>
    </row>
    <row r="33" spans="1:115" ht="14.25">
      <c r="A33" s="37" t="s">
        <v>76</v>
      </c>
      <c r="B33" s="39">
        <v>0</v>
      </c>
      <c r="C33" s="40">
        <v>0</v>
      </c>
      <c r="D33" s="40">
        <v>0</v>
      </c>
      <c r="E33" s="40">
        <v>0</v>
      </c>
      <c r="F33" s="35" t="e">
        <f t="shared" si="41"/>
        <v>#DIV/0!</v>
      </c>
      <c r="G33" s="39">
        <v>0</v>
      </c>
      <c r="H33" s="40">
        <v>0</v>
      </c>
      <c r="I33" s="40">
        <v>0</v>
      </c>
      <c r="J33" s="40">
        <v>0</v>
      </c>
      <c r="K33" s="35" t="e">
        <f t="shared" si="42"/>
        <v>#DIV/0!</v>
      </c>
      <c r="L33" s="36">
        <f aca="true" t="shared" si="97" ref="L33:O38">B33+G33</f>
        <v>0</v>
      </c>
      <c r="M33" s="40">
        <f t="shared" si="97"/>
        <v>0</v>
      </c>
      <c r="N33" s="40">
        <f t="shared" si="97"/>
        <v>0</v>
      </c>
      <c r="O33" s="40">
        <f t="shared" si="97"/>
        <v>0</v>
      </c>
      <c r="P33" s="35" t="e">
        <f t="shared" si="44"/>
        <v>#DIV/0!</v>
      </c>
      <c r="Q33" s="39">
        <v>0</v>
      </c>
      <c r="R33" s="40">
        <v>0</v>
      </c>
      <c r="S33" s="35" t="e">
        <f t="shared" si="45"/>
        <v>#DIV/0!</v>
      </c>
      <c r="T33" s="36">
        <v>0</v>
      </c>
      <c r="U33" s="40">
        <v>0</v>
      </c>
      <c r="V33" s="35" t="e">
        <f t="shared" si="46"/>
        <v>#DIV/0!</v>
      </c>
      <c r="W33" s="36">
        <f aca="true" t="shared" si="98" ref="W33:X38">Q33+T33</f>
        <v>0</v>
      </c>
      <c r="X33" s="40">
        <f t="shared" si="98"/>
        <v>0</v>
      </c>
      <c r="Y33" s="42" t="e">
        <f t="shared" si="47"/>
        <v>#DIV/0!</v>
      </c>
      <c r="Z33" s="1"/>
      <c r="AA33" s="37" t="s">
        <v>76</v>
      </c>
      <c r="AB33" s="39">
        <v>0</v>
      </c>
      <c r="AC33" s="40">
        <v>0</v>
      </c>
      <c r="AD33" s="40">
        <v>0</v>
      </c>
      <c r="AE33" s="40">
        <v>0</v>
      </c>
      <c r="AF33" s="35" t="e">
        <f t="shared" si="48"/>
        <v>#DIV/0!</v>
      </c>
      <c r="AG33" s="39">
        <v>0</v>
      </c>
      <c r="AH33" s="40">
        <v>0</v>
      </c>
      <c r="AI33" s="40">
        <v>0</v>
      </c>
      <c r="AJ33" s="40">
        <v>0</v>
      </c>
      <c r="AK33" s="35" t="e">
        <f t="shared" si="49"/>
        <v>#DIV/0!</v>
      </c>
      <c r="AL33" s="36">
        <f aca="true" t="shared" si="99" ref="AL33:AO38">AB33+AG33</f>
        <v>0</v>
      </c>
      <c r="AM33" s="40">
        <f t="shared" si="99"/>
        <v>0</v>
      </c>
      <c r="AN33" s="40">
        <f t="shared" si="99"/>
        <v>0</v>
      </c>
      <c r="AO33" s="40">
        <f t="shared" si="99"/>
        <v>0</v>
      </c>
      <c r="AP33" s="35" t="e">
        <f t="shared" si="50"/>
        <v>#DIV/0!</v>
      </c>
      <c r="AQ33" s="39">
        <v>0</v>
      </c>
      <c r="AR33" s="40">
        <v>0</v>
      </c>
      <c r="AS33" s="35" t="e">
        <f t="shared" si="51"/>
        <v>#DIV/0!</v>
      </c>
      <c r="AT33" s="36">
        <v>0</v>
      </c>
      <c r="AU33" s="40">
        <v>0</v>
      </c>
      <c r="AV33" s="35" t="e">
        <f t="shared" si="52"/>
        <v>#DIV/0!</v>
      </c>
      <c r="AW33" s="36">
        <f aca="true" t="shared" si="100" ref="AW33:AX38">AQ33+AT33</f>
        <v>0</v>
      </c>
      <c r="AX33" s="40">
        <f t="shared" si="100"/>
        <v>0</v>
      </c>
      <c r="AY33" s="42" t="e">
        <f t="shared" si="53"/>
        <v>#DIV/0!</v>
      </c>
      <c r="AZ33" s="1"/>
      <c r="BA33" s="37" t="s">
        <v>76</v>
      </c>
      <c r="BB33" s="39">
        <v>5</v>
      </c>
      <c r="BC33" s="40">
        <v>7</v>
      </c>
      <c r="BD33" s="40">
        <v>7839</v>
      </c>
      <c r="BE33" s="36">
        <v>0</v>
      </c>
      <c r="BF33" s="40">
        <v>0</v>
      </c>
      <c r="BG33" s="40">
        <v>0</v>
      </c>
      <c r="BH33" s="36">
        <v>5</v>
      </c>
      <c r="BI33" s="40">
        <v>7</v>
      </c>
      <c r="BJ33" s="41">
        <v>7839</v>
      </c>
      <c r="BK33" s="1"/>
      <c r="BL33" s="37" t="s">
        <v>76</v>
      </c>
      <c r="BM33" s="39">
        <v>0</v>
      </c>
      <c r="BN33" s="40">
        <v>0</v>
      </c>
      <c r="BO33" s="40">
        <v>0</v>
      </c>
      <c r="BP33" s="40">
        <v>0</v>
      </c>
      <c r="BQ33" s="35" t="e">
        <f t="shared" si="54"/>
        <v>#DIV/0!</v>
      </c>
      <c r="BR33" s="39">
        <v>0</v>
      </c>
      <c r="BS33" s="40">
        <v>0</v>
      </c>
      <c r="BT33" s="40">
        <v>0</v>
      </c>
      <c r="BU33" s="40">
        <v>0</v>
      </c>
      <c r="BV33" s="35" t="e">
        <f t="shared" si="55"/>
        <v>#DIV/0!</v>
      </c>
      <c r="BW33" s="39">
        <v>0</v>
      </c>
      <c r="BX33" s="40">
        <v>0</v>
      </c>
      <c r="BY33" s="40">
        <v>0</v>
      </c>
      <c r="BZ33" s="40">
        <v>0</v>
      </c>
      <c r="CA33" s="35" t="e">
        <f t="shared" si="56"/>
        <v>#DIV/0!</v>
      </c>
      <c r="CB33" s="39">
        <v>0</v>
      </c>
      <c r="CC33" s="40">
        <v>0</v>
      </c>
      <c r="CD33" s="40">
        <v>0</v>
      </c>
      <c r="CE33" s="40">
        <v>0</v>
      </c>
      <c r="CF33" s="35" t="e">
        <f t="shared" si="57"/>
        <v>#DIV/0!</v>
      </c>
      <c r="CG33" s="36">
        <f aca="true" t="shared" si="101" ref="CG33:CJ38">BW33+CB33</f>
        <v>0</v>
      </c>
      <c r="CH33" s="40">
        <f t="shared" si="101"/>
        <v>0</v>
      </c>
      <c r="CI33" s="40">
        <f t="shared" si="101"/>
        <v>0</v>
      </c>
      <c r="CJ33" s="40">
        <f t="shared" si="101"/>
        <v>0</v>
      </c>
      <c r="CK33" s="42" t="e">
        <f t="shared" si="59"/>
        <v>#DIV/0!</v>
      </c>
      <c r="CL33" s="1"/>
      <c r="CM33" s="37" t="s">
        <v>76</v>
      </c>
      <c r="CN33" s="39">
        <v>4</v>
      </c>
      <c r="CO33" s="40">
        <v>0</v>
      </c>
      <c r="CP33" s="114">
        <f t="shared" si="60"/>
        <v>0</v>
      </c>
      <c r="CQ33" s="120">
        <v>5</v>
      </c>
      <c r="CR33" s="40">
        <v>0</v>
      </c>
      <c r="CS33" s="35">
        <f t="shared" si="61"/>
        <v>0</v>
      </c>
      <c r="CT33" s="39">
        <v>38</v>
      </c>
      <c r="CU33" s="40">
        <v>0</v>
      </c>
      <c r="CV33" s="114">
        <f t="shared" si="62"/>
        <v>0</v>
      </c>
      <c r="CW33" s="120">
        <v>189</v>
      </c>
      <c r="CX33" s="40">
        <v>0</v>
      </c>
      <c r="CY33" s="35">
        <f t="shared" si="63"/>
        <v>0</v>
      </c>
      <c r="CZ33" s="36">
        <f aca="true" t="shared" si="102" ref="CZ33:DA38">CT33+CW33</f>
        <v>227</v>
      </c>
      <c r="DA33" s="40">
        <f t="shared" si="102"/>
        <v>0</v>
      </c>
      <c r="DB33" s="42">
        <f t="shared" si="64"/>
        <v>0</v>
      </c>
      <c r="DC33" s="35" t="e">
        <f t="shared" si="65"/>
        <v>#DIV/0!</v>
      </c>
      <c r="DD33" s="43" t="e">
        <f t="shared" si="66"/>
        <v>#DIV/0!</v>
      </c>
      <c r="DE33" s="1"/>
      <c r="DF33" s="1"/>
      <c r="DG33" s="1"/>
      <c r="DH33" s="1"/>
      <c r="DI33" s="1"/>
      <c r="DJ33" s="1"/>
      <c r="DK33" s="1"/>
    </row>
    <row r="34" spans="1:115" ht="14.25">
      <c r="A34" s="37" t="s">
        <v>77</v>
      </c>
      <c r="B34" s="39">
        <v>0</v>
      </c>
      <c r="C34" s="40">
        <v>0</v>
      </c>
      <c r="D34" s="40">
        <v>0</v>
      </c>
      <c r="E34" s="40">
        <v>0</v>
      </c>
      <c r="F34" s="35" t="e">
        <f t="shared" si="41"/>
        <v>#DIV/0!</v>
      </c>
      <c r="G34" s="39">
        <v>0</v>
      </c>
      <c r="H34" s="40">
        <v>0</v>
      </c>
      <c r="I34" s="40">
        <v>0</v>
      </c>
      <c r="J34" s="40">
        <v>0</v>
      </c>
      <c r="K34" s="35" t="e">
        <f t="shared" si="42"/>
        <v>#DIV/0!</v>
      </c>
      <c r="L34" s="36">
        <f t="shared" si="97"/>
        <v>0</v>
      </c>
      <c r="M34" s="40">
        <f t="shared" si="97"/>
        <v>0</v>
      </c>
      <c r="N34" s="40">
        <f t="shared" si="97"/>
        <v>0</v>
      </c>
      <c r="O34" s="40">
        <f t="shared" si="97"/>
        <v>0</v>
      </c>
      <c r="P34" s="35" t="e">
        <f t="shared" si="44"/>
        <v>#DIV/0!</v>
      </c>
      <c r="Q34" s="39">
        <v>0</v>
      </c>
      <c r="R34" s="40">
        <v>0</v>
      </c>
      <c r="S34" s="35" t="e">
        <f t="shared" si="45"/>
        <v>#DIV/0!</v>
      </c>
      <c r="T34" s="36">
        <v>0</v>
      </c>
      <c r="U34" s="40">
        <v>0</v>
      </c>
      <c r="V34" s="35" t="e">
        <f t="shared" si="46"/>
        <v>#DIV/0!</v>
      </c>
      <c r="W34" s="36">
        <f t="shared" si="98"/>
        <v>0</v>
      </c>
      <c r="X34" s="40">
        <f t="shared" si="98"/>
        <v>0</v>
      </c>
      <c r="Y34" s="42" t="e">
        <f t="shared" si="47"/>
        <v>#DIV/0!</v>
      </c>
      <c r="Z34" s="1"/>
      <c r="AA34" s="37" t="s">
        <v>77</v>
      </c>
      <c r="AB34" s="39">
        <v>0</v>
      </c>
      <c r="AC34" s="40">
        <v>0</v>
      </c>
      <c r="AD34" s="40">
        <v>0</v>
      </c>
      <c r="AE34" s="40">
        <v>0</v>
      </c>
      <c r="AF34" s="35" t="e">
        <f t="shared" si="48"/>
        <v>#DIV/0!</v>
      </c>
      <c r="AG34" s="39">
        <v>0</v>
      </c>
      <c r="AH34" s="40">
        <v>0</v>
      </c>
      <c r="AI34" s="40">
        <v>0</v>
      </c>
      <c r="AJ34" s="40">
        <v>0</v>
      </c>
      <c r="AK34" s="35" t="e">
        <f t="shared" si="49"/>
        <v>#DIV/0!</v>
      </c>
      <c r="AL34" s="36">
        <f t="shared" si="99"/>
        <v>0</v>
      </c>
      <c r="AM34" s="40">
        <f t="shared" si="99"/>
        <v>0</v>
      </c>
      <c r="AN34" s="40">
        <f t="shared" si="99"/>
        <v>0</v>
      </c>
      <c r="AO34" s="40">
        <f t="shared" si="99"/>
        <v>0</v>
      </c>
      <c r="AP34" s="35" t="e">
        <f t="shared" si="50"/>
        <v>#DIV/0!</v>
      </c>
      <c r="AQ34" s="39">
        <v>0</v>
      </c>
      <c r="AR34" s="40">
        <v>0</v>
      </c>
      <c r="AS34" s="35" t="e">
        <f t="shared" si="51"/>
        <v>#DIV/0!</v>
      </c>
      <c r="AT34" s="36">
        <v>0</v>
      </c>
      <c r="AU34" s="40">
        <v>0</v>
      </c>
      <c r="AV34" s="35" t="e">
        <f t="shared" si="52"/>
        <v>#DIV/0!</v>
      </c>
      <c r="AW34" s="36">
        <f t="shared" si="100"/>
        <v>0</v>
      </c>
      <c r="AX34" s="40">
        <f t="shared" si="100"/>
        <v>0</v>
      </c>
      <c r="AY34" s="42" t="e">
        <f t="shared" si="53"/>
        <v>#DIV/0!</v>
      </c>
      <c r="AZ34" s="1"/>
      <c r="BA34" s="37" t="s">
        <v>77</v>
      </c>
      <c r="BB34" s="39">
        <v>6</v>
      </c>
      <c r="BC34" s="40">
        <v>11</v>
      </c>
      <c r="BD34" s="40">
        <v>15000</v>
      </c>
      <c r="BE34" s="36">
        <v>0</v>
      </c>
      <c r="BF34" s="40">
        <v>0</v>
      </c>
      <c r="BG34" s="40">
        <v>0</v>
      </c>
      <c r="BH34" s="36">
        <v>6</v>
      </c>
      <c r="BI34" s="40">
        <v>11</v>
      </c>
      <c r="BJ34" s="41">
        <v>15000</v>
      </c>
      <c r="BK34" s="1"/>
      <c r="BL34" s="37" t="s">
        <v>77</v>
      </c>
      <c r="BM34" s="39">
        <v>0</v>
      </c>
      <c r="BN34" s="40">
        <v>0</v>
      </c>
      <c r="BO34" s="40">
        <v>0</v>
      </c>
      <c r="BP34" s="40">
        <v>0</v>
      </c>
      <c r="BQ34" s="35" t="e">
        <f t="shared" si="54"/>
        <v>#DIV/0!</v>
      </c>
      <c r="BR34" s="39">
        <v>0</v>
      </c>
      <c r="BS34" s="40">
        <v>0</v>
      </c>
      <c r="BT34" s="40">
        <v>0</v>
      </c>
      <c r="BU34" s="40">
        <v>0</v>
      </c>
      <c r="BV34" s="35" t="e">
        <f t="shared" si="55"/>
        <v>#DIV/0!</v>
      </c>
      <c r="BW34" s="39">
        <v>0</v>
      </c>
      <c r="BX34" s="40">
        <v>0</v>
      </c>
      <c r="BY34" s="40">
        <v>0</v>
      </c>
      <c r="BZ34" s="40">
        <v>0</v>
      </c>
      <c r="CA34" s="35" t="e">
        <f t="shared" si="56"/>
        <v>#DIV/0!</v>
      </c>
      <c r="CB34" s="39">
        <v>0</v>
      </c>
      <c r="CC34" s="40">
        <v>0</v>
      </c>
      <c r="CD34" s="40">
        <v>0</v>
      </c>
      <c r="CE34" s="40">
        <v>0</v>
      </c>
      <c r="CF34" s="35" t="e">
        <f t="shared" si="57"/>
        <v>#DIV/0!</v>
      </c>
      <c r="CG34" s="36">
        <f t="shared" si="101"/>
        <v>0</v>
      </c>
      <c r="CH34" s="40">
        <f t="shared" si="101"/>
        <v>0</v>
      </c>
      <c r="CI34" s="40">
        <f t="shared" si="101"/>
        <v>0</v>
      </c>
      <c r="CJ34" s="40">
        <f t="shared" si="101"/>
        <v>0</v>
      </c>
      <c r="CK34" s="42" t="e">
        <f t="shared" si="59"/>
        <v>#DIV/0!</v>
      </c>
      <c r="CL34" s="1"/>
      <c r="CM34" s="37" t="s">
        <v>77</v>
      </c>
      <c r="CN34" s="39">
        <v>6</v>
      </c>
      <c r="CO34" s="40">
        <v>0</v>
      </c>
      <c r="CP34" s="114">
        <f t="shared" si="60"/>
        <v>0</v>
      </c>
      <c r="CQ34" s="120">
        <v>11</v>
      </c>
      <c r="CR34" s="40">
        <v>0</v>
      </c>
      <c r="CS34" s="35">
        <f t="shared" si="61"/>
        <v>0</v>
      </c>
      <c r="CT34" s="39">
        <v>45</v>
      </c>
      <c r="CU34" s="40">
        <v>0</v>
      </c>
      <c r="CV34" s="114">
        <f t="shared" si="62"/>
        <v>0</v>
      </c>
      <c r="CW34" s="120">
        <v>30</v>
      </c>
      <c r="CX34" s="40">
        <v>0</v>
      </c>
      <c r="CY34" s="35">
        <f t="shared" si="63"/>
        <v>0</v>
      </c>
      <c r="CZ34" s="36">
        <f t="shared" si="102"/>
        <v>75</v>
      </c>
      <c r="DA34" s="40">
        <f t="shared" si="102"/>
        <v>0</v>
      </c>
      <c r="DB34" s="42">
        <f t="shared" si="64"/>
        <v>0</v>
      </c>
      <c r="DC34" s="35" t="e">
        <f t="shared" si="65"/>
        <v>#DIV/0!</v>
      </c>
      <c r="DD34" s="43" t="e">
        <f t="shared" si="66"/>
        <v>#DIV/0!</v>
      </c>
      <c r="DE34" s="1"/>
      <c r="DF34" s="1"/>
      <c r="DG34" s="1"/>
      <c r="DH34" s="1"/>
      <c r="DI34" s="1"/>
      <c r="DJ34" s="1"/>
      <c r="DK34" s="1"/>
    </row>
    <row r="35" spans="1:115" ht="14.25">
      <c r="A35" s="37" t="s">
        <v>78</v>
      </c>
      <c r="B35" s="39">
        <v>0</v>
      </c>
      <c r="C35" s="40">
        <v>0</v>
      </c>
      <c r="D35" s="40">
        <v>0</v>
      </c>
      <c r="E35" s="40">
        <v>0</v>
      </c>
      <c r="F35" s="35" t="e">
        <f t="shared" si="41"/>
        <v>#DIV/0!</v>
      </c>
      <c r="G35" s="39">
        <v>0</v>
      </c>
      <c r="H35" s="40">
        <v>0</v>
      </c>
      <c r="I35" s="40">
        <v>0</v>
      </c>
      <c r="J35" s="40">
        <v>0</v>
      </c>
      <c r="K35" s="35" t="e">
        <f t="shared" si="42"/>
        <v>#DIV/0!</v>
      </c>
      <c r="L35" s="36">
        <f t="shared" si="97"/>
        <v>0</v>
      </c>
      <c r="M35" s="40">
        <f t="shared" si="97"/>
        <v>0</v>
      </c>
      <c r="N35" s="40">
        <f t="shared" si="97"/>
        <v>0</v>
      </c>
      <c r="O35" s="40">
        <f t="shared" si="97"/>
        <v>0</v>
      </c>
      <c r="P35" s="35" t="e">
        <f t="shared" si="44"/>
        <v>#DIV/0!</v>
      </c>
      <c r="Q35" s="39">
        <v>0</v>
      </c>
      <c r="R35" s="40">
        <v>0</v>
      </c>
      <c r="S35" s="35" t="e">
        <f t="shared" si="45"/>
        <v>#DIV/0!</v>
      </c>
      <c r="T35" s="36">
        <v>0</v>
      </c>
      <c r="U35" s="40">
        <v>0</v>
      </c>
      <c r="V35" s="35" t="e">
        <f t="shared" si="46"/>
        <v>#DIV/0!</v>
      </c>
      <c r="W35" s="36">
        <f t="shared" si="98"/>
        <v>0</v>
      </c>
      <c r="X35" s="40">
        <f t="shared" si="98"/>
        <v>0</v>
      </c>
      <c r="Y35" s="42" t="e">
        <f t="shared" si="47"/>
        <v>#DIV/0!</v>
      </c>
      <c r="Z35" s="1"/>
      <c r="AA35" s="37" t="s">
        <v>78</v>
      </c>
      <c r="AB35" s="39">
        <v>0</v>
      </c>
      <c r="AC35" s="40">
        <v>0</v>
      </c>
      <c r="AD35" s="40">
        <v>0</v>
      </c>
      <c r="AE35" s="40">
        <v>0</v>
      </c>
      <c r="AF35" s="35" t="e">
        <f t="shared" si="48"/>
        <v>#DIV/0!</v>
      </c>
      <c r="AG35" s="39">
        <v>0</v>
      </c>
      <c r="AH35" s="40">
        <v>0</v>
      </c>
      <c r="AI35" s="40">
        <v>0</v>
      </c>
      <c r="AJ35" s="40">
        <v>0</v>
      </c>
      <c r="AK35" s="35" t="e">
        <f t="shared" si="49"/>
        <v>#DIV/0!</v>
      </c>
      <c r="AL35" s="36">
        <f t="shared" si="99"/>
        <v>0</v>
      </c>
      <c r="AM35" s="40">
        <f t="shared" si="99"/>
        <v>0</v>
      </c>
      <c r="AN35" s="40">
        <f t="shared" si="99"/>
        <v>0</v>
      </c>
      <c r="AO35" s="40">
        <f t="shared" si="99"/>
        <v>0</v>
      </c>
      <c r="AP35" s="35" t="e">
        <f t="shared" si="50"/>
        <v>#DIV/0!</v>
      </c>
      <c r="AQ35" s="39">
        <v>0</v>
      </c>
      <c r="AR35" s="40">
        <v>0</v>
      </c>
      <c r="AS35" s="35" t="e">
        <f t="shared" si="51"/>
        <v>#DIV/0!</v>
      </c>
      <c r="AT35" s="36">
        <v>0</v>
      </c>
      <c r="AU35" s="40">
        <v>0</v>
      </c>
      <c r="AV35" s="35" t="e">
        <f t="shared" si="52"/>
        <v>#DIV/0!</v>
      </c>
      <c r="AW35" s="36">
        <f t="shared" si="100"/>
        <v>0</v>
      </c>
      <c r="AX35" s="40">
        <f t="shared" si="100"/>
        <v>0</v>
      </c>
      <c r="AY35" s="42" t="e">
        <f t="shared" si="53"/>
        <v>#DIV/0!</v>
      </c>
      <c r="AZ35" s="1"/>
      <c r="BA35" s="37" t="s">
        <v>78</v>
      </c>
      <c r="BB35" s="39">
        <v>6</v>
      </c>
      <c r="BC35" s="40">
        <v>8</v>
      </c>
      <c r="BD35" s="40">
        <v>4530</v>
      </c>
      <c r="BE35" s="36">
        <v>0</v>
      </c>
      <c r="BF35" s="40">
        <v>0</v>
      </c>
      <c r="BG35" s="40">
        <v>0</v>
      </c>
      <c r="BH35" s="36">
        <v>6</v>
      </c>
      <c r="BI35" s="40">
        <v>8</v>
      </c>
      <c r="BJ35" s="41">
        <v>4530</v>
      </c>
      <c r="BK35" s="1"/>
      <c r="BL35" s="37" t="s">
        <v>78</v>
      </c>
      <c r="BM35" s="39">
        <v>0</v>
      </c>
      <c r="BN35" s="40">
        <v>0</v>
      </c>
      <c r="BO35" s="40">
        <v>0</v>
      </c>
      <c r="BP35" s="40">
        <v>0</v>
      </c>
      <c r="BQ35" s="35" t="e">
        <f t="shared" si="54"/>
        <v>#DIV/0!</v>
      </c>
      <c r="BR35" s="39">
        <v>0</v>
      </c>
      <c r="BS35" s="40">
        <v>0</v>
      </c>
      <c r="BT35" s="40">
        <v>0</v>
      </c>
      <c r="BU35" s="40">
        <v>0</v>
      </c>
      <c r="BV35" s="35" t="e">
        <f t="shared" si="55"/>
        <v>#DIV/0!</v>
      </c>
      <c r="BW35" s="39">
        <v>0</v>
      </c>
      <c r="BX35" s="40">
        <v>0</v>
      </c>
      <c r="BY35" s="40">
        <v>0</v>
      </c>
      <c r="BZ35" s="40">
        <v>0</v>
      </c>
      <c r="CA35" s="35" t="e">
        <f t="shared" si="56"/>
        <v>#DIV/0!</v>
      </c>
      <c r="CB35" s="39">
        <v>0</v>
      </c>
      <c r="CC35" s="40">
        <v>0</v>
      </c>
      <c r="CD35" s="40">
        <v>0</v>
      </c>
      <c r="CE35" s="40">
        <v>0</v>
      </c>
      <c r="CF35" s="35" t="e">
        <f t="shared" si="57"/>
        <v>#DIV/0!</v>
      </c>
      <c r="CG35" s="36">
        <f t="shared" si="101"/>
        <v>0</v>
      </c>
      <c r="CH35" s="40">
        <f t="shared" si="101"/>
        <v>0</v>
      </c>
      <c r="CI35" s="40">
        <f t="shared" si="101"/>
        <v>0</v>
      </c>
      <c r="CJ35" s="40">
        <f t="shared" si="101"/>
        <v>0</v>
      </c>
      <c r="CK35" s="42" t="e">
        <f t="shared" si="59"/>
        <v>#DIV/0!</v>
      </c>
      <c r="CL35" s="1"/>
      <c r="CM35" s="37" t="s">
        <v>78</v>
      </c>
      <c r="CN35" s="39">
        <v>5</v>
      </c>
      <c r="CO35" s="40">
        <v>0</v>
      </c>
      <c r="CP35" s="114">
        <f t="shared" si="60"/>
        <v>0</v>
      </c>
      <c r="CQ35" s="120">
        <v>6</v>
      </c>
      <c r="CR35" s="40">
        <v>0</v>
      </c>
      <c r="CS35" s="35">
        <f t="shared" si="61"/>
        <v>0</v>
      </c>
      <c r="CT35" s="39">
        <v>16</v>
      </c>
      <c r="CU35" s="40">
        <v>0</v>
      </c>
      <c r="CV35" s="114">
        <f t="shared" si="62"/>
        <v>0</v>
      </c>
      <c r="CW35" s="120">
        <v>92</v>
      </c>
      <c r="CX35" s="40">
        <v>0</v>
      </c>
      <c r="CY35" s="35">
        <f t="shared" si="63"/>
        <v>0</v>
      </c>
      <c r="CZ35" s="36">
        <f t="shared" si="102"/>
        <v>108</v>
      </c>
      <c r="DA35" s="40">
        <f t="shared" si="102"/>
        <v>0</v>
      </c>
      <c r="DB35" s="42">
        <f t="shared" si="64"/>
        <v>0</v>
      </c>
      <c r="DC35" s="35" t="e">
        <f t="shared" si="65"/>
        <v>#DIV/0!</v>
      </c>
      <c r="DD35" s="43" t="e">
        <f t="shared" si="66"/>
        <v>#DIV/0!</v>
      </c>
      <c r="DE35" s="1"/>
      <c r="DF35" s="1"/>
      <c r="DG35" s="1"/>
      <c r="DH35" s="1"/>
      <c r="DI35" s="1"/>
      <c r="DJ35" s="1"/>
      <c r="DK35" s="1"/>
    </row>
    <row r="36" spans="1:115" ht="14.25">
      <c r="A36" s="37" t="s">
        <v>79</v>
      </c>
      <c r="B36" s="39">
        <v>0</v>
      </c>
      <c r="C36" s="40">
        <v>0</v>
      </c>
      <c r="D36" s="40">
        <v>0</v>
      </c>
      <c r="E36" s="40">
        <v>0</v>
      </c>
      <c r="F36" s="35" t="e">
        <f t="shared" si="41"/>
        <v>#DIV/0!</v>
      </c>
      <c r="G36" s="39">
        <v>0</v>
      </c>
      <c r="H36" s="40">
        <v>0</v>
      </c>
      <c r="I36" s="40">
        <v>0</v>
      </c>
      <c r="J36" s="40">
        <v>0</v>
      </c>
      <c r="K36" s="35" t="e">
        <f t="shared" si="42"/>
        <v>#DIV/0!</v>
      </c>
      <c r="L36" s="36">
        <f t="shared" si="97"/>
        <v>0</v>
      </c>
      <c r="M36" s="40">
        <f t="shared" si="97"/>
        <v>0</v>
      </c>
      <c r="N36" s="40">
        <f t="shared" si="97"/>
        <v>0</v>
      </c>
      <c r="O36" s="40">
        <f t="shared" si="97"/>
        <v>0</v>
      </c>
      <c r="P36" s="35" t="e">
        <f t="shared" si="44"/>
        <v>#DIV/0!</v>
      </c>
      <c r="Q36" s="39">
        <v>0</v>
      </c>
      <c r="R36" s="40">
        <v>0</v>
      </c>
      <c r="S36" s="35" t="e">
        <f t="shared" si="45"/>
        <v>#DIV/0!</v>
      </c>
      <c r="T36" s="36">
        <v>0</v>
      </c>
      <c r="U36" s="40">
        <v>0</v>
      </c>
      <c r="V36" s="35" t="e">
        <f t="shared" si="46"/>
        <v>#DIV/0!</v>
      </c>
      <c r="W36" s="36">
        <f t="shared" si="98"/>
        <v>0</v>
      </c>
      <c r="X36" s="40">
        <f t="shared" si="98"/>
        <v>0</v>
      </c>
      <c r="Y36" s="42" t="e">
        <f t="shared" si="47"/>
        <v>#DIV/0!</v>
      </c>
      <c r="Z36" s="1"/>
      <c r="AA36" s="37" t="s">
        <v>79</v>
      </c>
      <c r="AB36" s="39">
        <v>0</v>
      </c>
      <c r="AC36" s="40">
        <v>0</v>
      </c>
      <c r="AD36" s="40">
        <v>0</v>
      </c>
      <c r="AE36" s="40">
        <v>0</v>
      </c>
      <c r="AF36" s="35" t="e">
        <f t="shared" si="48"/>
        <v>#DIV/0!</v>
      </c>
      <c r="AG36" s="39">
        <v>0</v>
      </c>
      <c r="AH36" s="40">
        <v>0</v>
      </c>
      <c r="AI36" s="40">
        <v>0</v>
      </c>
      <c r="AJ36" s="40">
        <v>0</v>
      </c>
      <c r="AK36" s="35" t="e">
        <f t="shared" si="49"/>
        <v>#DIV/0!</v>
      </c>
      <c r="AL36" s="36">
        <f t="shared" si="99"/>
        <v>0</v>
      </c>
      <c r="AM36" s="40">
        <f t="shared" si="99"/>
        <v>0</v>
      </c>
      <c r="AN36" s="40">
        <f t="shared" si="99"/>
        <v>0</v>
      </c>
      <c r="AO36" s="40">
        <f t="shared" si="99"/>
        <v>0</v>
      </c>
      <c r="AP36" s="35" t="e">
        <f t="shared" si="50"/>
        <v>#DIV/0!</v>
      </c>
      <c r="AQ36" s="39">
        <v>0</v>
      </c>
      <c r="AR36" s="40">
        <v>0</v>
      </c>
      <c r="AS36" s="35" t="e">
        <f t="shared" si="51"/>
        <v>#DIV/0!</v>
      </c>
      <c r="AT36" s="36">
        <v>0</v>
      </c>
      <c r="AU36" s="40">
        <v>0</v>
      </c>
      <c r="AV36" s="35" t="e">
        <f t="shared" si="52"/>
        <v>#DIV/0!</v>
      </c>
      <c r="AW36" s="36">
        <f t="shared" si="100"/>
        <v>0</v>
      </c>
      <c r="AX36" s="40">
        <f t="shared" si="100"/>
        <v>0</v>
      </c>
      <c r="AY36" s="42" t="e">
        <f t="shared" si="53"/>
        <v>#DIV/0!</v>
      </c>
      <c r="AZ36" s="1"/>
      <c r="BA36" s="37" t="s">
        <v>79</v>
      </c>
      <c r="BB36" s="39">
        <v>22</v>
      </c>
      <c r="BC36" s="40">
        <v>45</v>
      </c>
      <c r="BD36" s="40">
        <v>25929</v>
      </c>
      <c r="BE36" s="36">
        <v>0</v>
      </c>
      <c r="BF36" s="40">
        <v>0</v>
      </c>
      <c r="BG36" s="40">
        <v>0</v>
      </c>
      <c r="BH36" s="36">
        <v>22</v>
      </c>
      <c r="BI36" s="40">
        <v>45</v>
      </c>
      <c r="BJ36" s="41">
        <v>25929</v>
      </c>
      <c r="BK36" s="1"/>
      <c r="BL36" s="37" t="s">
        <v>79</v>
      </c>
      <c r="BM36" s="39">
        <v>0</v>
      </c>
      <c r="BN36" s="40">
        <v>0</v>
      </c>
      <c r="BO36" s="40">
        <v>0</v>
      </c>
      <c r="BP36" s="40">
        <v>0</v>
      </c>
      <c r="BQ36" s="35" t="e">
        <f t="shared" si="54"/>
        <v>#DIV/0!</v>
      </c>
      <c r="BR36" s="39">
        <v>0</v>
      </c>
      <c r="BS36" s="40">
        <v>0</v>
      </c>
      <c r="BT36" s="40">
        <v>0</v>
      </c>
      <c r="BU36" s="40">
        <v>0</v>
      </c>
      <c r="BV36" s="35" t="e">
        <f t="shared" si="55"/>
        <v>#DIV/0!</v>
      </c>
      <c r="BW36" s="39">
        <v>0</v>
      </c>
      <c r="BX36" s="40">
        <v>0</v>
      </c>
      <c r="BY36" s="40">
        <v>0</v>
      </c>
      <c r="BZ36" s="40">
        <v>0</v>
      </c>
      <c r="CA36" s="35" t="e">
        <f t="shared" si="56"/>
        <v>#DIV/0!</v>
      </c>
      <c r="CB36" s="39">
        <v>0</v>
      </c>
      <c r="CC36" s="40">
        <v>0</v>
      </c>
      <c r="CD36" s="40">
        <v>0</v>
      </c>
      <c r="CE36" s="40">
        <v>0</v>
      </c>
      <c r="CF36" s="35" t="e">
        <f t="shared" si="57"/>
        <v>#DIV/0!</v>
      </c>
      <c r="CG36" s="36">
        <f t="shared" si="101"/>
        <v>0</v>
      </c>
      <c r="CH36" s="40">
        <f t="shared" si="101"/>
        <v>0</v>
      </c>
      <c r="CI36" s="40">
        <f t="shared" si="101"/>
        <v>0</v>
      </c>
      <c r="CJ36" s="40">
        <f t="shared" si="101"/>
        <v>0</v>
      </c>
      <c r="CK36" s="42" t="e">
        <f t="shared" si="59"/>
        <v>#DIV/0!</v>
      </c>
      <c r="CL36" s="1"/>
      <c r="CM36" s="37" t="s">
        <v>79</v>
      </c>
      <c r="CN36" s="39">
        <v>6</v>
      </c>
      <c r="CO36" s="40">
        <v>0</v>
      </c>
      <c r="CP36" s="114">
        <f t="shared" si="60"/>
        <v>0</v>
      </c>
      <c r="CQ36" s="120">
        <v>13</v>
      </c>
      <c r="CR36" s="40">
        <v>0</v>
      </c>
      <c r="CS36" s="35">
        <f t="shared" si="61"/>
        <v>0</v>
      </c>
      <c r="CT36" s="39">
        <v>7</v>
      </c>
      <c r="CU36" s="40">
        <v>0</v>
      </c>
      <c r="CV36" s="114">
        <f t="shared" si="62"/>
        <v>0</v>
      </c>
      <c r="CW36" s="120">
        <v>126</v>
      </c>
      <c r="CX36" s="40">
        <v>0</v>
      </c>
      <c r="CY36" s="35">
        <f t="shared" si="63"/>
        <v>0</v>
      </c>
      <c r="CZ36" s="36">
        <f t="shared" si="102"/>
        <v>133</v>
      </c>
      <c r="DA36" s="40">
        <f t="shared" si="102"/>
        <v>0</v>
      </c>
      <c r="DB36" s="42">
        <f t="shared" si="64"/>
        <v>0</v>
      </c>
      <c r="DC36" s="35" t="e">
        <f t="shared" si="65"/>
        <v>#DIV/0!</v>
      </c>
      <c r="DD36" s="43" t="e">
        <f t="shared" si="66"/>
        <v>#DIV/0!</v>
      </c>
      <c r="DE36" s="1"/>
      <c r="DF36" s="1"/>
      <c r="DG36" s="1"/>
      <c r="DH36" s="1"/>
      <c r="DI36" s="1"/>
      <c r="DJ36" s="1"/>
      <c r="DK36" s="1"/>
    </row>
    <row r="37" spans="1:115" ht="14.25">
      <c r="A37" s="37" t="s">
        <v>80</v>
      </c>
      <c r="B37" s="39">
        <v>0</v>
      </c>
      <c r="C37" s="40">
        <v>0</v>
      </c>
      <c r="D37" s="40">
        <v>0</v>
      </c>
      <c r="E37" s="40">
        <v>0</v>
      </c>
      <c r="F37" s="35" t="e">
        <f aca="true" t="shared" si="103" ref="F37:F52">ROUND(E37/C37*100,1)</f>
        <v>#DIV/0!</v>
      </c>
      <c r="G37" s="39">
        <v>0</v>
      </c>
      <c r="H37" s="40">
        <v>0</v>
      </c>
      <c r="I37" s="40">
        <v>0</v>
      </c>
      <c r="J37" s="40">
        <v>0</v>
      </c>
      <c r="K37" s="35" t="e">
        <f aca="true" t="shared" si="104" ref="K37:K52">ROUND(J37/H37*100,1)</f>
        <v>#DIV/0!</v>
      </c>
      <c r="L37" s="36">
        <f t="shared" si="97"/>
        <v>0</v>
      </c>
      <c r="M37" s="40">
        <f t="shared" si="97"/>
        <v>0</v>
      </c>
      <c r="N37" s="40">
        <f t="shared" si="97"/>
        <v>0</v>
      </c>
      <c r="O37" s="40">
        <f t="shared" si="97"/>
        <v>0</v>
      </c>
      <c r="P37" s="35" t="e">
        <f aca="true" t="shared" si="105" ref="P37:P52">ROUND(O37/M37*100,1)</f>
        <v>#DIV/0!</v>
      </c>
      <c r="Q37" s="39">
        <v>0</v>
      </c>
      <c r="R37" s="40">
        <v>0</v>
      </c>
      <c r="S37" s="35" t="e">
        <f aca="true" t="shared" si="106" ref="S37:S52">ROUND(R37/Q37*100,1)</f>
        <v>#DIV/0!</v>
      </c>
      <c r="T37" s="36">
        <v>0</v>
      </c>
      <c r="U37" s="40">
        <v>0</v>
      </c>
      <c r="V37" s="35" t="e">
        <f aca="true" t="shared" si="107" ref="V37:V52">ROUND(U37/T37*100,1)</f>
        <v>#DIV/0!</v>
      </c>
      <c r="W37" s="36">
        <f t="shared" si="98"/>
        <v>0</v>
      </c>
      <c r="X37" s="40">
        <f t="shared" si="98"/>
        <v>0</v>
      </c>
      <c r="Y37" s="42" t="e">
        <f aca="true" t="shared" si="108" ref="Y37:Y52">ROUND(X37/W37*100,1)</f>
        <v>#DIV/0!</v>
      </c>
      <c r="Z37" s="1"/>
      <c r="AA37" s="37" t="s">
        <v>80</v>
      </c>
      <c r="AB37" s="39">
        <v>0</v>
      </c>
      <c r="AC37" s="40">
        <v>0</v>
      </c>
      <c r="AD37" s="40">
        <v>0</v>
      </c>
      <c r="AE37" s="40">
        <v>0</v>
      </c>
      <c r="AF37" s="35" t="e">
        <f aca="true" t="shared" si="109" ref="AF37:AF52">ROUND(AE37/AC37*100,1)</f>
        <v>#DIV/0!</v>
      </c>
      <c r="AG37" s="39">
        <v>0</v>
      </c>
      <c r="AH37" s="40">
        <v>0</v>
      </c>
      <c r="AI37" s="40">
        <v>0</v>
      </c>
      <c r="AJ37" s="40">
        <v>0</v>
      </c>
      <c r="AK37" s="35" t="e">
        <f aca="true" t="shared" si="110" ref="AK37:AK52">ROUND(AJ37/AH37*100,1)</f>
        <v>#DIV/0!</v>
      </c>
      <c r="AL37" s="36">
        <f t="shared" si="99"/>
        <v>0</v>
      </c>
      <c r="AM37" s="40">
        <f t="shared" si="99"/>
        <v>0</v>
      </c>
      <c r="AN37" s="40">
        <f t="shared" si="99"/>
        <v>0</v>
      </c>
      <c r="AO37" s="40">
        <f t="shared" si="99"/>
        <v>0</v>
      </c>
      <c r="AP37" s="35" t="e">
        <f aca="true" t="shared" si="111" ref="AP37:AP52">ROUND(AO37/AM37*100,1)</f>
        <v>#DIV/0!</v>
      </c>
      <c r="AQ37" s="39">
        <v>0</v>
      </c>
      <c r="AR37" s="40">
        <v>0</v>
      </c>
      <c r="AS37" s="35" t="e">
        <f aca="true" t="shared" si="112" ref="AS37:AS52">ROUND(AR37/AQ37*100,1)</f>
        <v>#DIV/0!</v>
      </c>
      <c r="AT37" s="36">
        <v>0</v>
      </c>
      <c r="AU37" s="40">
        <v>0</v>
      </c>
      <c r="AV37" s="35" t="e">
        <f aca="true" t="shared" si="113" ref="AV37:AV52">ROUND(AU37/AT37*100,1)</f>
        <v>#DIV/0!</v>
      </c>
      <c r="AW37" s="36">
        <f t="shared" si="100"/>
        <v>0</v>
      </c>
      <c r="AX37" s="40">
        <f t="shared" si="100"/>
        <v>0</v>
      </c>
      <c r="AY37" s="42" t="e">
        <f aca="true" t="shared" si="114" ref="AY37:AY52">ROUND(AX37/AW37*100,1)</f>
        <v>#DIV/0!</v>
      </c>
      <c r="AZ37" s="1"/>
      <c r="BA37" s="37" t="s">
        <v>80</v>
      </c>
      <c r="BB37" s="39">
        <v>8</v>
      </c>
      <c r="BC37" s="40">
        <v>14</v>
      </c>
      <c r="BD37" s="40">
        <v>6571</v>
      </c>
      <c r="BE37" s="36">
        <v>0</v>
      </c>
      <c r="BF37" s="40">
        <v>0</v>
      </c>
      <c r="BG37" s="40">
        <v>0</v>
      </c>
      <c r="BH37" s="36">
        <v>8</v>
      </c>
      <c r="BI37" s="40">
        <v>14</v>
      </c>
      <c r="BJ37" s="41">
        <v>6571</v>
      </c>
      <c r="BK37" s="1"/>
      <c r="BL37" s="37" t="s">
        <v>80</v>
      </c>
      <c r="BM37" s="39">
        <v>0</v>
      </c>
      <c r="BN37" s="40">
        <v>0</v>
      </c>
      <c r="BO37" s="40">
        <v>0</v>
      </c>
      <c r="BP37" s="40">
        <v>0</v>
      </c>
      <c r="BQ37" s="35" t="e">
        <f aca="true" t="shared" si="115" ref="BQ37:BQ52">ROUND(BP37/BN37*100,1)</f>
        <v>#DIV/0!</v>
      </c>
      <c r="BR37" s="39">
        <v>0</v>
      </c>
      <c r="BS37" s="40">
        <v>0</v>
      </c>
      <c r="BT37" s="40">
        <v>0</v>
      </c>
      <c r="BU37" s="40">
        <v>0</v>
      </c>
      <c r="BV37" s="35" t="e">
        <f aca="true" t="shared" si="116" ref="BV37:BV52">ROUND(BU37/BS37*100,1)</f>
        <v>#DIV/0!</v>
      </c>
      <c r="BW37" s="39">
        <v>0</v>
      </c>
      <c r="BX37" s="40">
        <v>0</v>
      </c>
      <c r="BY37" s="40">
        <v>0</v>
      </c>
      <c r="BZ37" s="40">
        <v>0</v>
      </c>
      <c r="CA37" s="35" t="e">
        <f aca="true" t="shared" si="117" ref="CA37:CA52">ROUND(BZ37/BX37*100,1)</f>
        <v>#DIV/0!</v>
      </c>
      <c r="CB37" s="39">
        <v>0</v>
      </c>
      <c r="CC37" s="40">
        <v>0</v>
      </c>
      <c r="CD37" s="40">
        <v>0</v>
      </c>
      <c r="CE37" s="40">
        <v>0</v>
      </c>
      <c r="CF37" s="35" t="e">
        <f aca="true" t="shared" si="118" ref="CF37:CF52">ROUND(CE37/CC37*100,1)</f>
        <v>#DIV/0!</v>
      </c>
      <c r="CG37" s="36">
        <f t="shared" si="101"/>
        <v>0</v>
      </c>
      <c r="CH37" s="40">
        <f t="shared" si="101"/>
        <v>0</v>
      </c>
      <c r="CI37" s="40">
        <f t="shared" si="101"/>
        <v>0</v>
      </c>
      <c r="CJ37" s="40">
        <f t="shared" si="101"/>
        <v>0</v>
      </c>
      <c r="CK37" s="42" t="e">
        <f aca="true" t="shared" si="119" ref="CK37:CK52">ROUND(CJ37/CH37*100,1)</f>
        <v>#DIV/0!</v>
      </c>
      <c r="CL37" s="1"/>
      <c r="CM37" s="37" t="s">
        <v>80</v>
      </c>
      <c r="CN37" s="39">
        <v>6</v>
      </c>
      <c r="CO37" s="40">
        <v>0</v>
      </c>
      <c r="CP37" s="114">
        <f aca="true" t="shared" si="120" ref="CP37:CP52">ROUND(CO37/CN37*100,1)</f>
        <v>0</v>
      </c>
      <c r="CQ37" s="120">
        <v>11</v>
      </c>
      <c r="CR37" s="40">
        <v>0</v>
      </c>
      <c r="CS37" s="35">
        <f aca="true" t="shared" si="121" ref="CS37:CS52">ROUND(CR37/CQ37*100,1)</f>
        <v>0</v>
      </c>
      <c r="CT37" s="39">
        <v>12</v>
      </c>
      <c r="CU37" s="40">
        <v>0</v>
      </c>
      <c r="CV37" s="114">
        <f aca="true" t="shared" si="122" ref="CV37:CV52">ROUND(CU37/CT37*100,1)</f>
        <v>0</v>
      </c>
      <c r="CW37" s="120">
        <v>78</v>
      </c>
      <c r="CX37" s="40">
        <v>0</v>
      </c>
      <c r="CY37" s="35">
        <f aca="true" t="shared" si="123" ref="CY37:CY52">ROUND(CX37/CW37*100,1)</f>
        <v>0</v>
      </c>
      <c r="CZ37" s="36">
        <f t="shared" si="102"/>
        <v>90</v>
      </c>
      <c r="DA37" s="40">
        <f t="shared" si="102"/>
        <v>0</v>
      </c>
      <c r="DB37" s="42">
        <f aca="true" t="shared" si="124" ref="DB37:DB52">ROUND(DA37/CZ37*100,1)</f>
        <v>0</v>
      </c>
      <c r="DC37" s="35" t="e">
        <f aca="true" t="shared" si="125" ref="DC37:DC52">ROUND((BF37*BV37+BI37*CS37)/BC37,1)</f>
        <v>#DIV/0!</v>
      </c>
      <c r="DD37" s="43" t="e">
        <f t="shared" si="66"/>
        <v>#DIV/0!</v>
      </c>
      <c r="DE37" s="1"/>
      <c r="DF37" s="1"/>
      <c r="DG37" s="1"/>
      <c r="DH37" s="1"/>
      <c r="DI37" s="1"/>
      <c r="DJ37" s="1"/>
      <c r="DK37" s="1"/>
    </row>
    <row r="38" spans="1:115" ht="14.25">
      <c r="A38" s="16" t="s">
        <v>81</v>
      </c>
      <c r="B38" s="53">
        <v>0</v>
      </c>
      <c r="C38" s="56">
        <v>0</v>
      </c>
      <c r="D38" s="56">
        <v>0</v>
      </c>
      <c r="E38" s="56">
        <v>0</v>
      </c>
      <c r="F38" s="57" t="e">
        <f t="shared" si="103"/>
        <v>#DIV/0!</v>
      </c>
      <c r="G38" s="53">
        <v>0</v>
      </c>
      <c r="H38" s="56">
        <v>0</v>
      </c>
      <c r="I38" s="56">
        <v>0</v>
      </c>
      <c r="J38" s="56">
        <v>0</v>
      </c>
      <c r="K38" s="57" t="e">
        <f t="shared" si="104"/>
        <v>#DIV/0!</v>
      </c>
      <c r="L38" s="54">
        <f t="shared" si="97"/>
        <v>0</v>
      </c>
      <c r="M38" s="56">
        <f t="shared" si="97"/>
        <v>0</v>
      </c>
      <c r="N38" s="56">
        <f t="shared" si="97"/>
        <v>0</v>
      </c>
      <c r="O38" s="56">
        <f t="shared" si="97"/>
        <v>0</v>
      </c>
      <c r="P38" s="57" t="e">
        <f t="shared" si="105"/>
        <v>#DIV/0!</v>
      </c>
      <c r="Q38" s="53">
        <v>0</v>
      </c>
      <c r="R38" s="56">
        <v>0</v>
      </c>
      <c r="S38" s="57" t="e">
        <f t="shared" si="106"/>
        <v>#DIV/0!</v>
      </c>
      <c r="T38" s="54">
        <v>0</v>
      </c>
      <c r="U38" s="56">
        <v>0</v>
      </c>
      <c r="V38" s="57" t="e">
        <f t="shared" si="107"/>
        <v>#DIV/0!</v>
      </c>
      <c r="W38" s="54">
        <f t="shared" si="98"/>
        <v>0</v>
      </c>
      <c r="X38" s="56">
        <f t="shared" si="98"/>
        <v>0</v>
      </c>
      <c r="Y38" s="58" t="e">
        <f t="shared" si="108"/>
        <v>#DIV/0!</v>
      </c>
      <c r="Z38" s="1"/>
      <c r="AA38" s="16" t="s">
        <v>81</v>
      </c>
      <c r="AB38" s="53">
        <v>0</v>
      </c>
      <c r="AC38" s="56">
        <v>0</v>
      </c>
      <c r="AD38" s="56">
        <v>0</v>
      </c>
      <c r="AE38" s="56">
        <v>0</v>
      </c>
      <c r="AF38" s="57" t="e">
        <f t="shared" si="109"/>
        <v>#DIV/0!</v>
      </c>
      <c r="AG38" s="53">
        <v>0</v>
      </c>
      <c r="AH38" s="56">
        <v>0</v>
      </c>
      <c r="AI38" s="56">
        <v>0</v>
      </c>
      <c r="AJ38" s="56">
        <v>0</v>
      </c>
      <c r="AK38" s="57" t="e">
        <f t="shared" si="110"/>
        <v>#DIV/0!</v>
      </c>
      <c r="AL38" s="54">
        <f t="shared" si="99"/>
        <v>0</v>
      </c>
      <c r="AM38" s="56">
        <f t="shared" si="99"/>
        <v>0</v>
      </c>
      <c r="AN38" s="56">
        <f t="shared" si="99"/>
        <v>0</v>
      </c>
      <c r="AO38" s="56">
        <f t="shared" si="99"/>
        <v>0</v>
      </c>
      <c r="AP38" s="57" t="e">
        <f t="shared" si="111"/>
        <v>#DIV/0!</v>
      </c>
      <c r="AQ38" s="53">
        <v>0</v>
      </c>
      <c r="AR38" s="56">
        <v>0</v>
      </c>
      <c r="AS38" s="57" t="e">
        <f t="shared" si="112"/>
        <v>#DIV/0!</v>
      </c>
      <c r="AT38" s="54">
        <v>0</v>
      </c>
      <c r="AU38" s="56">
        <v>0</v>
      </c>
      <c r="AV38" s="57" t="e">
        <f t="shared" si="113"/>
        <v>#DIV/0!</v>
      </c>
      <c r="AW38" s="54">
        <f t="shared" si="100"/>
        <v>0</v>
      </c>
      <c r="AX38" s="56">
        <f t="shared" si="100"/>
        <v>0</v>
      </c>
      <c r="AY38" s="58" t="e">
        <f t="shared" si="114"/>
        <v>#DIV/0!</v>
      </c>
      <c r="AZ38" s="1"/>
      <c r="BA38" s="16" t="s">
        <v>81</v>
      </c>
      <c r="BB38" s="53">
        <v>8</v>
      </c>
      <c r="BC38" s="56">
        <v>14</v>
      </c>
      <c r="BD38" s="56">
        <v>3606</v>
      </c>
      <c r="BE38" s="54">
        <v>0</v>
      </c>
      <c r="BF38" s="56">
        <v>0</v>
      </c>
      <c r="BG38" s="56">
        <v>0</v>
      </c>
      <c r="BH38" s="54">
        <v>8</v>
      </c>
      <c r="BI38" s="56">
        <v>14</v>
      </c>
      <c r="BJ38" s="61">
        <v>3606</v>
      </c>
      <c r="BK38" s="1"/>
      <c r="BL38" s="16" t="s">
        <v>81</v>
      </c>
      <c r="BM38" s="53">
        <v>0</v>
      </c>
      <c r="BN38" s="56">
        <v>0</v>
      </c>
      <c r="BO38" s="56">
        <v>0</v>
      </c>
      <c r="BP38" s="56">
        <v>0</v>
      </c>
      <c r="BQ38" s="57" t="e">
        <f t="shared" si="115"/>
        <v>#DIV/0!</v>
      </c>
      <c r="BR38" s="53">
        <v>0</v>
      </c>
      <c r="BS38" s="56">
        <v>0</v>
      </c>
      <c r="BT38" s="56">
        <v>0</v>
      </c>
      <c r="BU38" s="56">
        <v>0</v>
      </c>
      <c r="BV38" s="57" t="e">
        <f t="shared" si="116"/>
        <v>#DIV/0!</v>
      </c>
      <c r="BW38" s="53">
        <v>0</v>
      </c>
      <c r="BX38" s="56">
        <v>0</v>
      </c>
      <c r="BY38" s="56">
        <v>0</v>
      </c>
      <c r="BZ38" s="56">
        <v>0</v>
      </c>
      <c r="CA38" s="57" t="e">
        <f t="shared" si="117"/>
        <v>#DIV/0!</v>
      </c>
      <c r="CB38" s="53">
        <v>0</v>
      </c>
      <c r="CC38" s="56">
        <v>0</v>
      </c>
      <c r="CD38" s="56">
        <v>0</v>
      </c>
      <c r="CE38" s="56">
        <v>0</v>
      </c>
      <c r="CF38" s="57" t="e">
        <f t="shared" si="118"/>
        <v>#DIV/0!</v>
      </c>
      <c r="CG38" s="54">
        <f t="shared" si="101"/>
        <v>0</v>
      </c>
      <c r="CH38" s="56">
        <f t="shared" si="101"/>
        <v>0</v>
      </c>
      <c r="CI38" s="56">
        <f t="shared" si="101"/>
        <v>0</v>
      </c>
      <c r="CJ38" s="56">
        <f t="shared" si="101"/>
        <v>0</v>
      </c>
      <c r="CK38" s="58" t="e">
        <f t="shared" si="119"/>
        <v>#DIV/0!</v>
      </c>
      <c r="CL38" s="1"/>
      <c r="CM38" s="16" t="s">
        <v>81</v>
      </c>
      <c r="CN38" s="53">
        <v>2</v>
      </c>
      <c r="CO38" s="56">
        <v>0</v>
      </c>
      <c r="CP38" s="115">
        <f t="shared" si="120"/>
        <v>0</v>
      </c>
      <c r="CQ38" s="119">
        <v>2</v>
      </c>
      <c r="CR38" s="56">
        <v>0</v>
      </c>
      <c r="CS38" s="57">
        <f t="shared" si="121"/>
        <v>0</v>
      </c>
      <c r="CT38" s="53">
        <v>14</v>
      </c>
      <c r="CU38" s="56">
        <v>0</v>
      </c>
      <c r="CV38" s="115">
        <f t="shared" si="122"/>
        <v>0</v>
      </c>
      <c r="CW38" s="119">
        <v>30</v>
      </c>
      <c r="CX38" s="56">
        <v>0</v>
      </c>
      <c r="CY38" s="57">
        <f t="shared" si="123"/>
        <v>0</v>
      </c>
      <c r="CZ38" s="54">
        <f t="shared" si="102"/>
        <v>44</v>
      </c>
      <c r="DA38" s="56">
        <f t="shared" si="102"/>
        <v>0</v>
      </c>
      <c r="DB38" s="58">
        <f t="shared" si="124"/>
        <v>0</v>
      </c>
      <c r="DC38" s="57" t="e">
        <f t="shared" si="125"/>
        <v>#DIV/0!</v>
      </c>
      <c r="DD38" s="62" t="e">
        <f aca="true" t="shared" si="126" ref="DD38:DD53">ROUND((BG38*CK38+BJ38*DB38)/BD38,1)</f>
        <v>#DIV/0!</v>
      </c>
      <c r="DE38" s="1"/>
      <c r="DF38" s="1"/>
      <c r="DG38" s="1"/>
      <c r="DH38" s="1"/>
      <c r="DI38" s="1"/>
      <c r="DJ38" s="1"/>
      <c r="DK38" s="1"/>
    </row>
    <row r="39" spans="1:115" ht="14.25">
      <c r="A39" s="16" t="s">
        <v>51</v>
      </c>
      <c r="B39" s="53">
        <f aca="true" t="shared" si="127" ref="B39:J39">SUM(B33:B38)</f>
        <v>0</v>
      </c>
      <c r="C39" s="56">
        <f t="shared" si="127"/>
        <v>0</v>
      </c>
      <c r="D39" s="56">
        <f t="shared" si="127"/>
        <v>0</v>
      </c>
      <c r="E39" s="56">
        <f t="shared" si="127"/>
        <v>0</v>
      </c>
      <c r="F39" s="57" t="e">
        <f t="shared" si="103"/>
        <v>#DIV/0!</v>
      </c>
      <c r="G39" s="53">
        <f t="shared" si="127"/>
        <v>0</v>
      </c>
      <c r="H39" s="56">
        <f t="shared" si="127"/>
        <v>0</v>
      </c>
      <c r="I39" s="56">
        <f t="shared" si="127"/>
        <v>0</v>
      </c>
      <c r="J39" s="56">
        <f t="shared" si="127"/>
        <v>0</v>
      </c>
      <c r="K39" s="57" t="e">
        <f t="shared" si="104"/>
        <v>#DIV/0!</v>
      </c>
      <c r="L39" s="54">
        <f>SUM(L33:L38)</f>
        <v>0</v>
      </c>
      <c r="M39" s="56">
        <f>SUM(M33:M38)</f>
        <v>0</v>
      </c>
      <c r="N39" s="56">
        <f>SUM(N33:N38)</f>
        <v>0</v>
      </c>
      <c r="O39" s="56">
        <f>SUM(O33:O38)</f>
        <v>0</v>
      </c>
      <c r="P39" s="57" t="e">
        <f t="shared" si="105"/>
        <v>#DIV/0!</v>
      </c>
      <c r="Q39" s="53">
        <f>SUM(Q33:Q38)</f>
        <v>0</v>
      </c>
      <c r="R39" s="56">
        <f>SUM(R33:R38)</f>
        <v>0</v>
      </c>
      <c r="S39" s="57" t="e">
        <f t="shared" si="106"/>
        <v>#DIV/0!</v>
      </c>
      <c r="T39" s="54">
        <f>SUM(T33:T38)</f>
        <v>0</v>
      </c>
      <c r="U39" s="56">
        <f>SUM(U33:U38)</f>
        <v>0</v>
      </c>
      <c r="V39" s="57" t="e">
        <f t="shared" si="107"/>
        <v>#DIV/0!</v>
      </c>
      <c r="W39" s="54">
        <f>SUM(W33:W38)</f>
        <v>0</v>
      </c>
      <c r="X39" s="56">
        <f>SUM(X33:X38)</f>
        <v>0</v>
      </c>
      <c r="Y39" s="58" t="e">
        <f t="shared" si="108"/>
        <v>#DIV/0!</v>
      </c>
      <c r="Z39" s="1"/>
      <c r="AA39" s="16" t="s">
        <v>51</v>
      </c>
      <c r="AB39" s="53">
        <f aca="true" t="shared" si="128" ref="AB39:AJ39">SUM(AB33:AB38)</f>
        <v>0</v>
      </c>
      <c r="AC39" s="56">
        <f t="shared" si="128"/>
        <v>0</v>
      </c>
      <c r="AD39" s="56">
        <f t="shared" si="128"/>
        <v>0</v>
      </c>
      <c r="AE39" s="56">
        <f t="shared" si="128"/>
        <v>0</v>
      </c>
      <c r="AF39" s="57" t="e">
        <f t="shared" si="109"/>
        <v>#DIV/0!</v>
      </c>
      <c r="AG39" s="53">
        <f t="shared" si="128"/>
        <v>0</v>
      </c>
      <c r="AH39" s="56">
        <f t="shared" si="128"/>
        <v>0</v>
      </c>
      <c r="AI39" s="56">
        <f t="shared" si="128"/>
        <v>0</v>
      </c>
      <c r="AJ39" s="56">
        <f t="shared" si="128"/>
        <v>0</v>
      </c>
      <c r="AK39" s="57" t="e">
        <f t="shared" si="110"/>
        <v>#DIV/0!</v>
      </c>
      <c r="AL39" s="54">
        <f>SUM(AL33:AL38)</f>
        <v>0</v>
      </c>
      <c r="AM39" s="56">
        <f>SUM(AM33:AM38)</f>
        <v>0</v>
      </c>
      <c r="AN39" s="56">
        <f>SUM(AN33:AN38)</f>
        <v>0</v>
      </c>
      <c r="AO39" s="56">
        <f>SUM(AO33:AO38)</f>
        <v>0</v>
      </c>
      <c r="AP39" s="57" t="e">
        <f t="shared" si="111"/>
        <v>#DIV/0!</v>
      </c>
      <c r="AQ39" s="53">
        <f>SUM(AQ33:AQ38)</f>
        <v>0</v>
      </c>
      <c r="AR39" s="56">
        <f>SUM(AR33:AR38)</f>
        <v>0</v>
      </c>
      <c r="AS39" s="57" t="e">
        <f t="shared" si="112"/>
        <v>#DIV/0!</v>
      </c>
      <c r="AT39" s="54">
        <f>SUM(AT33:AT38)</f>
        <v>0</v>
      </c>
      <c r="AU39" s="56">
        <f>SUM(AU33:AU38)</f>
        <v>0</v>
      </c>
      <c r="AV39" s="57" t="e">
        <f t="shared" si="113"/>
        <v>#DIV/0!</v>
      </c>
      <c r="AW39" s="54">
        <f>SUM(AW33:AW38)</f>
        <v>0</v>
      </c>
      <c r="AX39" s="56">
        <f>SUM(AX33:AX38)</f>
        <v>0</v>
      </c>
      <c r="AY39" s="58" t="e">
        <f t="shared" si="114"/>
        <v>#DIV/0!</v>
      </c>
      <c r="AZ39" s="1"/>
      <c r="BA39" s="16" t="s">
        <v>51</v>
      </c>
      <c r="BB39" s="53">
        <f aca="true" t="shared" si="129" ref="BB39:BJ39">SUM(BB33:BB38)</f>
        <v>55</v>
      </c>
      <c r="BC39" s="56">
        <f t="shared" si="129"/>
        <v>99</v>
      </c>
      <c r="BD39" s="56">
        <f t="shared" si="129"/>
        <v>63475</v>
      </c>
      <c r="BE39" s="54">
        <f t="shared" si="129"/>
        <v>0</v>
      </c>
      <c r="BF39" s="56">
        <f t="shared" si="129"/>
        <v>0</v>
      </c>
      <c r="BG39" s="56">
        <f t="shared" si="129"/>
        <v>0</v>
      </c>
      <c r="BH39" s="54">
        <f t="shared" si="129"/>
        <v>55</v>
      </c>
      <c r="BI39" s="56">
        <f t="shared" si="129"/>
        <v>99</v>
      </c>
      <c r="BJ39" s="61">
        <f t="shared" si="129"/>
        <v>63475</v>
      </c>
      <c r="BK39" s="1"/>
      <c r="BL39" s="16" t="s">
        <v>51</v>
      </c>
      <c r="BM39" s="53">
        <f aca="true" t="shared" si="130" ref="BM39:BU39">SUM(BM33:BM38)</f>
        <v>0</v>
      </c>
      <c r="BN39" s="56">
        <f t="shared" si="130"/>
        <v>0</v>
      </c>
      <c r="BO39" s="56">
        <f t="shared" si="130"/>
        <v>0</v>
      </c>
      <c r="BP39" s="56">
        <f t="shared" si="130"/>
        <v>0</v>
      </c>
      <c r="BQ39" s="57" t="e">
        <f t="shared" si="115"/>
        <v>#DIV/0!</v>
      </c>
      <c r="BR39" s="53">
        <f t="shared" si="130"/>
        <v>0</v>
      </c>
      <c r="BS39" s="56">
        <f t="shared" si="130"/>
        <v>0</v>
      </c>
      <c r="BT39" s="56">
        <f t="shared" si="130"/>
        <v>0</v>
      </c>
      <c r="BU39" s="56">
        <f t="shared" si="130"/>
        <v>0</v>
      </c>
      <c r="BV39" s="57" t="e">
        <f t="shared" si="116"/>
        <v>#DIV/0!</v>
      </c>
      <c r="BW39" s="53">
        <f aca="true" t="shared" si="131" ref="BW39:CE39">SUM(BW33:BW38)</f>
        <v>0</v>
      </c>
      <c r="BX39" s="56">
        <f t="shared" si="131"/>
        <v>0</v>
      </c>
      <c r="BY39" s="56">
        <f t="shared" si="131"/>
        <v>0</v>
      </c>
      <c r="BZ39" s="56">
        <f t="shared" si="131"/>
        <v>0</v>
      </c>
      <c r="CA39" s="57" t="e">
        <f t="shared" si="117"/>
        <v>#DIV/0!</v>
      </c>
      <c r="CB39" s="53">
        <f t="shared" si="131"/>
        <v>0</v>
      </c>
      <c r="CC39" s="56">
        <f t="shared" si="131"/>
        <v>0</v>
      </c>
      <c r="CD39" s="56">
        <f t="shared" si="131"/>
        <v>0</v>
      </c>
      <c r="CE39" s="56">
        <f t="shared" si="131"/>
        <v>0</v>
      </c>
      <c r="CF39" s="57" t="e">
        <f t="shared" si="118"/>
        <v>#DIV/0!</v>
      </c>
      <c r="CG39" s="54">
        <f>SUM(CG33:CG38)</f>
        <v>0</v>
      </c>
      <c r="CH39" s="56">
        <f>SUM(CH33:CH38)</f>
        <v>0</v>
      </c>
      <c r="CI39" s="56">
        <f>SUM(CI33:CI38)</f>
        <v>0</v>
      </c>
      <c r="CJ39" s="56">
        <f>SUM(CJ33:CJ38)</f>
        <v>0</v>
      </c>
      <c r="CK39" s="58" t="e">
        <f t="shared" si="119"/>
        <v>#DIV/0!</v>
      </c>
      <c r="CL39" s="1"/>
      <c r="CM39" s="16" t="s">
        <v>51</v>
      </c>
      <c r="CN39" s="53">
        <f aca="true" t="shared" si="132" ref="CN39:CX39">SUM(CN33:CN38)</f>
        <v>29</v>
      </c>
      <c r="CO39" s="56">
        <f t="shared" si="132"/>
        <v>0</v>
      </c>
      <c r="CP39" s="115">
        <f t="shared" si="120"/>
        <v>0</v>
      </c>
      <c r="CQ39" s="119">
        <f t="shared" si="132"/>
        <v>48</v>
      </c>
      <c r="CR39" s="56">
        <f t="shared" si="132"/>
        <v>0</v>
      </c>
      <c r="CS39" s="57">
        <f t="shared" si="121"/>
        <v>0</v>
      </c>
      <c r="CT39" s="53">
        <f t="shared" si="132"/>
        <v>132</v>
      </c>
      <c r="CU39" s="56">
        <f t="shared" si="132"/>
        <v>0</v>
      </c>
      <c r="CV39" s="115">
        <f t="shared" si="122"/>
        <v>0</v>
      </c>
      <c r="CW39" s="119">
        <f t="shared" si="132"/>
        <v>545</v>
      </c>
      <c r="CX39" s="56">
        <f t="shared" si="132"/>
        <v>0</v>
      </c>
      <c r="CY39" s="57">
        <f t="shared" si="123"/>
        <v>0</v>
      </c>
      <c r="CZ39" s="54">
        <f>SUM(CZ33:CZ38)</f>
        <v>677</v>
      </c>
      <c r="DA39" s="56">
        <f>SUM(DA33:DA38)</f>
        <v>0</v>
      </c>
      <c r="DB39" s="58">
        <f t="shared" si="124"/>
        <v>0</v>
      </c>
      <c r="DC39" s="57" t="e">
        <f t="shared" si="125"/>
        <v>#DIV/0!</v>
      </c>
      <c r="DD39" s="62" t="e">
        <f t="shared" si="126"/>
        <v>#DIV/0!</v>
      </c>
      <c r="DE39" s="1"/>
      <c r="DF39" s="1"/>
      <c r="DG39" s="1"/>
      <c r="DH39" s="1"/>
      <c r="DI39" s="1"/>
      <c r="DJ39" s="1"/>
      <c r="DK39" s="1"/>
    </row>
    <row r="40" spans="1:115" ht="14.25">
      <c r="A40" s="37" t="s">
        <v>82</v>
      </c>
      <c r="B40" s="39">
        <v>0</v>
      </c>
      <c r="C40" s="40">
        <v>0</v>
      </c>
      <c r="D40" s="40">
        <v>0</v>
      </c>
      <c r="E40" s="40">
        <v>0</v>
      </c>
      <c r="F40" s="35" t="e">
        <f t="shared" si="103"/>
        <v>#DIV/0!</v>
      </c>
      <c r="G40" s="39">
        <v>0</v>
      </c>
      <c r="H40" s="40">
        <v>0</v>
      </c>
      <c r="I40" s="40">
        <v>0</v>
      </c>
      <c r="J40" s="40">
        <v>0</v>
      </c>
      <c r="K40" s="35" t="e">
        <f t="shared" si="104"/>
        <v>#DIV/0!</v>
      </c>
      <c r="L40" s="36">
        <f aca="true" t="shared" si="133" ref="L40:O48">B40+G40</f>
        <v>0</v>
      </c>
      <c r="M40" s="40">
        <f t="shared" si="133"/>
        <v>0</v>
      </c>
      <c r="N40" s="40">
        <f t="shared" si="133"/>
        <v>0</v>
      </c>
      <c r="O40" s="40">
        <f t="shared" si="133"/>
        <v>0</v>
      </c>
      <c r="P40" s="35" t="e">
        <f t="shared" si="105"/>
        <v>#DIV/0!</v>
      </c>
      <c r="Q40" s="39">
        <v>0</v>
      </c>
      <c r="R40" s="40">
        <v>0</v>
      </c>
      <c r="S40" s="35" t="e">
        <f t="shared" si="106"/>
        <v>#DIV/0!</v>
      </c>
      <c r="T40" s="36">
        <v>0</v>
      </c>
      <c r="U40" s="40">
        <v>0</v>
      </c>
      <c r="V40" s="35" t="e">
        <f t="shared" si="107"/>
        <v>#DIV/0!</v>
      </c>
      <c r="W40" s="36">
        <f aca="true" t="shared" si="134" ref="W40:X48">Q40+T40</f>
        <v>0</v>
      </c>
      <c r="X40" s="40">
        <f t="shared" si="134"/>
        <v>0</v>
      </c>
      <c r="Y40" s="42" t="e">
        <f t="shared" si="108"/>
        <v>#DIV/0!</v>
      </c>
      <c r="Z40" s="1"/>
      <c r="AA40" s="37" t="s">
        <v>82</v>
      </c>
      <c r="AB40" s="39">
        <v>0</v>
      </c>
      <c r="AC40" s="40">
        <v>0</v>
      </c>
      <c r="AD40" s="40">
        <v>0</v>
      </c>
      <c r="AE40" s="40">
        <v>0</v>
      </c>
      <c r="AF40" s="35" t="e">
        <f t="shared" si="109"/>
        <v>#DIV/0!</v>
      </c>
      <c r="AG40" s="39">
        <v>0</v>
      </c>
      <c r="AH40" s="40">
        <v>0</v>
      </c>
      <c r="AI40" s="40">
        <v>0</v>
      </c>
      <c r="AJ40" s="40">
        <v>0</v>
      </c>
      <c r="AK40" s="35" t="e">
        <f t="shared" si="110"/>
        <v>#DIV/0!</v>
      </c>
      <c r="AL40" s="36">
        <f aca="true" t="shared" si="135" ref="AL40:AO48">AB40+AG40</f>
        <v>0</v>
      </c>
      <c r="AM40" s="40">
        <f t="shared" si="135"/>
        <v>0</v>
      </c>
      <c r="AN40" s="40">
        <f t="shared" si="135"/>
        <v>0</v>
      </c>
      <c r="AO40" s="40">
        <f t="shared" si="135"/>
        <v>0</v>
      </c>
      <c r="AP40" s="35" t="e">
        <f t="shared" si="111"/>
        <v>#DIV/0!</v>
      </c>
      <c r="AQ40" s="39">
        <v>0</v>
      </c>
      <c r="AR40" s="40">
        <v>0</v>
      </c>
      <c r="AS40" s="35" t="e">
        <f t="shared" si="112"/>
        <v>#DIV/0!</v>
      </c>
      <c r="AT40" s="36">
        <v>0</v>
      </c>
      <c r="AU40" s="40">
        <v>0</v>
      </c>
      <c r="AV40" s="35" t="e">
        <f t="shared" si="113"/>
        <v>#DIV/0!</v>
      </c>
      <c r="AW40" s="36">
        <f aca="true" t="shared" si="136" ref="AW40:AX48">AQ40+AT40</f>
        <v>0</v>
      </c>
      <c r="AX40" s="40">
        <f t="shared" si="136"/>
        <v>0</v>
      </c>
      <c r="AY40" s="42" t="e">
        <f t="shared" si="114"/>
        <v>#DIV/0!</v>
      </c>
      <c r="AZ40" s="1"/>
      <c r="BA40" s="37" t="s">
        <v>82</v>
      </c>
      <c r="BB40" s="39">
        <v>10</v>
      </c>
      <c r="BC40" s="40">
        <v>39</v>
      </c>
      <c r="BD40" s="40">
        <v>65044</v>
      </c>
      <c r="BE40" s="36">
        <v>0</v>
      </c>
      <c r="BF40" s="40">
        <v>0</v>
      </c>
      <c r="BG40" s="40">
        <v>0</v>
      </c>
      <c r="BH40" s="36">
        <v>10</v>
      </c>
      <c r="BI40" s="40">
        <v>39</v>
      </c>
      <c r="BJ40" s="41">
        <v>65044</v>
      </c>
      <c r="BK40" s="1"/>
      <c r="BL40" s="37" t="s">
        <v>82</v>
      </c>
      <c r="BM40" s="39">
        <v>0</v>
      </c>
      <c r="BN40" s="40">
        <v>0</v>
      </c>
      <c r="BO40" s="40">
        <v>0</v>
      </c>
      <c r="BP40" s="40">
        <v>0</v>
      </c>
      <c r="BQ40" s="35" t="e">
        <f t="shared" si="115"/>
        <v>#DIV/0!</v>
      </c>
      <c r="BR40" s="39">
        <v>0</v>
      </c>
      <c r="BS40" s="40">
        <v>0</v>
      </c>
      <c r="BT40" s="40">
        <v>0</v>
      </c>
      <c r="BU40" s="40">
        <v>0</v>
      </c>
      <c r="BV40" s="35" t="e">
        <f t="shared" si="116"/>
        <v>#DIV/0!</v>
      </c>
      <c r="BW40" s="39">
        <v>0</v>
      </c>
      <c r="BX40" s="40">
        <v>0</v>
      </c>
      <c r="BY40" s="40">
        <v>0</v>
      </c>
      <c r="BZ40" s="40">
        <v>0</v>
      </c>
      <c r="CA40" s="35" t="e">
        <f t="shared" si="117"/>
        <v>#DIV/0!</v>
      </c>
      <c r="CB40" s="39">
        <v>0</v>
      </c>
      <c r="CC40" s="40">
        <v>0</v>
      </c>
      <c r="CD40" s="40">
        <v>0</v>
      </c>
      <c r="CE40" s="40">
        <v>0</v>
      </c>
      <c r="CF40" s="35" t="e">
        <f t="shared" si="118"/>
        <v>#DIV/0!</v>
      </c>
      <c r="CG40" s="36">
        <f aca="true" t="shared" si="137" ref="CG40:CJ48">BW40+CB40</f>
        <v>0</v>
      </c>
      <c r="CH40" s="40">
        <f t="shared" si="137"/>
        <v>0</v>
      </c>
      <c r="CI40" s="40">
        <f t="shared" si="137"/>
        <v>0</v>
      </c>
      <c r="CJ40" s="40">
        <f t="shared" si="137"/>
        <v>0</v>
      </c>
      <c r="CK40" s="42" t="e">
        <f t="shared" si="119"/>
        <v>#DIV/0!</v>
      </c>
      <c r="CL40" s="1"/>
      <c r="CM40" s="37" t="s">
        <v>82</v>
      </c>
      <c r="CN40" s="39">
        <v>9</v>
      </c>
      <c r="CO40" s="40">
        <v>0</v>
      </c>
      <c r="CP40" s="114">
        <f t="shared" si="120"/>
        <v>0</v>
      </c>
      <c r="CQ40" s="120">
        <v>12</v>
      </c>
      <c r="CR40" s="40">
        <v>0</v>
      </c>
      <c r="CS40" s="35">
        <f t="shared" si="121"/>
        <v>0</v>
      </c>
      <c r="CT40" s="39">
        <v>155</v>
      </c>
      <c r="CU40" s="40">
        <v>0</v>
      </c>
      <c r="CV40" s="114">
        <f t="shared" si="122"/>
        <v>0</v>
      </c>
      <c r="CW40" s="127">
        <v>48</v>
      </c>
      <c r="CX40" s="40">
        <v>0</v>
      </c>
      <c r="CY40" s="35">
        <f t="shared" si="123"/>
        <v>0</v>
      </c>
      <c r="CZ40" s="36">
        <f aca="true" t="shared" si="138" ref="CZ40:DA48">CT40+CW40</f>
        <v>203</v>
      </c>
      <c r="DA40" s="40">
        <f t="shared" si="138"/>
        <v>0</v>
      </c>
      <c r="DB40" s="42">
        <f t="shared" si="124"/>
        <v>0</v>
      </c>
      <c r="DC40" s="35" t="e">
        <f t="shared" si="125"/>
        <v>#DIV/0!</v>
      </c>
      <c r="DD40" s="43" t="e">
        <f t="shared" si="126"/>
        <v>#DIV/0!</v>
      </c>
      <c r="DE40" s="1"/>
      <c r="DF40" s="1"/>
      <c r="DG40" s="1"/>
      <c r="DH40" s="1"/>
      <c r="DI40" s="1"/>
      <c r="DJ40" s="1"/>
      <c r="DK40" s="1"/>
    </row>
    <row r="41" spans="1:115" ht="14.25">
      <c r="A41" s="37" t="s">
        <v>83</v>
      </c>
      <c r="B41" s="39">
        <v>0</v>
      </c>
      <c r="C41" s="40">
        <v>0</v>
      </c>
      <c r="D41" s="40">
        <v>0</v>
      </c>
      <c r="E41" s="40">
        <v>0</v>
      </c>
      <c r="F41" s="35" t="e">
        <f t="shared" si="103"/>
        <v>#DIV/0!</v>
      </c>
      <c r="G41" s="39">
        <v>0</v>
      </c>
      <c r="H41" s="40">
        <v>0</v>
      </c>
      <c r="I41" s="40">
        <v>0</v>
      </c>
      <c r="J41" s="40">
        <v>0</v>
      </c>
      <c r="K41" s="35" t="e">
        <f t="shared" si="104"/>
        <v>#DIV/0!</v>
      </c>
      <c r="L41" s="36">
        <f t="shared" si="133"/>
        <v>0</v>
      </c>
      <c r="M41" s="40">
        <f t="shared" si="133"/>
        <v>0</v>
      </c>
      <c r="N41" s="40">
        <f t="shared" si="133"/>
        <v>0</v>
      </c>
      <c r="O41" s="40">
        <f t="shared" si="133"/>
        <v>0</v>
      </c>
      <c r="P41" s="35" t="e">
        <f t="shared" si="105"/>
        <v>#DIV/0!</v>
      </c>
      <c r="Q41" s="39">
        <v>0</v>
      </c>
      <c r="R41" s="40">
        <v>0</v>
      </c>
      <c r="S41" s="35" t="e">
        <f t="shared" si="106"/>
        <v>#DIV/0!</v>
      </c>
      <c r="T41" s="36">
        <v>0</v>
      </c>
      <c r="U41" s="40">
        <v>0</v>
      </c>
      <c r="V41" s="35" t="e">
        <f t="shared" si="107"/>
        <v>#DIV/0!</v>
      </c>
      <c r="W41" s="36">
        <f t="shared" si="134"/>
        <v>0</v>
      </c>
      <c r="X41" s="40">
        <f t="shared" si="134"/>
        <v>0</v>
      </c>
      <c r="Y41" s="42" t="e">
        <f t="shared" si="108"/>
        <v>#DIV/0!</v>
      </c>
      <c r="Z41" s="1"/>
      <c r="AA41" s="37" t="s">
        <v>83</v>
      </c>
      <c r="AB41" s="39">
        <v>0</v>
      </c>
      <c r="AC41" s="40">
        <v>0</v>
      </c>
      <c r="AD41" s="40">
        <v>0</v>
      </c>
      <c r="AE41" s="40">
        <v>0</v>
      </c>
      <c r="AF41" s="35" t="e">
        <f t="shared" si="109"/>
        <v>#DIV/0!</v>
      </c>
      <c r="AG41" s="39">
        <v>0</v>
      </c>
      <c r="AH41" s="40">
        <v>0</v>
      </c>
      <c r="AI41" s="40">
        <v>0</v>
      </c>
      <c r="AJ41" s="40">
        <v>0</v>
      </c>
      <c r="AK41" s="35" t="e">
        <f t="shared" si="110"/>
        <v>#DIV/0!</v>
      </c>
      <c r="AL41" s="36">
        <f t="shared" si="135"/>
        <v>0</v>
      </c>
      <c r="AM41" s="40">
        <f t="shared" si="135"/>
        <v>0</v>
      </c>
      <c r="AN41" s="40">
        <f t="shared" si="135"/>
        <v>0</v>
      </c>
      <c r="AO41" s="40">
        <f t="shared" si="135"/>
        <v>0</v>
      </c>
      <c r="AP41" s="35" t="e">
        <f t="shared" si="111"/>
        <v>#DIV/0!</v>
      </c>
      <c r="AQ41" s="39">
        <v>0</v>
      </c>
      <c r="AR41" s="40">
        <v>0</v>
      </c>
      <c r="AS41" s="35" t="e">
        <f t="shared" si="112"/>
        <v>#DIV/0!</v>
      </c>
      <c r="AT41" s="36">
        <v>0</v>
      </c>
      <c r="AU41" s="40">
        <v>0</v>
      </c>
      <c r="AV41" s="35" t="e">
        <f t="shared" si="113"/>
        <v>#DIV/0!</v>
      </c>
      <c r="AW41" s="36">
        <f t="shared" si="136"/>
        <v>0</v>
      </c>
      <c r="AX41" s="40">
        <f t="shared" si="136"/>
        <v>0</v>
      </c>
      <c r="AY41" s="42" t="e">
        <f t="shared" si="114"/>
        <v>#DIV/0!</v>
      </c>
      <c r="AZ41" s="1"/>
      <c r="BA41" s="37" t="s">
        <v>83</v>
      </c>
      <c r="BB41" s="39">
        <v>7</v>
      </c>
      <c r="BC41" s="40">
        <v>13</v>
      </c>
      <c r="BD41" s="40">
        <v>41555</v>
      </c>
      <c r="BE41" s="36">
        <v>0</v>
      </c>
      <c r="BF41" s="40">
        <v>0</v>
      </c>
      <c r="BG41" s="40">
        <v>0</v>
      </c>
      <c r="BH41" s="36">
        <v>7</v>
      </c>
      <c r="BI41" s="40">
        <v>13</v>
      </c>
      <c r="BJ41" s="41">
        <v>41555</v>
      </c>
      <c r="BK41" s="1"/>
      <c r="BL41" s="37" t="s">
        <v>83</v>
      </c>
      <c r="BM41" s="39">
        <v>0</v>
      </c>
      <c r="BN41" s="40">
        <v>0</v>
      </c>
      <c r="BO41" s="40">
        <v>0</v>
      </c>
      <c r="BP41" s="40">
        <v>0</v>
      </c>
      <c r="BQ41" s="35" t="e">
        <f t="shared" si="115"/>
        <v>#DIV/0!</v>
      </c>
      <c r="BR41" s="39">
        <v>0</v>
      </c>
      <c r="BS41" s="40">
        <v>0</v>
      </c>
      <c r="BT41" s="40">
        <v>0</v>
      </c>
      <c r="BU41" s="40">
        <v>0</v>
      </c>
      <c r="BV41" s="35" t="e">
        <f t="shared" si="116"/>
        <v>#DIV/0!</v>
      </c>
      <c r="BW41" s="39">
        <v>0</v>
      </c>
      <c r="BX41" s="40">
        <v>0</v>
      </c>
      <c r="BY41" s="40">
        <v>0</v>
      </c>
      <c r="BZ41" s="40">
        <v>0</v>
      </c>
      <c r="CA41" s="35" t="e">
        <f t="shared" si="117"/>
        <v>#DIV/0!</v>
      </c>
      <c r="CB41" s="39">
        <v>0</v>
      </c>
      <c r="CC41" s="40">
        <v>0</v>
      </c>
      <c r="CD41" s="40">
        <v>0</v>
      </c>
      <c r="CE41" s="40">
        <v>0</v>
      </c>
      <c r="CF41" s="35" t="e">
        <f t="shared" si="118"/>
        <v>#DIV/0!</v>
      </c>
      <c r="CG41" s="36">
        <f t="shared" si="137"/>
        <v>0</v>
      </c>
      <c r="CH41" s="40">
        <f t="shared" si="137"/>
        <v>0</v>
      </c>
      <c r="CI41" s="40">
        <f t="shared" si="137"/>
        <v>0</v>
      </c>
      <c r="CJ41" s="40">
        <f t="shared" si="137"/>
        <v>0</v>
      </c>
      <c r="CK41" s="42" t="e">
        <f t="shared" si="119"/>
        <v>#DIV/0!</v>
      </c>
      <c r="CL41" s="1"/>
      <c r="CM41" s="37" t="s">
        <v>83</v>
      </c>
      <c r="CN41" s="39">
        <v>2</v>
      </c>
      <c r="CO41" s="40">
        <v>0</v>
      </c>
      <c r="CP41" s="114">
        <f t="shared" si="120"/>
        <v>0</v>
      </c>
      <c r="CQ41" s="120">
        <v>3</v>
      </c>
      <c r="CR41" s="40">
        <v>0</v>
      </c>
      <c r="CS41" s="35">
        <f t="shared" si="121"/>
        <v>0</v>
      </c>
      <c r="CT41" s="39">
        <v>36</v>
      </c>
      <c r="CU41" s="40">
        <v>0</v>
      </c>
      <c r="CV41" s="114">
        <f t="shared" si="122"/>
        <v>0</v>
      </c>
      <c r="CW41" s="127">
        <v>12</v>
      </c>
      <c r="CX41" s="40">
        <v>0</v>
      </c>
      <c r="CY41" s="35">
        <f t="shared" si="123"/>
        <v>0</v>
      </c>
      <c r="CZ41" s="36">
        <f t="shared" si="138"/>
        <v>48</v>
      </c>
      <c r="DA41" s="40">
        <f t="shared" si="138"/>
        <v>0</v>
      </c>
      <c r="DB41" s="42">
        <f t="shared" si="124"/>
        <v>0</v>
      </c>
      <c r="DC41" s="35" t="e">
        <f t="shared" si="125"/>
        <v>#DIV/0!</v>
      </c>
      <c r="DD41" s="43" t="e">
        <f t="shared" si="126"/>
        <v>#DIV/0!</v>
      </c>
      <c r="DE41" s="1"/>
      <c r="DF41" s="1"/>
      <c r="DG41" s="1"/>
      <c r="DH41" s="1"/>
      <c r="DI41" s="1"/>
      <c r="DJ41" s="1"/>
      <c r="DK41" s="1"/>
    </row>
    <row r="42" spans="1:115" ht="14.25">
      <c r="A42" s="37" t="s">
        <v>84</v>
      </c>
      <c r="B42" s="39">
        <v>0</v>
      </c>
      <c r="C42" s="40">
        <v>0</v>
      </c>
      <c r="D42" s="40">
        <v>0</v>
      </c>
      <c r="E42" s="40">
        <v>0</v>
      </c>
      <c r="F42" s="35" t="e">
        <f t="shared" si="103"/>
        <v>#DIV/0!</v>
      </c>
      <c r="G42" s="39">
        <v>0</v>
      </c>
      <c r="H42" s="40">
        <v>0</v>
      </c>
      <c r="I42" s="40">
        <v>0</v>
      </c>
      <c r="J42" s="40">
        <v>0</v>
      </c>
      <c r="K42" s="35" t="e">
        <f t="shared" si="104"/>
        <v>#DIV/0!</v>
      </c>
      <c r="L42" s="36">
        <f t="shared" si="133"/>
        <v>0</v>
      </c>
      <c r="M42" s="40">
        <f t="shared" si="133"/>
        <v>0</v>
      </c>
      <c r="N42" s="40">
        <f t="shared" si="133"/>
        <v>0</v>
      </c>
      <c r="O42" s="40">
        <f t="shared" si="133"/>
        <v>0</v>
      </c>
      <c r="P42" s="35" t="e">
        <f t="shared" si="105"/>
        <v>#DIV/0!</v>
      </c>
      <c r="Q42" s="39">
        <v>0</v>
      </c>
      <c r="R42" s="40">
        <v>0</v>
      </c>
      <c r="S42" s="35" t="e">
        <f t="shared" si="106"/>
        <v>#DIV/0!</v>
      </c>
      <c r="T42" s="36">
        <v>0</v>
      </c>
      <c r="U42" s="40">
        <v>0</v>
      </c>
      <c r="V42" s="35" t="e">
        <f t="shared" si="107"/>
        <v>#DIV/0!</v>
      </c>
      <c r="W42" s="36">
        <f t="shared" si="134"/>
        <v>0</v>
      </c>
      <c r="X42" s="40">
        <f t="shared" si="134"/>
        <v>0</v>
      </c>
      <c r="Y42" s="42" t="e">
        <f t="shared" si="108"/>
        <v>#DIV/0!</v>
      </c>
      <c r="Z42" s="1"/>
      <c r="AA42" s="37" t="s">
        <v>84</v>
      </c>
      <c r="AB42" s="39">
        <v>0</v>
      </c>
      <c r="AC42" s="40">
        <v>0</v>
      </c>
      <c r="AD42" s="40">
        <v>0</v>
      </c>
      <c r="AE42" s="40">
        <v>0</v>
      </c>
      <c r="AF42" s="35" t="e">
        <f t="shared" si="109"/>
        <v>#DIV/0!</v>
      </c>
      <c r="AG42" s="39">
        <v>0</v>
      </c>
      <c r="AH42" s="40">
        <v>0</v>
      </c>
      <c r="AI42" s="40">
        <v>0</v>
      </c>
      <c r="AJ42" s="40">
        <v>0</v>
      </c>
      <c r="AK42" s="35" t="e">
        <f t="shared" si="110"/>
        <v>#DIV/0!</v>
      </c>
      <c r="AL42" s="36">
        <f t="shared" si="135"/>
        <v>0</v>
      </c>
      <c r="AM42" s="40">
        <f t="shared" si="135"/>
        <v>0</v>
      </c>
      <c r="AN42" s="40">
        <f t="shared" si="135"/>
        <v>0</v>
      </c>
      <c r="AO42" s="40">
        <f t="shared" si="135"/>
        <v>0</v>
      </c>
      <c r="AP42" s="35" t="e">
        <f t="shared" si="111"/>
        <v>#DIV/0!</v>
      </c>
      <c r="AQ42" s="39">
        <v>0</v>
      </c>
      <c r="AR42" s="40">
        <v>0</v>
      </c>
      <c r="AS42" s="35" t="e">
        <f t="shared" si="112"/>
        <v>#DIV/0!</v>
      </c>
      <c r="AT42" s="36">
        <v>0</v>
      </c>
      <c r="AU42" s="40">
        <v>0</v>
      </c>
      <c r="AV42" s="35" t="e">
        <f t="shared" si="113"/>
        <v>#DIV/0!</v>
      </c>
      <c r="AW42" s="36">
        <f t="shared" si="136"/>
        <v>0</v>
      </c>
      <c r="AX42" s="40">
        <f t="shared" si="136"/>
        <v>0</v>
      </c>
      <c r="AY42" s="42" t="e">
        <f t="shared" si="114"/>
        <v>#DIV/0!</v>
      </c>
      <c r="AZ42" s="1"/>
      <c r="BA42" s="37" t="s">
        <v>84</v>
      </c>
      <c r="BB42" s="39">
        <v>14</v>
      </c>
      <c r="BC42" s="40">
        <v>34</v>
      </c>
      <c r="BD42" s="40">
        <v>40676</v>
      </c>
      <c r="BE42" s="36">
        <v>0</v>
      </c>
      <c r="BF42" s="40">
        <v>0</v>
      </c>
      <c r="BG42" s="40">
        <v>0</v>
      </c>
      <c r="BH42" s="36">
        <v>14</v>
      </c>
      <c r="BI42" s="40">
        <v>34</v>
      </c>
      <c r="BJ42" s="41">
        <v>40676</v>
      </c>
      <c r="BK42" s="1"/>
      <c r="BL42" s="37" t="s">
        <v>84</v>
      </c>
      <c r="BM42" s="39">
        <v>0</v>
      </c>
      <c r="BN42" s="40">
        <v>0</v>
      </c>
      <c r="BO42" s="40">
        <v>0</v>
      </c>
      <c r="BP42" s="40">
        <v>0</v>
      </c>
      <c r="BQ42" s="35" t="e">
        <f t="shared" si="115"/>
        <v>#DIV/0!</v>
      </c>
      <c r="BR42" s="39">
        <v>0</v>
      </c>
      <c r="BS42" s="40">
        <v>0</v>
      </c>
      <c r="BT42" s="40">
        <v>0</v>
      </c>
      <c r="BU42" s="40">
        <v>0</v>
      </c>
      <c r="BV42" s="35" t="e">
        <f t="shared" si="116"/>
        <v>#DIV/0!</v>
      </c>
      <c r="BW42" s="39">
        <v>0</v>
      </c>
      <c r="BX42" s="40">
        <v>0</v>
      </c>
      <c r="BY42" s="40">
        <v>0</v>
      </c>
      <c r="BZ42" s="40">
        <v>0</v>
      </c>
      <c r="CA42" s="35" t="e">
        <f t="shared" si="117"/>
        <v>#DIV/0!</v>
      </c>
      <c r="CB42" s="39">
        <v>0</v>
      </c>
      <c r="CC42" s="40">
        <v>0</v>
      </c>
      <c r="CD42" s="40">
        <v>0</v>
      </c>
      <c r="CE42" s="40">
        <v>0</v>
      </c>
      <c r="CF42" s="35" t="e">
        <f t="shared" si="118"/>
        <v>#DIV/0!</v>
      </c>
      <c r="CG42" s="36">
        <f t="shared" si="137"/>
        <v>0</v>
      </c>
      <c r="CH42" s="40">
        <f t="shared" si="137"/>
        <v>0</v>
      </c>
      <c r="CI42" s="40">
        <f t="shared" si="137"/>
        <v>0</v>
      </c>
      <c r="CJ42" s="40">
        <f t="shared" si="137"/>
        <v>0</v>
      </c>
      <c r="CK42" s="42" t="e">
        <f t="shared" si="119"/>
        <v>#DIV/0!</v>
      </c>
      <c r="CL42" s="1"/>
      <c r="CM42" s="37" t="s">
        <v>84</v>
      </c>
      <c r="CN42" s="39">
        <v>6</v>
      </c>
      <c r="CO42" s="40">
        <v>0</v>
      </c>
      <c r="CP42" s="114">
        <f t="shared" si="120"/>
        <v>0</v>
      </c>
      <c r="CQ42" s="120">
        <v>13</v>
      </c>
      <c r="CR42" s="40">
        <v>0</v>
      </c>
      <c r="CS42" s="35">
        <f t="shared" si="121"/>
        <v>0</v>
      </c>
      <c r="CT42" s="39">
        <v>563</v>
      </c>
      <c r="CU42" s="40">
        <v>0</v>
      </c>
      <c r="CV42" s="114">
        <f t="shared" si="122"/>
        <v>0</v>
      </c>
      <c r="CW42" s="127">
        <v>44</v>
      </c>
      <c r="CX42" s="40">
        <v>0</v>
      </c>
      <c r="CY42" s="35">
        <f t="shared" si="123"/>
        <v>0</v>
      </c>
      <c r="CZ42" s="36">
        <f t="shared" si="138"/>
        <v>607</v>
      </c>
      <c r="DA42" s="40">
        <f t="shared" si="138"/>
        <v>0</v>
      </c>
      <c r="DB42" s="42">
        <f t="shared" si="124"/>
        <v>0</v>
      </c>
      <c r="DC42" s="35" t="e">
        <f t="shared" si="125"/>
        <v>#DIV/0!</v>
      </c>
      <c r="DD42" s="43" t="e">
        <f t="shared" si="126"/>
        <v>#DIV/0!</v>
      </c>
      <c r="DE42" s="1"/>
      <c r="DF42" s="1"/>
      <c r="DG42" s="1"/>
      <c r="DH42" s="1"/>
      <c r="DI42" s="1"/>
      <c r="DJ42" s="1"/>
      <c r="DK42" s="1"/>
    </row>
    <row r="43" spans="1:115" ht="14.25">
      <c r="A43" s="37" t="s">
        <v>85</v>
      </c>
      <c r="B43" s="39">
        <v>0</v>
      </c>
      <c r="C43" s="40">
        <v>0</v>
      </c>
      <c r="D43" s="40">
        <v>0</v>
      </c>
      <c r="E43" s="40">
        <v>0</v>
      </c>
      <c r="F43" s="35" t="e">
        <f t="shared" si="103"/>
        <v>#DIV/0!</v>
      </c>
      <c r="G43" s="39">
        <v>0</v>
      </c>
      <c r="H43" s="40">
        <v>0</v>
      </c>
      <c r="I43" s="40">
        <v>0</v>
      </c>
      <c r="J43" s="40">
        <v>0</v>
      </c>
      <c r="K43" s="35" t="e">
        <f t="shared" si="104"/>
        <v>#DIV/0!</v>
      </c>
      <c r="L43" s="36">
        <f t="shared" si="133"/>
        <v>0</v>
      </c>
      <c r="M43" s="40">
        <f t="shared" si="133"/>
        <v>0</v>
      </c>
      <c r="N43" s="40">
        <f t="shared" si="133"/>
        <v>0</v>
      </c>
      <c r="O43" s="40">
        <f t="shared" si="133"/>
        <v>0</v>
      </c>
      <c r="P43" s="35" t="e">
        <f t="shared" si="105"/>
        <v>#DIV/0!</v>
      </c>
      <c r="Q43" s="39">
        <v>0</v>
      </c>
      <c r="R43" s="40">
        <v>0</v>
      </c>
      <c r="S43" s="35" t="e">
        <f t="shared" si="106"/>
        <v>#DIV/0!</v>
      </c>
      <c r="T43" s="36">
        <v>0</v>
      </c>
      <c r="U43" s="40">
        <v>0</v>
      </c>
      <c r="V43" s="35" t="e">
        <f t="shared" si="107"/>
        <v>#DIV/0!</v>
      </c>
      <c r="W43" s="36">
        <f t="shared" si="134"/>
        <v>0</v>
      </c>
      <c r="X43" s="40">
        <f t="shared" si="134"/>
        <v>0</v>
      </c>
      <c r="Y43" s="42" t="e">
        <f t="shared" si="108"/>
        <v>#DIV/0!</v>
      </c>
      <c r="Z43" s="1"/>
      <c r="AA43" s="37" t="s">
        <v>85</v>
      </c>
      <c r="AB43" s="39">
        <v>0</v>
      </c>
      <c r="AC43" s="40">
        <v>0</v>
      </c>
      <c r="AD43" s="40">
        <v>0</v>
      </c>
      <c r="AE43" s="40">
        <v>0</v>
      </c>
      <c r="AF43" s="35" t="e">
        <f t="shared" si="109"/>
        <v>#DIV/0!</v>
      </c>
      <c r="AG43" s="39">
        <v>0</v>
      </c>
      <c r="AH43" s="40">
        <v>0</v>
      </c>
      <c r="AI43" s="40">
        <v>0</v>
      </c>
      <c r="AJ43" s="40">
        <v>0</v>
      </c>
      <c r="AK43" s="35" t="e">
        <f t="shared" si="110"/>
        <v>#DIV/0!</v>
      </c>
      <c r="AL43" s="36">
        <f t="shared" si="135"/>
        <v>0</v>
      </c>
      <c r="AM43" s="40">
        <f t="shared" si="135"/>
        <v>0</v>
      </c>
      <c r="AN43" s="40">
        <f t="shared" si="135"/>
        <v>0</v>
      </c>
      <c r="AO43" s="40">
        <f t="shared" si="135"/>
        <v>0</v>
      </c>
      <c r="AP43" s="35" t="e">
        <f t="shared" si="111"/>
        <v>#DIV/0!</v>
      </c>
      <c r="AQ43" s="39">
        <v>0</v>
      </c>
      <c r="AR43" s="40">
        <v>0</v>
      </c>
      <c r="AS43" s="35" t="e">
        <f t="shared" si="112"/>
        <v>#DIV/0!</v>
      </c>
      <c r="AT43" s="36">
        <v>0</v>
      </c>
      <c r="AU43" s="40">
        <v>0</v>
      </c>
      <c r="AV43" s="35" t="e">
        <f t="shared" si="113"/>
        <v>#DIV/0!</v>
      </c>
      <c r="AW43" s="36">
        <f t="shared" si="136"/>
        <v>0</v>
      </c>
      <c r="AX43" s="40">
        <f t="shared" si="136"/>
        <v>0</v>
      </c>
      <c r="AY43" s="42" t="e">
        <f t="shared" si="114"/>
        <v>#DIV/0!</v>
      </c>
      <c r="AZ43" s="1"/>
      <c r="BA43" s="37" t="s">
        <v>85</v>
      </c>
      <c r="BB43" s="39">
        <v>14</v>
      </c>
      <c r="BC43" s="40">
        <v>35</v>
      </c>
      <c r="BD43" s="40">
        <v>89850</v>
      </c>
      <c r="BE43" s="36">
        <v>0</v>
      </c>
      <c r="BF43" s="40">
        <v>0</v>
      </c>
      <c r="BG43" s="40">
        <v>0</v>
      </c>
      <c r="BH43" s="36">
        <v>14</v>
      </c>
      <c r="BI43" s="40">
        <v>35</v>
      </c>
      <c r="BJ43" s="41">
        <v>89850</v>
      </c>
      <c r="BK43" s="1"/>
      <c r="BL43" s="37" t="s">
        <v>85</v>
      </c>
      <c r="BM43" s="39">
        <v>0</v>
      </c>
      <c r="BN43" s="40">
        <v>0</v>
      </c>
      <c r="BO43" s="40">
        <v>0</v>
      </c>
      <c r="BP43" s="40">
        <v>0</v>
      </c>
      <c r="BQ43" s="35" t="e">
        <f t="shared" si="115"/>
        <v>#DIV/0!</v>
      </c>
      <c r="BR43" s="39">
        <v>0</v>
      </c>
      <c r="BS43" s="40">
        <v>0</v>
      </c>
      <c r="BT43" s="40">
        <v>0</v>
      </c>
      <c r="BU43" s="40">
        <v>0</v>
      </c>
      <c r="BV43" s="35" t="e">
        <f t="shared" si="116"/>
        <v>#DIV/0!</v>
      </c>
      <c r="BW43" s="39">
        <v>0</v>
      </c>
      <c r="BX43" s="40">
        <v>0</v>
      </c>
      <c r="BY43" s="40">
        <v>0</v>
      </c>
      <c r="BZ43" s="40">
        <v>0</v>
      </c>
      <c r="CA43" s="35" t="e">
        <f t="shared" si="117"/>
        <v>#DIV/0!</v>
      </c>
      <c r="CB43" s="39">
        <v>0</v>
      </c>
      <c r="CC43" s="40">
        <v>0</v>
      </c>
      <c r="CD43" s="40">
        <v>0</v>
      </c>
      <c r="CE43" s="40">
        <v>0</v>
      </c>
      <c r="CF43" s="35" t="e">
        <f t="shared" si="118"/>
        <v>#DIV/0!</v>
      </c>
      <c r="CG43" s="36">
        <f t="shared" si="137"/>
        <v>0</v>
      </c>
      <c r="CH43" s="40">
        <f t="shared" si="137"/>
        <v>0</v>
      </c>
      <c r="CI43" s="40">
        <f t="shared" si="137"/>
        <v>0</v>
      </c>
      <c r="CJ43" s="40">
        <f t="shared" si="137"/>
        <v>0</v>
      </c>
      <c r="CK43" s="42" t="e">
        <f t="shared" si="119"/>
        <v>#DIV/0!</v>
      </c>
      <c r="CL43" s="1"/>
      <c r="CM43" s="37" t="s">
        <v>85</v>
      </c>
      <c r="CN43" s="39">
        <v>9</v>
      </c>
      <c r="CO43" s="40">
        <v>0</v>
      </c>
      <c r="CP43" s="114">
        <f t="shared" si="120"/>
        <v>0</v>
      </c>
      <c r="CQ43" s="120">
        <v>14</v>
      </c>
      <c r="CR43" s="40">
        <v>0</v>
      </c>
      <c r="CS43" s="35">
        <f t="shared" si="121"/>
        <v>0</v>
      </c>
      <c r="CT43" s="39">
        <v>17</v>
      </c>
      <c r="CU43" s="40">
        <v>0</v>
      </c>
      <c r="CV43" s="114">
        <f>ROUND(CU43/CT43*100,1)</f>
        <v>0</v>
      </c>
      <c r="CW43" s="127">
        <v>142</v>
      </c>
      <c r="CX43" s="40">
        <v>0</v>
      </c>
      <c r="CY43" s="35">
        <f t="shared" si="123"/>
        <v>0</v>
      </c>
      <c r="CZ43" s="36">
        <f t="shared" si="138"/>
        <v>159</v>
      </c>
      <c r="DA43" s="40">
        <f t="shared" si="138"/>
        <v>0</v>
      </c>
      <c r="DB43" s="42">
        <f t="shared" si="124"/>
        <v>0</v>
      </c>
      <c r="DC43" s="35" t="e">
        <f t="shared" si="125"/>
        <v>#DIV/0!</v>
      </c>
      <c r="DD43" s="43" t="e">
        <f t="shared" si="126"/>
        <v>#DIV/0!</v>
      </c>
      <c r="DE43" s="1"/>
      <c r="DF43" s="1"/>
      <c r="DG43" s="1"/>
      <c r="DH43" s="1"/>
      <c r="DI43" s="1"/>
      <c r="DJ43" s="1"/>
      <c r="DK43" s="1"/>
    </row>
    <row r="44" spans="1:115" ht="14.25">
      <c r="A44" s="37" t="s">
        <v>86</v>
      </c>
      <c r="B44" s="39">
        <v>0</v>
      </c>
      <c r="C44" s="40">
        <v>0</v>
      </c>
      <c r="D44" s="40">
        <v>0</v>
      </c>
      <c r="E44" s="40">
        <v>0</v>
      </c>
      <c r="F44" s="35" t="e">
        <f t="shared" si="103"/>
        <v>#DIV/0!</v>
      </c>
      <c r="G44" s="39">
        <v>0</v>
      </c>
      <c r="H44" s="40">
        <v>0</v>
      </c>
      <c r="I44" s="40">
        <v>0</v>
      </c>
      <c r="J44" s="40">
        <v>0</v>
      </c>
      <c r="K44" s="35" t="e">
        <f t="shared" si="104"/>
        <v>#DIV/0!</v>
      </c>
      <c r="L44" s="36">
        <f t="shared" si="133"/>
        <v>0</v>
      </c>
      <c r="M44" s="40">
        <f t="shared" si="133"/>
        <v>0</v>
      </c>
      <c r="N44" s="40">
        <f t="shared" si="133"/>
        <v>0</v>
      </c>
      <c r="O44" s="40">
        <f t="shared" si="133"/>
        <v>0</v>
      </c>
      <c r="P44" s="35" t="e">
        <f t="shared" si="105"/>
        <v>#DIV/0!</v>
      </c>
      <c r="Q44" s="39">
        <v>0</v>
      </c>
      <c r="R44" s="40">
        <v>0</v>
      </c>
      <c r="S44" s="35" t="e">
        <f t="shared" si="106"/>
        <v>#DIV/0!</v>
      </c>
      <c r="T44" s="36">
        <v>0</v>
      </c>
      <c r="U44" s="40">
        <v>0</v>
      </c>
      <c r="V44" s="35" t="e">
        <f t="shared" si="107"/>
        <v>#DIV/0!</v>
      </c>
      <c r="W44" s="36">
        <f t="shared" si="134"/>
        <v>0</v>
      </c>
      <c r="X44" s="40">
        <f t="shared" si="134"/>
        <v>0</v>
      </c>
      <c r="Y44" s="42" t="e">
        <f t="shared" si="108"/>
        <v>#DIV/0!</v>
      </c>
      <c r="Z44" s="1"/>
      <c r="AA44" s="37" t="s">
        <v>86</v>
      </c>
      <c r="AB44" s="39">
        <v>0</v>
      </c>
      <c r="AC44" s="40">
        <v>0</v>
      </c>
      <c r="AD44" s="40">
        <v>0</v>
      </c>
      <c r="AE44" s="40">
        <v>0</v>
      </c>
      <c r="AF44" s="35" t="e">
        <f t="shared" si="109"/>
        <v>#DIV/0!</v>
      </c>
      <c r="AG44" s="39">
        <v>0</v>
      </c>
      <c r="AH44" s="40">
        <v>0</v>
      </c>
      <c r="AI44" s="40">
        <v>0</v>
      </c>
      <c r="AJ44" s="40">
        <v>0</v>
      </c>
      <c r="AK44" s="35" t="e">
        <f t="shared" si="110"/>
        <v>#DIV/0!</v>
      </c>
      <c r="AL44" s="36">
        <f t="shared" si="135"/>
        <v>0</v>
      </c>
      <c r="AM44" s="40">
        <f t="shared" si="135"/>
        <v>0</v>
      </c>
      <c r="AN44" s="40">
        <f t="shared" si="135"/>
        <v>0</v>
      </c>
      <c r="AO44" s="40">
        <f t="shared" si="135"/>
        <v>0</v>
      </c>
      <c r="AP44" s="35" t="e">
        <f t="shared" si="111"/>
        <v>#DIV/0!</v>
      </c>
      <c r="AQ44" s="39">
        <v>0</v>
      </c>
      <c r="AR44" s="40">
        <v>0</v>
      </c>
      <c r="AS44" s="35" t="e">
        <f t="shared" si="112"/>
        <v>#DIV/0!</v>
      </c>
      <c r="AT44" s="36">
        <v>0</v>
      </c>
      <c r="AU44" s="40">
        <v>0</v>
      </c>
      <c r="AV44" s="35" t="e">
        <f t="shared" si="113"/>
        <v>#DIV/0!</v>
      </c>
      <c r="AW44" s="36">
        <f t="shared" si="136"/>
        <v>0</v>
      </c>
      <c r="AX44" s="40">
        <f t="shared" si="136"/>
        <v>0</v>
      </c>
      <c r="AY44" s="42" t="e">
        <f t="shared" si="114"/>
        <v>#DIV/0!</v>
      </c>
      <c r="AZ44" s="1"/>
      <c r="BA44" s="37" t="s">
        <v>86</v>
      </c>
      <c r="BB44" s="39">
        <v>12</v>
      </c>
      <c r="BC44" s="40">
        <v>16</v>
      </c>
      <c r="BD44" s="40">
        <v>21171</v>
      </c>
      <c r="BE44" s="36">
        <v>0</v>
      </c>
      <c r="BF44" s="40">
        <v>0</v>
      </c>
      <c r="BG44" s="40">
        <v>0</v>
      </c>
      <c r="BH44" s="36">
        <v>12</v>
      </c>
      <c r="BI44" s="40">
        <v>16</v>
      </c>
      <c r="BJ44" s="41">
        <v>21171</v>
      </c>
      <c r="BK44" s="1"/>
      <c r="BL44" s="37" t="s">
        <v>86</v>
      </c>
      <c r="BM44" s="39">
        <v>0</v>
      </c>
      <c r="BN44" s="40">
        <v>0</v>
      </c>
      <c r="BO44" s="40">
        <v>0</v>
      </c>
      <c r="BP44" s="40">
        <v>0</v>
      </c>
      <c r="BQ44" s="35" t="e">
        <f t="shared" si="115"/>
        <v>#DIV/0!</v>
      </c>
      <c r="BR44" s="39">
        <v>0</v>
      </c>
      <c r="BS44" s="40">
        <v>0</v>
      </c>
      <c r="BT44" s="40">
        <v>0</v>
      </c>
      <c r="BU44" s="40">
        <v>0</v>
      </c>
      <c r="BV44" s="35" t="e">
        <f t="shared" si="116"/>
        <v>#DIV/0!</v>
      </c>
      <c r="BW44" s="39">
        <v>0</v>
      </c>
      <c r="BX44" s="40">
        <v>0</v>
      </c>
      <c r="BY44" s="40">
        <v>0</v>
      </c>
      <c r="BZ44" s="40">
        <v>0</v>
      </c>
      <c r="CA44" s="35" t="e">
        <f t="shared" si="117"/>
        <v>#DIV/0!</v>
      </c>
      <c r="CB44" s="39">
        <v>0</v>
      </c>
      <c r="CC44" s="40">
        <v>0</v>
      </c>
      <c r="CD44" s="40">
        <v>0</v>
      </c>
      <c r="CE44" s="40">
        <v>0</v>
      </c>
      <c r="CF44" s="35" t="e">
        <f t="shared" si="118"/>
        <v>#DIV/0!</v>
      </c>
      <c r="CG44" s="36">
        <f t="shared" si="137"/>
        <v>0</v>
      </c>
      <c r="CH44" s="40">
        <f t="shared" si="137"/>
        <v>0</v>
      </c>
      <c r="CI44" s="40">
        <f t="shared" si="137"/>
        <v>0</v>
      </c>
      <c r="CJ44" s="40">
        <f t="shared" si="137"/>
        <v>0</v>
      </c>
      <c r="CK44" s="42" t="e">
        <f t="shared" si="119"/>
        <v>#DIV/0!</v>
      </c>
      <c r="CL44" s="1"/>
      <c r="CM44" s="37" t="s">
        <v>86</v>
      </c>
      <c r="CN44" s="39">
        <v>7</v>
      </c>
      <c r="CO44" s="40">
        <v>0</v>
      </c>
      <c r="CP44" s="114">
        <f t="shared" si="120"/>
        <v>0</v>
      </c>
      <c r="CQ44" s="120">
        <v>11</v>
      </c>
      <c r="CR44" s="40">
        <v>0</v>
      </c>
      <c r="CS44" s="35">
        <f t="shared" si="121"/>
        <v>0</v>
      </c>
      <c r="CT44" s="39">
        <v>1295</v>
      </c>
      <c r="CU44" s="40">
        <v>0</v>
      </c>
      <c r="CV44" s="114">
        <f t="shared" si="122"/>
        <v>0</v>
      </c>
      <c r="CW44" s="127">
        <v>22</v>
      </c>
      <c r="CX44" s="40">
        <v>0</v>
      </c>
      <c r="CY44" s="35">
        <f t="shared" si="123"/>
        <v>0</v>
      </c>
      <c r="CZ44" s="36">
        <f t="shared" si="138"/>
        <v>1317</v>
      </c>
      <c r="DA44" s="40">
        <f t="shared" si="138"/>
        <v>0</v>
      </c>
      <c r="DB44" s="42">
        <f t="shared" si="124"/>
        <v>0</v>
      </c>
      <c r="DC44" s="35" t="e">
        <f t="shared" si="125"/>
        <v>#DIV/0!</v>
      </c>
      <c r="DD44" s="43" t="e">
        <f t="shared" si="126"/>
        <v>#DIV/0!</v>
      </c>
      <c r="DE44" s="1"/>
      <c r="DF44" s="1"/>
      <c r="DG44" s="1"/>
      <c r="DH44" s="1"/>
      <c r="DI44" s="1"/>
      <c r="DJ44" s="1"/>
      <c r="DK44" s="1"/>
    </row>
    <row r="45" spans="1:115" ht="14.25">
      <c r="A45" s="37" t="s">
        <v>87</v>
      </c>
      <c r="B45" s="39">
        <v>0</v>
      </c>
      <c r="C45" s="40">
        <v>0</v>
      </c>
      <c r="D45" s="40">
        <v>0</v>
      </c>
      <c r="E45" s="40">
        <v>0</v>
      </c>
      <c r="F45" s="35" t="e">
        <f t="shared" si="103"/>
        <v>#DIV/0!</v>
      </c>
      <c r="G45" s="39">
        <v>0</v>
      </c>
      <c r="H45" s="40">
        <v>0</v>
      </c>
      <c r="I45" s="40">
        <v>0</v>
      </c>
      <c r="J45" s="40">
        <v>0</v>
      </c>
      <c r="K45" s="35" t="e">
        <f t="shared" si="104"/>
        <v>#DIV/0!</v>
      </c>
      <c r="L45" s="36">
        <f t="shared" si="133"/>
        <v>0</v>
      </c>
      <c r="M45" s="40">
        <f t="shared" si="133"/>
        <v>0</v>
      </c>
      <c r="N45" s="40">
        <f t="shared" si="133"/>
        <v>0</v>
      </c>
      <c r="O45" s="40">
        <f t="shared" si="133"/>
        <v>0</v>
      </c>
      <c r="P45" s="35" t="e">
        <f t="shared" si="105"/>
        <v>#DIV/0!</v>
      </c>
      <c r="Q45" s="39">
        <v>0</v>
      </c>
      <c r="R45" s="40">
        <v>0</v>
      </c>
      <c r="S45" s="35" t="e">
        <f t="shared" si="106"/>
        <v>#DIV/0!</v>
      </c>
      <c r="T45" s="36">
        <v>0</v>
      </c>
      <c r="U45" s="40">
        <v>0</v>
      </c>
      <c r="V45" s="35" t="e">
        <f t="shared" si="107"/>
        <v>#DIV/0!</v>
      </c>
      <c r="W45" s="36">
        <f t="shared" si="134"/>
        <v>0</v>
      </c>
      <c r="X45" s="40">
        <f t="shared" si="134"/>
        <v>0</v>
      </c>
      <c r="Y45" s="42" t="e">
        <f t="shared" si="108"/>
        <v>#DIV/0!</v>
      </c>
      <c r="Z45" s="1"/>
      <c r="AA45" s="37" t="s">
        <v>87</v>
      </c>
      <c r="AB45" s="39">
        <v>0</v>
      </c>
      <c r="AC45" s="40">
        <v>0</v>
      </c>
      <c r="AD45" s="40">
        <v>0</v>
      </c>
      <c r="AE45" s="40">
        <v>0</v>
      </c>
      <c r="AF45" s="35" t="e">
        <f t="shared" si="109"/>
        <v>#DIV/0!</v>
      </c>
      <c r="AG45" s="39">
        <v>0</v>
      </c>
      <c r="AH45" s="40">
        <v>0</v>
      </c>
      <c r="AI45" s="40">
        <v>0</v>
      </c>
      <c r="AJ45" s="40">
        <v>0</v>
      </c>
      <c r="AK45" s="35" t="e">
        <f t="shared" si="110"/>
        <v>#DIV/0!</v>
      </c>
      <c r="AL45" s="36">
        <f t="shared" si="135"/>
        <v>0</v>
      </c>
      <c r="AM45" s="40">
        <f t="shared" si="135"/>
        <v>0</v>
      </c>
      <c r="AN45" s="40">
        <f t="shared" si="135"/>
        <v>0</v>
      </c>
      <c r="AO45" s="40">
        <f t="shared" si="135"/>
        <v>0</v>
      </c>
      <c r="AP45" s="35" t="e">
        <f t="shared" si="111"/>
        <v>#DIV/0!</v>
      </c>
      <c r="AQ45" s="39">
        <v>0</v>
      </c>
      <c r="AR45" s="40">
        <v>0</v>
      </c>
      <c r="AS45" s="35" t="e">
        <f t="shared" si="112"/>
        <v>#DIV/0!</v>
      </c>
      <c r="AT45" s="36">
        <v>0</v>
      </c>
      <c r="AU45" s="40">
        <v>0</v>
      </c>
      <c r="AV45" s="35" t="e">
        <f t="shared" si="113"/>
        <v>#DIV/0!</v>
      </c>
      <c r="AW45" s="36">
        <f t="shared" si="136"/>
        <v>0</v>
      </c>
      <c r="AX45" s="40">
        <f t="shared" si="136"/>
        <v>0</v>
      </c>
      <c r="AY45" s="42" t="e">
        <f t="shared" si="114"/>
        <v>#DIV/0!</v>
      </c>
      <c r="AZ45" s="1"/>
      <c r="BA45" s="37" t="s">
        <v>87</v>
      </c>
      <c r="BB45" s="39">
        <v>15</v>
      </c>
      <c r="BC45" s="40">
        <v>40</v>
      </c>
      <c r="BD45" s="40">
        <v>46074</v>
      </c>
      <c r="BE45" s="36">
        <v>0</v>
      </c>
      <c r="BF45" s="40">
        <v>0</v>
      </c>
      <c r="BG45" s="40">
        <v>0</v>
      </c>
      <c r="BH45" s="36">
        <v>15</v>
      </c>
      <c r="BI45" s="40">
        <v>40</v>
      </c>
      <c r="BJ45" s="41">
        <v>46074</v>
      </c>
      <c r="BK45" s="1"/>
      <c r="BL45" s="37" t="s">
        <v>87</v>
      </c>
      <c r="BM45" s="39">
        <v>0</v>
      </c>
      <c r="BN45" s="40">
        <v>0</v>
      </c>
      <c r="BO45" s="40">
        <v>0</v>
      </c>
      <c r="BP45" s="40">
        <v>0</v>
      </c>
      <c r="BQ45" s="35" t="e">
        <f t="shared" si="115"/>
        <v>#DIV/0!</v>
      </c>
      <c r="BR45" s="39">
        <v>0</v>
      </c>
      <c r="BS45" s="40">
        <v>0</v>
      </c>
      <c r="BT45" s="40">
        <v>0</v>
      </c>
      <c r="BU45" s="40">
        <v>0</v>
      </c>
      <c r="BV45" s="35" t="e">
        <f t="shared" si="116"/>
        <v>#DIV/0!</v>
      </c>
      <c r="BW45" s="39">
        <v>0</v>
      </c>
      <c r="BX45" s="40">
        <v>0</v>
      </c>
      <c r="BY45" s="40">
        <v>0</v>
      </c>
      <c r="BZ45" s="40">
        <v>0</v>
      </c>
      <c r="CA45" s="35" t="e">
        <f t="shared" si="117"/>
        <v>#DIV/0!</v>
      </c>
      <c r="CB45" s="39">
        <v>0</v>
      </c>
      <c r="CC45" s="40">
        <v>0</v>
      </c>
      <c r="CD45" s="40">
        <v>0</v>
      </c>
      <c r="CE45" s="40">
        <v>0</v>
      </c>
      <c r="CF45" s="35" t="e">
        <f t="shared" si="118"/>
        <v>#DIV/0!</v>
      </c>
      <c r="CG45" s="36">
        <f t="shared" si="137"/>
        <v>0</v>
      </c>
      <c r="CH45" s="40">
        <f t="shared" si="137"/>
        <v>0</v>
      </c>
      <c r="CI45" s="40">
        <f t="shared" si="137"/>
        <v>0</v>
      </c>
      <c r="CJ45" s="40">
        <f t="shared" si="137"/>
        <v>0</v>
      </c>
      <c r="CK45" s="42" t="e">
        <f t="shared" si="119"/>
        <v>#DIV/0!</v>
      </c>
      <c r="CL45" s="1"/>
      <c r="CM45" s="37" t="s">
        <v>87</v>
      </c>
      <c r="CN45" s="39">
        <v>10</v>
      </c>
      <c r="CO45" s="40">
        <v>0</v>
      </c>
      <c r="CP45" s="114">
        <f t="shared" si="120"/>
        <v>0</v>
      </c>
      <c r="CQ45" s="120">
        <v>15</v>
      </c>
      <c r="CR45" s="40">
        <v>0</v>
      </c>
      <c r="CS45" s="35">
        <f t="shared" si="121"/>
        <v>0</v>
      </c>
      <c r="CT45" s="39">
        <v>138</v>
      </c>
      <c r="CU45" s="40">
        <v>0</v>
      </c>
      <c r="CV45" s="114">
        <f>ROUND(CU45/CT45*100,1)</f>
        <v>0</v>
      </c>
      <c r="CW45" s="127">
        <v>154</v>
      </c>
      <c r="CX45" s="40">
        <v>0</v>
      </c>
      <c r="CY45" s="35">
        <f t="shared" si="123"/>
        <v>0</v>
      </c>
      <c r="CZ45" s="36">
        <f t="shared" si="138"/>
        <v>292</v>
      </c>
      <c r="DA45" s="40">
        <f t="shared" si="138"/>
        <v>0</v>
      </c>
      <c r="DB45" s="42">
        <f t="shared" si="124"/>
        <v>0</v>
      </c>
      <c r="DC45" s="35" t="e">
        <f t="shared" si="125"/>
        <v>#DIV/0!</v>
      </c>
      <c r="DD45" s="43" t="e">
        <f t="shared" si="126"/>
        <v>#DIV/0!</v>
      </c>
      <c r="DE45" s="1"/>
      <c r="DF45" s="1"/>
      <c r="DG45" s="1"/>
      <c r="DH45" s="1"/>
      <c r="DI45" s="1"/>
      <c r="DJ45" s="1"/>
      <c r="DK45" s="1"/>
    </row>
    <row r="46" spans="1:115" ht="14.25">
      <c r="A46" s="37" t="s">
        <v>88</v>
      </c>
      <c r="B46" s="39">
        <v>0</v>
      </c>
      <c r="C46" s="40">
        <v>0</v>
      </c>
      <c r="D46" s="40">
        <v>0</v>
      </c>
      <c r="E46" s="40">
        <v>0</v>
      </c>
      <c r="F46" s="35" t="e">
        <f t="shared" si="103"/>
        <v>#DIV/0!</v>
      </c>
      <c r="G46" s="39">
        <v>0</v>
      </c>
      <c r="H46" s="40">
        <v>0</v>
      </c>
      <c r="I46" s="40">
        <v>0</v>
      </c>
      <c r="J46" s="40">
        <v>0</v>
      </c>
      <c r="K46" s="35" t="e">
        <f t="shared" si="104"/>
        <v>#DIV/0!</v>
      </c>
      <c r="L46" s="36">
        <f t="shared" si="133"/>
        <v>0</v>
      </c>
      <c r="M46" s="40">
        <f t="shared" si="133"/>
        <v>0</v>
      </c>
      <c r="N46" s="40">
        <f t="shared" si="133"/>
        <v>0</v>
      </c>
      <c r="O46" s="40">
        <f t="shared" si="133"/>
        <v>0</v>
      </c>
      <c r="P46" s="35" t="e">
        <f t="shared" si="105"/>
        <v>#DIV/0!</v>
      </c>
      <c r="Q46" s="39">
        <v>0</v>
      </c>
      <c r="R46" s="40">
        <v>0</v>
      </c>
      <c r="S46" s="35" t="e">
        <f t="shared" si="106"/>
        <v>#DIV/0!</v>
      </c>
      <c r="T46" s="36">
        <v>0</v>
      </c>
      <c r="U46" s="40">
        <v>0</v>
      </c>
      <c r="V46" s="35" t="e">
        <f t="shared" si="107"/>
        <v>#DIV/0!</v>
      </c>
      <c r="W46" s="36">
        <f t="shared" si="134"/>
        <v>0</v>
      </c>
      <c r="X46" s="40">
        <f t="shared" si="134"/>
        <v>0</v>
      </c>
      <c r="Y46" s="42" t="e">
        <f t="shared" si="108"/>
        <v>#DIV/0!</v>
      </c>
      <c r="Z46" s="1"/>
      <c r="AA46" s="37" t="s">
        <v>88</v>
      </c>
      <c r="AB46" s="39">
        <v>0</v>
      </c>
      <c r="AC46" s="40">
        <v>0</v>
      </c>
      <c r="AD46" s="40">
        <v>0</v>
      </c>
      <c r="AE46" s="40">
        <v>0</v>
      </c>
      <c r="AF46" s="35" t="e">
        <f t="shared" si="109"/>
        <v>#DIV/0!</v>
      </c>
      <c r="AG46" s="39">
        <v>0</v>
      </c>
      <c r="AH46" s="40">
        <v>0</v>
      </c>
      <c r="AI46" s="40">
        <v>0</v>
      </c>
      <c r="AJ46" s="40">
        <v>0</v>
      </c>
      <c r="AK46" s="35" t="e">
        <f t="shared" si="110"/>
        <v>#DIV/0!</v>
      </c>
      <c r="AL46" s="36">
        <f t="shared" si="135"/>
        <v>0</v>
      </c>
      <c r="AM46" s="40">
        <f t="shared" si="135"/>
        <v>0</v>
      </c>
      <c r="AN46" s="40">
        <f t="shared" si="135"/>
        <v>0</v>
      </c>
      <c r="AO46" s="40">
        <f t="shared" si="135"/>
        <v>0</v>
      </c>
      <c r="AP46" s="35" t="e">
        <f t="shared" si="111"/>
        <v>#DIV/0!</v>
      </c>
      <c r="AQ46" s="39">
        <v>0</v>
      </c>
      <c r="AR46" s="40">
        <v>0</v>
      </c>
      <c r="AS46" s="35" t="e">
        <f t="shared" si="112"/>
        <v>#DIV/0!</v>
      </c>
      <c r="AT46" s="36">
        <v>0</v>
      </c>
      <c r="AU46" s="40">
        <v>0</v>
      </c>
      <c r="AV46" s="35" t="e">
        <f t="shared" si="113"/>
        <v>#DIV/0!</v>
      </c>
      <c r="AW46" s="36">
        <f t="shared" si="136"/>
        <v>0</v>
      </c>
      <c r="AX46" s="40">
        <f t="shared" si="136"/>
        <v>0</v>
      </c>
      <c r="AY46" s="42" t="e">
        <f t="shared" si="114"/>
        <v>#DIV/0!</v>
      </c>
      <c r="AZ46" s="1"/>
      <c r="BA46" s="37" t="s">
        <v>88</v>
      </c>
      <c r="BB46" s="39">
        <v>7</v>
      </c>
      <c r="BC46" s="40">
        <v>34</v>
      </c>
      <c r="BD46" s="40">
        <v>37200</v>
      </c>
      <c r="BE46" s="36">
        <v>0</v>
      </c>
      <c r="BF46" s="40">
        <v>0</v>
      </c>
      <c r="BG46" s="40">
        <v>0</v>
      </c>
      <c r="BH46" s="36">
        <v>7</v>
      </c>
      <c r="BI46" s="40">
        <v>34</v>
      </c>
      <c r="BJ46" s="41">
        <v>37200</v>
      </c>
      <c r="BK46" s="1"/>
      <c r="BL46" s="37" t="s">
        <v>88</v>
      </c>
      <c r="BM46" s="39">
        <v>0</v>
      </c>
      <c r="BN46" s="40">
        <v>0</v>
      </c>
      <c r="BO46" s="40">
        <v>0</v>
      </c>
      <c r="BP46" s="40">
        <v>0</v>
      </c>
      <c r="BQ46" s="35" t="e">
        <f t="shared" si="115"/>
        <v>#DIV/0!</v>
      </c>
      <c r="BR46" s="39">
        <v>0</v>
      </c>
      <c r="BS46" s="40">
        <v>0</v>
      </c>
      <c r="BT46" s="40">
        <v>0</v>
      </c>
      <c r="BU46" s="40">
        <v>0</v>
      </c>
      <c r="BV46" s="35" t="e">
        <f t="shared" si="116"/>
        <v>#DIV/0!</v>
      </c>
      <c r="BW46" s="39">
        <v>0</v>
      </c>
      <c r="BX46" s="40">
        <v>0</v>
      </c>
      <c r="BY46" s="40">
        <v>0</v>
      </c>
      <c r="BZ46" s="40">
        <v>0</v>
      </c>
      <c r="CA46" s="35" t="e">
        <f t="shared" si="117"/>
        <v>#DIV/0!</v>
      </c>
      <c r="CB46" s="39">
        <v>0</v>
      </c>
      <c r="CC46" s="40">
        <v>0</v>
      </c>
      <c r="CD46" s="40">
        <v>0</v>
      </c>
      <c r="CE46" s="40">
        <v>0</v>
      </c>
      <c r="CF46" s="35" t="e">
        <f t="shared" si="118"/>
        <v>#DIV/0!</v>
      </c>
      <c r="CG46" s="36">
        <f t="shared" si="137"/>
        <v>0</v>
      </c>
      <c r="CH46" s="40">
        <f t="shared" si="137"/>
        <v>0</v>
      </c>
      <c r="CI46" s="40">
        <f t="shared" si="137"/>
        <v>0</v>
      </c>
      <c r="CJ46" s="40">
        <f t="shared" si="137"/>
        <v>0</v>
      </c>
      <c r="CK46" s="42" t="e">
        <f t="shared" si="119"/>
        <v>#DIV/0!</v>
      </c>
      <c r="CL46" s="1"/>
      <c r="CM46" s="37" t="s">
        <v>88</v>
      </c>
      <c r="CN46" s="39">
        <v>4</v>
      </c>
      <c r="CO46" s="40">
        <v>0</v>
      </c>
      <c r="CP46" s="114">
        <f>ROUND(CO46/CN46*100,1)</f>
        <v>0</v>
      </c>
      <c r="CQ46" s="120">
        <v>10</v>
      </c>
      <c r="CR46" s="40">
        <v>0</v>
      </c>
      <c r="CS46" s="35">
        <f t="shared" si="121"/>
        <v>0</v>
      </c>
      <c r="CT46" s="39">
        <v>98</v>
      </c>
      <c r="CU46" s="40">
        <v>0</v>
      </c>
      <c r="CV46" s="114">
        <f t="shared" si="122"/>
        <v>0</v>
      </c>
      <c r="CW46" s="127">
        <v>53</v>
      </c>
      <c r="CX46" s="40">
        <v>0</v>
      </c>
      <c r="CY46" s="35">
        <f t="shared" si="123"/>
        <v>0</v>
      </c>
      <c r="CZ46" s="36">
        <f t="shared" si="138"/>
        <v>151</v>
      </c>
      <c r="DA46" s="40">
        <f t="shared" si="138"/>
        <v>0</v>
      </c>
      <c r="DB46" s="42">
        <f t="shared" si="124"/>
        <v>0</v>
      </c>
      <c r="DC46" s="35" t="e">
        <f t="shared" si="125"/>
        <v>#DIV/0!</v>
      </c>
      <c r="DD46" s="43" t="e">
        <f t="shared" si="126"/>
        <v>#DIV/0!</v>
      </c>
      <c r="DE46" s="1"/>
      <c r="DF46" s="1"/>
      <c r="DG46" s="1"/>
      <c r="DH46" s="1"/>
      <c r="DI46" s="1"/>
      <c r="DJ46" s="1"/>
      <c r="DK46" s="1"/>
    </row>
    <row r="47" spans="1:115" ht="14.25">
      <c r="A47" s="37" t="s">
        <v>89</v>
      </c>
      <c r="B47" s="39">
        <v>0</v>
      </c>
      <c r="C47" s="40">
        <v>0</v>
      </c>
      <c r="D47" s="40">
        <v>0</v>
      </c>
      <c r="E47" s="40">
        <v>0</v>
      </c>
      <c r="F47" s="35" t="e">
        <f t="shared" si="103"/>
        <v>#DIV/0!</v>
      </c>
      <c r="G47" s="39">
        <v>0</v>
      </c>
      <c r="H47" s="40">
        <v>0</v>
      </c>
      <c r="I47" s="40">
        <v>0</v>
      </c>
      <c r="J47" s="40">
        <v>0</v>
      </c>
      <c r="K47" s="35" t="e">
        <f t="shared" si="104"/>
        <v>#DIV/0!</v>
      </c>
      <c r="L47" s="36">
        <f t="shared" si="133"/>
        <v>0</v>
      </c>
      <c r="M47" s="40">
        <f t="shared" si="133"/>
        <v>0</v>
      </c>
      <c r="N47" s="40">
        <f t="shared" si="133"/>
        <v>0</v>
      </c>
      <c r="O47" s="40">
        <f t="shared" si="133"/>
        <v>0</v>
      </c>
      <c r="P47" s="35" t="e">
        <f t="shared" si="105"/>
        <v>#DIV/0!</v>
      </c>
      <c r="Q47" s="39">
        <v>0</v>
      </c>
      <c r="R47" s="40">
        <v>0</v>
      </c>
      <c r="S47" s="35" t="e">
        <f t="shared" si="106"/>
        <v>#DIV/0!</v>
      </c>
      <c r="T47" s="36">
        <v>0</v>
      </c>
      <c r="U47" s="40">
        <v>0</v>
      </c>
      <c r="V47" s="35" t="e">
        <f t="shared" si="107"/>
        <v>#DIV/0!</v>
      </c>
      <c r="W47" s="36">
        <f t="shared" si="134"/>
        <v>0</v>
      </c>
      <c r="X47" s="40">
        <f t="shared" si="134"/>
        <v>0</v>
      </c>
      <c r="Y47" s="42" t="e">
        <f t="shared" si="108"/>
        <v>#DIV/0!</v>
      </c>
      <c r="Z47" s="1"/>
      <c r="AA47" s="37" t="s">
        <v>89</v>
      </c>
      <c r="AB47" s="39">
        <v>0</v>
      </c>
      <c r="AC47" s="40">
        <v>0</v>
      </c>
      <c r="AD47" s="40">
        <v>0</v>
      </c>
      <c r="AE47" s="40">
        <v>0</v>
      </c>
      <c r="AF47" s="35" t="e">
        <f t="shared" si="109"/>
        <v>#DIV/0!</v>
      </c>
      <c r="AG47" s="39">
        <v>0</v>
      </c>
      <c r="AH47" s="40">
        <v>0</v>
      </c>
      <c r="AI47" s="40">
        <v>0</v>
      </c>
      <c r="AJ47" s="40">
        <v>0</v>
      </c>
      <c r="AK47" s="35" t="e">
        <f t="shared" si="110"/>
        <v>#DIV/0!</v>
      </c>
      <c r="AL47" s="36">
        <f t="shared" si="135"/>
        <v>0</v>
      </c>
      <c r="AM47" s="40">
        <f t="shared" si="135"/>
        <v>0</v>
      </c>
      <c r="AN47" s="40">
        <f t="shared" si="135"/>
        <v>0</v>
      </c>
      <c r="AO47" s="40">
        <f t="shared" si="135"/>
        <v>0</v>
      </c>
      <c r="AP47" s="35" t="e">
        <f t="shared" si="111"/>
        <v>#DIV/0!</v>
      </c>
      <c r="AQ47" s="39">
        <v>0</v>
      </c>
      <c r="AR47" s="40">
        <v>0</v>
      </c>
      <c r="AS47" s="35" t="e">
        <f t="shared" si="112"/>
        <v>#DIV/0!</v>
      </c>
      <c r="AT47" s="36">
        <v>0</v>
      </c>
      <c r="AU47" s="40">
        <v>0</v>
      </c>
      <c r="AV47" s="35" t="e">
        <f t="shared" si="113"/>
        <v>#DIV/0!</v>
      </c>
      <c r="AW47" s="36">
        <f t="shared" si="136"/>
        <v>0</v>
      </c>
      <c r="AX47" s="40">
        <f t="shared" si="136"/>
        <v>0</v>
      </c>
      <c r="AY47" s="42" t="e">
        <f t="shared" si="114"/>
        <v>#DIV/0!</v>
      </c>
      <c r="AZ47" s="1"/>
      <c r="BA47" s="37" t="s">
        <v>89</v>
      </c>
      <c r="BB47" s="39">
        <v>15</v>
      </c>
      <c r="BC47" s="40">
        <v>117</v>
      </c>
      <c r="BD47" s="40">
        <v>219976</v>
      </c>
      <c r="BE47" s="36">
        <v>0</v>
      </c>
      <c r="BF47" s="40">
        <v>0</v>
      </c>
      <c r="BG47" s="40">
        <v>0</v>
      </c>
      <c r="BH47" s="36">
        <v>15</v>
      </c>
      <c r="BI47" s="40">
        <v>117</v>
      </c>
      <c r="BJ47" s="41">
        <v>219976</v>
      </c>
      <c r="BK47" s="1"/>
      <c r="BL47" s="37" t="s">
        <v>89</v>
      </c>
      <c r="BM47" s="39">
        <v>11</v>
      </c>
      <c r="BN47" s="40">
        <v>0</v>
      </c>
      <c r="BO47" s="40">
        <v>0</v>
      </c>
      <c r="BP47" s="40">
        <v>0</v>
      </c>
      <c r="BQ47" s="35" t="e">
        <f t="shared" si="115"/>
        <v>#DIV/0!</v>
      </c>
      <c r="BR47" s="39">
        <v>45</v>
      </c>
      <c r="BS47" s="40">
        <v>0</v>
      </c>
      <c r="BT47" s="40">
        <v>0</v>
      </c>
      <c r="BU47" s="40">
        <v>0</v>
      </c>
      <c r="BV47" s="35" t="e">
        <f t="shared" si="116"/>
        <v>#DIV/0!</v>
      </c>
      <c r="BW47" s="39">
        <v>0</v>
      </c>
      <c r="BX47" s="40">
        <v>0</v>
      </c>
      <c r="BY47" s="40">
        <v>0</v>
      </c>
      <c r="BZ47" s="40">
        <v>0</v>
      </c>
      <c r="CA47" s="35" t="e">
        <f t="shared" si="117"/>
        <v>#DIV/0!</v>
      </c>
      <c r="CB47" s="39">
        <v>0</v>
      </c>
      <c r="CC47" s="40">
        <v>0</v>
      </c>
      <c r="CD47" s="40">
        <v>0</v>
      </c>
      <c r="CE47" s="40">
        <v>0</v>
      </c>
      <c r="CF47" s="35" t="e">
        <f t="shared" si="118"/>
        <v>#DIV/0!</v>
      </c>
      <c r="CG47" s="36">
        <f t="shared" si="137"/>
        <v>0</v>
      </c>
      <c r="CH47" s="40">
        <f t="shared" si="137"/>
        <v>0</v>
      </c>
      <c r="CI47" s="40">
        <f t="shared" si="137"/>
        <v>0</v>
      </c>
      <c r="CJ47" s="40">
        <f t="shared" si="137"/>
        <v>0</v>
      </c>
      <c r="CK47" s="42" t="e">
        <f t="shared" si="119"/>
        <v>#DIV/0!</v>
      </c>
      <c r="CL47" s="1"/>
      <c r="CM47" s="37" t="s">
        <v>89</v>
      </c>
      <c r="CN47" s="39">
        <v>11</v>
      </c>
      <c r="CO47" s="40">
        <v>0</v>
      </c>
      <c r="CP47" s="114">
        <f t="shared" si="120"/>
        <v>0</v>
      </c>
      <c r="CQ47" s="120">
        <v>45</v>
      </c>
      <c r="CR47" s="40">
        <v>0</v>
      </c>
      <c r="CS47" s="35">
        <f t="shared" si="121"/>
        <v>0</v>
      </c>
      <c r="CT47" s="39">
        <v>389</v>
      </c>
      <c r="CU47" s="40">
        <v>0</v>
      </c>
      <c r="CV47" s="114">
        <f t="shared" si="122"/>
        <v>0</v>
      </c>
      <c r="CW47" s="127">
        <v>289</v>
      </c>
      <c r="CX47" s="40">
        <v>0</v>
      </c>
      <c r="CY47" s="35">
        <f t="shared" si="123"/>
        <v>0</v>
      </c>
      <c r="CZ47" s="36">
        <f t="shared" si="138"/>
        <v>678</v>
      </c>
      <c r="DA47" s="40">
        <f t="shared" si="138"/>
        <v>0</v>
      </c>
      <c r="DB47" s="42">
        <f t="shared" si="124"/>
        <v>0</v>
      </c>
      <c r="DC47" s="35" t="e">
        <f t="shared" si="125"/>
        <v>#DIV/0!</v>
      </c>
      <c r="DD47" s="43" t="e">
        <f t="shared" si="126"/>
        <v>#DIV/0!</v>
      </c>
      <c r="DE47" s="1"/>
      <c r="DF47" s="1"/>
      <c r="DG47" s="1"/>
      <c r="DH47" s="1"/>
      <c r="DI47" s="1"/>
      <c r="DJ47" s="1"/>
      <c r="DK47" s="1"/>
    </row>
    <row r="48" spans="1:115" ht="14.25">
      <c r="A48" s="16" t="s">
        <v>90</v>
      </c>
      <c r="B48" s="53">
        <v>0</v>
      </c>
      <c r="C48" s="56">
        <v>0</v>
      </c>
      <c r="D48" s="56">
        <v>0</v>
      </c>
      <c r="E48" s="56">
        <v>0</v>
      </c>
      <c r="F48" s="57" t="e">
        <f t="shared" si="103"/>
        <v>#DIV/0!</v>
      </c>
      <c r="G48" s="53">
        <v>0</v>
      </c>
      <c r="H48" s="56">
        <v>0</v>
      </c>
      <c r="I48" s="56">
        <v>0</v>
      </c>
      <c r="J48" s="56">
        <v>0</v>
      </c>
      <c r="K48" s="57" t="e">
        <f t="shared" si="104"/>
        <v>#DIV/0!</v>
      </c>
      <c r="L48" s="54">
        <f t="shared" si="133"/>
        <v>0</v>
      </c>
      <c r="M48" s="56">
        <f t="shared" si="133"/>
        <v>0</v>
      </c>
      <c r="N48" s="56">
        <f t="shared" si="133"/>
        <v>0</v>
      </c>
      <c r="O48" s="56">
        <f t="shared" si="133"/>
        <v>0</v>
      </c>
      <c r="P48" s="57" t="e">
        <f t="shared" si="105"/>
        <v>#DIV/0!</v>
      </c>
      <c r="Q48" s="53">
        <v>0</v>
      </c>
      <c r="R48" s="56">
        <v>0</v>
      </c>
      <c r="S48" s="57" t="e">
        <f t="shared" si="106"/>
        <v>#DIV/0!</v>
      </c>
      <c r="T48" s="54">
        <v>0</v>
      </c>
      <c r="U48" s="56">
        <v>0</v>
      </c>
      <c r="V48" s="57" t="e">
        <f t="shared" si="107"/>
        <v>#DIV/0!</v>
      </c>
      <c r="W48" s="54">
        <f t="shared" si="134"/>
        <v>0</v>
      </c>
      <c r="X48" s="56">
        <f t="shared" si="134"/>
        <v>0</v>
      </c>
      <c r="Y48" s="58" t="e">
        <f t="shared" si="108"/>
        <v>#DIV/0!</v>
      </c>
      <c r="Z48" s="1"/>
      <c r="AA48" s="16" t="s">
        <v>90</v>
      </c>
      <c r="AB48" s="53">
        <v>0</v>
      </c>
      <c r="AC48" s="56">
        <v>0</v>
      </c>
      <c r="AD48" s="56">
        <v>0</v>
      </c>
      <c r="AE48" s="56">
        <v>0</v>
      </c>
      <c r="AF48" s="57" t="e">
        <f t="shared" si="109"/>
        <v>#DIV/0!</v>
      </c>
      <c r="AG48" s="53">
        <v>0</v>
      </c>
      <c r="AH48" s="56">
        <v>0</v>
      </c>
      <c r="AI48" s="56">
        <v>0</v>
      </c>
      <c r="AJ48" s="56">
        <v>0</v>
      </c>
      <c r="AK48" s="57" t="e">
        <f t="shared" si="110"/>
        <v>#DIV/0!</v>
      </c>
      <c r="AL48" s="54">
        <f t="shared" si="135"/>
        <v>0</v>
      </c>
      <c r="AM48" s="56">
        <f t="shared" si="135"/>
        <v>0</v>
      </c>
      <c r="AN48" s="56">
        <f t="shared" si="135"/>
        <v>0</v>
      </c>
      <c r="AO48" s="56">
        <f t="shared" si="135"/>
        <v>0</v>
      </c>
      <c r="AP48" s="57" t="e">
        <f t="shared" si="111"/>
        <v>#DIV/0!</v>
      </c>
      <c r="AQ48" s="53">
        <v>0</v>
      </c>
      <c r="AR48" s="56">
        <v>0</v>
      </c>
      <c r="AS48" s="57" t="e">
        <f t="shared" si="112"/>
        <v>#DIV/0!</v>
      </c>
      <c r="AT48" s="54">
        <v>0</v>
      </c>
      <c r="AU48" s="56">
        <v>0</v>
      </c>
      <c r="AV48" s="57" t="e">
        <f t="shared" si="113"/>
        <v>#DIV/0!</v>
      </c>
      <c r="AW48" s="54">
        <f t="shared" si="136"/>
        <v>0</v>
      </c>
      <c r="AX48" s="56">
        <f t="shared" si="136"/>
        <v>0</v>
      </c>
      <c r="AY48" s="58" t="e">
        <f t="shared" si="114"/>
        <v>#DIV/0!</v>
      </c>
      <c r="AZ48" s="1"/>
      <c r="BA48" s="16" t="s">
        <v>90</v>
      </c>
      <c r="BB48" s="53">
        <v>10</v>
      </c>
      <c r="BC48" s="56">
        <v>21</v>
      </c>
      <c r="BD48" s="56">
        <v>29091</v>
      </c>
      <c r="BE48" s="54">
        <v>0</v>
      </c>
      <c r="BF48" s="56">
        <v>0</v>
      </c>
      <c r="BG48" s="56">
        <v>0</v>
      </c>
      <c r="BH48" s="54">
        <v>10</v>
      </c>
      <c r="BI48" s="56">
        <v>21</v>
      </c>
      <c r="BJ48" s="61">
        <v>29091</v>
      </c>
      <c r="BK48" s="1"/>
      <c r="BL48" s="16" t="s">
        <v>90</v>
      </c>
      <c r="BM48" s="53">
        <v>0</v>
      </c>
      <c r="BN48" s="56">
        <v>0</v>
      </c>
      <c r="BO48" s="56">
        <v>0</v>
      </c>
      <c r="BP48" s="56">
        <v>0</v>
      </c>
      <c r="BQ48" s="57" t="e">
        <f t="shared" si="115"/>
        <v>#DIV/0!</v>
      </c>
      <c r="BR48" s="53">
        <v>0</v>
      </c>
      <c r="BS48" s="56">
        <v>0</v>
      </c>
      <c r="BT48" s="56">
        <v>0</v>
      </c>
      <c r="BU48" s="56">
        <v>0</v>
      </c>
      <c r="BV48" s="57" t="e">
        <f t="shared" si="116"/>
        <v>#DIV/0!</v>
      </c>
      <c r="BW48" s="53">
        <v>0</v>
      </c>
      <c r="BX48" s="56">
        <v>0</v>
      </c>
      <c r="BY48" s="56">
        <v>0</v>
      </c>
      <c r="BZ48" s="56">
        <v>0</v>
      </c>
      <c r="CA48" s="57" t="e">
        <f t="shared" si="117"/>
        <v>#DIV/0!</v>
      </c>
      <c r="CB48" s="53">
        <v>0</v>
      </c>
      <c r="CC48" s="56">
        <v>0</v>
      </c>
      <c r="CD48" s="56">
        <v>0</v>
      </c>
      <c r="CE48" s="56">
        <v>0</v>
      </c>
      <c r="CF48" s="57" t="e">
        <f t="shared" si="118"/>
        <v>#DIV/0!</v>
      </c>
      <c r="CG48" s="54">
        <f t="shared" si="137"/>
        <v>0</v>
      </c>
      <c r="CH48" s="56">
        <f t="shared" si="137"/>
        <v>0</v>
      </c>
      <c r="CI48" s="56">
        <f t="shared" si="137"/>
        <v>0</v>
      </c>
      <c r="CJ48" s="56">
        <f t="shared" si="137"/>
        <v>0</v>
      </c>
      <c r="CK48" s="58" t="e">
        <f t="shared" si="119"/>
        <v>#DIV/0!</v>
      </c>
      <c r="CL48" s="1"/>
      <c r="CM48" s="16" t="s">
        <v>90</v>
      </c>
      <c r="CN48" s="53">
        <v>3</v>
      </c>
      <c r="CO48" s="56">
        <v>0</v>
      </c>
      <c r="CP48" s="115">
        <f t="shared" si="120"/>
        <v>0</v>
      </c>
      <c r="CQ48" s="119">
        <v>5</v>
      </c>
      <c r="CR48" s="56">
        <v>0</v>
      </c>
      <c r="CS48" s="57">
        <f t="shared" si="121"/>
        <v>0</v>
      </c>
      <c r="CT48" s="53">
        <v>14</v>
      </c>
      <c r="CU48" s="56">
        <v>0</v>
      </c>
      <c r="CV48" s="115">
        <f t="shared" si="122"/>
        <v>0</v>
      </c>
      <c r="CW48" s="128">
        <v>14</v>
      </c>
      <c r="CX48" s="56">
        <v>0</v>
      </c>
      <c r="CY48" s="57">
        <f t="shared" si="123"/>
        <v>0</v>
      </c>
      <c r="CZ48" s="54">
        <f t="shared" si="138"/>
        <v>28</v>
      </c>
      <c r="DA48" s="56">
        <f t="shared" si="138"/>
        <v>0</v>
      </c>
      <c r="DB48" s="58">
        <f t="shared" si="124"/>
        <v>0</v>
      </c>
      <c r="DC48" s="57" t="e">
        <f t="shared" si="125"/>
        <v>#DIV/0!</v>
      </c>
      <c r="DD48" s="62" t="e">
        <f t="shared" si="126"/>
        <v>#DIV/0!</v>
      </c>
      <c r="DE48" s="1"/>
      <c r="DF48" s="1"/>
      <c r="DG48" s="1"/>
      <c r="DH48" s="1"/>
      <c r="DI48" s="1"/>
      <c r="DJ48" s="1"/>
      <c r="DK48" s="1"/>
    </row>
    <row r="49" spans="1:115" ht="14.25">
      <c r="A49" s="16" t="s">
        <v>51</v>
      </c>
      <c r="B49" s="53">
        <f aca="true" t="shared" si="139" ref="B49:J49">SUM(B40:B48)</f>
        <v>0</v>
      </c>
      <c r="C49" s="56">
        <f t="shared" si="139"/>
        <v>0</v>
      </c>
      <c r="D49" s="56">
        <f t="shared" si="139"/>
        <v>0</v>
      </c>
      <c r="E49" s="56">
        <f t="shared" si="139"/>
        <v>0</v>
      </c>
      <c r="F49" s="57" t="e">
        <f t="shared" si="103"/>
        <v>#DIV/0!</v>
      </c>
      <c r="G49" s="53">
        <f t="shared" si="139"/>
        <v>0</v>
      </c>
      <c r="H49" s="56">
        <f t="shared" si="139"/>
        <v>0</v>
      </c>
      <c r="I49" s="56">
        <f t="shared" si="139"/>
        <v>0</v>
      </c>
      <c r="J49" s="56">
        <f t="shared" si="139"/>
        <v>0</v>
      </c>
      <c r="K49" s="57" t="e">
        <f t="shared" si="104"/>
        <v>#DIV/0!</v>
      </c>
      <c r="L49" s="54">
        <f>SUM(L40:L48)</f>
        <v>0</v>
      </c>
      <c r="M49" s="56">
        <f>SUM(M40:M48)</f>
        <v>0</v>
      </c>
      <c r="N49" s="56">
        <f>SUM(N40:N48)</f>
        <v>0</v>
      </c>
      <c r="O49" s="56">
        <f>SUM(O40:O48)</f>
        <v>0</v>
      </c>
      <c r="P49" s="57" t="e">
        <f t="shared" si="105"/>
        <v>#DIV/0!</v>
      </c>
      <c r="Q49" s="53">
        <f>SUM(Q40:Q48)</f>
        <v>0</v>
      </c>
      <c r="R49" s="56">
        <f>SUM(R40:R48)</f>
        <v>0</v>
      </c>
      <c r="S49" s="57" t="e">
        <f t="shared" si="106"/>
        <v>#DIV/0!</v>
      </c>
      <c r="T49" s="54">
        <f>SUM(T40:T48)</f>
        <v>0</v>
      </c>
      <c r="U49" s="56">
        <f>SUM(U40:U48)</f>
        <v>0</v>
      </c>
      <c r="V49" s="57" t="e">
        <f t="shared" si="107"/>
        <v>#DIV/0!</v>
      </c>
      <c r="W49" s="54">
        <f>SUM(W40:W48)</f>
        <v>0</v>
      </c>
      <c r="X49" s="56">
        <f>SUM(X40:X48)</f>
        <v>0</v>
      </c>
      <c r="Y49" s="58" t="e">
        <f t="shared" si="108"/>
        <v>#DIV/0!</v>
      </c>
      <c r="Z49" s="1"/>
      <c r="AA49" s="16" t="s">
        <v>51</v>
      </c>
      <c r="AB49" s="53">
        <f aca="true" t="shared" si="140" ref="AB49:AJ49">SUM(AB40:AB48)</f>
        <v>0</v>
      </c>
      <c r="AC49" s="56">
        <f t="shared" si="140"/>
        <v>0</v>
      </c>
      <c r="AD49" s="56">
        <f t="shared" si="140"/>
        <v>0</v>
      </c>
      <c r="AE49" s="56">
        <f t="shared" si="140"/>
        <v>0</v>
      </c>
      <c r="AF49" s="57" t="e">
        <f t="shared" si="109"/>
        <v>#DIV/0!</v>
      </c>
      <c r="AG49" s="53">
        <f t="shared" si="140"/>
        <v>0</v>
      </c>
      <c r="AH49" s="56">
        <f t="shared" si="140"/>
        <v>0</v>
      </c>
      <c r="AI49" s="56">
        <f t="shared" si="140"/>
        <v>0</v>
      </c>
      <c r="AJ49" s="56">
        <f t="shared" si="140"/>
        <v>0</v>
      </c>
      <c r="AK49" s="57" t="e">
        <f t="shared" si="110"/>
        <v>#DIV/0!</v>
      </c>
      <c r="AL49" s="54">
        <f>SUM(AL40:AL48)</f>
        <v>0</v>
      </c>
      <c r="AM49" s="56">
        <f>SUM(AM40:AM48)</f>
        <v>0</v>
      </c>
      <c r="AN49" s="56">
        <f>SUM(AN40:AN48)</f>
        <v>0</v>
      </c>
      <c r="AO49" s="56">
        <f>SUM(AO40:AO48)</f>
        <v>0</v>
      </c>
      <c r="AP49" s="57" t="e">
        <f t="shared" si="111"/>
        <v>#DIV/0!</v>
      </c>
      <c r="AQ49" s="53">
        <f>SUM(AQ40:AQ48)</f>
        <v>0</v>
      </c>
      <c r="AR49" s="56">
        <f>SUM(AR40:AR48)</f>
        <v>0</v>
      </c>
      <c r="AS49" s="57" t="e">
        <f t="shared" si="112"/>
        <v>#DIV/0!</v>
      </c>
      <c r="AT49" s="54">
        <f>SUM(AT40:AT48)</f>
        <v>0</v>
      </c>
      <c r="AU49" s="56">
        <f>SUM(AU40:AU48)</f>
        <v>0</v>
      </c>
      <c r="AV49" s="57" t="e">
        <f t="shared" si="113"/>
        <v>#DIV/0!</v>
      </c>
      <c r="AW49" s="54">
        <f>SUM(AW40:AW48)</f>
        <v>0</v>
      </c>
      <c r="AX49" s="56">
        <f>SUM(AX40:AX48)</f>
        <v>0</v>
      </c>
      <c r="AY49" s="58" t="e">
        <f t="shared" si="114"/>
        <v>#DIV/0!</v>
      </c>
      <c r="AZ49" s="1"/>
      <c r="BA49" s="16" t="s">
        <v>51</v>
      </c>
      <c r="BB49" s="53">
        <f aca="true" t="shared" si="141" ref="BB49:BJ49">SUM(BB40:BB48)</f>
        <v>104</v>
      </c>
      <c r="BC49" s="56">
        <f t="shared" si="141"/>
        <v>349</v>
      </c>
      <c r="BD49" s="56">
        <f t="shared" si="141"/>
        <v>590637</v>
      </c>
      <c r="BE49" s="54">
        <f t="shared" si="141"/>
        <v>0</v>
      </c>
      <c r="BF49" s="56">
        <f t="shared" si="141"/>
        <v>0</v>
      </c>
      <c r="BG49" s="56">
        <f t="shared" si="141"/>
        <v>0</v>
      </c>
      <c r="BH49" s="54">
        <f t="shared" si="141"/>
        <v>104</v>
      </c>
      <c r="BI49" s="56">
        <f t="shared" si="141"/>
        <v>349</v>
      </c>
      <c r="BJ49" s="61">
        <f t="shared" si="141"/>
        <v>590637</v>
      </c>
      <c r="BK49" s="1"/>
      <c r="BL49" s="16" t="s">
        <v>51</v>
      </c>
      <c r="BM49" s="53">
        <f aca="true" t="shared" si="142" ref="BM49:BU49">SUM(BM40:BM48)</f>
        <v>11</v>
      </c>
      <c r="BN49" s="56">
        <f t="shared" si="142"/>
        <v>0</v>
      </c>
      <c r="BO49" s="56">
        <f t="shared" si="142"/>
        <v>0</v>
      </c>
      <c r="BP49" s="56">
        <f t="shared" si="142"/>
        <v>0</v>
      </c>
      <c r="BQ49" s="57" t="e">
        <f t="shared" si="115"/>
        <v>#DIV/0!</v>
      </c>
      <c r="BR49" s="53">
        <f t="shared" si="142"/>
        <v>45</v>
      </c>
      <c r="BS49" s="56">
        <f t="shared" si="142"/>
        <v>0</v>
      </c>
      <c r="BT49" s="56">
        <f t="shared" si="142"/>
        <v>0</v>
      </c>
      <c r="BU49" s="56">
        <f t="shared" si="142"/>
        <v>0</v>
      </c>
      <c r="BV49" s="57" t="e">
        <f t="shared" si="116"/>
        <v>#DIV/0!</v>
      </c>
      <c r="BW49" s="53">
        <f aca="true" t="shared" si="143" ref="BW49:CE49">SUM(BW40:BW48)</f>
        <v>0</v>
      </c>
      <c r="BX49" s="56">
        <f t="shared" si="143"/>
        <v>0</v>
      </c>
      <c r="BY49" s="56">
        <f t="shared" si="143"/>
        <v>0</v>
      </c>
      <c r="BZ49" s="56">
        <f t="shared" si="143"/>
        <v>0</v>
      </c>
      <c r="CA49" s="57" t="e">
        <f t="shared" si="117"/>
        <v>#DIV/0!</v>
      </c>
      <c r="CB49" s="53">
        <f t="shared" si="143"/>
        <v>0</v>
      </c>
      <c r="CC49" s="56">
        <f t="shared" si="143"/>
        <v>0</v>
      </c>
      <c r="CD49" s="56">
        <f t="shared" si="143"/>
        <v>0</v>
      </c>
      <c r="CE49" s="56">
        <f t="shared" si="143"/>
        <v>0</v>
      </c>
      <c r="CF49" s="57" t="e">
        <f t="shared" si="118"/>
        <v>#DIV/0!</v>
      </c>
      <c r="CG49" s="54">
        <f>SUM(CG40:CG48)</f>
        <v>0</v>
      </c>
      <c r="CH49" s="56">
        <f>SUM(CH40:CH48)</f>
        <v>0</v>
      </c>
      <c r="CI49" s="56">
        <f>SUM(CI40:CI48)</f>
        <v>0</v>
      </c>
      <c r="CJ49" s="56">
        <f>SUM(CJ40:CJ48)</f>
        <v>0</v>
      </c>
      <c r="CK49" s="58" t="e">
        <f t="shared" si="119"/>
        <v>#DIV/0!</v>
      </c>
      <c r="CL49" s="1"/>
      <c r="CM49" s="16" t="s">
        <v>51</v>
      </c>
      <c r="CN49" s="53">
        <f aca="true" t="shared" si="144" ref="CN49:CX49">SUM(CN40:CN48)</f>
        <v>61</v>
      </c>
      <c r="CO49" s="56">
        <f t="shared" si="144"/>
        <v>0</v>
      </c>
      <c r="CP49" s="115">
        <f t="shared" si="120"/>
        <v>0</v>
      </c>
      <c r="CQ49" s="119">
        <f t="shared" si="144"/>
        <v>128</v>
      </c>
      <c r="CR49" s="56">
        <f t="shared" si="144"/>
        <v>0</v>
      </c>
      <c r="CS49" s="57">
        <f t="shared" si="121"/>
        <v>0</v>
      </c>
      <c r="CT49" s="53">
        <f t="shared" si="144"/>
        <v>2705</v>
      </c>
      <c r="CU49" s="56">
        <f t="shared" si="144"/>
        <v>0</v>
      </c>
      <c r="CV49" s="115">
        <f t="shared" si="122"/>
        <v>0</v>
      </c>
      <c r="CW49" s="119">
        <f t="shared" si="144"/>
        <v>778</v>
      </c>
      <c r="CX49" s="56">
        <f t="shared" si="144"/>
        <v>0</v>
      </c>
      <c r="CY49" s="57">
        <f t="shared" si="123"/>
        <v>0</v>
      </c>
      <c r="CZ49" s="54">
        <f>SUM(CZ40:CZ48)</f>
        <v>3483</v>
      </c>
      <c r="DA49" s="56">
        <f>SUM(DA40:DA48)</f>
        <v>0</v>
      </c>
      <c r="DB49" s="58">
        <f t="shared" si="124"/>
        <v>0</v>
      </c>
      <c r="DC49" s="57" t="e">
        <f t="shared" si="125"/>
        <v>#DIV/0!</v>
      </c>
      <c r="DD49" s="62" t="e">
        <f t="shared" si="126"/>
        <v>#DIV/0!</v>
      </c>
      <c r="DE49" s="1"/>
      <c r="DF49" s="1"/>
      <c r="DG49" s="1"/>
      <c r="DH49" s="1"/>
      <c r="DI49" s="1"/>
      <c r="DJ49" s="1"/>
      <c r="DK49" s="1"/>
    </row>
    <row r="50" spans="1:115" ht="14.25">
      <c r="A50" s="37" t="s">
        <v>91</v>
      </c>
      <c r="B50" s="39">
        <v>0</v>
      </c>
      <c r="C50" s="40">
        <v>0</v>
      </c>
      <c r="D50" s="40">
        <v>0</v>
      </c>
      <c r="E50" s="40">
        <v>0</v>
      </c>
      <c r="F50" s="35" t="e">
        <f t="shared" si="103"/>
        <v>#DIV/0!</v>
      </c>
      <c r="G50" s="39">
        <v>0</v>
      </c>
      <c r="H50" s="40">
        <v>0</v>
      </c>
      <c r="I50" s="40">
        <v>0</v>
      </c>
      <c r="J50" s="40">
        <v>0</v>
      </c>
      <c r="K50" s="35" t="e">
        <f t="shared" si="104"/>
        <v>#DIV/0!</v>
      </c>
      <c r="L50" s="36">
        <f aca="true" t="shared" si="145" ref="L50:O56">B50+G50</f>
        <v>0</v>
      </c>
      <c r="M50" s="40">
        <f t="shared" si="145"/>
        <v>0</v>
      </c>
      <c r="N50" s="40">
        <f t="shared" si="145"/>
        <v>0</v>
      </c>
      <c r="O50" s="40">
        <f t="shared" si="145"/>
        <v>0</v>
      </c>
      <c r="P50" s="35" t="e">
        <f t="shared" si="105"/>
        <v>#DIV/0!</v>
      </c>
      <c r="Q50" s="39">
        <v>0</v>
      </c>
      <c r="R50" s="40">
        <v>0</v>
      </c>
      <c r="S50" s="35" t="e">
        <f t="shared" si="106"/>
        <v>#DIV/0!</v>
      </c>
      <c r="T50" s="36">
        <v>110</v>
      </c>
      <c r="U50" s="40">
        <v>0</v>
      </c>
      <c r="V50" s="35">
        <f t="shared" si="107"/>
        <v>0</v>
      </c>
      <c r="W50" s="36">
        <f aca="true" t="shared" si="146" ref="W50:X56">Q50+T50</f>
        <v>110</v>
      </c>
      <c r="X50" s="40">
        <f t="shared" si="146"/>
        <v>0</v>
      </c>
      <c r="Y50" s="42">
        <f t="shared" si="108"/>
        <v>0</v>
      </c>
      <c r="Z50" s="1"/>
      <c r="AA50" s="37" t="s">
        <v>91</v>
      </c>
      <c r="AB50" s="39">
        <v>0</v>
      </c>
      <c r="AC50" s="40">
        <v>0</v>
      </c>
      <c r="AD50" s="40">
        <v>0</v>
      </c>
      <c r="AE50" s="40">
        <v>0</v>
      </c>
      <c r="AF50" s="35" t="e">
        <f t="shared" si="109"/>
        <v>#DIV/0!</v>
      </c>
      <c r="AG50" s="39">
        <v>0</v>
      </c>
      <c r="AH50" s="40">
        <v>0</v>
      </c>
      <c r="AI50" s="40">
        <v>0</v>
      </c>
      <c r="AJ50" s="40">
        <v>0</v>
      </c>
      <c r="AK50" s="35" t="e">
        <f t="shared" si="110"/>
        <v>#DIV/0!</v>
      </c>
      <c r="AL50" s="36">
        <f aca="true" t="shared" si="147" ref="AL50:AO56">AB50+AG50</f>
        <v>0</v>
      </c>
      <c r="AM50" s="40">
        <f t="shared" si="147"/>
        <v>0</v>
      </c>
      <c r="AN50" s="40">
        <f t="shared" si="147"/>
        <v>0</v>
      </c>
      <c r="AO50" s="40">
        <f t="shared" si="147"/>
        <v>0</v>
      </c>
      <c r="AP50" s="35" t="e">
        <f t="shared" si="111"/>
        <v>#DIV/0!</v>
      </c>
      <c r="AQ50" s="39">
        <v>0</v>
      </c>
      <c r="AR50" s="40">
        <v>0</v>
      </c>
      <c r="AS50" s="35" t="e">
        <f t="shared" si="112"/>
        <v>#DIV/0!</v>
      </c>
      <c r="AT50" s="36">
        <v>0</v>
      </c>
      <c r="AU50" s="40">
        <v>0</v>
      </c>
      <c r="AV50" s="35" t="e">
        <f t="shared" si="113"/>
        <v>#DIV/0!</v>
      </c>
      <c r="AW50" s="36">
        <f aca="true" t="shared" si="148" ref="AW50:AX56">AQ50+AT50</f>
        <v>0</v>
      </c>
      <c r="AX50" s="40">
        <f t="shared" si="148"/>
        <v>0</v>
      </c>
      <c r="AY50" s="42" t="e">
        <f t="shared" si="114"/>
        <v>#DIV/0!</v>
      </c>
      <c r="AZ50" s="1"/>
      <c r="BA50" s="37" t="s">
        <v>91</v>
      </c>
      <c r="BB50" s="39">
        <v>23</v>
      </c>
      <c r="BC50" s="40">
        <v>70</v>
      </c>
      <c r="BD50" s="40">
        <v>78601</v>
      </c>
      <c r="BE50" s="36">
        <v>0</v>
      </c>
      <c r="BF50" s="40">
        <v>0</v>
      </c>
      <c r="BG50" s="40">
        <v>0</v>
      </c>
      <c r="BH50" s="36">
        <v>23</v>
      </c>
      <c r="BI50" s="40">
        <v>70</v>
      </c>
      <c r="BJ50" s="41">
        <v>78601</v>
      </c>
      <c r="BK50" s="1"/>
      <c r="BL50" s="37" t="s">
        <v>91</v>
      </c>
      <c r="BM50" s="39">
        <v>0</v>
      </c>
      <c r="BN50" s="40">
        <v>0</v>
      </c>
      <c r="BO50" s="40">
        <v>0</v>
      </c>
      <c r="BP50" s="40">
        <v>0</v>
      </c>
      <c r="BQ50" s="35" t="e">
        <f t="shared" si="115"/>
        <v>#DIV/0!</v>
      </c>
      <c r="BR50" s="39">
        <v>0</v>
      </c>
      <c r="BS50" s="40">
        <v>0</v>
      </c>
      <c r="BT50" s="40">
        <v>0</v>
      </c>
      <c r="BU50" s="40">
        <v>0</v>
      </c>
      <c r="BV50" s="35" t="e">
        <f t="shared" si="116"/>
        <v>#DIV/0!</v>
      </c>
      <c r="BW50" s="39">
        <v>0</v>
      </c>
      <c r="BX50" s="40">
        <v>0</v>
      </c>
      <c r="BY50" s="40">
        <v>0</v>
      </c>
      <c r="BZ50" s="40">
        <v>0</v>
      </c>
      <c r="CA50" s="35" t="e">
        <f t="shared" si="117"/>
        <v>#DIV/0!</v>
      </c>
      <c r="CB50" s="39">
        <v>0</v>
      </c>
      <c r="CC50" s="40">
        <v>0</v>
      </c>
      <c r="CD50" s="40">
        <v>0</v>
      </c>
      <c r="CE50" s="40">
        <v>0</v>
      </c>
      <c r="CF50" s="35" t="e">
        <f t="shared" si="118"/>
        <v>#DIV/0!</v>
      </c>
      <c r="CG50" s="36">
        <f aca="true" t="shared" si="149" ref="CG50:CJ56">BW50+CB50</f>
        <v>0</v>
      </c>
      <c r="CH50" s="40">
        <f t="shared" si="149"/>
        <v>0</v>
      </c>
      <c r="CI50" s="40">
        <f t="shared" si="149"/>
        <v>0</v>
      </c>
      <c r="CJ50" s="40">
        <f t="shared" si="149"/>
        <v>0</v>
      </c>
      <c r="CK50" s="42" t="e">
        <f t="shared" si="119"/>
        <v>#DIV/0!</v>
      </c>
      <c r="CL50" s="1"/>
      <c r="CM50" s="37" t="s">
        <v>91</v>
      </c>
      <c r="CN50" s="39">
        <v>13</v>
      </c>
      <c r="CO50" s="40">
        <v>0</v>
      </c>
      <c r="CP50" s="114">
        <f t="shared" si="120"/>
        <v>0</v>
      </c>
      <c r="CQ50" s="120">
        <v>30</v>
      </c>
      <c r="CR50" s="40">
        <v>0</v>
      </c>
      <c r="CS50" s="35">
        <f t="shared" si="121"/>
        <v>0</v>
      </c>
      <c r="CT50" s="39">
        <v>225</v>
      </c>
      <c r="CU50" s="40">
        <v>0</v>
      </c>
      <c r="CV50" s="114">
        <f t="shared" si="122"/>
        <v>0</v>
      </c>
      <c r="CW50" s="120">
        <v>48</v>
      </c>
      <c r="CX50" s="40">
        <v>0</v>
      </c>
      <c r="CY50" s="35">
        <f t="shared" si="123"/>
        <v>0</v>
      </c>
      <c r="CZ50" s="36">
        <f aca="true" t="shared" si="150" ref="CZ50:DA56">CT50+CW50</f>
        <v>273</v>
      </c>
      <c r="DA50" s="40">
        <f t="shared" si="150"/>
        <v>0</v>
      </c>
      <c r="DB50" s="42">
        <f t="shared" si="124"/>
        <v>0</v>
      </c>
      <c r="DC50" s="35" t="e">
        <f t="shared" si="125"/>
        <v>#DIV/0!</v>
      </c>
      <c r="DD50" s="43" t="e">
        <f t="shared" si="126"/>
        <v>#DIV/0!</v>
      </c>
      <c r="DE50" s="1"/>
      <c r="DF50" s="1"/>
      <c r="DG50" s="1"/>
      <c r="DH50" s="1"/>
      <c r="DI50" s="1"/>
      <c r="DJ50" s="1"/>
      <c r="DK50" s="1"/>
    </row>
    <row r="51" spans="1:115" ht="14.25">
      <c r="A51" s="37" t="s">
        <v>92</v>
      </c>
      <c r="B51" s="39">
        <v>0</v>
      </c>
      <c r="C51" s="40">
        <v>0</v>
      </c>
      <c r="D51" s="40">
        <v>0</v>
      </c>
      <c r="E51" s="40">
        <v>0</v>
      </c>
      <c r="F51" s="35" t="e">
        <f t="shared" si="103"/>
        <v>#DIV/0!</v>
      </c>
      <c r="G51" s="39">
        <v>0</v>
      </c>
      <c r="H51" s="40">
        <v>0</v>
      </c>
      <c r="I51" s="40">
        <v>0</v>
      </c>
      <c r="J51" s="40">
        <v>0</v>
      </c>
      <c r="K51" s="35" t="e">
        <f t="shared" si="104"/>
        <v>#DIV/0!</v>
      </c>
      <c r="L51" s="36">
        <f t="shared" si="145"/>
        <v>0</v>
      </c>
      <c r="M51" s="40">
        <f t="shared" si="145"/>
        <v>0</v>
      </c>
      <c r="N51" s="40">
        <f t="shared" si="145"/>
        <v>0</v>
      </c>
      <c r="O51" s="40">
        <f t="shared" si="145"/>
        <v>0</v>
      </c>
      <c r="P51" s="35" t="e">
        <f t="shared" si="105"/>
        <v>#DIV/0!</v>
      </c>
      <c r="Q51" s="39">
        <v>0</v>
      </c>
      <c r="R51" s="40">
        <v>0</v>
      </c>
      <c r="S51" s="35" t="e">
        <f t="shared" si="106"/>
        <v>#DIV/0!</v>
      </c>
      <c r="T51" s="36">
        <v>0</v>
      </c>
      <c r="U51" s="40">
        <v>0</v>
      </c>
      <c r="V51" s="35" t="e">
        <f t="shared" si="107"/>
        <v>#DIV/0!</v>
      </c>
      <c r="W51" s="36">
        <f t="shared" si="146"/>
        <v>0</v>
      </c>
      <c r="X51" s="40">
        <f t="shared" si="146"/>
        <v>0</v>
      </c>
      <c r="Y51" s="42" t="e">
        <f t="shared" si="108"/>
        <v>#DIV/0!</v>
      </c>
      <c r="Z51" s="1"/>
      <c r="AA51" s="37" t="s">
        <v>92</v>
      </c>
      <c r="AB51" s="39">
        <v>0</v>
      </c>
      <c r="AC51" s="40">
        <v>0</v>
      </c>
      <c r="AD51" s="40">
        <v>0</v>
      </c>
      <c r="AE51" s="40">
        <v>0</v>
      </c>
      <c r="AF51" s="35" t="e">
        <f t="shared" si="109"/>
        <v>#DIV/0!</v>
      </c>
      <c r="AG51" s="39">
        <v>0</v>
      </c>
      <c r="AH51" s="40">
        <v>0</v>
      </c>
      <c r="AI51" s="40">
        <v>0</v>
      </c>
      <c r="AJ51" s="40">
        <v>0</v>
      </c>
      <c r="AK51" s="35" t="e">
        <f t="shared" si="110"/>
        <v>#DIV/0!</v>
      </c>
      <c r="AL51" s="36">
        <f t="shared" si="147"/>
        <v>0</v>
      </c>
      <c r="AM51" s="40">
        <f t="shared" si="147"/>
        <v>0</v>
      </c>
      <c r="AN51" s="40">
        <f t="shared" si="147"/>
        <v>0</v>
      </c>
      <c r="AO51" s="40">
        <f t="shared" si="147"/>
        <v>0</v>
      </c>
      <c r="AP51" s="35" t="e">
        <f t="shared" si="111"/>
        <v>#DIV/0!</v>
      </c>
      <c r="AQ51" s="39">
        <v>0</v>
      </c>
      <c r="AR51" s="40">
        <v>0</v>
      </c>
      <c r="AS51" s="35" t="e">
        <f t="shared" si="112"/>
        <v>#DIV/0!</v>
      </c>
      <c r="AT51" s="36">
        <v>0</v>
      </c>
      <c r="AU51" s="40">
        <v>0</v>
      </c>
      <c r="AV51" s="35" t="e">
        <f t="shared" si="113"/>
        <v>#DIV/0!</v>
      </c>
      <c r="AW51" s="36">
        <f t="shared" si="148"/>
        <v>0</v>
      </c>
      <c r="AX51" s="40">
        <f>AR51+AU51</f>
        <v>0</v>
      </c>
      <c r="AY51" s="42" t="e">
        <f t="shared" si="114"/>
        <v>#DIV/0!</v>
      </c>
      <c r="AZ51" s="1"/>
      <c r="BA51" s="37" t="s">
        <v>92</v>
      </c>
      <c r="BB51" s="39">
        <v>13</v>
      </c>
      <c r="BC51" s="40">
        <v>61</v>
      </c>
      <c r="BD51" s="40">
        <v>90736</v>
      </c>
      <c r="BE51" s="36">
        <v>0</v>
      </c>
      <c r="BF51" s="40">
        <v>0</v>
      </c>
      <c r="BG51" s="40">
        <v>0</v>
      </c>
      <c r="BH51" s="36">
        <v>13</v>
      </c>
      <c r="BI51" s="40">
        <v>62</v>
      </c>
      <c r="BJ51" s="41">
        <v>90836</v>
      </c>
      <c r="BK51" s="1"/>
      <c r="BL51" s="37" t="s">
        <v>92</v>
      </c>
      <c r="BM51" s="39">
        <v>0</v>
      </c>
      <c r="BN51" s="40">
        <v>0</v>
      </c>
      <c r="BO51" s="40">
        <v>0</v>
      </c>
      <c r="BP51" s="40">
        <v>0</v>
      </c>
      <c r="BQ51" s="35" t="e">
        <f t="shared" si="115"/>
        <v>#DIV/0!</v>
      </c>
      <c r="BR51" s="39">
        <v>0</v>
      </c>
      <c r="BS51" s="40">
        <v>0</v>
      </c>
      <c r="BT51" s="40">
        <v>0</v>
      </c>
      <c r="BU51" s="40">
        <v>0</v>
      </c>
      <c r="BV51" s="35" t="e">
        <f t="shared" si="116"/>
        <v>#DIV/0!</v>
      </c>
      <c r="BW51" s="39">
        <v>0</v>
      </c>
      <c r="BX51" s="40">
        <v>0</v>
      </c>
      <c r="BY51" s="40">
        <v>0</v>
      </c>
      <c r="BZ51" s="40">
        <v>0</v>
      </c>
      <c r="CA51" s="35" t="e">
        <f t="shared" si="117"/>
        <v>#DIV/0!</v>
      </c>
      <c r="CB51" s="39">
        <v>0</v>
      </c>
      <c r="CC51" s="40">
        <v>0</v>
      </c>
      <c r="CD51" s="40">
        <v>0</v>
      </c>
      <c r="CE51" s="40">
        <v>0</v>
      </c>
      <c r="CF51" s="35" t="e">
        <f t="shared" si="118"/>
        <v>#DIV/0!</v>
      </c>
      <c r="CG51" s="36">
        <f t="shared" si="149"/>
        <v>0</v>
      </c>
      <c r="CH51" s="40">
        <f t="shared" si="149"/>
        <v>0</v>
      </c>
      <c r="CI51" s="40">
        <f t="shared" si="149"/>
        <v>0</v>
      </c>
      <c r="CJ51" s="40">
        <f t="shared" si="149"/>
        <v>0</v>
      </c>
      <c r="CK51" s="42" t="e">
        <f t="shared" si="119"/>
        <v>#DIV/0!</v>
      </c>
      <c r="CL51" s="1"/>
      <c r="CM51" s="37" t="s">
        <v>92</v>
      </c>
      <c r="CN51" s="39">
        <v>13</v>
      </c>
      <c r="CO51" s="40">
        <v>0</v>
      </c>
      <c r="CP51" s="114">
        <f t="shared" si="120"/>
        <v>0</v>
      </c>
      <c r="CQ51" s="120">
        <v>12</v>
      </c>
      <c r="CR51" s="40">
        <v>0</v>
      </c>
      <c r="CS51" s="35">
        <f t="shared" si="121"/>
        <v>0</v>
      </c>
      <c r="CT51" s="39">
        <v>381</v>
      </c>
      <c r="CU51" s="40">
        <v>0</v>
      </c>
      <c r="CV51" s="114">
        <f t="shared" si="122"/>
        <v>0</v>
      </c>
      <c r="CW51" s="120">
        <v>212</v>
      </c>
      <c r="CX51" s="40">
        <v>0</v>
      </c>
      <c r="CY51" s="35">
        <f t="shared" si="123"/>
        <v>0</v>
      </c>
      <c r="CZ51" s="36">
        <f t="shared" si="150"/>
        <v>593</v>
      </c>
      <c r="DA51" s="40">
        <f t="shared" si="150"/>
        <v>0</v>
      </c>
      <c r="DB51" s="42">
        <f t="shared" si="124"/>
        <v>0</v>
      </c>
      <c r="DC51" s="35" t="e">
        <f t="shared" si="125"/>
        <v>#DIV/0!</v>
      </c>
      <c r="DD51" s="43" t="e">
        <f t="shared" si="126"/>
        <v>#DIV/0!</v>
      </c>
      <c r="DE51" s="1"/>
      <c r="DF51" s="1"/>
      <c r="DG51" s="1"/>
      <c r="DH51" s="1"/>
      <c r="DI51" s="1"/>
      <c r="DJ51" s="1"/>
      <c r="DK51" s="1"/>
    </row>
    <row r="52" spans="1:115" ht="14.25">
      <c r="A52" s="37" t="s">
        <v>93</v>
      </c>
      <c r="B52" s="39">
        <v>0</v>
      </c>
      <c r="C52" s="40">
        <v>0</v>
      </c>
      <c r="D52" s="40">
        <v>0</v>
      </c>
      <c r="E52" s="40">
        <v>0</v>
      </c>
      <c r="F52" s="35" t="e">
        <f t="shared" si="103"/>
        <v>#DIV/0!</v>
      </c>
      <c r="G52" s="39">
        <v>0</v>
      </c>
      <c r="H52" s="40">
        <v>0</v>
      </c>
      <c r="I52" s="40">
        <v>0</v>
      </c>
      <c r="J52" s="40">
        <v>0</v>
      </c>
      <c r="K52" s="35" t="e">
        <f t="shared" si="104"/>
        <v>#DIV/0!</v>
      </c>
      <c r="L52" s="36">
        <f t="shared" si="145"/>
        <v>0</v>
      </c>
      <c r="M52" s="40">
        <f t="shared" si="145"/>
        <v>0</v>
      </c>
      <c r="N52" s="40">
        <f t="shared" si="145"/>
        <v>0</v>
      </c>
      <c r="O52" s="40">
        <f t="shared" si="145"/>
        <v>0</v>
      </c>
      <c r="P52" s="35" t="e">
        <f t="shared" si="105"/>
        <v>#DIV/0!</v>
      </c>
      <c r="Q52" s="39">
        <v>0</v>
      </c>
      <c r="R52" s="40">
        <v>0</v>
      </c>
      <c r="S52" s="35" t="e">
        <f t="shared" si="106"/>
        <v>#DIV/0!</v>
      </c>
      <c r="T52" s="36">
        <v>278</v>
      </c>
      <c r="U52" s="40">
        <v>0</v>
      </c>
      <c r="V52" s="35">
        <f t="shared" si="107"/>
        <v>0</v>
      </c>
      <c r="W52" s="36">
        <f t="shared" si="146"/>
        <v>278</v>
      </c>
      <c r="X52" s="40">
        <f t="shared" si="146"/>
        <v>0</v>
      </c>
      <c r="Y52" s="42">
        <f t="shared" si="108"/>
        <v>0</v>
      </c>
      <c r="Z52" s="1"/>
      <c r="AA52" s="37" t="s">
        <v>93</v>
      </c>
      <c r="AB52" s="39">
        <v>0</v>
      </c>
      <c r="AC52" s="40">
        <v>0</v>
      </c>
      <c r="AD52" s="40">
        <v>0</v>
      </c>
      <c r="AE52" s="40">
        <v>0</v>
      </c>
      <c r="AF52" s="35" t="e">
        <f t="shared" si="109"/>
        <v>#DIV/0!</v>
      </c>
      <c r="AG52" s="39">
        <v>0</v>
      </c>
      <c r="AH52" s="40">
        <v>0</v>
      </c>
      <c r="AI52" s="40">
        <v>0</v>
      </c>
      <c r="AJ52" s="40">
        <v>0</v>
      </c>
      <c r="AK52" s="35" t="e">
        <f t="shared" si="110"/>
        <v>#DIV/0!</v>
      </c>
      <c r="AL52" s="36">
        <f t="shared" si="147"/>
        <v>0</v>
      </c>
      <c r="AM52" s="40">
        <f t="shared" si="147"/>
        <v>0</v>
      </c>
      <c r="AN52" s="40">
        <f t="shared" si="147"/>
        <v>0</v>
      </c>
      <c r="AO52" s="40">
        <f t="shared" si="147"/>
        <v>0</v>
      </c>
      <c r="AP52" s="35" t="e">
        <f t="shared" si="111"/>
        <v>#DIV/0!</v>
      </c>
      <c r="AQ52" s="39">
        <v>169</v>
      </c>
      <c r="AR52" s="40">
        <v>0</v>
      </c>
      <c r="AS52" s="35">
        <f t="shared" si="112"/>
        <v>0</v>
      </c>
      <c r="AT52" s="36">
        <v>56</v>
      </c>
      <c r="AU52" s="40">
        <v>0</v>
      </c>
      <c r="AV52" s="35">
        <f t="shared" si="113"/>
        <v>0</v>
      </c>
      <c r="AW52" s="36">
        <f t="shared" si="148"/>
        <v>225</v>
      </c>
      <c r="AX52" s="40">
        <f t="shared" si="148"/>
        <v>0</v>
      </c>
      <c r="AY52" s="42">
        <f t="shared" si="114"/>
        <v>0</v>
      </c>
      <c r="AZ52" s="1"/>
      <c r="BA52" s="37" t="s">
        <v>93</v>
      </c>
      <c r="BB52" s="39">
        <v>21</v>
      </c>
      <c r="BC52" s="40">
        <v>130</v>
      </c>
      <c r="BD52" s="40">
        <v>221011</v>
      </c>
      <c r="BE52" s="36">
        <v>0</v>
      </c>
      <c r="BF52" s="40">
        <v>0</v>
      </c>
      <c r="BG52" s="40">
        <v>0</v>
      </c>
      <c r="BH52" s="36">
        <v>21</v>
      </c>
      <c r="BI52" s="40">
        <v>130</v>
      </c>
      <c r="BJ52" s="41">
        <v>221011</v>
      </c>
      <c r="BK52" s="1"/>
      <c r="BL52" s="37" t="s">
        <v>93</v>
      </c>
      <c r="BM52" s="39">
        <v>0</v>
      </c>
      <c r="BN52" s="40">
        <v>0</v>
      </c>
      <c r="BO52" s="40">
        <v>0</v>
      </c>
      <c r="BP52" s="40">
        <v>0</v>
      </c>
      <c r="BQ52" s="35" t="e">
        <f t="shared" si="115"/>
        <v>#DIV/0!</v>
      </c>
      <c r="BR52" s="39">
        <v>0</v>
      </c>
      <c r="BS52" s="40">
        <v>0</v>
      </c>
      <c r="BT52" s="40">
        <v>0</v>
      </c>
      <c r="BU52" s="40">
        <v>0</v>
      </c>
      <c r="BV52" s="35" t="e">
        <f t="shared" si="116"/>
        <v>#DIV/0!</v>
      </c>
      <c r="BW52" s="39">
        <v>0</v>
      </c>
      <c r="BX52" s="40">
        <v>0</v>
      </c>
      <c r="BY52" s="40">
        <v>0</v>
      </c>
      <c r="BZ52" s="40">
        <v>0</v>
      </c>
      <c r="CA52" s="35" t="e">
        <f t="shared" si="117"/>
        <v>#DIV/0!</v>
      </c>
      <c r="CB52" s="39">
        <v>0</v>
      </c>
      <c r="CC52" s="40">
        <v>0</v>
      </c>
      <c r="CD52" s="40">
        <v>0</v>
      </c>
      <c r="CE52" s="40">
        <v>0</v>
      </c>
      <c r="CF52" s="35" t="e">
        <f t="shared" si="118"/>
        <v>#DIV/0!</v>
      </c>
      <c r="CG52" s="36">
        <f t="shared" si="149"/>
        <v>0</v>
      </c>
      <c r="CH52" s="40">
        <f t="shared" si="149"/>
        <v>0</v>
      </c>
      <c r="CI52" s="40">
        <f t="shared" si="149"/>
        <v>0</v>
      </c>
      <c r="CJ52" s="40">
        <f t="shared" si="149"/>
        <v>0</v>
      </c>
      <c r="CK52" s="42" t="e">
        <f t="shared" si="119"/>
        <v>#DIV/0!</v>
      </c>
      <c r="CL52" s="1"/>
      <c r="CM52" s="37" t="s">
        <v>93</v>
      </c>
      <c r="CN52" s="39">
        <v>6</v>
      </c>
      <c r="CO52" s="40">
        <v>0</v>
      </c>
      <c r="CP52" s="114">
        <f t="shared" si="120"/>
        <v>0</v>
      </c>
      <c r="CQ52" s="120">
        <v>27</v>
      </c>
      <c r="CR52" s="40">
        <v>0</v>
      </c>
      <c r="CS52" s="35">
        <f t="shared" si="121"/>
        <v>0</v>
      </c>
      <c r="CT52" s="39">
        <v>67</v>
      </c>
      <c r="CU52" s="40">
        <v>0</v>
      </c>
      <c r="CV52" s="114">
        <f t="shared" si="122"/>
        <v>0</v>
      </c>
      <c r="CW52" s="120">
        <v>265</v>
      </c>
      <c r="CX52" s="40">
        <v>0</v>
      </c>
      <c r="CY52" s="35">
        <f t="shared" si="123"/>
        <v>0</v>
      </c>
      <c r="CZ52" s="36">
        <f t="shared" si="150"/>
        <v>332</v>
      </c>
      <c r="DA52" s="40">
        <f t="shared" si="150"/>
        <v>0</v>
      </c>
      <c r="DB52" s="42">
        <f t="shared" si="124"/>
        <v>0</v>
      </c>
      <c r="DC52" s="35" t="e">
        <f t="shared" si="125"/>
        <v>#DIV/0!</v>
      </c>
      <c r="DD52" s="43" t="e">
        <f t="shared" si="126"/>
        <v>#DIV/0!</v>
      </c>
      <c r="DE52" s="1"/>
      <c r="DF52" s="1"/>
      <c r="DG52" s="1"/>
      <c r="DH52" s="1"/>
      <c r="DI52" s="1"/>
      <c r="DJ52" s="1"/>
      <c r="DK52" s="1"/>
    </row>
    <row r="53" spans="1:115" ht="14.25">
      <c r="A53" s="37" t="s">
        <v>94</v>
      </c>
      <c r="B53" s="39">
        <v>0</v>
      </c>
      <c r="C53" s="40">
        <v>0</v>
      </c>
      <c r="D53" s="40">
        <v>0</v>
      </c>
      <c r="E53" s="40">
        <v>0</v>
      </c>
      <c r="F53" s="35" t="e">
        <f aca="true" t="shared" si="151" ref="F53:F59">ROUND(E53/C53*100,1)</f>
        <v>#DIV/0!</v>
      </c>
      <c r="G53" s="39">
        <v>0</v>
      </c>
      <c r="H53" s="40">
        <v>0</v>
      </c>
      <c r="I53" s="40">
        <v>0</v>
      </c>
      <c r="J53" s="40">
        <v>0</v>
      </c>
      <c r="K53" s="35" t="e">
        <f aca="true" t="shared" si="152" ref="K53:K59">ROUND(J53/H53*100,1)</f>
        <v>#DIV/0!</v>
      </c>
      <c r="L53" s="36">
        <f t="shared" si="145"/>
        <v>0</v>
      </c>
      <c r="M53" s="40">
        <f t="shared" si="145"/>
        <v>0</v>
      </c>
      <c r="N53" s="40">
        <f t="shared" si="145"/>
        <v>0</v>
      </c>
      <c r="O53" s="40">
        <f t="shared" si="145"/>
        <v>0</v>
      </c>
      <c r="P53" s="35" t="e">
        <f aca="true" t="shared" si="153" ref="P53:P59">ROUND(O53/M53*100,1)</f>
        <v>#DIV/0!</v>
      </c>
      <c r="Q53" s="39">
        <v>0</v>
      </c>
      <c r="R53" s="40">
        <v>0</v>
      </c>
      <c r="S53" s="35" t="e">
        <f aca="true" t="shared" si="154" ref="S53:S59">ROUND(R53/Q53*100,1)</f>
        <v>#DIV/0!</v>
      </c>
      <c r="T53" s="36">
        <v>0</v>
      </c>
      <c r="U53" s="40">
        <v>0</v>
      </c>
      <c r="V53" s="35" t="e">
        <f aca="true" t="shared" si="155" ref="V53:V59">ROUND(U53/T53*100,1)</f>
        <v>#DIV/0!</v>
      </c>
      <c r="W53" s="36">
        <f t="shared" si="146"/>
        <v>0</v>
      </c>
      <c r="X53" s="40">
        <f t="shared" si="146"/>
        <v>0</v>
      </c>
      <c r="Y53" s="42" t="e">
        <f aca="true" t="shared" si="156" ref="Y53:Y59">ROUND(X53/W53*100,1)</f>
        <v>#DIV/0!</v>
      </c>
      <c r="Z53" s="1"/>
      <c r="AA53" s="37" t="s">
        <v>94</v>
      </c>
      <c r="AB53" s="39">
        <v>0</v>
      </c>
      <c r="AC53" s="40">
        <v>0</v>
      </c>
      <c r="AD53" s="40">
        <v>0</v>
      </c>
      <c r="AE53" s="40">
        <v>0</v>
      </c>
      <c r="AF53" s="35" t="e">
        <f aca="true" t="shared" si="157" ref="AF53:AF59">ROUND(AE53/AC53*100,1)</f>
        <v>#DIV/0!</v>
      </c>
      <c r="AG53" s="39">
        <v>0</v>
      </c>
      <c r="AH53" s="40">
        <v>0</v>
      </c>
      <c r="AI53" s="40">
        <v>0</v>
      </c>
      <c r="AJ53" s="40">
        <v>0</v>
      </c>
      <c r="AK53" s="35" t="e">
        <f aca="true" t="shared" si="158" ref="AK53:AK59">ROUND(AJ53/AH53*100,1)</f>
        <v>#DIV/0!</v>
      </c>
      <c r="AL53" s="36">
        <f t="shared" si="147"/>
        <v>0</v>
      </c>
      <c r="AM53" s="40">
        <f t="shared" si="147"/>
        <v>0</v>
      </c>
      <c r="AN53" s="40">
        <f t="shared" si="147"/>
        <v>0</v>
      </c>
      <c r="AO53" s="40">
        <f t="shared" si="147"/>
        <v>0</v>
      </c>
      <c r="AP53" s="35" t="e">
        <f aca="true" t="shared" si="159" ref="AP53:AP59">ROUND(AO53/AM53*100,1)</f>
        <v>#DIV/0!</v>
      </c>
      <c r="AQ53" s="39">
        <v>0</v>
      </c>
      <c r="AR53" s="40">
        <v>0</v>
      </c>
      <c r="AS53" s="35" t="e">
        <f aca="true" t="shared" si="160" ref="AS53:AS59">ROUND(AR53/AQ53*100,1)</f>
        <v>#DIV/0!</v>
      </c>
      <c r="AT53" s="36">
        <v>0</v>
      </c>
      <c r="AU53" s="40">
        <v>0</v>
      </c>
      <c r="AV53" s="35" t="e">
        <f aca="true" t="shared" si="161" ref="AV53:AV59">ROUND(AU53/AT53*100,1)</f>
        <v>#DIV/0!</v>
      </c>
      <c r="AW53" s="36">
        <f t="shared" si="148"/>
        <v>0</v>
      </c>
      <c r="AX53" s="40">
        <f t="shared" si="148"/>
        <v>0</v>
      </c>
      <c r="AY53" s="42" t="e">
        <f aca="true" t="shared" si="162" ref="AY53:AY59">ROUND(AX53/AW53*100,1)</f>
        <v>#DIV/0!</v>
      </c>
      <c r="AZ53" s="1"/>
      <c r="BA53" s="37" t="s">
        <v>94</v>
      </c>
      <c r="BB53" s="39">
        <v>36</v>
      </c>
      <c r="BC53" s="40">
        <v>263</v>
      </c>
      <c r="BD53" s="40">
        <v>325036</v>
      </c>
      <c r="BE53" s="36">
        <v>0</v>
      </c>
      <c r="BF53" s="40">
        <v>0</v>
      </c>
      <c r="BG53" s="40">
        <v>0</v>
      </c>
      <c r="BH53" s="36">
        <v>36</v>
      </c>
      <c r="BI53" s="40">
        <v>263</v>
      </c>
      <c r="BJ53" s="41">
        <v>325036</v>
      </c>
      <c r="BK53" s="1"/>
      <c r="BL53" s="37" t="s">
        <v>94</v>
      </c>
      <c r="BM53" s="39">
        <v>0</v>
      </c>
      <c r="BN53" s="40">
        <v>0</v>
      </c>
      <c r="BO53" s="40">
        <v>0</v>
      </c>
      <c r="BP53" s="40">
        <v>0</v>
      </c>
      <c r="BQ53" s="35" t="e">
        <f aca="true" t="shared" si="163" ref="BQ53:BQ59">ROUND(BP53/BN53*100,1)</f>
        <v>#DIV/0!</v>
      </c>
      <c r="BR53" s="39">
        <v>0</v>
      </c>
      <c r="BS53" s="40">
        <v>0</v>
      </c>
      <c r="BT53" s="40">
        <v>0</v>
      </c>
      <c r="BU53" s="40">
        <v>0</v>
      </c>
      <c r="BV53" s="35" t="e">
        <f aca="true" t="shared" si="164" ref="BV53:BV59">ROUND(BU53/BS53*100,1)</f>
        <v>#DIV/0!</v>
      </c>
      <c r="BW53" s="39">
        <v>0</v>
      </c>
      <c r="BX53" s="40">
        <v>0</v>
      </c>
      <c r="BY53" s="40">
        <v>0</v>
      </c>
      <c r="BZ53" s="40">
        <v>0</v>
      </c>
      <c r="CA53" s="35" t="e">
        <f aca="true" t="shared" si="165" ref="CA53:CA59">ROUND(BZ53/BX53*100,1)</f>
        <v>#DIV/0!</v>
      </c>
      <c r="CB53" s="39">
        <v>0</v>
      </c>
      <c r="CC53" s="40">
        <v>0</v>
      </c>
      <c r="CD53" s="40">
        <v>0</v>
      </c>
      <c r="CE53" s="40">
        <v>0</v>
      </c>
      <c r="CF53" s="35" t="e">
        <f aca="true" t="shared" si="166" ref="CF53:CF59">ROUND(CE53/CC53*100,1)</f>
        <v>#DIV/0!</v>
      </c>
      <c r="CG53" s="36">
        <f t="shared" si="149"/>
        <v>0</v>
      </c>
      <c r="CH53" s="40">
        <f t="shared" si="149"/>
        <v>0</v>
      </c>
      <c r="CI53" s="40">
        <f t="shared" si="149"/>
        <v>0</v>
      </c>
      <c r="CJ53" s="40">
        <f t="shared" si="149"/>
        <v>0</v>
      </c>
      <c r="CK53" s="42" t="e">
        <f aca="true" t="shared" si="167" ref="CK53:CK59">ROUND(CJ53/CH53*100,1)</f>
        <v>#DIV/0!</v>
      </c>
      <c r="CL53" s="1"/>
      <c r="CM53" s="37" t="s">
        <v>94</v>
      </c>
      <c r="CN53" s="39">
        <v>17</v>
      </c>
      <c r="CO53" s="40">
        <v>0</v>
      </c>
      <c r="CP53" s="114">
        <f aca="true" t="shared" si="168" ref="CP53:CP59">ROUND(CO53/CN53*100,1)</f>
        <v>0</v>
      </c>
      <c r="CQ53" s="120">
        <v>65</v>
      </c>
      <c r="CR53" s="40">
        <v>0</v>
      </c>
      <c r="CS53" s="35">
        <f aca="true" t="shared" si="169" ref="CS53:CS59">ROUND(CR53/CQ53*100,1)</f>
        <v>0</v>
      </c>
      <c r="CT53" s="39">
        <v>399</v>
      </c>
      <c r="CU53" s="40">
        <v>0</v>
      </c>
      <c r="CV53" s="114">
        <f aca="true" t="shared" si="170" ref="CV53:CV59">ROUND(CU53/CT53*100,1)</f>
        <v>0</v>
      </c>
      <c r="CW53" s="120">
        <v>441</v>
      </c>
      <c r="CX53" s="40">
        <v>0</v>
      </c>
      <c r="CY53" s="35">
        <f aca="true" t="shared" si="171" ref="CY53:CY59">ROUND(CX53/CW53*100,1)</f>
        <v>0</v>
      </c>
      <c r="CZ53" s="36">
        <f t="shared" si="150"/>
        <v>840</v>
      </c>
      <c r="DA53" s="40">
        <f t="shared" si="150"/>
        <v>0</v>
      </c>
      <c r="DB53" s="42">
        <f aca="true" t="shared" si="172" ref="DB53:DB59">ROUND(DA53/CZ53*100,1)</f>
        <v>0</v>
      </c>
      <c r="DC53" s="35" t="e">
        <f aca="true" t="shared" si="173" ref="DC53:DC59">ROUND((BF53*BV53+BI53*CS53)/BC53,1)</f>
        <v>#DIV/0!</v>
      </c>
      <c r="DD53" s="43" t="e">
        <f t="shared" si="126"/>
        <v>#DIV/0!</v>
      </c>
      <c r="DE53" s="1"/>
      <c r="DF53" s="1"/>
      <c r="DG53" s="1"/>
      <c r="DH53" s="1"/>
      <c r="DI53" s="1"/>
      <c r="DJ53" s="1"/>
      <c r="DK53" s="1"/>
    </row>
    <row r="54" spans="1:115" ht="14.25">
      <c r="A54" s="37" t="s">
        <v>95</v>
      </c>
      <c r="B54" s="39">
        <v>0</v>
      </c>
      <c r="C54" s="40">
        <v>0</v>
      </c>
      <c r="D54" s="40">
        <v>0</v>
      </c>
      <c r="E54" s="40">
        <v>0</v>
      </c>
      <c r="F54" s="35" t="e">
        <f t="shared" si="151"/>
        <v>#DIV/0!</v>
      </c>
      <c r="G54" s="39">
        <v>0</v>
      </c>
      <c r="H54" s="40">
        <v>0</v>
      </c>
      <c r="I54" s="40">
        <v>0</v>
      </c>
      <c r="J54" s="40">
        <v>0</v>
      </c>
      <c r="K54" s="35" t="e">
        <f t="shared" si="152"/>
        <v>#DIV/0!</v>
      </c>
      <c r="L54" s="36">
        <f t="shared" si="145"/>
        <v>0</v>
      </c>
      <c r="M54" s="40">
        <f t="shared" si="145"/>
        <v>0</v>
      </c>
      <c r="N54" s="40">
        <f t="shared" si="145"/>
        <v>0</v>
      </c>
      <c r="O54" s="40">
        <f t="shared" si="145"/>
        <v>0</v>
      </c>
      <c r="P54" s="35" t="e">
        <f t="shared" si="153"/>
        <v>#DIV/0!</v>
      </c>
      <c r="Q54" s="39">
        <v>0</v>
      </c>
      <c r="R54" s="40">
        <v>0</v>
      </c>
      <c r="S54" s="35" t="e">
        <f t="shared" si="154"/>
        <v>#DIV/0!</v>
      </c>
      <c r="T54" s="36">
        <v>0</v>
      </c>
      <c r="U54" s="40">
        <v>0</v>
      </c>
      <c r="V54" s="35" t="e">
        <f t="shared" si="155"/>
        <v>#DIV/0!</v>
      </c>
      <c r="W54" s="36">
        <f t="shared" si="146"/>
        <v>0</v>
      </c>
      <c r="X54" s="40">
        <f t="shared" si="146"/>
        <v>0</v>
      </c>
      <c r="Y54" s="42" t="e">
        <f t="shared" si="156"/>
        <v>#DIV/0!</v>
      </c>
      <c r="Z54" s="1"/>
      <c r="AA54" s="37" t="s">
        <v>95</v>
      </c>
      <c r="AB54" s="39">
        <v>0</v>
      </c>
      <c r="AC54" s="40">
        <v>0</v>
      </c>
      <c r="AD54" s="40">
        <v>0</v>
      </c>
      <c r="AE54" s="40">
        <v>0</v>
      </c>
      <c r="AF54" s="35" t="e">
        <f t="shared" si="157"/>
        <v>#DIV/0!</v>
      </c>
      <c r="AG54" s="39">
        <v>0</v>
      </c>
      <c r="AH54" s="40">
        <v>0</v>
      </c>
      <c r="AI54" s="40">
        <v>0</v>
      </c>
      <c r="AJ54" s="40">
        <v>0</v>
      </c>
      <c r="AK54" s="35" t="e">
        <f t="shared" si="158"/>
        <v>#DIV/0!</v>
      </c>
      <c r="AL54" s="36">
        <f t="shared" si="147"/>
        <v>0</v>
      </c>
      <c r="AM54" s="40">
        <f t="shared" si="147"/>
        <v>0</v>
      </c>
      <c r="AN54" s="40">
        <f t="shared" si="147"/>
        <v>0</v>
      </c>
      <c r="AO54" s="40">
        <f t="shared" si="147"/>
        <v>0</v>
      </c>
      <c r="AP54" s="35" t="e">
        <f t="shared" si="159"/>
        <v>#DIV/0!</v>
      </c>
      <c r="AQ54" s="39">
        <v>0</v>
      </c>
      <c r="AR54" s="40">
        <v>0</v>
      </c>
      <c r="AS54" s="35" t="e">
        <f t="shared" si="160"/>
        <v>#DIV/0!</v>
      </c>
      <c r="AT54" s="36">
        <v>0</v>
      </c>
      <c r="AU54" s="40">
        <v>0</v>
      </c>
      <c r="AV54" s="35" t="e">
        <f t="shared" si="161"/>
        <v>#DIV/0!</v>
      </c>
      <c r="AW54" s="36">
        <f t="shared" si="148"/>
        <v>0</v>
      </c>
      <c r="AX54" s="40">
        <f t="shared" si="148"/>
        <v>0</v>
      </c>
      <c r="AY54" s="42" t="e">
        <f t="shared" si="162"/>
        <v>#DIV/0!</v>
      </c>
      <c r="AZ54" s="1"/>
      <c r="BA54" s="37" t="s">
        <v>95</v>
      </c>
      <c r="BB54" s="39">
        <v>18</v>
      </c>
      <c r="BC54" s="40">
        <v>71</v>
      </c>
      <c r="BD54" s="40">
        <v>153220</v>
      </c>
      <c r="BE54" s="36">
        <v>0</v>
      </c>
      <c r="BF54" s="40">
        <v>0</v>
      </c>
      <c r="BG54" s="40">
        <v>0</v>
      </c>
      <c r="BH54" s="36">
        <v>18</v>
      </c>
      <c r="BI54" s="40">
        <v>71</v>
      </c>
      <c r="BJ54" s="41">
        <v>153220</v>
      </c>
      <c r="BK54" s="1"/>
      <c r="BL54" s="37" t="s">
        <v>95</v>
      </c>
      <c r="BM54" s="39">
        <v>0</v>
      </c>
      <c r="BN54" s="40">
        <v>0</v>
      </c>
      <c r="BO54" s="40">
        <v>0</v>
      </c>
      <c r="BP54" s="40">
        <v>0</v>
      </c>
      <c r="BQ54" s="35" t="e">
        <f t="shared" si="163"/>
        <v>#DIV/0!</v>
      </c>
      <c r="BR54" s="39">
        <v>0</v>
      </c>
      <c r="BS54" s="40">
        <v>0</v>
      </c>
      <c r="BT54" s="40">
        <v>0</v>
      </c>
      <c r="BU54" s="40">
        <v>0</v>
      </c>
      <c r="BV54" s="35" t="e">
        <f t="shared" si="164"/>
        <v>#DIV/0!</v>
      </c>
      <c r="BW54" s="39">
        <v>0</v>
      </c>
      <c r="BX54" s="40">
        <v>0</v>
      </c>
      <c r="BY54" s="40">
        <v>0</v>
      </c>
      <c r="BZ54" s="40">
        <v>0</v>
      </c>
      <c r="CA54" s="35" t="e">
        <f t="shared" si="165"/>
        <v>#DIV/0!</v>
      </c>
      <c r="CB54" s="39">
        <v>0</v>
      </c>
      <c r="CC54" s="40">
        <v>0</v>
      </c>
      <c r="CD54" s="40">
        <v>0</v>
      </c>
      <c r="CE54" s="40">
        <v>0</v>
      </c>
      <c r="CF54" s="35" t="e">
        <f t="shared" si="166"/>
        <v>#DIV/0!</v>
      </c>
      <c r="CG54" s="36">
        <f t="shared" si="149"/>
        <v>0</v>
      </c>
      <c r="CH54" s="40">
        <f t="shared" si="149"/>
        <v>0</v>
      </c>
      <c r="CI54" s="40">
        <f t="shared" si="149"/>
        <v>0</v>
      </c>
      <c r="CJ54" s="40">
        <f t="shared" si="149"/>
        <v>0</v>
      </c>
      <c r="CK54" s="42" t="e">
        <f t="shared" si="167"/>
        <v>#DIV/0!</v>
      </c>
      <c r="CL54" s="1"/>
      <c r="CM54" s="37" t="s">
        <v>95</v>
      </c>
      <c r="CN54" s="39">
        <v>9</v>
      </c>
      <c r="CO54" s="40">
        <v>0</v>
      </c>
      <c r="CP54" s="114">
        <f t="shared" si="168"/>
        <v>0</v>
      </c>
      <c r="CQ54" s="120">
        <v>20</v>
      </c>
      <c r="CR54" s="40">
        <v>0</v>
      </c>
      <c r="CS54" s="35">
        <f t="shared" si="169"/>
        <v>0</v>
      </c>
      <c r="CT54" s="39">
        <v>569</v>
      </c>
      <c r="CU54" s="40">
        <v>0</v>
      </c>
      <c r="CV54" s="114">
        <f t="shared" si="170"/>
        <v>0</v>
      </c>
      <c r="CW54" s="120">
        <v>233</v>
      </c>
      <c r="CX54" s="40">
        <v>0</v>
      </c>
      <c r="CY54" s="35">
        <f t="shared" si="171"/>
        <v>0</v>
      </c>
      <c r="CZ54" s="36">
        <f t="shared" si="150"/>
        <v>802</v>
      </c>
      <c r="DA54" s="40">
        <f t="shared" si="150"/>
        <v>0</v>
      </c>
      <c r="DB54" s="42">
        <f t="shared" si="172"/>
        <v>0</v>
      </c>
      <c r="DC54" s="35" t="e">
        <f t="shared" si="173"/>
        <v>#DIV/0!</v>
      </c>
      <c r="DD54" s="43" t="e">
        <f aca="true" t="shared" si="174" ref="DD54:DD59">ROUND((BG54*CK54+BJ54*DB54)/BD54,1)</f>
        <v>#DIV/0!</v>
      </c>
      <c r="DE54" s="1"/>
      <c r="DF54" s="1"/>
      <c r="DG54" s="1"/>
      <c r="DH54" s="1"/>
      <c r="DI54" s="1"/>
      <c r="DJ54" s="1"/>
      <c r="DK54" s="1"/>
    </row>
    <row r="55" spans="1:115" ht="14.25">
      <c r="A55" s="37" t="s">
        <v>96</v>
      </c>
      <c r="B55" s="39">
        <v>0</v>
      </c>
      <c r="C55" s="40">
        <v>0</v>
      </c>
      <c r="D55" s="40">
        <v>0</v>
      </c>
      <c r="E55" s="40">
        <v>0</v>
      </c>
      <c r="F55" s="35" t="e">
        <f t="shared" si="151"/>
        <v>#DIV/0!</v>
      </c>
      <c r="G55" s="39">
        <v>0</v>
      </c>
      <c r="H55" s="40">
        <v>0</v>
      </c>
      <c r="I55" s="40">
        <v>0</v>
      </c>
      <c r="J55" s="40">
        <v>0</v>
      </c>
      <c r="K55" s="35" t="e">
        <f t="shared" si="152"/>
        <v>#DIV/0!</v>
      </c>
      <c r="L55" s="36">
        <f t="shared" si="145"/>
        <v>0</v>
      </c>
      <c r="M55" s="40">
        <f t="shared" si="145"/>
        <v>0</v>
      </c>
      <c r="N55" s="40">
        <f t="shared" si="145"/>
        <v>0</v>
      </c>
      <c r="O55" s="40">
        <f t="shared" si="145"/>
        <v>0</v>
      </c>
      <c r="P55" s="35" t="e">
        <f t="shared" si="153"/>
        <v>#DIV/0!</v>
      </c>
      <c r="Q55" s="39">
        <v>0</v>
      </c>
      <c r="R55" s="40">
        <v>0</v>
      </c>
      <c r="S55" s="35" t="e">
        <f t="shared" si="154"/>
        <v>#DIV/0!</v>
      </c>
      <c r="T55" s="36">
        <v>0</v>
      </c>
      <c r="U55" s="40">
        <v>0</v>
      </c>
      <c r="V55" s="35" t="e">
        <f t="shared" si="155"/>
        <v>#DIV/0!</v>
      </c>
      <c r="W55" s="36">
        <f t="shared" si="146"/>
        <v>0</v>
      </c>
      <c r="X55" s="40">
        <f t="shared" si="146"/>
        <v>0</v>
      </c>
      <c r="Y55" s="42" t="e">
        <f t="shared" si="156"/>
        <v>#DIV/0!</v>
      </c>
      <c r="Z55" s="1"/>
      <c r="AA55" s="37" t="s">
        <v>96</v>
      </c>
      <c r="AB55" s="39">
        <v>0</v>
      </c>
      <c r="AC55" s="40">
        <v>0</v>
      </c>
      <c r="AD55" s="40">
        <v>0</v>
      </c>
      <c r="AE55" s="40">
        <v>0</v>
      </c>
      <c r="AF55" s="35" t="e">
        <f t="shared" si="157"/>
        <v>#DIV/0!</v>
      </c>
      <c r="AG55" s="39">
        <v>0</v>
      </c>
      <c r="AH55" s="40">
        <v>0</v>
      </c>
      <c r="AI55" s="40">
        <v>0</v>
      </c>
      <c r="AJ55" s="40">
        <v>0</v>
      </c>
      <c r="AK55" s="35" t="e">
        <f t="shared" si="158"/>
        <v>#DIV/0!</v>
      </c>
      <c r="AL55" s="36">
        <f t="shared" si="147"/>
        <v>0</v>
      </c>
      <c r="AM55" s="40">
        <f t="shared" si="147"/>
        <v>0</v>
      </c>
      <c r="AN55" s="40">
        <f t="shared" si="147"/>
        <v>0</v>
      </c>
      <c r="AO55" s="40">
        <f t="shared" si="147"/>
        <v>0</v>
      </c>
      <c r="AP55" s="35" t="e">
        <f t="shared" si="159"/>
        <v>#DIV/0!</v>
      </c>
      <c r="AQ55" s="39">
        <v>0</v>
      </c>
      <c r="AR55" s="40">
        <v>0</v>
      </c>
      <c r="AS55" s="35" t="e">
        <f t="shared" si="160"/>
        <v>#DIV/0!</v>
      </c>
      <c r="AT55" s="36">
        <v>0</v>
      </c>
      <c r="AU55" s="40">
        <v>0</v>
      </c>
      <c r="AV55" s="35" t="e">
        <f t="shared" si="161"/>
        <v>#DIV/0!</v>
      </c>
      <c r="AW55" s="36">
        <f t="shared" si="148"/>
        <v>0</v>
      </c>
      <c r="AX55" s="40">
        <f t="shared" si="148"/>
        <v>0</v>
      </c>
      <c r="AY55" s="42" t="e">
        <f t="shared" si="162"/>
        <v>#DIV/0!</v>
      </c>
      <c r="AZ55" s="1"/>
      <c r="BA55" s="37" t="s">
        <v>96</v>
      </c>
      <c r="BB55" s="39">
        <v>23</v>
      </c>
      <c r="BC55" s="40">
        <v>521</v>
      </c>
      <c r="BD55" s="40">
        <v>840283</v>
      </c>
      <c r="BE55" s="36">
        <v>5</v>
      </c>
      <c r="BF55" s="40">
        <v>335</v>
      </c>
      <c r="BG55" s="40">
        <v>505000</v>
      </c>
      <c r="BH55" s="36">
        <v>18</v>
      </c>
      <c r="BI55" s="40">
        <v>186</v>
      </c>
      <c r="BJ55" s="41">
        <v>335283</v>
      </c>
      <c r="BK55" s="1"/>
      <c r="BL55" s="37" t="s">
        <v>96</v>
      </c>
      <c r="BM55" s="39">
        <v>5</v>
      </c>
      <c r="BN55" s="40">
        <v>5</v>
      </c>
      <c r="BO55" s="40">
        <v>2</v>
      </c>
      <c r="BP55" s="40">
        <v>2</v>
      </c>
      <c r="BQ55" s="35">
        <f t="shared" si="163"/>
        <v>40</v>
      </c>
      <c r="BR55" s="39">
        <v>155</v>
      </c>
      <c r="BS55" s="40">
        <v>155</v>
      </c>
      <c r="BT55" s="40">
        <v>8</v>
      </c>
      <c r="BU55" s="40">
        <v>8</v>
      </c>
      <c r="BV55" s="35">
        <f t="shared" si="164"/>
        <v>5.2</v>
      </c>
      <c r="BW55" s="39">
        <v>3675</v>
      </c>
      <c r="BX55" s="40">
        <v>3675</v>
      </c>
      <c r="BY55" s="40">
        <v>189</v>
      </c>
      <c r="BZ55" s="40">
        <v>189</v>
      </c>
      <c r="CA55" s="35">
        <f t="shared" si="165"/>
        <v>5.1</v>
      </c>
      <c r="CB55" s="39">
        <v>1714</v>
      </c>
      <c r="CC55" s="40">
        <v>1714</v>
      </c>
      <c r="CD55" s="40">
        <v>0</v>
      </c>
      <c r="CE55" s="40">
        <v>0</v>
      </c>
      <c r="CF55" s="35">
        <f t="shared" si="166"/>
        <v>0</v>
      </c>
      <c r="CG55" s="36">
        <f t="shared" si="149"/>
        <v>5389</v>
      </c>
      <c r="CH55" s="40">
        <f t="shared" si="149"/>
        <v>5389</v>
      </c>
      <c r="CI55" s="40">
        <f t="shared" si="149"/>
        <v>189</v>
      </c>
      <c r="CJ55" s="40">
        <f t="shared" si="149"/>
        <v>189</v>
      </c>
      <c r="CK55" s="42">
        <f t="shared" si="167"/>
        <v>3.5</v>
      </c>
      <c r="CL55" s="1"/>
      <c r="CM55" s="37" t="s">
        <v>96</v>
      </c>
      <c r="CN55" s="39">
        <v>19</v>
      </c>
      <c r="CO55" s="40">
        <v>0</v>
      </c>
      <c r="CP55" s="114">
        <f t="shared" si="168"/>
        <v>0</v>
      </c>
      <c r="CQ55" s="120">
        <v>98</v>
      </c>
      <c r="CR55" s="40">
        <v>0</v>
      </c>
      <c r="CS55" s="35">
        <f t="shared" si="169"/>
        <v>0</v>
      </c>
      <c r="CT55" s="39">
        <v>2207</v>
      </c>
      <c r="CU55" s="40">
        <v>0</v>
      </c>
      <c r="CV55" s="114">
        <f t="shared" si="170"/>
        <v>0</v>
      </c>
      <c r="CW55" s="120">
        <v>1259</v>
      </c>
      <c r="CX55" s="40">
        <v>0</v>
      </c>
      <c r="CY55" s="35">
        <f t="shared" si="171"/>
        <v>0</v>
      </c>
      <c r="CZ55" s="36">
        <f t="shared" si="150"/>
        <v>3466</v>
      </c>
      <c r="DA55" s="40">
        <f t="shared" si="150"/>
        <v>0</v>
      </c>
      <c r="DB55" s="42">
        <f t="shared" si="172"/>
        <v>0</v>
      </c>
      <c r="DC55" s="35">
        <f t="shared" si="173"/>
        <v>3.3</v>
      </c>
      <c r="DD55" s="43">
        <f t="shared" si="174"/>
        <v>2.1</v>
      </c>
      <c r="DE55" s="1"/>
      <c r="DF55" s="1"/>
      <c r="DG55" s="1"/>
      <c r="DH55" s="1"/>
      <c r="DI55" s="1"/>
      <c r="DJ55" s="1"/>
      <c r="DK55" s="1"/>
    </row>
    <row r="56" spans="1:115" ht="14.25">
      <c r="A56" s="16" t="s">
        <v>97</v>
      </c>
      <c r="B56" s="53">
        <v>0</v>
      </c>
      <c r="C56" s="56">
        <v>0</v>
      </c>
      <c r="D56" s="56">
        <v>0</v>
      </c>
      <c r="E56" s="56">
        <v>0</v>
      </c>
      <c r="F56" s="57" t="e">
        <f t="shared" si="151"/>
        <v>#DIV/0!</v>
      </c>
      <c r="G56" s="53">
        <v>0</v>
      </c>
      <c r="H56" s="56">
        <v>0</v>
      </c>
      <c r="I56" s="56">
        <v>0</v>
      </c>
      <c r="J56" s="56">
        <v>0</v>
      </c>
      <c r="K56" s="57" t="e">
        <f t="shared" si="152"/>
        <v>#DIV/0!</v>
      </c>
      <c r="L56" s="54">
        <f t="shared" si="145"/>
        <v>0</v>
      </c>
      <c r="M56" s="56">
        <f t="shared" si="145"/>
        <v>0</v>
      </c>
      <c r="N56" s="56">
        <f t="shared" si="145"/>
        <v>0</v>
      </c>
      <c r="O56" s="56">
        <f t="shared" si="145"/>
        <v>0</v>
      </c>
      <c r="P56" s="57" t="e">
        <f t="shared" si="153"/>
        <v>#DIV/0!</v>
      </c>
      <c r="Q56" s="53">
        <v>0</v>
      </c>
      <c r="R56" s="56">
        <v>0</v>
      </c>
      <c r="S56" s="57" t="e">
        <f t="shared" si="154"/>
        <v>#DIV/0!</v>
      </c>
      <c r="T56" s="54">
        <v>0</v>
      </c>
      <c r="U56" s="56">
        <v>0</v>
      </c>
      <c r="V56" s="57" t="e">
        <f t="shared" si="155"/>
        <v>#DIV/0!</v>
      </c>
      <c r="W56" s="54">
        <f t="shared" si="146"/>
        <v>0</v>
      </c>
      <c r="X56" s="56">
        <f t="shared" si="146"/>
        <v>0</v>
      </c>
      <c r="Y56" s="58" t="e">
        <f t="shared" si="156"/>
        <v>#DIV/0!</v>
      </c>
      <c r="Z56" s="1"/>
      <c r="AA56" s="16" t="s">
        <v>97</v>
      </c>
      <c r="AB56" s="53">
        <v>0</v>
      </c>
      <c r="AC56" s="56">
        <v>0</v>
      </c>
      <c r="AD56" s="56">
        <v>0</v>
      </c>
      <c r="AE56" s="56">
        <v>0</v>
      </c>
      <c r="AF56" s="57" t="e">
        <f t="shared" si="157"/>
        <v>#DIV/0!</v>
      </c>
      <c r="AG56" s="53">
        <v>0</v>
      </c>
      <c r="AH56" s="56">
        <v>0</v>
      </c>
      <c r="AI56" s="56">
        <v>0</v>
      </c>
      <c r="AJ56" s="56">
        <v>0</v>
      </c>
      <c r="AK56" s="57" t="e">
        <f t="shared" si="158"/>
        <v>#DIV/0!</v>
      </c>
      <c r="AL56" s="54">
        <f t="shared" si="147"/>
        <v>0</v>
      </c>
      <c r="AM56" s="56">
        <f t="shared" si="147"/>
        <v>0</v>
      </c>
      <c r="AN56" s="56">
        <f t="shared" si="147"/>
        <v>0</v>
      </c>
      <c r="AO56" s="56">
        <f t="shared" si="147"/>
        <v>0</v>
      </c>
      <c r="AP56" s="57" t="e">
        <f t="shared" si="159"/>
        <v>#DIV/0!</v>
      </c>
      <c r="AQ56" s="53">
        <v>0</v>
      </c>
      <c r="AR56" s="56">
        <v>0</v>
      </c>
      <c r="AS56" s="57" t="e">
        <f t="shared" si="160"/>
        <v>#DIV/0!</v>
      </c>
      <c r="AT56" s="54">
        <v>0</v>
      </c>
      <c r="AU56" s="56">
        <v>0</v>
      </c>
      <c r="AV56" s="57" t="e">
        <f t="shared" si="161"/>
        <v>#DIV/0!</v>
      </c>
      <c r="AW56" s="54">
        <f t="shared" si="148"/>
        <v>0</v>
      </c>
      <c r="AX56" s="56">
        <f t="shared" si="148"/>
        <v>0</v>
      </c>
      <c r="AY56" s="58" t="e">
        <f t="shared" si="162"/>
        <v>#DIV/0!</v>
      </c>
      <c r="AZ56" s="1"/>
      <c r="BA56" s="16" t="s">
        <v>97</v>
      </c>
      <c r="BB56" s="53">
        <v>48</v>
      </c>
      <c r="BC56" s="56">
        <v>781</v>
      </c>
      <c r="BD56" s="56">
        <v>1332421</v>
      </c>
      <c r="BE56" s="54">
        <v>17</v>
      </c>
      <c r="BF56" s="56">
        <v>279</v>
      </c>
      <c r="BG56" s="56">
        <v>488224</v>
      </c>
      <c r="BH56" s="54">
        <v>45</v>
      </c>
      <c r="BI56" s="56">
        <v>502</v>
      </c>
      <c r="BJ56" s="61">
        <v>844197</v>
      </c>
      <c r="BK56" s="1"/>
      <c r="BL56" s="16" t="s">
        <v>97</v>
      </c>
      <c r="BM56" s="53">
        <v>10</v>
      </c>
      <c r="BN56" s="56">
        <v>10</v>
      </c>
      <c r="BO56" s="56">
        <v>6</v>
      </c>
      <c r="BP56" s="56">
        <v>6</v>
      </c>
      <c r="BQ56" s="57">
        <f t="shared" si="163"/>
        <v>60</v>
      </c>
      <c r="BR56" s="53">
        <v>51</v>
      </c>
      <c r="BS56" s="56">
        <v>51</v>
      </c>
      <c r="BT56" s="56">
        <v>13</v>
      </c>
      <c r="BU56" s="56">
        <v>13</v>
      </c>
      <c r="BV56" s="57">
        <f t="shared" si="164"/>
        <v>25.5</v>
      </c>
      <c r="BW56" s="53">
        <v>673</v>
      </c>
      <c r="BX56" s="56">
        <v>673</v>
      </c>
      <c r="BY56" s="56">
        <v>80</v>
      </c>
      <c r="BZ56" s="56">
        <v>80</v>
      </c>
      <c r="CA56" s="57">
        <f t="shared" si="165"/>
        <v>11.9</v>
      </c>
      <c r="CB56" s="53">
        <v>610</v>
      </c>
      <c r="CC56" s="56">
        <v>610</v>
      </c>
      <c r="CD56" s="56">
        <v>47</v>
      </c>
      <c r="CE56" s="56">
        <v>47</v>
      </c>
      <c r="CF56" s="57">
        <f t="shared" si="166"/>
        <v>7.7</v>
      </c>
      <c r="CG56" s="54">
        <f t="shared" si="149"/>
        <v>1283</v>
      </c>
      <c r="CH56" s="56">
        <f t="shared" si="149"/>
        <v>1283</v>
      </c>
      <c r="CI56" s="56">
        <f t="shared" si="149"/>
        <v>127</v>
      </c>
      <c r="CJ56" s="56">
        <f t="shared" si="149"/>
        <v>127</v>
      </c>
      <c r="CK56" s="58">
        <f t="shared" si="167"/>
        <v>9.9</v>
      </c>
      <c r="CL56" s="1"/>
      <c r="CM56" s="16" t="s">
        <v>97</v>
      </c>
      <c r="CN56" s="53">
        <v>21</v>
      </c>
      <c r="CO56" s="56">
        <v>0</v>
      </c>
      <c r="CP56" s="115">
        <f t="shared" si="168"/>
        <v>0</v>
      </c>
      <c r="CQ56" s="119">
        <v>53</v>
      </c>
      <c r="CR56" s="56">
        <v>0</v>
      </c>
      <c r="CS56" s="57">
        <f t="shared" si="169"/>
        <v>0</v>
      </c>
      <c r="CT56" s="53">
        <v>1092</v>
      </c>
      <c r="CU56" s="56">
        <v>0</v>
      </c>
      <c r="CV56" s="115">
        <f t="shared" si="170"/>
        <v>0</v>
      </c>
      <c r="CW56" s="119">
        <v>605</v>
      </c>
      <c r="CX56" s="56">
        <v>0</v>
      </c>
      <c r="CY56" s="57">
        <f t="shared" si="171"/>
        <v>0</v>
      </c>
      <c r="CZ56" s="54">
        <f t="shared" si="150"/>
        <v>1697</v>
      </c>
      <c r="DA56" s="56">
        <f t="shared" si="150"/>
        <v>0</v>
      </c>
      <c r="DB56" s="58">
        <f t="shared" si="172"/>
        <v>0</v>
      </c>
      <c r="DC56" s="57">
        <f t="shared" si="173"/>
        <v>9.1</v>
      </c>
      <c r="DD56" s="62">
        <f t="shared" si="174"/>
        <v>3.6</v>
      </c>
      <c r="DE56" s="1"/>
      <c r="DF56" s="1"/>
      <c r="DG56" s="1"/>
      <c r="DH56" s="1"/>
      <c r="DI56" s="1"/>
      <c r="DJ56" s="1"/>
      <c r="DK56" s="1"/>
    </row>
    <row r="57" spans="1:115" ht="14.25">
      <c r="A57" s="16" t="s">
        <v>51</v>
      </c>
      <c r="B57" s="53">
        <f aca="true" t="shared" si="175" ref="B57:J57">SUM(B50:B56)</f>
        <v>0</v>
      </c>
      <c r="C57" s="56">
        <f t="shared" si="175"/>
        <v>0</v>
      </c>
      <c r="D57" s="56">
        <f t="shared" si="175"/>
        <v>0</v>
      </c>
      <c r="E57" s="56">
        <f t="shared" si="175"/>
        <v>0</v>
      </c>
      <c r="F57" s="57" t="e">
        <f t="shared" si="151"/>
        <v>#DIV/0!</v>
      </c>
      <c r="G57" s="53">
        <f t="shared" si="175"/>
        <v>0</v>
      </c>
      <c r="H57" s="56">
        <f t="shared" si="175"/>
        <v>0</v>
      </c>
      <c r="I57" s="56">
        <f t="shared" si="175"/>
        <v>0</v>
      </c>
      <c r="J57" s="56">
        <f t="shared" si="175"/>
        <v>0</v>
      </c>
      <c r="K57" s="57" t="e">
        <f t="shared" si="152"/>
        <v>#DIV/0!</v>
      </c>
      <c r="L57" s="54">
        <f>SUM(L50:L56)</f>
        <v>0</v>
      </c>
      <c r="M57" s="56">
        <f>SUM(M50:M56)</f>
        <v>0</v>
      </c>
      <c r="N57" s="56">
        <f>SUM(N50:N56)</f>
        <v>0</v>
      </c>
      <c r="O57" s="56">
        <f>SUM(O50:O56)</f>
        <v>0</v>
      </c>
      <c r="P57" s="57" t="e">
        <f t="shared" si="153"/>
        <v>#DIV/0!</v>
      </c>
      <c r="Q57" s="53">
        <f>SUM(Q50:Q56)</f>
        <v>0</v>
      </c>
      <c r="R57" s="56">
        <f>SUM(R50:R56)</f>
        <v>0</v>
      </c>
      <c r="S57" s="57" t="e">
        <f t="shared" si="154"/>
        <v>#DIV/0!</v>
      </c>
      <c r="T57" s="54">
        <f>SUM(T50:T56)</f>
        <v>388</v>
      </c>
      <c r="U57" s="56">
        <f>SUM(U50:U56)</f>
        <v>0</v>
      </c>
      <c r="V57" s="57">
        <f t="shared" si="155"/>
        <v>0</v>
      </c>
      <c r="W57" s="54">
        <f>SUM(W50:W56)</f>
        <v>388</v>
      </c>
      <c r="X57" s="56">
        <f>SUM(X50:X56)</f>
        <v>0</v>
      </c>
      <c r="Y57" s="58">
        <f t="shared" si="156"/>
        <v>0</v>
      </c>
      <c r="Z57" s="1"/>
      <c r="AA57" s="16" t="s">
        <v>51</v>
      </c>
      <c r="AB57" s="53">
        <f aca="true" t="shared" si="176" ref="AB57:AJ57">SUM(AB50:AB56)</f>
        <v>0</v>
      </c>
      <c r="AC57" s="56">
        <f t="shared" si="176"/>
        <v>0</v>
      </c>
      <c r="AD57" s="56">
        <f t="shared" si="176"/>
        <v>0</v>
      </c>
      <c r="AE57" s="56">
        <f t="shared" si="176"/>
        <v>0</v>
      </c>
      <c r="AF57" s="57" t="e">
        <f t="shared" si="157"/>
        <v>#DIV/0!</v>
      </c>
      <c r="AG57" s="53">
        <f t="shared" si="176"/>
        <v>0</v>
      </c>
      <c r="AH57" s="56">
        <f t="shared" si="176"/>
        <v>0</v>
      </c>
      <c r="AI57" s="56">
        <f t="shared" si="176"/>
        <v>0</v>
      </c>
      <c r="AJ57" s="56">
        <f t="shared" si="176"/>
        <v>0</v>
      </c>
      <c r="AK57" s="57" t="e">
        <f t="shared" si="158"/>
        <v>#DIV/0!</v>
      </c>
      <c r="AL57" s="54">
        <f>SUM(AL50:AL56)</f>
        <v>0</v>
      </c>
      <c r="AM57" s="56">
        <f>SUM(AM50:AM56)</f>
        <v>0</v>
      </c>
      <c r="AN57" s="56">
        <f>SUM(AN50:AN56)</f>
        <v>0</v>
      </c>
      <c r="AO57" s="56">
        <f>SUM(AO50:AO56)</f>
        <v>0</v>
      </c>
      <c r="AP57" s="57" t="e">
        <f t="shared" si="159"/>
        <v>#DIV/0!</v>
      </c>
      <c r="AQ57" s="53">
        <f>SUM(AQ50:AQ56)</f>
        <v>169</v>
      </c>
      <c r="AR57" s="56">
        <f>SUM(AR50:AR56)</f>
        <v>0</v>
      </c>
      <c r="AS57" s="57">
        <f t="shared" si="160"/>
        <v>0</v>
      </c>
      <c r="AT57" s="54">
        <f>SUM(AT50:AT56)</f>
        <v>56</v>
      </c>
      <c r="AU57" s="56">
        <f>SUM(AU50:AU56)</f>
        <v>0</v>
      </c>
      <c r="AV57" s="57">
        <f t="shared" si="161"/>
        <v>0</v>
      </c>
      <c r="AW57" s="54">
        <f>SUM(AW50:AW56)</f>
        <v>225</v>
      </c>
      <c r="AX57" s="56">
        <f>SUM(AX50:AX56)</f>
        <v>0</v>
      </c>
      <c r="AY57" s="58">
        <f t="shared" si="162"/>
        <v>0</v>
      </c>
      <c r="AZ57" s="1"/>
      <c r="BA57" s="16" t="s">
        <v>51</v>
      </c>
      <c r="BB57" s="53">
        <f aca="true" t="shared" si="177" ref="BB57:BJ57">SUM(BB50:BB56)</f>
        <v>182</v>
      </c>
      <c r="BC57" s="56">
        <f t="shared" si="177"/>
        <v>1897</v>
      </c>
      <c r="BD57" s="56">
        <f t="shared" si="177"/>
        <v>3041308</v>
      </c>
      <c r="BE57" s="54">
        <f t="shared" si="177"/>
        <v>22</v>
      </c>
      <c r="BF57" s="56">
        <f t="shared" si="177"/>
        <v>614</v>
      </c>
      <c r="BG57" s="56">
        <f t="shared" si="177"/>
        <v>993224</v>
      </c>
      <c r="BH57" s="54">
        <f t="shared" si="177"/>
        <v>174</v>
      </c>
      <c r="BI57" s="56">
        <f t="shared" si="177"/>
        <v>1284</v>
      </c>
      <c r="BJ57" s="61">
        <f t="shared" si="177"/>
        <v>2048184</v>
      </c>
      <c r="BK57" s="1"/>
      <c r="BL57" s="16" t="s">
        <v>51</v>
      </c>
      <c r="BM57" s="53">
        <f aca="true" t="shared" si="178" ref="BM57:BU57">SUM(BM50:BM56)</f>
        <v>15</v>
      </c>
      <c r="BN57" s="56">
        <f t="shared" si="178"/>
        <v>15</v>
      </c>
      <c r="BO57" s="56">
        <f t="shared" si="178"/>
        <v>8</v>
      </c>
      <c r="BP57" s="56">
        <f t="shared" si="178"/>
        <v>8</v>
      </c>
      <c r="BQ57" s="57">
        <f t="shared" si="163"/>
        <v>53.3</v>
      </c>
      <c r="BR57" s="53">
        <f t="shared" si="178"/>
        <v>206</v>
      </c>
      <c r="BS57" s="56">
        <f t="shared" si="178"/>
        <v>206</v>
      </c>
      <c r="BT57" s="56">
        <f t="shared" si="178"/>
        <v>21</v>
      </c>
      <c r="BU57" s="56">
        <f t="shared" si="178"/>
        <v>21</v>
      </c>
      <c r="BV57" s="57">
        <f t="shared" si="164"/>
        <v>10.2</v>
      </c>
      <c r="BW57" s="53">
        <f aca="true" t="shared" si="179" ref="BW57:CE57">SUM(BW50:BW56)</f>
        <v>4348</v>
      </c>
      <c r="BX57" s="56">
        <f t="shared" si="179"/>
        <v>4348</v>
      </c>
      <c r="BY57" s="56">
        <f t="shared" si="179"/>
        <v>269</v>
      </c>
      <c r="BZ57" s="56">
        <f t="shared" si="179"/>
        <v>269</v>
      </c>
      <c r="CA57" s="57">
        <f t="shared" si="165"/>
        <v>6.2</v>
      </c>
      <c r="CB57" s="53">
        <f t="shared" si="179"/>
        <v>2324</v>
      </c>
      <c r="CC57" s="56">
        <f t="shared" si="179"/>
        <v>2324</v>
      </c>
      <c r="CD57" s="56">
        <f t="shared" si="179"/>
        <v>47</v>
      </c>
      <c r="CE57" s="56">
        <f t="shared" si="179"/>
        <v>47</v>
      </c>
      <c r="CF57" s="57">
        <f t="shared" si="166"/>
        <v>2</v>
      </c>
      <c r="CG57" s="54">
        <f>SUM(CG50:CG56)</f>
        <v>6672</v>
      </c>
      <c r="CH57" s="56">
        <f>SUM(CH50:CH56)</f>
        <v>6672</v>
      </c>
      <c r="CI57" s="56">
        <f>SUM(CI50:CI56)</f>
        <v>316</v>
      </c>
      <c r="CJ57" s="56">
        <f>SUM(CJ50:CJ56)</f>
        <v>316</v>
      </c>
      <c r="CK57" s="58">
        <f t="shared" si="167"/>
        <v>4.7</v>
      </c>
      <c r="CL57" s="1"/>
      <c r="CM57" s="16" t="s">
        <v>51</v>
      </c>
      <c r="CN57" s="53">
        <f aca="true" t="shared" si="180" ref="CN57:CX57">SUM(CN50:CN56)</f>
        <v>98</v>
      </c>
      <c r="CO57" s="56">
        <f t="shared" si="180"/>
        <v>0</v>
      </c>
      <c r="CP57" s="115">
        <f t="shared" si="168"/>
        <v>0</v>
      </c>
      <c r="CQ57" s="119">
        <f t="shared" si="180"/>
        <v>305</v>
      </c>
      <c r="CR57" s="56">
        <f t="shared" si="180"/>
        <v>0</v>
      </c>
      <c r="CS57" s="57">
        <f t="shared" si="169"/>
        <v>0</v>
      </c>
      <c r="CT57" s="53">
        <f t="shared" si="180"/>
        <v>4940</v>
      </c>
      <c r="CU57" s="56">
        <f t="shared" si="180"/>
        <v>0</v>
      </c>
      <c r="CV57" s="115">
        <f t="shared" si="170"/>
        <v>0</v>
      </c>
      <c r="CW57" s="119">
        <f t="shared" si="180"/>
        <v>3063</v>
      </c>
      <c r="CX57" s="56">
        <f t="shared" si="180"/>
        <v>0</v>
      </c>
      <c r="CY57" s="57">
        <f t="shared" si="171"/>
        <v>0</v>
      </c>
      <c r="CZ57" s="54">
        <f>SUM(CZ50:CZ56)</f>
        <v>8003</v>
      </c>
      <c r="DA57" s="56">
        <f>SUM(DA50:DA56)</f>
        <v>0</v>
      </c>
      <c r="DB57" s="58">
        <f t="shared" si="172"/>
        <v>0</v>
      </c>
      <c r="DC57" s="57">
        <f t="shared" si="173"/>
        <v>3.3</v>
      </c>
      <c r="DD57" s="62">
        <f t="shared" si="174"/>
        <v>1.5</v>
      </c>
      <c r="DE57" s="1"/>
      <c r="DF57" s="1"/>
      <c r="DG57" s="1"/>
      <c r="DH57" s="1"/>
      <c r="DI57" s="1"/>
      <c r="DJ57" s="1"/>
      <c r="DK57" s="1"/>
    </row>
    <row r="58" spans="1:115" ht="15" thickBot="1">
      <c r="A58" s="73" t="s">
        <v>98</v>
      </c>
      <c r="B58" s="66">
        <v>0</v>
      </c>
      <c r="C58" s="74">
        <v>0</v>
      </c>
      <c r="D58" s="74">
        <v>0</v>
      </c>
      <c r="E58" s="74">
        <v>0</v>
      </c>
      <c r="F58" s="75" t="e">
        <f t="shared" si="151"/>
        <v>#DIV/0!</v>
      </c>
      <c r="G58" s="66">
        <v>0</v>
      </c>
      <c r="H58" s="74">
        <v>0</v>
      </c>
      <c r="I58" s="74">
        <v>0</v>
      </c>
      <c r="J58" s="74">
        <v>0</v>
      </c>
      <c r="K58" s="75" t="e">
        <f t="shared" si="152"/>
        <v>#DIV/0!</v>
      </c>
      <c r="L58" s="67">
        <f>B58+G58</f>
        <v>0</v>
      </c>
      <c r="M58" s="74">
        <f>C58+H58</f>
        <v>0</v>
      </c>
      <c r="N58" s="74">
        <f>D58+I58</f>
        <v>0</v>
      </c>
      <c r="O58" s="74">
        <f>E58+J58</f>
        <v>0</v>
      </c>
      <c r="P58" s="75" t="e">
        <f t="shared" si="153"/>
        <v>#DIV/0!</v>
      </c>
      <c r="Q58" s="66">
        <v>0</v>
      </c>
      <c r="R58" s="74">
        <v>0</v>
      </c>
      <c r="S58" s="75" t="e">
        <f t="shared" si="154"/>
        <v>#DIV/0!</v>
      </c>
      <c r="T58" s="67">
        <v>0</v>
      </c>
      <c r="U58" s="74">
        <v>0</v>
      </c>
      <c r="V58" s="75" t="e">
        <f t="shared" si="155"/>
        <v>#DIV/0!</v>
      </c>
      <c r="W58" s="67">
        <f>Q58+T58</f>
        <v>0</v>
      </c>
      <c r="X58" s="74">
        <f>R58+U58</f>
        <v>0</v>
      </c>
      <c r="Y58" s="76" t="e">
        <f t="shared" si="156"/>
        <v>#DIV/0!</v>
      </c>
      <c r="Z58" s="1"/>
      <c r="AA58" s="73" t="s">
        <v>98</v>
      </c>
      <c r="AB58" s="66">
        <v>0</v>
      </c>
      <c r="AC58" s="74">
        <v>0</v>
      </c>
      <c r="AD58" s="74">
        <v>0</v>
      </c>
      <c r="AE58" s="74">
        <v>0</v>
      </c>
      <c r="AF58" s="75" t="e">
        <f t="shared" si="157"/>
        <v>#DIV/0!</v>
      </c>
      <c r="AG58" s="66">
        <v>0</v>
      </c>
      <c r="AH58" s="74">
        <v>0</v>
      </c>
      <c r="AI58" s="74">
        <v>0</v>
      </c>
      <c r="AJ58" s="74">
        <v>0</v>
      </c>
      <c r="AK58" s="75" t="e">
        <f t="shared" si="158"/>
        <v>#DIV/0!</v>
      </c>
      <c r="AL58" s="67">
        <f>AB58+AG58</f>
        <v>0</v>
      </c>
      <c r="AM58" s="74">
        <f>AC58+AH58</f>
        <v>0</v>
      </c>
      <c r="AN58" s="74">
        <f>AD58+AI58</f>
        <v>0</v>
      </c>
      <c r="AO58" s="74">
        <f>AE58+AJ58</f>
        <v>0</v>
      </c>
      <c r="AP58" s="75" t="e">
        <f t="shared" si="159"/>
        <v>#DIV/0!</v>
      </c>
      <c r="AQ58" s="66">
        <v>0</v>
      </c>
      <c r="AR58" s="74">
        <v>0</v>
      </c>
      <c r="AS58" s="75" t="e">
        <f t="shared" si="160"/>
        <v>#DIV/0!</v>
      </c>
      <c r="AT58" s="67">
        <v>0</v>
      </c>
      <c r="AU58" s="74">
        <v>0</v>
      </c>
      <c r="AV58" s="75" t="e">
        <f t="shared" si="161"/>
        <v>#DIV/0!</v>
      </c>
      <c r="AW58" s="67">
        <f>AQ58+AT58</f>
        <v>0</v>
      </c>
      <c r="AX58" s="74">
        <f>AR58+AU58</f>
        <v>0</v>
      </c>
      <c r="AY58" s="76" t="e">
        <f t="shared" si="162"/>
        <v>#DIV/0!</v>
      </c>
      <c r="AZ58" s="1"/>
      <c r="BA58" s="73" t="s">
        <v>98</v>
      </c>
      <c r="BB58" s="66"/>
      <c r="BC58" s="74"/>
      <c r="BD58" s="74"/>
      <c r="BE58" s="67"/>
      <c r="BF58" s="74"/>
      <c r="BG58" s="74"/>
      <c r="BH58" s="67"/>
      <c r="BI58" s="74"/>
      <c r="BJ58" s="77"/>
      <c r="BK58" s="1"/>
      <c r="BL58" s="73" t="s">
        <v>98</v>
      </c>
      <c r="BM58" s="66">
        <v>0</v>
      </c>
      <c r="BN58" s="74">
        <v>0</v>
      </c>
      <c r="BO58" s="74">
        <v>0</v>
      </c>
      <c r="BP58" s="74">
        <v>0</v>
      </c>
      <c r="BQ58" s="75" t="e">
        <f t="shared" si="163"/>
        <v>#DIV/0!</v>
      </c>
      <c r="BR58" s="66">
        <v>0</v>
      </c>
      <c r="BS58" s="74">
        <v>0</v>
      </c>
      <c r="BT58" s="74">
        <v>0</v>
      </c>
      <c r="BU58" s="74">
        <v>0</v>
      </c>
      <c r="BV58" s="75" t="e">
        <f t="shared" si="164"/>
        <v>#DIV/0!</v>
      </c>
      <c r="BW58" s="66">
        <v>0</v>
      </c>
      <c r="BX58" s="74">
        <v>0</v>
      </c>
      <c r="BY58" s="74">
        <v>0</v>
      </c>
      <c r="BZ58" s="74">
        <v>0</v>
      </c>
      <c r="CA58" s="75" t="e">
        <f t="shared" si="165"/>
        <v>#DIV/0!</v>
      </c>
      <c r="CB58" s="66">
        <v>0</v>
      </c>
      <c r="CC58" s="74">
        <v>0</v>
      </c>
      <c r="CD58" s="74">
        <v>0</v>
      </c>
      <c r="CE58" s="74">
        <v>0</v>
      </c>
      <c r="CF58" s="75" t="e">
        <f t="shared" si="166"/>
        <v>#DIV/0!</v>
      </c>
      <c r="CG58" s="67">
        <f>BW58+CB58</f>
        <v>0</v>
      </c>
      <c r="CH58" s="74">
        <f>BX58+CC58</f>
        <v>0</v>
      </c>
      <c r="CI58" s="74">
        <f>BY58+CD58</f>
        <v>0</v>
      </c>
      <c r="CJ58" s="74">
        <f>BZ58+CE58</f>
        <v>0</v>
      </c>
      <c r="CK58" s="76" t="e">
        <f t="shared" si="167"/>
        <v>#DIV/0!</v>
      </c>
      <c r="CL58" s="1"/>
      <c r="CM58" s="73" t="s">
        <v>98</v>
      </c>
      <c r="CN58" s="66">
        <v>11</v>
      </c>
      <c r="CO58" s="74">
        <v>0</v>
      </c>
      <c r="CP58" s="116">
        <f t="shared" si="168"/>
        <v>0</v>
      </c>
      <c r="CQ58" s="121">
        <v>29</v>
      </c>
      <c r="CR58" s="74">
        <v>0</v>
      </c>
      <c r="CS58" s="75">
        <f t="shared" si="169"/>
        <v>0</v>
      </c>
      <c r="CT58" s="66">
        <v>292</v>
      </c>
      <c r="CU58" s="74">
        <v>0</v>
      </c>
      <c r="CV58" s="116">
        <f t="shared" si="170"/>
        <v>0</v>
      </c>
      <c r="CW58" s="121">
        <v>115</v>
      </c>
      <c r="CX58" s="74">
        <v>0</v>
      </c>
      <c r="CY58" s="75">
        <f t="shared" si="171"/>
        <v>0</v>
      </c>
      <c r="CZ58" s="67">
        <f>CT58+CW58</f>
        <v>407</v>
      </c>
      <c r="DA58" s="74">
        <f>CU58+CX58</f>
        <v>0</v>
      </c>
      <c r="DB58" s="76">
        <f t="shared" si="172"/>
        <v>0</v>
      </c>
      <c r="DC58" s="75" t="e">
        <f t="shared" si="173"/>
        <v>#DIV/0!</v>
      </c>
      <c r="DD58" s="78" t="e">
        <f t="shared" si="174"/>
        <v>#DIV/0!</v>
      </c>
      <c r="DE58" s="1"/>
      <c r="DF58" s="1"/>
      <c r="DG58" s="1"/>
      <c r="DH58" s="1"/>
      <c r="DI58" s="1"/>
      <c r="DJ58" s="1"/>
      <c r="DK58" s="1"/>
    </row>
    <row r="59" spans="1:115" ht="15.75" thickBot="1" thickTop="1">
      <c r="A59" s="23" t="s">
        <v>99</v>
      </c>
      <c r="B59" s="69">
        <f>B5+B12+B23+B28+B32+B39+B49+B57+B58</f>
        <v>1548</v>
      </c>
      <c r="C59" s="79">
        <f>C5+C12+C23+C28+C32+C39+C49+C57+C58</f>
        <v>1548</v>
      </c>
      <c r="D59" s="79">
        <f>D5+D12+D23+D28+D32+D39+D49+D57+D58</f>
        <v>1516</v>
      </c>
      <c r="E59" s="79">
        <f>E5+E12+E23+E28+E32+E39+E49+E57+E58</f>
        <v>128</v>
      </c>
      <c r="F59" s="80">
        <f t="shared" si="151"/>
        <v>8.3</v>
      </c>
      <c r="G59" s="69">
        <f>G5+G12+G23+G28+G32+G39+G49+G57+G58</f>
        <v>335</v>
      </c>
      <c r="H59" s="79">
        <f>H5+H12+H23+H28+H32+H39+H49+H57+H58</f>
        <v>355</v>
      </c>
      <c r="I59" s="79">
        <f>I5+I12+I23+I28+I32+I39+I49+I57+I58</f>
        <v>115</v>
      </c>
      <c r="J59" s="79">
        <f>J5+J12+J23+J28+J32+J39+J49+J57+J58</f>
        <v>12</v>
      </c>
      <c r="K59" s="80">
        <f t="shared" si="152"/>
        <v>3.4</v>
      </c>
      <c r="L59" s="70">
        <f>L5+L12+L23+L28+L32+L39+L49+L57+L58</f>
        <v>1883</v>
      </c>
      <c r="M59" s="79">
        <f>M5+M12+M23+M28+M32+M39+M49+M57+M58</f>
        <v>1903</v>
      </c>
      <c r="N59" s="79">
        <f>N5+N12+N23+N28+N32+N39+N49+N57+N58</f>
        <v>1631</v>
      </c>
      <c r="O59" s="79">
        <f>O5+O12+O23+O28+O32+O39+O49+O57+O58</f>
        <v>140</v>
      </c>
      <c r="P59" s="80">
        <f t="shared" si="153"/>
        <v>7.4</v>
      </c>
      <c r="Q59" s="69">
        <f>Q5+Q12+Q23+Q28+Q32+Q39+Q49+Q57+Q58</f>
        <v>89</v>
      </c>
      <c r="R59" s="79">
        <f>R5+R12+R23+R28+R32+R39+R49+R57+R58</f>
        <v>9</v>
      </c>
      <c r="S59" s="80">
        <f t="shared" si="154"/>
        <v>10.1</v>
      </c>
      <c r="T59" s="70">
        <f>T5+T12+T23+T28+T32+T39+T49+T57+T58</f>
        <v>770</v>
      </c>
      <c r="U59" s="79">
        <f>U5+U12+U23+U28+U32+U39+U49+U57+U58</f>
        <v>7</v>
      </c>
      <c r="V59" s="80">
        <f t="shared" si="155"/>
        <v>0.9</v>
      </c>
      <c r="W59" s="70">
        <f>W5+W12+W23+W28+W32+W39+W49+W57+W58</f>
        <v>859</v>
      </c>
      <c r="X59" s="79">
        <f>X5+X12+X23+X28+X32+X39+X49+X57+X58</f>
        <v>16</v>
      </c>
      <c r="Y59" s="81">
        <f t="shared" si="156"/>
        <v>1.9</v>
      </c>
      <c r="Z59" s="1"/>
      <c r="AA59" s="23" t="s">
        <v>99</v>
      </c>
      <c r="AB59" s="69">
        <f>AB5+AB12+AB23+AB28+AB32+AB39+AB49+AB57+AB58</f>
        <v>0</v>
      </c>
      <c r="AC59" s="79">
        <f>AC5+AC12+AC23+AC28+AC32+AC39+AC49+AC57+AC58</f>
        <v>0</v>
      </c>
      <c r="AD59" s="79">
        <f>AD5+AD12+AD23+AD28+AD32+AD39+AD49+AD57+AD58</f>
        <v>0</v>
      </c>
      <c r="AE59" s="79">
        <f>AE5+AE12+AE23+AE28+AE32+AE39+AE49+AE57+AE58</f>
        <v>0</v>
      </c>
      <c r="AF59" s="80" t="e">
        <f t="shared" si="157"/>
        <v>#DIV/0!</v>
      </c>
      <c r="AG59" s="69">
        <f>AG5+AG12+AG23+AG28+AG32+AG39+AG49+AG57+AG58</f>
        <v>0</v>
      </c>
      <c r="AH59" s="79">
        <f>AH5+AH12+AH23+AH28+AH32+AH39+AH49+AH57+AH58</f>
        <v>0</v>
      </c>
      <c r="AI59" s="79">
        <f>AI5+AI12+AI23+AI28+AI32+AI39+AI49+AI57+AI58</f>
        <v>0</v>
      </c>
      <c r="AJ59" s="79">
        <f>AJ5+AJ12+AJ23+AJ28+AJ32+AJ39+AJ49+AJ57+AJ58</f>
        <v>0</v>
      </c>
      <c r="AK59" s="80" t="e">
        <f t="shared" si="158"/>
        <v>#DIV/0!</v>
      </c>
      <c r="AL59" s="70">
        <f>AL5+AL12+AL23+AL28+AL32+AL39+AL49+AL57+AL58</f>
        <v>0</v>
      </c>
      <c r="AM59" s="79">
        <f>AM5+AM12+AM23+AM28+AM32+AM39+AM49+AM57+AM58</f>
        <v>0</v>
      </c>
      <c r="AN59" s="79">
        <f>AN5+AN12+AN23+AN28+AN32+AN39+AN49+AN57+AN58</f>
        <v>0</v>
      </c>
      <c r="AO59" s="79">
        <f>AO5+AO12+AO23+AO28+AO32+AO39+AO49+AO57+AO58</f>
        <v>0</v>
      </c>
      <c r="AP59" s="80" t="e">
        <f t="shared" si="159"/>
        <v>#DIV/0!</v>
      </c>
      <c r="AQ59" s="69">
        <f>AQ5+AQ12+AQ23+AQ28+AQ32+AQ39+AQ49+AQ57+AQ58</f>
        <v>169</v>
      </c>
      <c r="AR59" s="79">
        <f>AR5+AR12+AR23+AR28+AR32+AR39+AR49+AR57+AR58</f>
        <v>0</v>
      </c>
      <c r="AS59" s="80">
        <f t="shared" si="160"/>
        <v>0</v>
      </c>
      <c r="AT59" s="70">
        <f>AT5+AT12+AT23+AT28+AT32+AT39+AT49+AT57+AT58</f>
        <v>56</v>
      </c>
      <c r="AU59" s="79">
        <f>AU5+AU12+AU23+AU28+AU32+AU39+AU49+AU57+AU58</f>
        <v>0</v>
      </c>
      <c r="AV59" s="80">
        <f t="shared" si="161"/>
        <v>0</v>
      </c>
      <c r="AW59" s="70">
        <f>AW5+AW12+AW23+AW28+AW32+AW39+AW49+AW57+AW58</f>
        <v>225</v>
      </c>
      <c r="AX59" s="79">
        <f>AX5+AX12+AX23+AX28+AX32+AX39+AX49+AX57+AX58</f>
        <v>0</v>
      </c>
      <c r="AY59" s="81">
        <f t="shared" si="162"/>
        <v>0</v>
      </c>
      <c r="AZ59" s="1"/>
      <c r="BA59" s="23" t="s">
        <v>99</v>
      </c>
      <c r="BB59" s="69">
        <f aca="true" t="shared" si="181" ref="BB59:BJ59">BB5+BB12+BB23+BB28+BB32+BB39+BB49+BB57+BB58</f>
        <v>966</v>
      </c>
      <c r="BC59" s="79">
        <f t="shared" si="181"/>
        <v>5950</v>
      </c>
      <c r="BD59" s="79">
        <f t="shared" si="181"/>
        <v>9381993</v>
      </c>
      <c r="BE59" s="70">
        <f t="shared" si="181"/>
        <v>127</v>
      </c>
      <c r="BF59" s="79">
        <f t="shared" si="181"/>
        <v>1811</v>
      </c>
      <c r="BG59" s="79">
        <f t="shared" si="181"/>
        <v>3036336</v>
      </c>
      <c r="BH59" s="70">
        <f t="shared" si="181"/>
        <v>864</v>
      </c>
      <c r="BI59" s="79">
        <f t="shared" si="181"/>
        <v>4140</v>
      </c>
      <c r="BJ59" s="82">
        <f t="shared" si="181"/>
        <v>6345757</v>
      </c>
      <c r="BK59" s="1"/>
      <c r="BL59" s="23" t="s">
        <v>99</v>
      </c>
      <c r="BM59" s="69">
        <f>BM5+BM12+BM23+BM28+BM32+BM39+BM49+BM57+BM58</f>
        <v>110</v>
      </c>
      <c r="BN59" s="79">
        <f>BN5+BN12+BN23+BN28+BN32+BN39+BN49+BN57+BN58</f>
        <v>110</v>
      </c>
      <c r="BO59" s="79">
        <f>BO5+BO12+BO23+BO28+BO32+BO39+BO49+BO57+BO58</f>
        <v>58</v>
      </c>
      <c r="BP59" s="79">
        <f>BP5+BP12+BP23+BP28+BP32+BP39+BP49+BP57+BP58</f>
        <v>44</v>
      </c>
      <c r="BQ59" s="80">
        <f t="shared" si="163"/>
        <v>40</v>
      </c>
      <c r="BR59" s="69">
        <f>BR5+BR12+BR23+BR28+BR32+BR39+BR49+BR57+BR58</f>
        <v>594</v>
      </c>
      <c r="BS59" s="79">
        <f>BS5+BS12+BS23+BS28+BS32+BS39+BS49+BS57+BS58</f>
        <v>555</v>
      </c>
      <c r="BT59" s="79">
        <f>BT5+BT12+BT23+BT28+BT32+BT39+BT49+BT57+BT58</f>
        <v>190</v>
      </c>
      <c r="BU59" s="79">
        <f>BU5+BU12+BU23+BU28+BU32+BU39+BU49+BU57+BU58</f>
        <v>94</v>
      </c>
      <c r="BV59" s="80">
        <f t="shared" si="164"/>
        <v>16.9</v>
      </c>
      <c r="BW59" s="69">
        <f>BW5+BW12+BW23+BW28+BW32+BW39+BW49+BW57+BW58</f>
        <v>18597</v>
      </c>
      <c r="BX59" s="79">
        <f>BX5+BX12+BX23+BX28+BX32+BX39+BX49+BX57+BX58</f>
        <v>18457</v>
      </c>
      <c r="BY59" s="79">
        <f>BY5+BY12+BY23+BY28+BY32+BY39+BY49+BY57+BY58</f>
        <v>5826</v>
      </c>
      <c r="BZ59" s="79">
        <f>BZ5+BZ12+BZ23+BZ28+BZ32+BZ39+BZ49+BZ57+BZ58</f>
        <v>1099</v>
      </c>
      <c r="CA59" s="80">
        <f t="shared" si="165"/>
        <v>6</v>
      </c>
      <c r="CB59" s="69">
        <f>CB5+CB12+CB23+CB28+CB32+CB39+CB49+CB57+CB58</f>
        <v>5965</v>
      </c>
      <c r="CC59" s="79">
        <f>CC5+CC12+CC23+CC28+CC32+CC39+CC49+CC57+CC58</f>
        <v>5813</v>
      </c>
      <c r="CD59" s="79">
        <f>CD5+CD12+CD23+CD28+CD32+CD39+CD49+CD57+CD58</f>
        <v>1316</v>
      </c>
      <c r="CE59" s="79">
        <f>CE5+CE12+CE23+CE28+CE32+CE39+CE49+CE57+CE58</f>
        <v>175</v>
      </c>
      <c r="CF59" s="80">
        <f t="shared" si="166"/>
        <v>3</v>
      </c>
      <c r="CG59" s="70">
        <f>CG5+CG12+CG23+CG28+CG32+CG39+CG49+CG57+CG58</f>
        <v>24562</v>
      </c>
      <c r="CH59" s="79">
        <f>CH5+CH12+CH23+CH28+CH32+CH39+CH49+CH57+CH58</f>
        <v>24270</v>
      </c>
      <c r="CI59" s="79">
        <f>CI5+CI12+CI23+CI28+CI32+CI39+CI49+CI57+CI58</f>
        <v>7142</v>
      </c>
      <c r="CJ59" s="79">
        <f>CJ5+CJ12+CJ23+CJ28+CJ32+CJ39+CJ49+CJ57+CJ58</f>
        <v>1274</v>
      </c>
      <c r="CK59" s="81">
        <f t="shared" si="167"/>
        <v>5.2</v>
      </c>
      <c r="CL59" s="1"/>
      <c r="CM59" s="23" t="s">
        <v>99</v>
      </c>
      <c r="CN59" s="125">
        <f>CN5+CN12+CN23+CN28+CN32+CN39+CN49+CN57+CN58</f>
        <v>470</v>
      </c>
      <c r="CO59" s="124">
        <f>CO5+CO12+CO23+CO28+CO32+CO39+CO49+CO57+CO58</f>
        <v>2</v>
      </c>
      <c r="CP59" s="117">
        <f t="shared" si="168"/>
        <v>0.4</v>
      </c>
      <c r="CQ59" s="126">
        <f>CQ5+CQ12+CQ23+CQ28+CQ32+CQ39+CQ49+CQ57+CQ58</f>
        <v>1170</v>
      </c>
      <c r="CR59" s="124">
        <f>CR5+CR12+CR23+CR28+CR32+CR39+CR49+CR57+CR58</f>
        <v>3</v>
      </c>
      <c r="CS59" s="80">
        <f t="shared" si="169"/>
        <v>0.3</v>
      </c>
      <c r="CT59" s="69">
        <f>CT5+CT12+CT23+CT28+CT32+CT39+CT49+CT57+CT58</f>
        <v>20413</v>
      </c>
      <c r="CU59" s="79">
        <f>CU5+CU12+CU23+CU28+CU32+CU39+CU49+CU57+CU58</f>
        <v>1</v>
      </c>
      <c r="CV59" s="117">
        <f t="shared" si="170"/>
        <v>0</v>
      </c>
      <c r="CW59" s="122">
        <f>CW5+CW12+CW23+CW28+CW32+CW39+CW49+CW57+CW58</f>
        <v>9184</v>
      </c>
      <c r="CX59" s="79">
        <f>CX5+CX12+CX23+CX28+CX32+CX39+CX49+CX57+CX58</f>
        <v>46</v>
      </c>
      <c r="CY59" s="80">
        <f t="shared" si="171"/>
        <v>0.5</v>
      </c>
      <c r="CZ59" s="70">
        <f>CZ5+CZ12+CZ23+CZ28+CZ32+CZ39+CZ49+CZ57+CZ58</f>
        <v>29597</v>
      </c>
      <c r="DA59" s="79">
        <f>DA5+DA12+DA23+DA28+DA32+DA39+DA49+DA57+DA58</f>
        <v>47</v>
      </c>
      <c r="DB59" s="81">
        <f t="shared" si="172"/>
        <v>0.2</v>
      </c>
      <c r="DC59" s="80">
        <f t="shared" si="173"/>
        <v>5.4</v>
      </c>
      <c r="DD59" s="83">
        <f t="shared" si="174"/>
        <v>1.8</v>
      </c>
      <c r="DE59" s="1"/>
      <c r="DF59" s="1"/>
      <c r="DG59" s="1"/>
      <c r="DH59" s="1"/>
      <c r="DI59" s="1"/>
      <c r="DJ59" s="1"/>
      <c r="DK59" s="1"/>
    </row>
    <row r="60" ht="14.25">
      <c r="BC60" t="s">
        <v>141</v>
      </c>
    </row>
    <row r="121" spans="1:1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</row>
  </sheetData>
  <sheetProtection/>
  <printOptions/>
  <pageMargins left="0.31496062992125984" right="0.31496062992125984" top="0.3937007874015748" bottom="0.31496062992125984" header="0.5118110236220472" footer="0.5118110236220472"/>
  <pageSetup errors="dash" horizontalDpi="600" verticalDpi="600" orientation="landscape" paperSize="9" scale="65" r:id="rId1"/>
  <colBreaks count="5" manualBreakCount="5">
    <brk id="25" max="65535" man="1"/>
    <brk id="51" max="65535" man="1"/>
    <brk id="63" max="65535" man="1"/>
    <brk id="89" max="65535" man="1"/>
    <brk id="10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DY59"/>
  <sheetViews>
    <sheetView tabSelected="1" defaultGridColor="0" view="pageBreakPreview" zoomScale="75" zoomScaleNormal="87" zoomScaleSheetLayoutView="75" zoomScalePageLayoutView="0" colorId="22" workbookViewId="0" topLeftCell="A1">
      <pane ySplit="4" topLeftCell="A5" activePane="bottomLeft" state="frozen"/>
      <selection pane="topLeft" activeCell="A1" sqref="A1"/>
      <selection pane="bottomLeft" activeCell="DO16" sqref="DO16"/>
    </sheetView>
  </sheetViews>
  <sheetFormatPr defaultColWidth="7.59765625" defaultRowHeight="15"/>
  <cols>
    <col min="1" max="1" width="9.69921875" style="0" bestFit="1" customWidth="1"/>
    <col min="2" max="3" width="7.8984375" style="0" bestFit="1" customWidth="1"/>
    <col min="4" max="4" width="9" style="0" bestFit="1" customWidth="1"/>
    <col min="5" max="5" width="7.8984375" style="0" bestFit="1" customWidth="1"/>
    <col min="6" max="6" width="9.8984375" style="0" bestFit="1" customWidth="1"/>
    <col min="7" max="10" width="7.8984375" style="0" bestFit="1" customWidth="1"/>
    <col min="11" max="11" width="9.8984375" style="0" bestFit="1" customWidth="1"/>
    <col min="12" max="15" width="7.8984375" style="0" bestFit="1" customWidth="1"/>
    <col min="16" max="16" width="9.8984375" style="0" bestFit="1" customWidth="1"/>
    <col min="17" max="18" width="7.8984375" style="0" bestFit="1" customWidth="1"/>
    <col min="19" max="19" width="9.8984375" style="0" bestFit="1" customWidth="1"/>
    <col min="20" max="21" width="7.8984375" style="0" bestFit="1" customWidth="1"/>
    <col min="22" max="22" width="9.8984375" style="0" bestFit="1" customWidth="1"/>
    <col min="23" max="24" width="7.8984375" style="0" bestFit="1" customWidth="1"/>
    <col min="25" max="25" width="9.8984375" style="0" bestFit="1" customWidth="1"/>
    <col min="26" max="26" width="7.59765625" style="0" customWidth="1"/>
    <col min="27" max="27" width="9.69921875" style="0" bestFit="1" customWidth="1"/>
    <col min="28" max="31" width="7.69921875" style="0" bestFit="1" customWidth="1"/>
    <col min="32" max="32" width="9" style="0" bestFit="1" customWidth="1"/>
    <col min="33" max="36" width="7.69921875" style="0" bestFit="1" customWidth="1"/>
    <col min="37" max="37" width="9" style="0" bestFit="1" customWidth="1"/>
    <col min="38" max="41" width="7.69921875" style="0" bestFit="1" customWidth="1"/>
    <col min="42" max="46" width="7.59765625" style="0" customWidth="1"/>
    <col min="47" max="47" width="7.69921875" style="0" bestFit="1" customWidth="1"/>
    <col min="48" max="48" width="9.3984375" style="0" bestFit="1" customWidth="1"/>
    <col min="49" max="50" width="7.69921875" style="0" bestFit="1" customWidth="1"/>
    <col min="51" max="51" width="9.3984375" style="0" bestFit="1" customWidth="1"/>
    <col min="52" max="52" width="7.59765625" style="0" customWidth="1"/>
    <col min="53" max="53" width="9.69921875" style="0" bestFit="1" customWidth="1"/>
    <col min="54" max="55" width="7.69921875" style="0" bestFit="1" customWidth="1"/>
    <col min="56" max="56" width="10.3984375" style="0" customWidth="1"/>
    <col min="57" max="58" width="7.69921875" style="0" bestFit="1" customWidth="1"/>
    <col min="59" max="59" width="10" style="0" customWidth="1"/>
    <col min="60" max="61" width="7.69921875" style="0" bestFit="1" customWidth="1"/>
    <col min="62" max="62" width="11.59765625" style="0" customWidth="1"/>
    <col min="63" max="63" width="7.59765625" style="0" customWidth="1"/>
    <col min="64" max="64" width="9.69921875" style="0" bestFit="1" customWidth="1"/>
    <col min="65" max="68" width="7.69921875" style="0" bestFit="1" customWidth="1"/>
    <col min="69" max="69" width="9.3984375" style="0" bestFit="1" customWidth="1"/>
    <col min="70" max="73" width="7.69921875" style="0" bestFit="1" customWidth="1"/>
    <col min="74" max="74" width="9.3984375" style="0" bestFit="1" customWidth="1"/>
    <col min="75" max="76" width="8.3984375" style="0" bestFit="1" customWidth="1"/>
    <col min="77" max="78" width="7.69921875" style="0" bestFit="1" customWidth="1"/>
    <col min="79" max="79" width="9.3984375" style="0" bestFit="1" customWidth="1"/>
    <col min="80" max="81" width="7.69921875" style="0" bestFit="1" customWidth="1"/>
    <col min="82" max="90" width="7.59765625" style="0" customWidth="1"/>
    <col min="91" max="91" width="9.69921875" style="0" bestFit="1" customWidth="1"/>
    <col min="92" max="104" width="7.59765625" style="0" customWidth="1"/>
    <col min="105" max="106" width="10.59765625" style="0" customWidth="1"/>
    <col min="107" max="107" width="15.5" style="0" customWidth="1"/>
    <col min="108" max="108" width="14.19921875" style="0" bestFit="1" customWidth="1"/>
    <col min="109" max="109" width="7.59765625" style="0" customWidth="1"/>
    <col min="110" max="110" width="10.3984375" style="0" customWidth="1"/>
    <col min="111" max="111" width="9.5" style="0" customWidth="1"/>
    <col min="112" max="112" width="11.5" style="0" customWidth="1"/>
    <col min="113" max="114" width="9.69921875" style="0" customWidth="1"/>
    <col min="115" max="115" width="10.5" style="0" customWidth="1"/>
    <col min="116" max="117" width="7.59765625" style="0" customWidth="1"/>
    <col min="118" max="118" width="8.59765625" style="0" customWidth="1"/>
    <col min="119" max="119" width="8.8984375" style="0" customWidth="1"/>
    <col min="120" max="120" width="10.69921875" style="0" bestFit="1" customWidth="1"/>
    <col min="121" max="121" width="0.1015625" style="0" customWidth="1"/>
    <col min="122" max="122" width="9.5" style="0" customWidth="1"/>
    <col min="123" max="123" width="9.69921875" style="0" bestFit="1" customWidth="1"/>
    <col min="124" max="124" width="10.69921875" style="0" bestFit="1" customWidth="1"/>
    <col min="125" max="125" width="2.69921875" style="0" hidden="1" customWidth="1"/>
    <col min="126" max="127" width="9.69921875" style="0" bestFit="1" customWidth="1"/>
    <col min="128" max="128" width="10.59765625" style="0" customWidth="1"/>
    <col min="129" max="129" width="2.5" style="0" hidden="1" customWidth="1"/>
  </cols>
  <sheetData>
    <row r="1" spans="1:129" ht="14.25">
      <c r="A1" s="1"/>
      <c r="B1" s="1"/>
      <c r="C1" s="1" t="s">
        <v>119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120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 t="s">
        <v>118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117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 t="s">
        <v>116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 t="s">
        <v>114</v>
      </c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15" thickBo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1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 t="s">
        <v>2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 t="s">
        <v>2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 t="s">
        <v>2</v>
      </c>
      <c r="CO2" s="1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 t="s">
        <v>3</v>
      </c>
      <c r="DD2" s="2"/>
      <c r="DE2" s="1"/>
      <c r="DF2" s="1" t="s">
        <v>115</v>
      </c>
      <c r="DG2" s="1"/>
      <c r="DH2" s="1"/>
      <c r="DI2" s="1"/>
      <c r="DJ2" s="1"/>
      <c r="DK2" s="1"/>
      <c r="DL2" s="1"/>
      <c r="DM2" s="1" t="s">
        <v>113</v>
      </c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5" thickBot="1">
      <c r="A3" s="3"/>
      <c r="B3" s="3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5</v>
      </c>
      <c r="R3" s="4"/>
      <c r="S3" s="4"/>
      <c r="T3" s="4"/>
      <c r="U3" s="4"/>
      <c r="V3" s="4"/>
      <c r="W3" s="4"/>
      <c r="X3" s="4"/>
      <c r="Y3" s="5"/>
      <c r="Z3" s="6"/>
      <c r="AA3" s="3"/>
      <c r="AB3" s="3" t="s">
        <v>4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3" t="s">
        <v>5</v>
      </c>
      <c r="AR3" s="4"/>
      <c r="AS3" s="4"/>
      <c r="AT3" s="4"/>
      <c r="AU3" s="4"/>
      <c r="AV3" s="4"/>
      <c r="AW3" s="4"/>
      <c r="AX3" s="4"/>
      <c r="AY3" s="5"/>
      <c r="AZ3" s="1"/>
      <c r="BA3" s="9"/>
      <c r="BB3" s="10" t="s">
        <v>6</v>
      </c>
      <c r="BC3" s="7"/>
      <c r="BD3" s="7"/>
      <c r="BE3" s="7"/>
      <c r="BF3" s="7"/>
      <c r="BG3" s="7"/>
      <c r="BH3" s="7"/>
      <c r="BI3" s="7"/>
      <c r="BJ3" s="8"/>
      <c r="BK3" s="1"/>
      <c r="BL3" s="9"/>
      <c r="BM3" s="11" t="s">
        <v>7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8"/>
      <c r="CL3" s="1"/>
      <c r="CM3" s="9"/>
      <c r="CN3" s="10" t="s">
        <v>8</v>
      </c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8"/>
      <c r="DC3" s="3"/>
      <c r="DD3" s="9"/>
      <c r="DE3" s="9"/>
      <c r="DF3" s="12" t="s">
        <v>2</v>
      </c>
      <c r="DG3" s="13"/>
      <c r="DH3" s="14"/>
      <c r="DI3" s="12" t="s">
        <v>9</v>
      </c>
      <c r="DJ3" s="13"/>
      <c r="DK3" s="14"/>
      <c r="DL3" s="1"/>
      <c r="DM3" s="9"/>
      <c r="DN3" s="12" t="s">
        <v>100</v>
      </c>
      <c r="DO3" s="13"/>
      <c r="DP3" s="13"/>
      <c r="DQ3" s="13"/>
      <c r="DR3" s="12" t="s">
        <v>2</v>
      </c>
      <c r="DS3" s="13"/>
      <c r="DT3" s="13"/>
      <c r="DU3" s="13"/>
      <c r="DV3" s="13"/>
      <c r="DW3" s="13"/>
      <c r="DX3" s="14"/>
      <c r="DY3" s="14"/>
    </row>
    <row r="4" spans="1:129" ht="15" thickBot="1">
      <c r="A4" s="16" t="s">
        <v>10</v>
      </c>
      <c r="B4" s="17" t="s">
        <v>11</v>
      </c>
      <c r="C4" s="18" t="s">
        <v>12</v>
      </c>
      <c r="D4" s="18" t="s">
        <v>13</v>
      </c>
      <c r="E4" s="18" t="s">
        <v>12</v>
      </c>
      <c r="F4" s="19" t="s">
        <v>14</v>
      </c>
      <c r="G4" s="20" t="s">
        <v>15</v>
      </c>
      <c r="H4" s="18" t="s">
        <v>12</v>
      </c>
      <c r="I4" s="18" t="s">
        <v>13</v>
      </c>
      <c r="J4" s="18" t="s">
        <v>12</v>
      </c>
      <c r="K4" s="19" t="s">
        <v>14</v>
      </c>
      <c r="L4" s="20" t="s">
        <v>16</v>
      </c>
      <c r="M4" s="18" t="s">
        <v>12</v>
      </c>
      <c r="N4" s="18" t="s">
        <v>13</v>
      </c>
      <c r="O4" s="18" t="s">
        <v>12</v>
      </c>
      <c r="P4" s="19" t="s">
        <v>14</v>
      </c>
      <c r="Q4" s="17" t="s">
        <v>11</v>
      </c>
      <c r="R4" s="18" t="s">
        <v>13</v>
      </c>
      <c r="S4" s="18" t="s">
        <v>14</v>
      </c>
      <c r="T4" s="20" t="s">
        <v>15</v>
      </c>
      <c r="U4" s="18" t="s">
        <v>13</v>
      </c>
      <c r="V4" s="18" t="s">
        <v>14</v>
      </c>
      <c r="W4" s="21" t="s">
        <v>17</v>
      </c>
      <c r="X4" s="18" t="s">
        <v>13</v>
      </c>
      <c r="Y4" s="22" t="s">
        <v>14</v>
      </c>
      <c r="Z4" s="1"/>
      <c r="AA4" s="16" t="s">
        <v>10</v>
      </c>
      <c r="AB4" s="17" t="s">
        <v>11</v>
      </c>
      <c r="AC4" s="18" t="s">
        <v>12</v>
      </c>
      <c r="AD4" s="18" t="s">
        <v>13</v>
      </c>
      <c r="AE4" s="18" t="s">
        <v>12</v>
      </c>
      <c r="AF4" s="19" t="s">
        <v>14</v>
      </c>
      <c r="AG4" s="20" t="s">
        <v>15</v>
      </c>
      <c r="AH4" s="18" t="s">
        <v>12</v>
      </c>
      <c r="AI4" s="18" t="s">
        <v>13</v>
      </c>
      <c r="AJ4" s="18" t="s">
        <v>12</v>
      </c>
      <c r="AK4" s="19" t="s">
        <v>14</v>
      </c>
      <c r="AL4" s="20" t="s">
        <v>16</v>
      </c>
      <c r="AM4" s="18" t="s">
        <v>12</v>
      </c>
      <c r="AN4" s="18" t="s">
        <v>13</v>
      </c>
      <c r="AO4" s="18" t="s">
        <v>12</v>
      </c>
      <c r="AP4" s="19" t="s">
        <v>14</v>
      </c>
      <c r="AQ4" s="17" t="s">
        <v>11</v>
      </c>
      <c r="AR4" s="18" t="s">
        <v>13</v>
      </c>
      <c r="AS4" s="18" t="s">
        <v>14</v>
      </c>
      <c r="AT4" s="20" t="s">
        <v>15</v>
      </c>
      <c r="AU4" s="18" t="s">
        <v>13</v>
      </c>
      <c r="AV4" s="18" t="s">
        <v>14</v>
      </c>
      <c r="AW4" s="21" t="s">
        <v>17</v>
      </c>
      <c r="AX4" s="18" t="s">
        <v>13</v>
      </c>
      <c r="AY4" s="22" t="s">
        <v>14</v>
      </c>
      <c r="AZ4" s="110"/>
      <c r="BA4" s="23" t="s">
        <v>10</v>
      </c>
      <c r="BB4" s="24" t="s">
        <v>18</v>
      </c>
      <c r="BC4" s="25" t="s">
        <v>19</v>
      </c>
      <c r="BD4" s="25" t="s">
        <v>20</v>
      </c>
      <c r="BE4" s="26" t="s">
        <v>21</v>
      </c>
      <c r="BF4" s="25" t="s">
        <v>22</v>
      </c>
      <c r="BG4" s="25" t="s">
        <v>23</v>
      </c>
      <c r="BH4" s="26" t="s">
        <v>24</v>
      </c>
      <c r="BI4" s="25" t="s">
        <v>25</v>
      </c>
      <c r="BJ4" s="27" t="s">
        <v>26</v>
      </c>
      <c r="BK4" s="1"/>
      <c r="BL4" s="23" t="s">
        <v>10</v>
      </c>
      <c r="BM4" s="26" t="s">
        <v>27</v>
      </c>
      <c r="BN4" s="25" t="s">
        <v>12</v>
      </c>
      <c r="BO4" s="25" t="s">
        <v>28</v>
      </c>
      <c r="BP4" s="25" t="s">
        <v>12</v>
      </c>
      <c r="BQ4" s="25" t="s">
        <v>14</v>
      </c>
      <c r="BR4" s="26" t="s">
        <v>29</v>
      </c>
      <c r="BS4" s="25" t="s">
        <v>12</v>
      </c>
      <c r="BT4" s="25" t="s">
        <v>30</v>
      </c>
      <c r="BU4" s="25" t="s">
        <v>12</v>
      </c>
      <c r="BV4" s="25" t="s">
        <v>14</v>
      </c>
      <c r="BW4" s="26" t="s">
        <v>11</v>
      </c>
      <c r="BX4" s="25" t="s">
        <v>12</v>
      </c>
      <c r="BY4" s="25" t="s">
        <v>13</v>
      </c>
      <c r="BZ4" s="25" t="s">
        <v>12</v>
      </c>
      <c r="CA4" s="25" t="s">
        <v>14</v>
      </c>
      <c r="CB4" s="26" t="s">
        <v>15</v>
      </c>
      <c r="CC4" s="25" t="s">
        <v>12</v>
      </c>
      <c r="CD4" s="25" t="s">
        <v>13</v>
      </c>
      <c r="CE4" s="25" t="s">
        <v>12</v>
      </c>
      <c r="CF4" s="25" t="s">
        <v>14</v>
      </c>
      <c r="CG4" s="26" t="s">
        <v>16</v>
      </c>
      <c r="CH4" s="25" t="s">
        <v>12</v>
      </c>
      <c r="CI4" s="25" t="s">
        <v>13</v>
      </c>
      <c r="CJ4" s="25" t="s">
        <v>12</v>
      </c>
      <c r="CK4" s="27" t="s">
        <v>14</v>
      </c>
      <c r="CL4" s="6"/>
      <c r="CM4" s="23" t="s">
        <v>10</v>
      </c>
      <c r="CN4" s="24" t="s">
        <v>31</v>
      </c>
      <c r="CO4" s="25" t="s">
        <v>32</v>
      </c>
      <c r="CP4" s="112" t="s">
        <v>14</v>
      </c>
      <c r="CQ4" s="118" t="s">
        <v>33</v>
      </c>
      <c r="CR4" s="25" t="s">
        <v>34</v>
      </c>
      <c r="CS4" s="28" t="s">
        <v>14</v>
      </c>
      <c r="CT4" s="26" t="s">
        <v>11</v>
      </c>
      <c r="CU4" s="25" t="s">
        <v>13</v>
      </c>
      <c r="CV4" s="25" t="s">
        <v>14</v>
      </c>
      <c r="CW4" s="26" t="s">
        <v>15</v>
      </c>
      <c r="CX4" s="25" t="s">
        <v>13</v>
      </c>
      <c r="CY4" s="25" t="s">
        <v>14</v>
      </c>
      <c r="CZ4" s="26" t="s">
        <v>17</v>
      </c>
      <c r="DA4" s="25" t="s">
        <v>13</v>
      </c>
      <c r="DB4" s="27" t="s">
        <v>14</v>
      </c>
      <c r="DC4" s="24" t="s">
        <v>35</v>
      </c>
      <c r="DD4" s="23" t="s">
        <v>36</v>
      </c>
      <c r="DE4" s="29"/>
      <c r="DF4" s="30" t="s">
        <v>37</v>
      </c>
      <c r="DG4" s="31" t="s">
        <v>38</v>
      </c>
      <c r="DH4" s="32" t="s">
        <v>39</v>
      </c>
      <c r="DI4" s="15" t="s">
        <v>37</v>
      </c>
      <c r="DJ4" s="33" t="s">
        <v>38</v>
      </c>
      <c r="DK4" s="34" t="s">
        <v>39</v>
      </c>
      <c r="DL4" s="1"/>
      <c r="DM4" s="44"/>
      <c r="DN4" s="45" t="s">
        <v>37</v>
      </c>
      <c r="DO4" s="46" t="s">
        <v>38</v>
      </c>
      <c r="DP4" s="46" t="s">
        <v>39</v>
      </c>
      <c r="DQ4" s="85"/>
      <c r="DR4" s="45" t="s">
        <v>41</v>
      </c>
      <c r="DS4" s="46" t="s">
        <v>42</v>
      </c>
      <c r="DT4" s="46" t="s">
        <v>39</v>
      </c>
      <c r="DU4" s="85"/>
      <c r="DV4" s="45" t="s">
        <v>37</v>
      </c>
      <c r="DW4" s="46" t="s">
        <v>38</v>
      </c>
      <c r="DX4" s="47" t="s">
        <v>39</v>
      </c>
      <c r="DY4" s="86"/>
    </row>
    <row r="5" spans="1:129" ht="14.25">
      <c r="A5" s="106" t="s">
        <v>40</v>
      </c>
      <c r="B5" s="87">
        <v>0</v>
      </c>
      <c r="C5" s="107">
        <v>0</v>
      </c>
      <c r="D5" s="107">
        <v>0</v>
      </c>
      <c r="E5" s="107">
        <v>0</v>
      </c>
      <c r="F5" s="108" t="e">
        <f aca="true" t="shared" si="0" ref="F5:F20">ROUND(E5/C5*100,1)</f>
        <v>#DIV/0!</v>
      </c>
      <c r="G5" s="87">
        <v>0</v>
      </c>
      <c r="H5" s="107">
        <v>0</v>
      </c>
      <c r="I5" s="107">
        <v>0</v>
      </c>
      <c r="J5" s="107">
        <v>0</v>
      </c>
      <c r="K5" s="108" t="e">
        <f aca="true" t="shared" si="1" ref="K5:K20">ROUND(J5/H5*100,1)</f>
        <v>#DIV/0!</v>
      </c>
      <c r="L5" s="88">
        <f aca="true" t="shared" si="2" ref="L5:O20">B5+G5</f>
        <v>0</v>
      </c>
      <c r="M5" s="107">
        <f t="shared" si="2"/>
        <v>0</v>
      </c>
      <c r="N5" s="107">
        <f t="shared" si="2"/>
        <v>0</v>
      </c>
      <c r="O5" s="107">
        <f t="shared" si="2"/>
        <v>0</v>
      </c>
      <c r="P5" s="108" t="e">
        <f aca="true" t="shared" si="3" ref="P5:P20">ROUND(O5/M5*100,1)</f>
        <v>#DIV/0!</v>
      </c>
      <c r="Q5" s="87">
        <v>0</v>
      </c>
      <c r="R5" s="107">
        <v>0</v>
      </c>
      <c r="S5" s="108" t="e">
        <f aca="true" t="shared" si="4" ref="S5:S20">ROUND(R5/Q5*100,1)</f>
        <v>#DIV/0!</v>
      </c>
      <c r="T5" s="88">
        <v>0</v>
      </c>
      <c r="U5" s="107">
        <v>0</v>
      </c>
      <c r="V5" s="108" t="e">
        <f aca="true" t="shared" si="5" ref="V5:V20">ROUND(U5/T5*100,1)</f>
        <v>#DIV/0!</v>
      </c>
      <c r="W5" s="88">
        <f aca="true" t="shared" si="6" ref="W5:X11">Q5+T5</f>
        <v>0</v>
      </c>
      <c r="X5" s="107">
        <f t="shared" si="6"/>
        <v>0</v>
      </c>
      <c r="Y5" s="109" t="e">
        <f aca="true" t="shared" si="7" ref="Y5:Y20">ROUND(X5/W5*100,1)</f>
        <v>#DIV/0!</v>
      </c>
      <c r="Z5" s="1"/>
      <c r="AA5" s="106" t="s">
        <v>40</v>
      </c>
      <c r="AB5" s="87">
        <v>0</v>
      </c>
      <c r="AC5" s="107">
        <v>0</v>
      </c>
      <c r="AD5" s="107">
        <v>0</v>
      </c>
      <c r="AE5" s="107">
        <v>0</v>
      </c>
      <c r="AF5" s="108" t="e">
        <f aca="true" t="shared" si="8" ref="AF5:AF20">ROUND(AE5/AC5*100,1)</f>
        <v>#DIV/0!</v>
      </c>
      <c r="AG5" s="87">
        <v>0</v>
      </c>
      <c r="AH5" s="107">
        <v>0</v>
      </c>
      <c r="AI5" s="107">
        <v>0</v>
      </c>
      <c r="AJ5" s="107">
        <v>0</v>
      </c>
      <c r="AK5" s="108" t="e">
        <f aca="true" t="shared" si="9" ref="AK5:AK20">ROUND(AJ5/AH5*100,1)</f>
        <v>#DIV/0!</v>
      </c>
      <c r="AL5" s="88">
        <f aca="true" t="shared" si="10" ref="AL5:AO11">AB5+AG5</f>
        <v>0</v>
      </c>
      <c r="AM5" s="107">
        <f t="shared" si="10"/>
        <v>0</v>
      </c>
      <c r="AN5" s="107">
        <f t="shared" si="10"/>
        <v>0</v>
      </c>
      <c r="AO5" s="107">
        <f t="shared" si="10"/>
        <v>0</v>
      </c>
      <c r="AP5" s="108" t="e">
        <f aca="true" t="shared" si="11" ref="AP5:AP20">ROUND(AO5/AM5*100,1)</f>
        <v>#DIV/0!</v>
      </c>
      <c r="AQ5" s="87">
        <v>0</v>
      </c>
      <c r="AR5" s="107">
        <v>0</v>
      </c>
      <c r="AS5" s="108" t="e">
        <f aca="true" t="shared" si="12" ref="AS5:AS20">ROUND(AR5/AQ5*100,1)</f>
        <v>#DIV/0!</v>
      </c>
      <c r="AT5" s="88">
        <v>0</v>
      </c>
      <c r="AU5" s="107">
        <v>0</v>
      </c>
      <c r="AV5" s="108" t="e">
        <f aca="true" t="shared" si="13" ref="AV5:AV20">ROUND(AU5/AT5*100,1)</f>
        <v>#DIV/0!</v>
      </c>
      <c r="AW5" s="88">
        <f aca="true" t="shared" si="14" ref="AW5:AX11">AQ5+AT5</f>
        <v>0</v>
      </c>
      <c r="AX5" s="107">
        <f t="shared" si="14"/>
        <v>0</v>
      </c>
      <c r="AY5" s="109" t="e">
        <f aca="true" t="shared" si="15" ref="AY5:AY20">ROUND(AX5/AW5*100,1)</f>
        <v>#DIV/0!</v>
      </c>
      <c r="AZ5" s="1"/>
      <c r="BA5" s="16" t="s">
        <v>40</v>
      </c>
      <c r="BB5" s="53">
        <v>105</v>
      </c>
      <c r="BC5" s="56">
        <v>308</v>
      </c>
      <c r="BD5" s="56">
        <v>626980</v>
      </c>
      <c r="BE5" s="54">
        <v>0</v>
      </c>
      <c r="BF5" s="56">
        <v>0</v>
      </c>
      <c r="BG5" s="56">
        <v>0</v>
      </c>
      <c r="BH5" s="54">
        <v>105</v>
      </c>
      <c r="BI5" s="56">
        <v>308</v>
      </c>
      <c r="BJ5" s="61">
        <v>626980</v>
      </c>
      <c r="BK5" s="1"/>
      <c r="BL5" s="106" t="s">
        <v>40</v>
      </c>
      <c r="BM5" s="87">
        <v>0</v>
      </c>
      <c r="BN5" s="107">
        <v>0</v>
      </c>
      <c r="BO5" s="107">
        <v>0</v>
      </c>
      <c r="BP5" s="107">
        <v>0</v>
      </c>
      <c r="BQ5" s="108" t="e">
        <f aca="true" t="shared" si="16" ref="BQ5:BQ20">ROUND(BP5/BN5*100,1)</f>
        <v>#DIV/0!</v>
      </c>
      <c r="BR5" s="87">
        <v>0</v>
      </c>
      <c r="BS5" s="107">
        <v>0</v>
      </c>
      <c r="BT5" s="107">
        <v>0</v>
      </c>
      <c r="BU5" s="107">
        <v>0</v>
      </c>
      <c r="BV5" s="108" t="e">
        <f aca="true" t="shared" si="17" ref="BV5:BV20">ROUND(BU5/BS5*100,1)</f>
        <v>#DIV/0!</v>
      </c>
      <c r="BW5" s="87">
        <v>0</v>
      </c>
      <c r="BX5" s="107">
        <v>0</v>
      </c>
      <c r="BY5" s="107">
        <v>0</v>
      </c>
      <c r="BZ5" s="107">
        <v>0</v>
      </c>
      <c r="CA5" s="108" t="e">
        <f aca="true" t="shared" si="18" ref="CA5:CA20">ROUND(BZ5/BX5*100,1)</f>
        <v>#DIV/0!</v>
      </c>
      <c r="CB5" s="87">
        <v>0</v>
      </c>
      <c r="CC5" s="107">
        <v>0</v>
      </c>
      <c r="CD5" s="107">
        <v>0</v>
      </c>
      <c r="CE5" s="107">
        <v>0</v>
      </c>
      <c r="CF5" s="108" t="e">
        <f aca="true" t="shared" si="19" ref="CF5:CF20">ROUND(CE5/CC5*100,1)</f>
        <v>#DIV/0!</v>
      </c>
      <c r="CG5" s="88">
        <f aca="true" t="shared" si="20" ref="CG5:CJ20">BW5+CB5</f>
        <v>0</v>
      </c>
      <c r="CH5" s="107">
        <f t="shared" si="20"/>
        <v>0</v>
      </c>
      <c r="CI5" s="107">
        <f t="shared" si="20"/>
        <v>0</v>
      </c>
      <c r="CJ5" s="107">
        <f t="shared" si="20"/>
        <v>0</v>
      </c>
      <c r="CK5" s="109" t="e">
        <f aca="true" t="shared" si="21" ref="CK5:CK20">ROUND(CJ5/CH5*100,1)</f>
        <v>#DIV/0!</v>
      </c>
      <c r="CL5" s="1"/>
      <c r="CM5" s="16" t="s">
        <v>40</v>
      </c>
      <c r="CN5" s="53">
        <v>21</v>
      </c>
      <c r="CO5" s="56">
        <v>0</v>
      </c>
      <c r="CP5" s="113">
        <f aca="true" t="shared" si="22" ref="CP5:CP20">ROUND(CO5/CN5*100,1)</f>
        <v>0</v>
      </c>
      <c r="CQ5" s="119">
        <v>25</v>
      </c>
      <c r="CR5" s="56">
        <v>0</v>
      </c>
      <c r="CS5" s="108">
        <f aca="true" t="shared" si="23" ref="CS5:CS20">ROUND(CR5/CQ5*100,1)</f>
        <v>0</v>
      </c>
      <c r="CT5" s="53">
        <v>458</v>
      </c>
      <c r="CU5" s="56">
        <v>0</v>
      </c>
      <c r="CV5" s="113">
        <f aca="true" t="shared" si="24" ref="CV5:CV20">ROUND(CU5/CT5*100,1)</f>
        <v>0</v>
      </c>
      <c r="CW5" s="119">
        <v>246</v>
      </c>
      <c r="CX5" s="56">
        <v>0</v>
      </c>
      <c r="CY5" s="108">
        <f aca="true" t="shared" si="25" ref="CY5:CY20">ROUND(CX5/CW5*100,1)</f>
        <v>0</v>
      </c>
      <c r="CZ5" s="54">
        <f aca="true" t="shared" si="26" ref="CZ5:DA11">CT5+CW5</f>
        <v>704</v>
      </c>
      <c r="DA5" s="56">
        <f t="shared" si="26"/>
        <v>0</v>
      </c>
      <c r="DB5" s="109">
        <f aca="true" t="shared" si="27" ref="DB5:DB20">ROUND(DA5/CZ5*100,1)</f>
        <v>0</v>
      </c>
      <c r="DC5" s="57" t="e">
        <f aca="true" t="shared" si="28" ref="DC5:DC20">ROUND((BF5*BV5+BI5*CS5)/BC5,1)</f>
        <v>#DIV/0!</v>
      </c>
      <c r="DD5" s="62" t="e">
        <f>ROUND((BG5*CK5+BJ5*DB5)/BD5,1)</f>
        <v>#DIV/0!</v>
      </c>
      <c r="DE5" s="52"/>
      <c r="DF5" s="60" t="s">
        <v>41</v>
      </c>
      <c r="DG5" s="59" t="s">
        <v>42</v>
      </c>
      <c r="DH5" s="111" t="s">
        <v>39</v>
      </c>
      <c r="DI5" s="60"/>
      <c r="DJ5" s="59"/>
      <c r="DK5" s="111"/>
      <c r="DL5" s="1"/>
      <c r="DM5" s="52" t="s">
        <v>40</v>
      </c>
      <c r="DN5" s="87">
        <f>SUM('H24_ 第３四半期'!DI6,DI6)</f>
        <v>0</v>
      </c>
      <c r="DO5" s="88">
        <f>SUM('H24_ 第３四半期'!DJ6,DJ6)</f>
        <v>0</v>
      </c>
      <c r="DP5" s="89" t="e">
        <f aca="true" t="shared" si="29" ref="DP5:DP14">ROUND(DO5/DN5*100,1)</f>
        <v>#DIV/0!</v>
      </c>
      <c r="DQ5" s="90"/>
      <c r="DR5" s="53">
        <f>SUM('H24_ 第３四半期'!DF7,DF7)</f>
        <v>64</v>
      </c>
      <c r="DS5" s="54">
        <f>SUM('H24_ 第３四半期'!DG7,DG7)</f>
        <v>0</v>
      </c>
      <c r="DT5" s="89">
        <f aca="true" t="shared" si="30" ref="DT5:DT14">ROUND(DS5/DR5*100,1)</f>
        <v>0</v>
      </c>
      <c r="DU5" s="84"/>
      <c r="DV5" s="53">
        <f>SUM('H24_ 第３四半期'!DF6,DF6)</f>
        <v>1250</v>
      </c>
      <c r="DW5" s="54">
        <f>SUM('H24_ 第３四半期'!DG6,DG6)</f>
        <v>0</v>
      </c>
      <c r="DX5" s="55">
        <f aca="true" t="shared" si="31" ref="DX5:DX14">ROUND(DW5/DV5*100,1)</f>
        <v>0</v>
      </c>
      <c r="DY5" s="91"/>
    </row>
    <row r="6" spans="1:129" ht="14.25">
      <c r="A6" s="170" t="s">
        <v>43</v>
      </c>
      <c r="B6" s="171">
        <v>0</v>
      </c>
      <c r="C6" s="172">
        <v>0</v>
      </c>
      <c r="D6" s="172">
        <v>0</v>
      </c>
      <c r="E6" s="172">
        <v>0</v>
      </c>
      <c r="F6" s="173" t="e">
        <f t="shared" si="0"/>
        <v>#DIV/0!</v>
      </c>
      <c r="G6" s="171">
        <v>0</v>
      </c>
      <c r="H6" s="172">
        <v>0</v>
      </c>
      <c r="I6" s="172">
        <v>0</v>
      </c>
      <c r="J6" s="172">
        <v>0</v>
      </c>
      <c r="K6" s="174" t="e">
        <f t="shared" si="1"/>
        <v>#DIV/0!</v>
      </c>
      <c r="L6" s="123">
        <f t="shared" si="2"/>
        <v>0</v>
      </c>
      <c r="M6" s="123">
        <f t="shared" si="2"/>
        <v>0</v>
      </c>
      <c r="N6" s="123">
        <f t="shared" si="2"/>
        <v>0</v>
      </c>
      <c r="O6" s="172">
        <f t="shared" si="2"/>
        <v>0</v>
      </c>
      <c r="P6" s="173" t="e">
        <f t="shared" si="3"/>
        <v>#DIV/0!</v>
      </c>
      <c r="Q6" s="171">
        <v>0</v>
      </c>
      <c r="R6" s="172">
        <v>0</v>
      </c>
      <c r="S6" s="173" t="e">
        <f t="shared" si="4"/>
        <v>#DIV/0!</v>
      </c>
      <c r="T6" s="175">
        <v>210</v>
      </c>
      <c r="U6" s="172">
        <v>0</v>
      </c>
      <c r="V6" s="173">
        <f t="shared" si="5"/>
        <v>0</v>
      </c>
      <c r="W6" s="175">
        <f t="shared" si="6"/>
        <v>210</v>
      </c>
      <c r="X6" s="172">
        <f t="shared" si="6"/>
        <v>0</v>
      </c>
      <c r="Y6" s="176">
        <f t="shared" si="7"/>
        <v>0</v>
      </c>
      <c r="Z6" s="1"/>
      <c r="AA6" s="170" t="s">
        <v>43</v>
      </c>
      <c r="AB6" s="171">
        <v>0</v>
      </c>
      <c r="AC6" s="172">
        <v>0</v>
      </c>
      <c r="AD6" s="172">
        <v>0</v>
      </c>
      <c r="AE6" s="172">
        <v>0</v>
      </c>
      <c r="AF6" s="173" t="e">
        <f t="shared" si="8"/>
        <v>#DIV/0!</v>
      </c>
      <c r="AG6" s="171">
        <v>0</v>
      </c>
      <c r="AH6" s="172">
        <v>0</v>
      </c>
      <c r="AI6" s="172">
        <v>0</v>
      </c>
      <c r="AJ6" s="172">
        <v>0</v>
      </c>
      <c r="AK6" s="173" t="e">
        <f t="shared" si="9"/>
        <v>#DIV/0!</v>
      </c>
      <c r="AL6" s="175">
        <f t="shared" si="10"/>
        <v>0</v>
      </c>
      <c r="AM6" s="172">
        <f t="shared" si="10"/>
        <v>0</v>
      </c>
      <c r="AN6" s="172">
        <f t="shared" si="10"/>
        <v>0</v>
      </c>
      <c r="AO6" s="172">
        <f t="shared" si="10"/>
        <v>0</v>
      </c>
      <c r="AP6" s="173" t="e">
        <f t="shared" si="11"/>
        <v>#DIV/0!</v>
      </c>
      <c r="AQ6" s="171">
        <v>0</v>
      </c>
      <c r="AR6" s="172">
        <v>0</v>
      </c>
      <c r="AS6" s="173" t="e">
        <f t="shared" si="12"/>
        <v>#DIV/0!</v>
      </c>
      <c r="AT6" s="175">
        <v>0</v>
      </c>
      <c r="AU6" s="172">
        <v>0</v>
      </c>
      <c r="AV6" s="173" t="e">
        <f t="shared" si="13"/>
        <v>#DIV/0!</v>
      </c>
      <c r="AW6" s="175">
        <f t="shared" si="14"/>
        <v>0</v>
      </c>
      <c r="AX6" s="172">
        <f t="shared" si="14"/>
        <v>0</v>
      </c>
      <c r="AY6" s="176" t="e">
        <f t="shared" si="15"/>
        <v>#DIV/0!</v>
      </c>
      <c r="AZ6" s="1"/>
      <c r="BA6" s="37" t="s">
        <v>43</v>
      </c>
      <c r="BB6" s="39">
        <v>28</v>
      </c>
      <c r="BC6" s="40">
        <v>130</v>
      </c>
      <c r="BD6" s="40">
        <v>393933</v>
      </c>
      <c r="BE6" s="36">
        <v>0</v>
      </c>
      <c r="BF6" s="40">
        <v>0</v>
      </c>
      <c r="BG6" s="40">
        <v>0</v>
      </c>
      <c r="BH6" s="36">
        <v>28</v>
      </c>
      <c r="BI6" s="40">
        <v>130</v>
      </c>
      <c r="BJ6" s="41">
        <v>393933</v>
      </c>
      <c r="BK6" s="1"/>
      <c r="BL6" s="37" t="s">
        <v>43</v>
      </c>
      <c r="BM6" s="171">
        <v>0</v>
      </c>
      <c r="BN6" s="172">
        <v>0</v>
      </c>
      <c r="BO6" s="172">
        <v>0</v>
      </c>
      <c r="BP6" s="172">
        <v>0</v>
      </c>
      <c r="BQ6" s="173" t="e">
        <f t="shared" si="16"/>
        <v>#DIV/0!</v>
      </c>
      <c r="BR6" s="171">
        <v>0</v>
      </c>
      <c r="BS6" s="172">
        <v>0</v>
      </c>
      <c r="BT6" s="172">
        <v>0</v>
      </c>
      <c r="BU6" s="172">
        <v>0</v>
      </c>
      <c r="BV6" s="35" t="e">
        <f t="shared" si="17"/>
        <v>#DIV/0!</v>
      </c>
      <c r="BW6" s="171">
        <v>0</v>
      </c>
      <c r="BX6" s="172">
        <v>0</v>
      </c>
      <c r="BY6" s="172">
        <v>0</v>
      </c>
      <c r="BZ6" s="172">
        <v>0</v>
      </c>
      <c r="CA6" s="173" t="e">
        <f t="shared" si="18"/>
        <v>#DIV/0!</v>
      </c>
      <c r="CB6" s="171">
        <v>0</v>
      </c>
      <c r="CC6" s="172">
        <v>0</v>
      </c>
      <c r="CD6" s="172">
        <v>0</v>
      </c>
      <c r="CE6" s="172">
        <v>0</v>
      </c>
      <c r="CF6" s="173" t="e">
        <f t="shared" si="19"/>
        <v>#DIV/0!</v>
      </c>
      <c r="CG6" s="175">
        <f t="shared" si="20"/>
        <v>0</v>
      </c>
      <c r="CH6" s="172">
        <f t="shared" si="20"/>
        <v>0</v>
      </c>
      <c r="CI6" s="172">
        <f t="shared" si="20"/>
        <v>0</v>
      </c>
      <c r="CJ6" s="172">
        <f t="shared" si="20"/>
        <v>0</v>
      </c>
      <c r="CK6" s="176" t="e">
        <f t="shared" si="21"/>
        <v>#DIV/0!</v>
      </c>
      <c r="CL6" s="1"/>
      <c r="CM6" s="37" t="s">
        <v>43</v>
      </c>
      <c r="CN6" s="39">
        <v>4</v>
      </c>
      <c r="CO6" s="40">
        <v>0</v>
      </c>
      <c r="CP6" s="114">
        <f t="shared" si="22"/>
        <v>0</v>
      </c>
      <c r="CQ6" s="120">
        <v>4</v>
      </c>
      <c r="CR6" s="40">
        <v>0</v>
      </c>
      <c r="CS6" s="35">
        <f t="shared" si="23"/>
        <v>0</v>
      </c>
      <c r="CT6" s="39">
        <v>55</v>
      </c>
      <c r="CU6" s="40">
        <v>0</v>
      </c>
      <c r="CV6" s="114">
        <f t="shared" si="24"/>
        <v>0</v>
      </c>
      <c r="CW6" s="120">
        <v>35</v>
      </c>
      <c r="CX6" s="40">
        <v>0</v>
      </c>
      <c r="CY6" s="35">
        <f t="shared" si="25"/>
        <v>0</v>
      </c>
      <c r="CZ6" s="36">
        <f t="shared" si="26"/>
        <v>90</v>
      </c>
      <c r="DA6" s="38">
        <f t="shared" si="26"/>
        <v>0</v>
      </c>
      <c r="DB6" s="42">
        <f t="shared" si="27"/>
        <v>0</v>
      </c>
      <c r="DC6" s="35" t="e">
        <f t="shared" si="28"/>
        <v>#DIV/0!</v>
      </c>
      <c r="DD6" s="43" t="e">
        <f aca="true" t="shared" si="32" ref="DD6:DD21">ROUND((BG6*CK6+BJ6*DB6)/BD6,1)</f>
        <v>#DIV/0!</v>
      </c>
      <c r="DE6" s="29" t="s">
        <v>40</v>
      </c>
      <c r="DF6" s="48">
        <f>SUM(CH5,CZ5)</f>
        <v>704</v>
      </c>
      <c r="DG6" s="49">
        <f>SUM(CJ5,DA5)</f>
        <v>0</v>
      </c>
      <c r="DH6" s="50">
        <f aca="true" t="shared" si="33" ref="DH6:DH21">ROUND(DG6/DF6*100,1)</f>
        <v>0</v>
      </c>
      <c r="DI6" s="39">
        <f>SUM(M5,W5)</f>
        <v>0</v>
      </c>
      <c r="DJ6" s="36">
        <f>SUM(O5,X5)</f>
        <v>0</v>
      </c>
      <c r="DK6" s="51" t="e">
        <f>ROUND(DJ6/DI6*100,1)</f>
        <v>#DIV/0!</v>
      </c>
      <c r="DL6" s="1"/>
      <c r="DM6" s="52" t="s">
        <v>46</v>
      </c>
      <c r="DN6" s="53">
        <f>SUM('H24_ 第３四半期'!DI8,DI8)</f>
        <v>240</v>
      </c>
      <c r="DO6" s="54">
        <f>SUM('H24_ 第３四半期'!DJ8,DJ8)</f>
        <v>0</v>
      </c>
      <c r="DP6" s="89">
        <f t="shared" si="29"/>
        <v>0</v>
      </c>
      <c r="DQ6" s="91"/>
      <c r="DR6" s="53">
        <f>SUM('H24_ 第３四半期'!DF9,DF9)</f>
        <v>378</v>
      </c>
      <c r="DS6" s="54">
        <f>SUM('H24_ 第３四半期'!DG9,DG9)</f>
        <v>3</v>
      </c>
      <c r="DT6" s="89">
        <f t="shared" si="30"/>
        <v>0.8</v>
      </c>
      <c r="DU6" s="84"/>
      <c r="DV6" s="53">
        <f>SUM('H24_ 第３四半期'!DF8,DF8)</f>
        <v>14226</v>
      </c>
      <c r="DW6" s="54">
        <f>SUM('H24_ 第３四半期'!DG8,DG8)</f>
        <v>4</v>
      </c>
      <c r="DX6" s="55">
        <f t="shared" si="31"/>
        <v>0</v>
      </c>
      <c r="DY6" s="91"/>
    </row>
    <row r="7" spans="1:129" ht="14.25">
      <c r="A7" s="37" t="s">
        <v>44</v>
      </c>
      <c r="B7" s="39">
        <v>0</v>
      </c>
      <c r="C7" s="40">
        <v>0</v>
      </c>
      <c r="D7" s="40">
        <v>0</v>
      </c>
      <c r="E7" s="40">
        <v>0</v>
      </c>
      <c r="F7" s="35" t="e">
        <f t="shared" si="0"/>
        <v>#DIV/0!</v>
      </c>
      <c r="G7" s="39">
        <v>0</v>
      </c>
      <c r="H7" s="40">
        <v>0</v>
      </c>
      <c r="I7" s="40">
        <v>0</v>
      </c>
      <c r="J7" s="40">
        <v>0</v>
      </c>
      <c r="K7" s="35" t="e">
        <f t="shared" si="1"/>
        <v>#DIV/0!</v>
      </c>
      <c r="L7" s="36">
        <f t="shared" si="2"/>
        <v>0</v>
      </c>
      <c r="M7" s="40">
        <f t="shared" si="2"/>
        <v>0</v>
      </c>
      <c r="N7" s="40">
        <f t="shared" si="2"/>
        <v>0</v>
      </c>
      <c r="O7" s="40">
        <f t="shared" si="2"/>
        <v>0</v>
      </c>
      <c r="P7" s="35" t="e">
        <f t="shared" si="3"/>
        <v>#DIV/0!</v>
      </c>
      <c r="Q7" s="39">
        <v>0</v>
      </c>
      <c r="R7" s="40">
        <v>0</v>
      </c>
      <c r="S7" s="35" t="e">
        <f t="shared" si="4"/>
        <v>#DIV/0!</v>
      </c>
      <c r="T7" s="36">
        <v>0</v>
      </c>
      <c r="U7" s="40">
        <v>0</v>
      </c>
      <c r="V7" s="35" t="e">
        <f t="shared" si="5"/>
        <v>#DIV/0!</v>
      </c>
      <c r="W7" s="36">
        <f t="shared" si="6"/>
        <v>0</v>
      </c>
      <c r="X7" s="40">
        <f t="shared" si="6"/>
        <v>0</v>
      </c>
      <c r="Y7" s="42" t="e">
        <f t="shared" si="7"/>
        <v>#DIV/0!</v>
      </c>
      <c r="Z7" s="1"/>
      <c r="AA7" s="37" t="s">
        <v>44</v>
      </c>
      <c r="AB7" s="39">
        <v>0</v>
      </c>
      <c r="AC7" s="40">
        <v>0</v>
      </c>
      <c r="AD7" s="40">
        <v>0</v>
      </c>
      <c r="AE7" s="40">
        <v>0</v>
      </c>
      <c r="AF7" s="35" t="e">
        <f t="shared" si="8"/>
        <v>#DIV/0!</v>
      </c>
      <c r="AG7" s="39">
        <v>0</v>
      </c>
      <c r="AH7" s="40">
        <v>0</v>
      </c>
      <c r="AI7" s="40">
        <v>0</v>
      </c>
      <c r="AJ7" s="40">
        <v>0</v>
      </c>
      <c r="AK7" s="35" t="e">
        <f t="shared" si="9"/>
        <v>#DIV/0!</v>
      </c>
      <c r="AL7" s="36">
        <f t="shared" si="10"/>
        <v>0</v>
      </c>
      <c r="AM7" s="40">
        <f t="shared" si="10"/>
        <v>0</v>
      </c>
      <c r="AN7" s="40">
        <f t="shared" si="10"/>
        <v>0</v>
      </c>
      <c r="AO7" s="40">
        <f t="shared" si="10"/>
        <v>0</v>
      </c>
      <c r="AP7" s="35" t="e">
        <f t="shared" si="11"/>
        <v>#DIV/0!</v>
      </c>
      <c r="AQ7" s="39">
        <v>0</v>
      </c>
      <c r="AR7" s="40">
        <v>0</v>
      </c>
      <c r="AS7" s="35" t="e">
        <f t="shared" si="12"/>
        <v>#DIV/0!</v>
      </c>
      <c r="AT7" s="36">
        <v>0</v>
      </c>
      <c r="AU7" s="40">
        <v>0</v>
      </c>
      <c r="AV7" s="35" t="e">
        <f t="shared" si="13"/>
        <v>#DIV/0!</v>
      </c>
      <c r="AW7" s="36">
        <f t="shared" si="14"/>
        <v>0</v>
      </c>
      <c r="AX7" s="40">
        <f t="shared" si="14"/>
        <v>0</v>
      </c>
      <c r="AY7" s="42" t="e">
        <f t="shared" si="15"/>
        <v>#DIV/0!</v>
      </c>
      <c r="AZ7" s="1"/>
      <c r="BA7" s="37" t="s">
        <v>44</v>
      </c>
      <c r="BB7" s="39">
        <v>29</v>
      </c>
      <c r="BC7" s="40">
        <v>174</v>
      </c>
      <c r="BD7" s="40">
        <v>437049</v>
      </c>
      <c r="BE7" s="36">
        <v>0</v>
      </c>
      <c r="BF7" s="40">
        <v>0</v>
      </c>
      <c r="BG7" s="40">
        <v>0</v>
      </c>
      <c r="BH7" s="36">
        <v>29</v>
      </c>
      <c r="BI7" s="40">
        <v>174</v>
      </c>
      <c r="BJ7" s="41">
        <v>437049</v>
      </c>
      <c r="BK7" s="1"/>
      <c r="BL7" s="37" t="s">
        <v>44</v>
      </c>
      <c r="BM7" s="39">
        <v>0</v>
      </c>
      <c r="BN7" s="40">
        <v>0</v>
      </c>
      <c r="BO7" s="40">
        <v>0</v>
      </c>
      <c r="BP7" s="40">
        <v>0</v>
      </c>
      <c r="BQ7" s="35" t="e">
        <f t="shared" si="16"/>
        <v>#DIV/0!</v>
      </c>
      <c r="BR7" s="39">
        <v>0</v>
      </c>
      <c r="BS7" s="40">
        <v>0</v>
      </c>
      <c r="BT7" s="40">
        <v>0</v>
      </c>
      <c r="BU7" s="40">
        <v>0</v>
      </c>
      <c r="BV7" s="35" t="e">
        <f t="shared" si="17"/>
        <v>#DIV/0!</v>
      </c>
      <c r="BW7" s="39">
        <v>0</v>
      </c>
      <c r="BX7" s="40">
        <v>0</v>
      </c>
      <c r="BY7" s="40">
        <v>0</v>
      </c>
      <c r="BZ7" s="40">
        <v>0</v>
      </c>
      <c r="CA7" s="35" t="e">
        <f t="shared" si="18"/>
        <v>#DIV/0!</v>
      </c>
      <c r="CB7" s="39">
        <v>0</v>
      </c>
      <c r="CC7" s="40">
        <v>0</v>
      </c>
      <c r="CD7" s="40">
        <v>0</v>
      </c>
      <c r="CE7" s="40">
        <v>0</v>
      </c>
      <c r="CF7" s="35" t="e">
        <f t="shared" si="19"/>
        <v>#DIV/0!</v>
      </c>
      <c r="CG7" s="36">
        <f t="shared" si="20"/>
        <v>0</v>
      </c>
      <c r="CH7" s="40">
        <f t="shared" si="20"/>
        <v>0</v>
      </c>
      <c r="CI7" s="40">
        <f t="shared" si="20"/>
        <v>0</v>
      </c>
      <c r="CJ7" s="40">
        <f t="shared" si="20"/>
        <v>0</v>
      </c>
      <c r="CK7" s="42" t="e">
        <f t="shared" si="21"/>
        <v>#DIV/0!</v>
      </c>
      <c r="CL7" s="1"/>
      <c r="CM7" s="37" t="s">
        <v>44</v>
      </c>
      <c r="CN7" s="39">
        <v>11</v>
      </c>
      <c r="CO7" s="40">
        <v>0</v>
      </c>
      <c r="CP7" s="114">
        <f t="shared" si="22"/>
        <v>0</v>
      </c>
      <c r="CQ7" s="120">
        <v>28</v>
      </c>
      <c r="CR7" s="40">
        <v>0</v>
      </c>
      <c r="CS7" s="35">
        <f t="shared" si="23"/>
        <v>0</v>
      </c>
      <c r="CT7" s="39">
        <v>238</v>
      </c>
      <c r="CU7" s="40">
        <v>0</v>
      </c>
      <c r="CV7" s="114">
        <f t="shared" si="24"/>
        <v>0</v>
      </c>
      <c r="CW7" s="120">
        <v>223</v>
      </c>
      <c r="CX7" s="40">
        <v>0</v>
      </c>
      <c r="CY7" s="35">
        <f t="shared" si="25"/>
        <v>0</v>
      </c>
      <c r="CZ7" s="36">
        <f t="shared" si="26"/>
        <v>461</v>
      </c>
      <c r="DA7" s="38">
        <f t="shared" si="26"/>
        <v>0</v>
      </c>
      <c r="DB7" s="42">
        <f t="shared" si="27"/>
        <v>0</v>
      </c>
      <c r="DC7" s="35" t="e">
        <f t="shared" si="28"/>
        <v>#DIV/0!</v>
      </c>
      <c r="DD7" s="43" t="e">
        <f t="shared" si="32"/>
        <v>#DIV/0!</v>
      </c>
      <c r="DE7" s="52"/>
      <c r="DF7" s="53">
        <f>SUM(BS5,CQ5)</f>
        <v>25</v>
      </c>
      <c r="DG7" s="54">
        <f>SUM(BU5,CR5)</f>
        <v>0</v>
      </c>
      <c r="DH7" s="55">
        <f t="shared" si="33"/>
        <v>0</v>
      </c>
      <c r="DI7" s="53"/>
      <c r="DJ7" s="54"/>
      <c r="DK7" s="55"/>
      <c r="DL7" s="1"/>
      <c r="DM7" s="52" t="s">
        <v>49</v>
      </c>
      <c r="DN7" s="53">
        <f>SUM('H24_ 第３四半期'!DI10,DI10)</f>
        <v>6666</v>
      </c>
      <c r="DO7" s="54">
        <f>SUM('H24_ 第３四半期'!DJ10,DJ10)</f>
        <v>326</v>
      </c>
      <c r="DP7" s="89">
        <f t="shared" si="29"/>
        <v>4.9</v>
      </c>
      <c r="DQ7" s="91"/>
      <c r="DR7" s="53">
        <f>SUM('H24_ 第３四半期'!DF11,DF11)</f>
        <v>944</v>
      </c>
      <c r="DS7" s="54">
        <f>SUM('H24_ 第３四半期'!DG11,DG11)</f>
        <v>146</v>
      </c>
      <c r="DT7" s="89">
        <f t="shared" si="30"/>
        <v>15.5</v>
      </c>
      <c r="DU7" s="84"/>
      <c r="DV7" s="53">
        <f>SUM('H24_ 第３四半期'!DF10,DF10)</f>
        <v>43259</v>
      </c>
      <c r="DW7" s="54">
        <f>SUM('H24_ 第３四半期'!DG10,DG10)</f>
        <v>2059</v>
      </c>
      <c r="DX7" s="55">
        <f t="shared" si="31"/>
        <v>4.8</v>
      </c>
      <c r="DY7" s="91"/>
    </row>
    <row r="8" spans="1:129" s="214" customFormat="1" ht="14.25">
      <c r="A8" s="191" t="s">
        <v>45</v>
      </c>
      <c r="B8" s="192">
        <v>0</v>
      </c>
      <c r="C8" s="193">
        <v>0</v>
      </c>
      <c r="D8" s="193">
        <v>0</v>
      </c>
      <c r="E8" s="193">
        <v>0</v>
      </c>
      <c r="F8" s="194" t="e">
        <f t="shared" si="0"/>
        <v>#DIV/0!</v>
      </c>
      <c r="G8" s="192">
        <v>0</v>
      </c>
      <c r="H8" s="193">
        <v>0</v>
      </c>
      <c r="I8" s="193">
        <v>0</v>
      </c>
      <c r="J8" s="193">
        <v>0</v>
      </c>
      <c r="K8" s="194" t="e">
        <f t="shared" si="1"/>
        <v>#DIV/0!</v>
      </c>
      <c r="L8" s="195">
        <f t="shared" si="2"/>
        <v>0</v>
      </c>
      <c r="M8" s="193">
        <f t="shared" si="2"/>
        <v>0</v>
      </c>
      <c r="N8" s="193">
        <f t="shared" si="2"/>
        <v>0</v>
      </c>
      <c r="O8" s="193">
        <f t="shared" si="2"/>
        <v>0</v>
      </c>
      <c r="P8" s="194" t="e">
        <f t="shared" si="3"/>
        <v>#DIV/0!</v>
      </c>
      <c r="Q8" s="192">
        <v>0</v>
      </c>
      <c r="R8" s="193">
        <v>0</v>
      </c>
      <c r="S8" s="194" t="e">
        <f t="shared" si="4"/>
        <v>#DIV/0!</v>
      </c>
      <c r="T8" s="195">
        <v>0</v>
      </c>
      <c r="U8" s="193">
        <v>0</v>
      </c>
      <c r="V8" s="194" t="e">
        <f t="shared" si="5"/>
        <v>#DIV/0!</v>
      </c>
      <c r="W8" s="195">
        <f t="shared" si="6"/>
        <v>0</v>
      </c>
      <c r="X8" s="193">
        <f t="shared" si="6"/>
        <v>0</v>
      </c>
      <c r="Y8" s="196" t="e">
        <f t="shared" si="7"/>
        <v>#DIV/0!</v>
      </c>
      <c r="Z8" s="197"/>
      <c r="AA8" s="191" t="s">
        <v>45</v>
      </c>
      <c r="AB8" s="192">
        <v>0</v>
      </c>
      <c r="AC8" s="193">
        <v>0</v>
      </c>
      <c r="AD8" s="193">
        <v>0</v>
      </c>
      <c r="AE8" s="193">
        <v>0</v>
      </c>
      <c r="AF8" s="194" t="e">
        <f t="shared" si="8"/>
        <v>#DIV/0!</v>
      </c>
      <c r="AG8" s="192">
        <v>0</v>
      </c>
      <c r="AH8" s="193">
        <v>0</v>
      </c>
      <c r="AI8" s="193">
        <v>0</v>
      </c>
      <c r="AJ8" s="193">
        <v>0</v>
      </c>
      <c r="AK8" s="194" t="e">
        <f t="shared" si="9"/>
        <v>#DIV/0!</v>
      </c>
      <c r="AL8" s="195">
        <f t="shared" si="10"/>
        <v>0</v>
      </c>
      <c r="AM8" s="193">
        <f t="shared" si="10"/>
        <v>0</v>
      </c>
      <c r="AN8" s="193">
        <f t="shared" si="10"/>
        <v>0</v>
      </c>
      <c r="AO8" s="193">
        <f t="shared" si="10"/>
        <v>0</v>
      </c>
      <c r="AP8" s="194" t="e">
        <f t="shared" si="11"/>
        <v>#DIV/0!</v>
      </c>
      <c r="AQ8" s="192">
        <v>0</v>
      </c>
      <c r="AR8" s="193">
        <v>0</v>
      </c>
      <c r="AS8" s="194" t="e">
        <f t="shared" si="12"/>
        <v>#DIV/0!</v>
      </c>
      <c r="AT8" s="195">
        <v>0</v>
      </c>
      <c r="AU8" s="193">
        <v>0</v>
      </c>
      <c r="AV8" s="194" t="e">
        <f t="shared" si="13"/>
        <v>#DIV/0!</v>
      </c>
      <c r="AW8" s="195">
        <f t="shared" si="14"/>
        <v>0</v>
      </c>
      <c r="AX8" s="193">
        <f t="shared" si="14"/>
        <v>0</v>
      </c>
      <c r="AY8" s="196" t="e">
        <f t="shared" si="15"/>
        <v>#DIV/0!</v>
      </c>
      <c r="AZ8" s="197"/>
      <c r="BA8" s="191" t="s">
        <v>45</v>
      </c>
      <c r="BB8" s="192">
        <v>20</v>
      </c>
      <c r="BC8" s="193">
        <v>185</v>
      </c>
      <c r="BD8" s="193">
        <v>197437</v>
      </c>
      <c r="BE8" s="195">
        <v>4</v>
      </c>
      <c r="BF8" s="193">
        <v>19</v>
      </c>
      <c r="BG8" s="193">
        <v>44670</v>
      </c>
      <c r="BH8" s="195">
        <v>16</v>
      </c>
      <c r="BI8" s="193">
        <v>166</v>
      </c>
      <c r="BJ8" s="198">
        <v>152767</v>
      </c>
      <c r="BK8" s="197"/>
      <c r="BL8" s="191" t="s">
        <v>45</v>
      </c>
      <c r="BM8" s="192">
        <v>3</v>
      </c>
      <c r="BN8" s="193">
        <v>3</v>
      </c>
      <c r="BO8" s="193">
        <v>3</v>
      </c>
      <c r="BP8" s="193">
        <v>2</v>
      </c>
      <c r="BQ8" s="194">
        <f t="shared" si="16"/>
        <v>66.7</v>
      </c>
      <c r="BR8" s="192">
        <v>12</v>
      </c>
      <c r="BS8" s="193">
        <v>12</v>
      </c>
      <c r="BT8" s="193">
        <v>7</v>
      </c>
      <c r="BU8" s="193">
        <v>3</v>
      </c>
      <c r="BV8" s="194">
        <f t="shared" si="17"/>
        <v>25</v>
      </c>
      <c r="BW8" s="192">
        <v>165</v>
      </c>
      <c r="BX8" s="193">
        <v>165</v>
      </c>
      <c r="BY8" s="193">
        <v>78</v>
      </c>
      <c r="BZ8" s="193">
        <v>4</v>
      </c>
      <c r="CA8" s="194">
        <f t="shared" si="18"/>
        <v>2.4</v>
      </c>
      <c r="CB8" s="192">
        <v>32</v>
      </c>
      <c r="CC8" s="193">
        <v>32</v>
      </c>
      <c r="CD8" s="193">
        <v>13</v>
      </c>
      <c r="CE8" s="193">
        <v>0</v>
      </c>
      <c r="CF8" s="194">
        <f t="shared" si="19"/>
        <v>0</v>
      </c>
      <c r="CG8" s="195">
        <f t="shared" si="20"/>
        <v>197</v>
      </c>
      <c r="CH8" s="193">
        <f t="shared" si="20"/>
        <v>197</v>
      </c>
      <c r="CI8" s="193">
        <f t="shared" si="20"/>
        <v>91</v>
      </c>
      <c r="CJ8" s="193">
        <f t="shared" si="20"/>
        <v>4</v>
      </c>
      <c r="CK8" s="196">
        <f t="shared" si="21"/>
        <v>2</v>
      </c>
      <c r="CL8" s="197"/>
      <c r="CM8" s="191" t="s">
        <v>45</v>
      </c>
      <c r="CN8" s="192">
        <v>15</v>
      </c>
      <c r="CO8" s="193">
        <v>0</v>
      </c>
      <c r="CP8" s="199">
        <f t="shared" si="22"/>
        <v>0</v>
      </c>
      <c r="CQ8" s="200">
        <v>40</v>
      </c>
      <c r="CR8" s="193">
        <v>0</v>
      </c>
      <c r="CS8" s="194">
        <f t="shared" si="23"/>
        <v>0</v>
      </c>
      <c r="CT8" s="192">
        <v>2742</v>
      </c>
      <c r="CU8" s="193">
        <v>0</v>
      </c>
      <c r="CV8" s="199">
        <f t="shared" si="24"/>
        <v>0</v>
      </c>
      <c r="CW8" s="200">
        <v>60</v>
      </c>
      <c r="CX8" s="193">
        <v>0</v>
      </c>
      <c r="CY8" s="194">
        <f t="shared" si="25"/>
        <v>0</v>
      </c>
      <c r="CZ8" s="195">
        <f t="shared" si="26"/>
        <v>2802</v>
      </c>
      <c r="DA8" s="225">
        <f t="shared" si="26"/>
        <v>0</v>
      </c>
      <c r="DB8" s="196">
        <f t="shared" si="27"/>
        <v>0</v>
      </c>
      <c r="DC8" s="194">
        <f t="shared" si="28"/>
        <v>2.6</v>
      </c>
      <c r="DD8" s="201">
        <f t="shared" si="32"/>
        <v>0.5</v>
      </c>
      <c r="DE8" s="202" t="s">
        <v>46</v>
      </c>
      <c r="DF8" s="203">
        <f>SUM(CH12,CZ12)</f>
        <v>6281</v>
      </c>
      <c r="DG8" s="204">
        <f>SUM(CJ12,DA12)</f>
        <v>4</v>
      </c>
      <c r="DH8" s="205">
        <f t="shared" si="33"/>
        <v>0.1</v>
      </c>
      <c r="DI8" s="192">
        <f>SUM(M12,W12)</f>
        <v>210</v>
      </c>
      <c r="DJ8" s="195">
        <f>SUM(O12,X12)</f>
        <v>0</v>
      </c>
      <c r="DK8" s="206">
        <f>ROUND(DJ8/DI8*100,1)</f>
        <v>0</v>
      </c>
      <c r="DL8" s="197"/>
      <c r="DM8" s="226" t="s">
        <v>52</v>
      </c>
      <c r="DN8" s="216">
        <f>SUM('H24_ 第３四半期'!DI12,DI12)</f>
        <v>304</v>
      </c>
      <c r="DO8" s="219">
        <f>SUM('H24_ 第３四半期'!DJ12,DJ12)</f>
        <v>0</v>
      </c>
      <c r="DP8" s="227">
        <f t="shared" si="29"/>
        <v>0</v>
      </c>
      <c r="DQ8" s="228"/>
      <c r="DR8" s="216">
        <f>SUM('H24_ 第３四半期'!DF13,DF13)</f>
        <v>97</v>
      </c>
      <c r="DS8" s="219">
        <f>SUM('H24_ 第３四半期'!DG13,DG13)</f>
        <v>0</v>
      </c>
      <c r="DT8" s="227">
        <f t="shared" si="30"/>
        <v>0</v>
      </c>
      <c r="DU8" s="229"/>
      <c r="DV8" s="216">
        <f>SUM('H24_ 第３四半期'!DF12,DF12)</f>
        <v>1949</v>
      </c>
      <c r="DW8" s="219">
        <f>SUM('H24_ 第３四半期'!DG12,DG12)</f>
        <v>0</v>
      </c>
      <c r="DX8" s="230">
        <f t="shared" si="31"/>
        <v>0</v>
      </c>
      <c r="DY8" s="228"/>
    </row>
    <row r="9" spans="1:129" ht="14.25">
      <c r="A9" s="37" t="s">
        <v>47</v>
      </c>
      <c r="B9" s="39">
        <v>0</v>
      </c>
      <c r="C9" s="40">
        <v>0</v>
      </c>
      <c r="D9" s="40">
        <v>0</v>
      </c>
      <c r="E9" s="40">
        <v>0</v>
      </c>
      <c r="F9" s="35" t="e">
        <f t="shared" si="0"/>
        <v>#DIV/0!</v>
      </c>
      <c r="G9" s="39">
        <v>0</v>
      </c>
      <c r="H9" s="40">
        <v>0</v>
      </c>
      <c r="I9" s="40">
        <v>0</v>
      </c>
      <c r="J9" s="40">
        <v>0</v>
      </c>
      <c r="K9" s="35" t="e">
        <f t="shared" si="1"/>
        <v>#DIV/0!</v>
      </c>
      <c r="L9" s="36">
        <f t="shared" si="2"/>
        <v>0</v>
      </c>
      <c r="M9" s="40">
        <f t="shared" si="2"/>
        <v>0</v>
      </c>
      <c r="N9" s="40">
        <f t="shared" si="2"/>
        <v>0</v>
      </c>
      <c r="O9" s="40">
        <f t="shared" si="2"/>
        <v>0</v>
      </c>
      <c r="P9" s="35" t="e">
        <f t="shared" si="3"/>
        <v>#DIV/0!</v>
      </c>
      <c r="Q9" s="39">
        <v>0</v>
      </c>
      <c r="R9" s="40">
        <v>0</v>
      </c>
      <c r="S9" s="35" t="e">
        <f t="shared" si="4"/>
        <v>#DIV/0!</v>
      </c>
      <c r="T9" s="36">
        <v>0</v>
      </c>
      <c r="U9" s="40">
        <v>0</v>
      </c>
      <c r="V9" s="35" t="e">
        <f t="shared" si="5"/>
        <v>#DIV/0!</v>
      </c>
      <c r="W9" s="36">
        <f t="shared" si="6"/>
        <v>0</v>
      </c>
      <c r="X9" s="40">
        <f t="shared" si="6"/>
        <v>0</v>
      </c>
      <c r="Y9" s="42" t="e">
        <f t="shared" si="7"/>
        <v>#DIV/0!</v>
      </c>
      <c r="Z9" s="1"/>
      <c r="AA9" s="37" t="s">
        <v>47</v>
      </c>
      <c r="AB9" s="39">
        <v>0</v>
      </c>
      <c r="AC9" s="40">
        <v>0</v>
      </c>
      <c r="AD9" s="40">
        <v>0</v>
      </c>
      <c r="AE9" s="40">
        <v>0</v>
      </c>
      <c r="AF9" s="35" t="e">
        <f t="shared" si="8"/>
        <v>#DIV/0!</v>
      </c>
      <c r="AG9" s="39">
        <v>0</v>
      </c>
      <c r="AH9" s="40">
        <v>0</v>
      </c>
      <c r="AI9" s="40">
        <v>0</v>
      </c>
      <c r="AJ9" s="40">
        <v>0</v>
      </c>
      <c r="AK9" s="35" t="e">
        <f t="shared" si="9"/>
        <v>#DIV/0!</v>
      </c>
      <c r="AL9" s="36">
        <f t="shared" si="10"/>
        <v>0</v>
      </c>
      <c r="AM9" s="40">
        <f t="shared" si="10"/>
        <v>0</v>
      </c>
      <c r="AN9" s="40">
        <f t="shared" si="10"/>
        <v>0</v>
      </c>
      <c r="AO9" s="40">
        <f t="shared" si="10"/>
        <v>0</v>
      </c>
      <c r="AP9" s="35" t="e">
        <f t="shared" si="11"/>
        <v>#DIV/0!</v>
      </c>
      <c r="AQ9" s="39">
        <v>0</v>
      </c>
      <c r="AR9" s="40">
        <v>0</v>
      </c>
      <c r="AS9" s="35" t="e">
        <f t="shared" si="12"/>
        <v>#DIV/0!</v>
      </c>
      <c r="AT9" s="36">
        <v>0</v>
      </c>
      <c r="AU9" s="40">
        <v>0</v>
      </c>
      <c r="AV9" s="35" t="e">
        <f t="shared" si="13"/>
        <v>#DIV/0!</v>
      </c>
      <c r="AW9" s="36">
        <f t="shared" si="14"/>
        <v>0</v>
      </c>
      <c r="AX9" s="40">
        <f t="shared" si="14"/>
        <v>0</v>
      </c>
      <c r="AY9" s="42" t="e">
        <f t="shared" si="15"/>
        <v>#DIV/0!</v>
      </c>
      <c r="AZ9" s="1"/>
      <c r="BA9" s="37" t="s">
        <v>47</v>
      </c>
      <c r="BB9" s="39">
        <v>18</v>
      </c>
      <c r="BC9" s="40">
        <v>99</v>
      </c>
      <c r="BD9" s="40">
        <v>264812</v>
      </c>
      <c r="BE9" s="36">
        <v>0</v>
      </c>
      <c r="BF9" s="40">
        <v>0</v>
      </c>
      <c r="BG9" s="40">
        <v>0</v>
      </c>
      <c r="BH9" s="36">
        <v>18</v>
      </c>
      <c r="BI9" s="40">
        <v>99</v>
      </c>
      <c r="BJ9" s="41">
        <v>264812</v>
      </c>
      <c r="BK9" s="1"/>
      <c r="BL9" s="37" t="s">
        <v>47</v>
      </c>
      <c r="BM9" s="39">
        <v>0</v>
      </c>
      <c r="BN9" s="40">
        <v>0</v>
      </c>
      <c r="BO9" s="40">
        <v>0</v>
      </c>
      <c r="BP9" s="40">
        <v>0</v>
      </c>
      <c r="BQ9" s="35" t="e">
        <f t="shared" si="16"/>
        <v>#DIV/0!</v>
      </c>
      <c r="BR9" s="39">
        <v>0</v>
      </c>
      <c r="BS9" s="40">
        <v>0</v>
      </c>
      <c r="BT9" s="40">
        <v>0</v>
      </c>
      <c r="BU9" s="40">
        <v>0</v>
      </c>
      <c r="BV9" s="35" t="e">
        <f t="shared" si="17"/>
        <v>#DIV/0!</v>
      </c>
      <c r="BW9" s="39">
        <v>0</v>
      </c>
      <c r="BX9" s="40">
        <v>0</v>
      </c>
      <c r="BY9" s="40">
        <v>0</v>
      </c>
      <c r="BZ9" s="40">
        <v>0</v>
      </c>
      <c r="CA9" s="35" t="e">
        <f t="shared" si="18"/>
        <v>#DIV/0!</v>
      </c>
      <c r="CB9" s="39">
        <v>0</v>
      </c>
      <c r="CC9" s="40">
        <v>0</v>
      </c>
      <c r="CD9" s="40">
        <v>0</v>
      </c>
      <c r="CE9" s="40">
        <v>0</v>
      </c>
      <c r="CF9" s="35" t="e">
        <f t="shared" si="19"/>
        <v>#DIV/0!</v>
      </c>
      <c r="CG9" s="36">
        <f t="shared" si="20"/>
        <v>0</v>
      </c>
      <c r="CH9" s="40">
        <f t="shared" si="20"/>
        <v>0</v>
      </c>
      <c r="CI9" s="40">
        <f t="shared" si="20"/>
        <v>0</v>
      </c>
      <c r="CJ9" s="40">
        <f t="shared" si="20"/>
        <v>0</v>
      </c>
      <c r="CK9" s="42" t="e">
        <f t="shared" si="21"/>
        <v>#DIV/0!</v>
      </c>
      <c r="CL9" s="1"/>
      <c r="CM9" s="37" t="s">
        <v>47</v>
      </c>
      <c r="CN9" s="39">
        <v>8</v>
      </c>
      <c r="CO9" s="40">
        <v>0</v>
      </c>
      <c r="CP9" s="114">
        <f t="shared" si="22"/>
        <v>0</v>
      </c>
      <c r="CQ9" s="120">
        <v>31</v>
      </c>
      <c r="CR9" s="40">
        <v>0</v>
      </c>
      <c r="CS9" s="35">
        <f t="shared" si="23"/>
        <v>0</v>
      </c>
      <c r="CT9" s="39">
        <v>1077</v>
      </c>
      <c r="CU9" s="40">
        <v>0</v>
      </c>
      <c r="CV9" s="114">
        <f t="shared" si="24"/>
        <v>0</v>
      </c>
      <c r="CW9" s="120">
        <v>348</v>
      </c>
      <c r="CX9" s="40">
        <v>0</v>
      </c>
      <c r="CY9" s="35">
        <f t="shared" si="25"/>
        <v>0</v>
      </c>
      <c r="CZ9" s="36">
        <f t="shared" si="26"/>
        <v>1425</v>
      </c>
      <c r="DA9" s="38">
        <f t="shared" si="26"/>
        <v>0</v>
      </c>
      <c r="DB9" s="42">
        <f t="shared" si="27"/>
        <v>0</v>
      </c>
      <c r="DC9" s="35" t="e">
        <f t="shared" si="28"/>
        <v>#DIV/0!</v>
      </c>
      <c r="DD9" s="43" t="e">
        <f t="shared" si="32"/>
        <v>#DIV/0!</v>
      </c>
      <c r="DE9" s="52"/>
      <c r="DF9" s="53">
        <f>SUM(BS12,CQ12)</f>
        <v>149</v>
      </c>
      <c r="DG9" s="54">
        <f>SUM(BU12,CR12)</f>
        <v>3</v>
      </c>
      <c r="DH9" s="55">
        <f t="shared" si="33"/>
        <v>2</v>
      </c>
      <c r="DI9" s="53"/>
      <c r="DJ9" s="54"/>
      <c r="DK9" s="55"/>
      <c r="DL9" s="1"/>
      <c r="DM9" s="52" t="s">
        <v>55</v>
      </c>
      <c r="DN9" s="53">
        <f>SUM('H24_ 第３四半期'!DI14,DI14)</f>
        <v>0</v>
      </c>
      <c r="DO9" s="54">
        <f>SUM('H24_ 第３四半期'!DJ14,DJ14)</f>
        <v>0</v>
      </c>
      <c r="DP9" s="89" t="e">
        <f t="shared" si="29"/>
        <v>#DIV/0!</v>
      </c>
      <c r="DQ9" s="91"/>
      <c r="DR9" s="53">
        <f>SUM('H24_ 第３四半期'!DF15,DF15)</f>
        <v>279</v>
      </c>
      <c r="DS9" s="54">
        <f>SUM('H24_ 第３四半期'!DG15,DG15)</f>
        <v>0</v>
      </c>
      <c r="DT9" s="89">
        <f t="shared" si="30"/>
        <v>0</v>
      </c>
      <c r="DU9" s="84"/>
      <c r="DV9" s="53">
        <f>SUM('H24_ 第３四半期'!DF14,DF14)</f>
        <v>5647</v>
      </c>
      <c r="DW9" s="54">
        <f>SUM('H24_ 第３四半期'!DG14,DG14)</f>
        <v>0</v>
      </c>
      <c r="DX9" s="55">
        <f t="shared" si="31"/>
        <v>0</v>
      </c>
      <c r="DY9" s="91"/>
    </row>
    <row r="10" spans="1:129" ht="14.25">
      <c r="A10" s="37" t="s">
        <v>48</v>
      </c>
      <c r="B10" s="39">
        <v>0</v>
      </c>
      <c r="C10" s="40">
        <v>0</v>
      </c>
      <c r="D10" s="40">
        <v>0</v>
      </c>
      <c r="E10" s="40">
        <v>0</v>
      </c>
      <c r="F10" s="35" t="e">
        <f t="shared" si="0"/>
        <v>#DIV/0!</v>
      </c>
      <c r="G10" s="39">
        <v>0</v>
      </c>
      <c r="H10" s="40">
        <v>0</v>
      </c>
      <c r="I10" s="40">
        <v>0</v>
      </c>
      <c r="J10" s="40">
        <v>0</v>
      </c>
      <c r="K10" s="35" t="e">
        <f t="shared" si="1"/>
        <v>#DIV/0!</v>
      </c>
      <c r="L10" s="36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35" t="e">
        <f t="shared" si="3"/>
        <v>#DIV/0!</v>
      </c>
      <c r="Q10" s="39">
        <v>0</v>
      </c>
      <c r="R10" s="40">
        <v>0</v>
      </c>
      <c r="S10" s="35" t="e">
        <f t="shared" si="4"/>
        <v>#DIV/0!</v>
      </c>
      <c r="T10" s="36">
        <v>0</v>
      </c>
      <c r="U10" s="40">
        <v>0</v>
      </c>
      <c r="V10" s="35" t="e">
        <f t="shared" si="5"/>
        <v>#DIV/0!</v>
      </c>
      <c r="W10" s="36">
        <f t="shared" si="6"/>
        <v>0</v>
      </c>
      <c r="X10" s="40">
        <f t="shared" si="6"/>
        <v>0</v>
      </c>
      <c r="Y10" s="42" t="e">
        <f t="shared" si="7"/>
        <v>#DIV/0!</v>
      </c>
      <c r="Z10" s="1"/>
      <c r="AA10" s="37" t="s">
        <v>48</v>
      </c>
      <c r="AB10" s="39">
        <v>0</v>
      </c>
      <c r="AC10" s="40">
        <v>0</v>
      </c>
      <c r="AD10" s="40">
        <v>0</v>
      </c>
      <c r="AE10" s="40">
        <v>0</v>
      </c>
      <c r="AF10" s="35" t="e">
        <f t="shared" si="8"/>
        <v>#DIV/0!</v>
      </c>
      <c r="AG10" s="39">
        <v>0</v>
      </c>
      <c r="AH10" s="40">
        <v>0</v>
      </c>
      <c r="AI10" s="40">
        <v>0</v>
      </c>
      <c r="AJ10" s="40">
        <v>0</v>
      </c>
      <c r="AK10" s="35" t="e">
        <f t="shared" si="9"/>
        <v>#DIV/0!</v>
      </c>
      <c r="AL10" s="36">
        <f t="shared" si="10"/>
        <v>0</v>
      </c>
      <c r="AM10" s="40">
        <f t="shared" si="10"/>
        <v>0</v>
      </c>
      <c r="AN10" s="40">
        <f t="shared" si="10"/>
        <v>0</v>
      </c>
      <c r="AO10" s="40">
        <f t="shared" si="10"/>
        <v>0</v>
      </c>
      <c r="AP10" s="35" t="e">
        <f t="shared" si="11"/>
        <v>#DIV/0!</v>
      </c>
      <c r="AQ10" s="39">
        <v>0</v>
      </c>
      <c r="AR10" s="40">
        <v>0</v>
      </c>
      <c r="AS10" s="35" t="e">
        <f t="shared" si="12"/>
        <v>#DIV/0!</v>
      </c>
      <c r="AT10" s="36">
        <v>0</v>
      </c>
      <c r="AU10" s="40">
        <v>0</v>
      </c>
      <c r="AV10" s="35" t="e">
        <f t="shared" si="13"/>
        <v>#DIV/0!</v>
      </c>
      <c r="AW10" s="36">
        <f t="shared" si="14"/>
        <v>0</v>
      </c>
      <c r="AX10" s="40">
        <f t="shared" si="14"/>
        <v>0</v>
      </c>
      <c r="AY10" s="42" t="e">
        <f t="shared" si="15"/>
        <v>#DIV/0!</v>
      </c>
      <c r="AZ10" s="1"/>
      <c r="BA10" s="37" t="s">
        <v>48</v>
      </c>
      <c r="BB10" s="39">
        <v>23</v>
      </c>
      <c r="BC10" s="40">
        <v>136</v>
      </c>
      <c r="BD10" s="40">
        <v>162703</v>
      </c>
      <c r="BE10" s="36">
        <v>0</v>
      </c>
      <c r="BF10" s="40">
        <v>0</v>
      </c>
      <c r="BG10" s="40">
        <v>0</v>
      </c>
      <c r="BH10" s="36">
        <v>23</v>
      </c>
      <c r="BI10" s="40">
        <v>136</v>
      </c>
      <c r="BJ10" s="41">
        <v>162703</v>
      </c>
      <c r="BK10" s="1"/>
      <c r="BL10" s="37" t="s">
        <v>48</v>
      </c>
      <c r="BM10" s="39">
        <v>0</v>
      </c>
      <c r="BN10" s="40">
        <v>0</v>
      </c>
      <c r="BO10" s="40">
        <v>0</v>
      </c>
      <c r="BP10" s="40">
        <v>0</v>
      </c>
      <c r="BQ10" s="35" t="e">
        <f t="shared" si="16"/>
        <v>#DIV/0!</v>
      </c>
      <c r="BR10" s="39">
        <v>0</v>
      </c>
      <c r="BS10" s="40">
        <v>0</v>
      </c>
      <c r="BT10" s="40">
        <v>0</v>
      </c>
      <c r="BU10" s="40">
        <v>0</v>
      </c>
      <c r="BV10" s="35" t="e">
        <f t="shared" si="17"/>
        <v>#DIV/0!</v>
      </c>
      <c r="BW10" s="39">
        <v>0</v>
      </c>
      <c r="BX10" s="40">
        <v>0</v>
      </c>
      <c r="BY10" s="40">
        <v>0</v>
      </c>
      <c r="BZ10" s="40">
        <v>0</v>
      </c>
      <c r="CA10" s="35" t="e">
        <f t="shared" si="18"/>
        <v>#DIV/0!</v>
      </c>
      <c r="CB10" s="39">
        <v>0</v>
      </c>
      <c r="CC10" s="40">
        <v>0</v>
      </c>
      <c r="CD10" s="40">
        <v>0</v>
      </c>
      <c r="CE10" s="40">
        <v>0</v>
      </c>
      <c r="CF10" s="35" t="e">
        <f t="shared" si="19"/>
        <v>#DIV/0!</v>
      </c>
      <c r="CG10" s="36">
        <f t="shared" si="20"/>
        <v>0</v>
      </c>
      <c r="CH10" s="40">
        <f t="shared" si="20"/>
        <v>0</v>
      </c>
      <c r="CI10" s="40">
        <f t="shared" si="20"/>
        <v>0</v>
      </c>
      <c r="CJ10" s="40">
        <f t="shared" si="20"/>
        <v>0</v>
      </c>
      <c r="CK10" s="42" t="e">
        <f t="shared" si="21"/>
        <v>#DIV/0!</v>
      </c>
      <c r="CL10" s="1"/>
      <c r="CM10" s="37" t="s">
        <v>48</v>
      </c>
      <c r="CN10" s="39">
        <v>12</v>
      </c>
      <c r="CO10" s="40">
        <v>0</v>
      </c>
      <c r="CP10" s="114">
        <f t="shared" si="22"/>
        <v>0</v>
      </c>
      <c r="CQ10" s="120">
        <v>25</v>
      </c>
      <c r="CR10" s="40">
        <v>0</v>
      </c>
      <c r="CS10" s="35">
        <f t="shared" si="23"/>
        <v>0</v>
      </c>
      <c r="CT10" s="39">
        <v>770</v>
      </c>
      <c r="CU10" s="40">
        <v>0</v>
      </c>
      <c r="CV10" s="114">
        <f t="shared" si="24"/>
        <v>0</v>
      </c>
      <c r="CW10" s="120">
        <v>175</v>
      </c>
      <c r="CX10" s="40">
        <v>0</v>
      </c>
      <c r="CY10" s="35">
        <f t="shared" si="25"/>
        <v>0</v>
      </c>
      <c r="CZ10" s="36">
        <f t="shared" si="26"/>
        <v>945</v>
      </c>
      <c r="DA10" s="38">
        <f t="shared" si="26"/>
        <v>0</v>
      </c>
      <c r="DB10" s="42">
        <f t="shared" si="27"/>
        <v>0</v>
      </c>
      <c r="DC10" s="35" t="e">
        <f t="shared" si="28"/>
        <v>#DIV/0!</v>
      </c>
      <c r="DD10" s="43" t="e">
        <f t="shared" si="32"/>
        <v>#DIV/0!</v>
      </c>
      <c r="DE10" s="29" t="s">
        <v>49</v>
      </c>
      <c r="DF10" s="48">
        <f>SUM(CH23,CZ23)</f>
        <v>21322</v>
      </c>
      <c r="DG10" s="49">
        <f>SUM(CJ23,DA23)</f>
        <v>1054</v>
      </c>
      <c r="DH10" s="50">
        <f t="shared" si="33"/>
        <v>4.9</v>
      </c>
      <c r="DI10" s="39">
        <f>SUM(M23,W23)</f>
        <v>4496</v>
      </c>
      <c r="DJ10" s="36">
        <f>SUM(O23,X23)</f>
        <v>170</v>
      </c>
      <c r="DK10" s="51">
        <f>ROUND(DJ10/DI10*100,1)</f>
        <v>3.8</v>
      </c>
      <c r="DL10" s="1"/>
      <c r="DM10" s="52" t="s">
        <v>58</v>
      </c>
      <c r="DN10" s="53">
        <f>SUM('H24_ 第３四半期'!DI16,DI16)</f>
        <v>10</v>
      </c>
      <c r="DO10" s="54">
        <f>SUM('H24_ 第３四半期'!DJ16,DJ16)</f>
        <v>0</v>
      </c>
      <c r="DP10" s="89">
        <f t="shared" si="29"/>
        <v>0</v>
      </c>
      <c r="DQ10" s="91"/>
      <c r="DR10" s="53">
        <f>SUM('H24_ 第３四半期'!DF17,DF17)</f>
        <v>99</v>
      </c>
      <c r="DS10" s="54">
        <f>SUM('H24_ 第３四半期'!DG17,DG17)</f>
        <v>0</v>
      </c>
      <c r="DT10" s="89">
        <f t="shared" si="30"/>
        <v>0</v>
      </c>
      <c r="DU10" s="84"/>
      <c r="DV10" s="53">
        <f>SUM('H24_ 第３四半期'!DF16,DF16)</f>
        <v>1453</v>
      </c>
      <c r="DW10" s="54">
        <f>SUM('H24_ 第３四半期'!DG16,DG16)</f>
        <v>0</v>
      </c>
      <c r="DX10" s="55">
        <f t="shared" si="31"/>
        <v>0</v>
      </c>
      <c r="DY10" s="91"/>
    </row>
    <row r="11" spans="1:129" ht="14.25">
      <c r="A11" s="16" t="s">
        <v>50</v>
      </c>
      <c r="B11" s="53">
        <v>0</v>
      </c>
      <c r="C11" s="56">
        <v>0</v>
      </c>
      <c r="D11" s="56">
        <v>0</v>
      </c>
      <c r="E11" s="56">
        <v>0</v>
      </c>
      <c r="F11" s="57" t="e">
        <f t="shared" si="0"/>
        <v>#DIV/0!</v>
      </c>
      <c r="G11" s="53">
        <v>0</v>
      </c>
      <c r="H11" s="56">
        <v>0</v>
      </c>
      <c r="I11" s="56">
        <v>0</v>
      </c>
      <c r="J11" s="56">
        <v>0</v>
      </c>
      <c r="K11" s="57" t="e">
        <f t="shared" si="1"/>
        <v>#DIV/0!</v>
      </c>
      <c r="L11" s="54">
        <f t="shared" si="2"/>
        <v>0</v>
      </c>
      <c r="M11" s="56">
        <f t="shared" si="2"/>
        <v>0</v>
      </c>
      <c r="N11" s="56">
        <f t="shared" si="2"/>
        <v>0</v>
      </c>
      <c r="O11" s="56">
        <f t="shared" si="2"/>
        <v>0</v>
      </c>
      <c r="P11" s="57" t="e">
        <f t="shared" si="3"/>
        <v>#DIV/0!</v>
      </c>
      <c r="Q11" s="53">
        <v>0</v>
      </c>
      <c r="R11" s="56">
        <v>0</v>
      </c>
      <c r="S11" s="57" t="e">
        <f t="shared" si="4"/>
        <v>#DIV/0!</v>
      </c>
      <c r="T11" s="54">
        <v>0</v>
      </c>
      <c r="U11" s="56">
        <v>0</v>
      </c>
      <c r="V11" s="57" t="e">
        <f t="shared" si="5"/>
        <v>#DIV/0!</v>
      </c>
      <c r="W11" s="54">
        <f t="shared" si="6"/>
        <v>0</v>
      </c>
      <c r="X11" s="56">
        <f t="shared" si="6"/>
        <v>0</v>
      </c>
      <c r="Y11" s="58" t="e">
        <f t="shared" si="7"/>
        <v>#DIV/0!</v>
      </c>
      <c r="Z11" s="1"/>
      <c r="AA11" s="16" t="s">
        <v>50</v>
      </c>
      <c r="AB11" s="53">
        <v>0</v>
      </c>
      <c r="AC11" s="56">
        <v>0</v>
      </c>
      <c r="AD11" s="56">
        <v>0</v>
      </c>
      <c r="AE11" s="56">
        <v>0</v>
      </c>
      <c r="AF11" s="57" t="e">
        <f t="shared" si="8"/>
        <v>#DIV/0!</v>
      </c>
      <c r="AG11" s="53">
        <v>0</v>
      </c>
      <c r="AH11" s="56">
        <v>0</v>
      </c>
      <c r="AI11" s="56">
        <v>0</v>
      </c>
      <c r="AJ11" s="56">
        <v>0</v>
      </c>
      <c r="AK11" s="57" t="e">
        <f t="shared" si="9"/>
        <v>#DIV/0!</v>
      </c>
      <c r="AL11" s="54">
        <f t="shared" si="10"/>
        <v>0</v>
      </c>
      <c r="AM11" s="56">
        <f t="shared" si="10"/>
        <v>0</v>
      </c>
      <c r="AN11" s="56">
        <f t="shared" si="10"/>
        <v>0</v>
      </c>
      <c r="AO11" s="56">
        <f t="shared" si="10"/>
        <v>0</v>
      </c>
      <c r="AP11" s="57" t="e">
        <f t="shared" si="11"/>
        <v>#DIV/0!</v>
      </c>
      <c r="AQ11" s="53">
        <v>0</v>
      </c>
      <c r="AR11" s="56">
        <v>0</v>
      </c>
      <c r="AS11" s="57" t="e">
        <f t="shared" si="12"/>
        <v>#DIV/0!</v>
      </c>
      <c r="AT11" s="54">
        <v>0</v>
      </c>
      <c r="AU11" s="56">
        <v>0</v>
      </c>
      <c r="AV11" s="57" t="e">
        <f t="shared" si="13"/>
        <v>#DIV/0!</v>
      </c>
      <c r="AW11" s="54">
        <f t="shared" si="14"/>
        <v>0</v>
      </c>
      <c r="AX11" s="56">
        <f t="shared" si="14"/>
        <v>0</v>
      </c>
      <c r="AY11" s="58" t="e">
        <f t="shared" si="15"/>
        <v>#DIV/0!</v>
      </c>
      <c r="AZ11" s="1"/>
      <c r="BA11" s="16" t="s">
        <v>50</v>
      </c>
      <c r="BB11" s="53">
        <v>36</v>
      </c>
      <c r="BC11" s="56">
        <v>94</v>
      </c>
      <c r="BD11" s="56">
        <v>122901</v>
      </c>
      <c r="BE11" s="54">
        <v>2</v>
      </c>
      <c r="BF11" s="56">
        <v>2</v>
      </c>
      <c r="BG11" s="56">
        <v>4100</v>
      </c>
      <c r="BH11" s="54">
        <v>34</v>
      </c>
      <c r="BI11" s="56">
        <v>92</v>
      </c>
      <c r="BJ11" s="61">
        <v>118801</v>
      </c>
      <c r="BK11" s="1"/>
      <c r="BL11" s="16" t="s">
        <v>50</v>
      </c>
      <c r="BM11" s="53">
        <v>0</v>
      </c>
      <c r="BN11" s="56">
        <v>0</v>
      </c>
      <c r="BO11" s="56">
        <v>0</v>
      </c>
      <c r="BP11" s="56">
        <v>0</v>
      </c>
      <c r="BQ11" s="57" t="e">
        <f t="shared" si="16"/>
        <v>#DIV/0!</v>
      </c>
      <c r="BR11" s="53">
        <v>0</v>
      </c>
      <c r="BS11" s="56">
        <v>0</v>
      </c>
      <c r="BT11" s="56">
        <v>0</v>
      </c>
      <c r="BU11" s="56">
        <v>0</v>
      </c>
      <c r="BV11" s="57" t="e">
        <f t="shared" si="17"/>
        <v>#DIV/0!</v>
      </c>
      <c r="BW11" s="53">
        <v>0</v>
      </c>
      <c r="BX11" s="56">
        <v>0</v>
      </c>
      <c r="BY11" s="56">
        <v>0</v>
      </c>
      <c r="BZ11" s="56">
        <v>0</v>
      </c>
      <c r="CA11" s="57" t="e">
        <f t="shared" si="18"/>
        <v>#DIV/0!</v>
      </c>
      <c r="CB11" s="53">
        <v>0</v>
      </c>
      <c r="CC11" s="56">
        <v>0</v>
      </c>
      <c r="CD11" s="56">
        <v>0</v>
      </c>
      <c r="CE11" s="56">
        <v>0</v>
      </c>
      <c r="CF11" s="57" t="e">
        <f t="shared" si="19"/>
        <v>#DIV/0!</v>
      </c>
      <c r="CG11" s="54">
        <f t="shared" si="20"/>
        <v>0</v>
      </c>
      <c r="CH11" s="56">
        <f t="shared" si="20"/>
        <v>0</v>
      </c>
      <c r="CI11" s="56">
        <f t="shared" si="20"/>
        <v>0</v>
      </c>
      <c r="CJ11" s="56">
        <f t="shared" si="20"/>
        <v>0</v>
      </c>
      <c r="CK11" s="58" t="e">
        <f t="shared" si="21"/>
        <v>#DIV/0!</v>
      </c>
      <c r="CL11" s="1"/>
      <c r="CM11" s="16" t="s">
        <v>50</v>
      </c>
      <c r="CN11" s="53">
        <v>9</v>
      </c>
      <c r="CO11" s="56">
        <v>0</v>
      </c>
      <c r="CP11" s="115">
        <f t="shared" si="22"/>
        <v>0</v>
      </c>
      <c r="CQ11" s="119">
        <v>9</v>
      </c>
      <c r="CR11" s="56">
        <v>0</v>
      </c>
      <c r="CS11" s="57">
        <f t="shared" si="23"/>
        <v>0</v>
      </c>
      <c r="CT11" s="53">
        <v>308</v>
      </c>
      <c r="CU11" s="56">
        <v>0</v>
      </c>
      <c r="CV11" s="115">
        <f t="shared" si="24"/>
        <v>0</v>
      </c>
      <c r="CW11" s="119">
        <v>53</v>
      </c>
      <c r="CX11" s="56">
        <v>0</v>
      </c>
      <c r="CY11" s="57">
        <f t="shared" si="25"/>
        <v>0</v>
      </c>
      <c r="CZ11" s="54">
        <f t="shared" si="26"/>
        <v>361</v>
      </c>
      <c r="DA11" s="56">
        <f t="shared" si="26"/>
        <v>0</v>
      </c>
      <c r="DB11" s="58">
        <f t="shared" si="27"/>
        <v>0</v>
      </c>
      <c r="DC11" s="57" t="e">
        <f t="shared" si="28"/>
        <v>#DIV/0!</v>
      </c>
      <c r="DD11" s="62" t="e">
        <f t="shared" si="32"/>
        <v>#DIV/0!</v>
      </c>
      <c r="DE11" s="52"/>
      <c r="DF11" s="53">
        <f>SUM(BS23,CQ23)</f>
        <v>420</v>
      </c>
      <c r="DG11" s="54">
        <f>SUM(BU23,CR23)</f>
        <v>70</v>
      </c>
      <c r="DH11" s="55">
        <f t="shared" si="33"/>
        <v>16.7</v>
      </c>
      <c r="DI11" s="53"/>
      <c r="DJ11" s="54"/>
      <c r="DK11" s="55"/>
      <c r="DL11" s="1"/>
      <c r="DM11" s="52" t="s">
        <v>61</v>
      </c>
      <c r="DN11" s="53">
        <f>SUM('H24_ 第３四半期'!DI18,DI18)</f>
        <v>0</v>
      </c>
      <c r="DO11" s="54">
        <f>SUM('H24_ 第３四半期'!DJ18,DJ18)</f>
        <v>0</v>
      </c>
      <c r="DP11" s="89" t="e">
        <f t="shared" si="29"/>
        <v>#DIV/0!</v>
      </c>
      <c r="DQ11" s="91"/>
      <c r="DR11" s="53">
        <f>SUM('H24_ 第３四半期'!DF19,DF19)</f>
        <v>250</v>
      </c>
      <c r="DS11" s="54">
        <f>SUM('H24_ 第３四半期'!DG19,DG19)</f>
        <v>0</v>
      </c>
      <c r="DT11" s="89">
        <f t="shared" si="30"/>
        <v>0</v>
      </c>
      <c r="DU11" s="84"/>
      <c r="DV11" s="53">
        <f>SUM('H24_ 第３四半期'!DF18,DF18)</f>
        <v>6654</v>
      </c>
      <c r="DW11" s="54">
        <f>SUM('H24_ 第３四半期'!DG18,DG18)</f>
        <v>0</v>
      </c>
      <c r="DX11" s="55">
        <f t="shared" si="31"/>
        <v>0</v>
      </c>
      <c r="DY11" s="91"/>
    </row>
    <row r="12" spans="1:129" ht="14.25">
      <c r="A12" s="16" t="s">
        <v>51</v>
      </c>
      <c r="B12" s="53">
        <f aca="true" t="shared" si="34" ref="B12:J12">SUM(B6:B11)</f>
        <v>0</v>
      </c>
      <c r="C12" s="56">
        <f t="shared" si="34"/>
        <v>0</v>
      </c>
      <c r="D12" s="56">
        <f t="shared" si="34"/>
        <v>0</v>
      </c>
      <c r="E12" s="56">
        <f t="shared" si="34"/>
        <v>0</v>
      </c>
      <c r="F12" s="57" t="e">
        <f t="shared" si="0"/>
        <v>#DIV/0!</v>
      </c>
      <c r="G12" s="53">
        <f t="shared" si="34"/>
        <v>0</v>
      </c>
      <c r="H12" s="56">
        <f t="shared" si="34"/>
        <v>0</v>
      </c>
      <c r="I12" s="56">
        <f t="shared" si="34"/>
        <v>0</v>
      </c>
      <c r="J12" s="56">
        <f t="shared" si="34"/>
        <v>0</v>
      </c>
      <c r="K12" s="57" t="e">
        <f t="shared" si="1"/>
        <v>#DIV/0!</v>
      </c>
      <c r="L12" s="54">
        <f>SUM(L6:L11)</f>
        <v>0</v>
      </c>
      <c r="M12" s="56">
        <f>SUM(M6:M11)</f>
        <v>0</v>
      </c>
      <c r="N12" s="56">
        <f>SUM(N6:N11)</f>
        <v>0</v>
      </c>
      <c r="O12" s="56">
        <f>SUM(O6:O11)</f>
        <v>0</v>
      </c>
      <c r="P12" s="57" t="e">
        <f t="shared" si="3"/>
        <v>#DIV/0!</v>
      </c>
      <c r="Q12" s="53">
        <f>SUM(Q6:Q11)</f>
        <v>0</v>
      </c>
      <c r="R12" s="56">
        <f>SUM(R6:R11)</f>
        <v>0</v>
      </c>
      <c r="S12" s="57" t="e">
        <f t="shared" si="4"/>
        <v>#DIV/0!</v>
      </c>
      <c r="T12" s="54">
        <f>SUM(T6:T11)</f>
        <v>210</v>
      </c>
      <c r="U12" s="56">
        <f>SUM(U6:U11)</f>
        <v>0</v>
      </c>
      <c r="V12" s="57">
        <f t="shared" si="5"/>
        <v>0</v>
      </c>
      <c r="W12" s="54">
        <f>SUM(W6:W11)</f>
        <v>210</v>
      </c>
      <c r="X12" s="56">
        <f>SUM(X6:X11)</f>
        <v>0</v>
      </c>
      <c r="Y12" s="58">
        <f t="shared" si="7"/>
        <v>0</v>
      </c>
      <c r="Z12" s="1"/>
      <c r="AA12" s="16" t="s">
        <v>51</v>
      </c>
      <c r="AB12" s="53">
        <f aca="true" t="shared" si="35" ref="AB12:AJ12">SUM(AB6:AB11)</f>
        <v>0</v>
      </c>
      <c r="AC12" s="56">
        <f t="shared" si="35"/>
        <v>0</v>
      </c>
      <c r="AD12" s="56">
        <f t="shared" si="35"/>
        <v>0</v>
      </c>
      <c r="AE12" s="56">
        <f t="shared" si="35"/>
        <v>0</v>
      </c>
      <c r="AF12" s="57" t="e">
        <f t="shared" si="8"/>
        <v>#DIV/0!</v>
      </c>
      <c r="AG12" s="53">
        <f t="shared" si="35"/>
        <v>0</v>
      </c>
      <c r="AH12" s="56">
        <f t="shared" si="35"/>
        <v>0</v>
      </c>
      <c r="AI12" s="56">
        <f t="shared" si="35"/>
        <v>0</v>
      </c>
      <c r="AJ12" s="56">
        <f t="shared" si="35"/>
        <v>0</v>
      </c>
      <c r="AK12" s="57" t="e">
        <f t="shared" si="9"/>
        <v>#DIV/0!</v>
      </c>
      <c r="AL12" s="54">
        <f>SUM(AL6:AL11)</f>
        <v>0</v>
      </c>
      <c r="AM12" s="56">
        <f>SUM(AM6:AM11)</f>
        <v>0</v>
      </c>
      <c r="AN12" s="56">
        <f>SUM(AN6:AN11)</f>
        <v>0</v>
      </c>
      <c r="AO12" s="56">
        <f>SUM(AO6:AO11)</f>
        <v>0</v>
      </c>
      <c r="AP12" s="57" t="e">
        <f t="shared" si="11"/>
        <v>#DIV/0!</v>
      </c>
      <c r="AQ12" s="53">
        <f>SUM(AQ6:AQ11)</f>
        <v>0</v>
      </c>
      <c r="AR12" s="56">
        <f>SUM(AR6:AR11)</f>
        <v>0</v>
      </c>
      <c r="AS12" s="57" t="e">
        <f t="shared" si="12"/>
        <v>#DIV/0!</v>
      </c>
      <c r="AT12" s="54">
        <f>SUM(AT6:AT11)</f>
        <v>0</v>
      </c>
      <c r="AU12" s="56">
        <f>SUM(AU6:AU11)</f>
        <v>0</v>
      </c>
      <c r="AV12" s="57" t="e">
        <f t="shared" si="13"/>
        <v>#DIV/0!</v>
      </c>
      <c r="AW12" s="54">
        <f>SUM(AW6:AW11)</f>
        <v>0</v>
      </c>
      <c r="AX12" s="56">
        <f>SUM(AX6:AX11)</f>
        <v>0</v>
      </c>
      <c r="AY12" s="58" t="e">
        <f t="shared" si="15"/>
        <v>#DIV/0!</v>
      </c>
      <c r="AZ12" s="1"/>
      <c r="BA12" s="16" t="s">
        <v>51</v>
      </c>
      <c r="BB12" s="53">
        <f aca="true" t="shared" si="36" ref="BB12:BJ12">SUM(BB6:BB11)</f>
        <v>154</v>
      </c>
      <c r="BC12" s="56">
        <f t="shared" si="36"/>
        <v>818</v>
      </c>
      <c r="BD12" s="56">
        <f t="shared" si="36"/>
        <v>1578835</v>
      </c>
      <c r="BE12" s="54">
        <f t="shared" si="36"/>
        <v>6</v>
      </c>
      <c r="BF12" s="56">
        <f t="shared" si="36"/>
        <v>21</v>
      </c>
      <c r="BG12" s="56">
        <f t="shared" si="36"/>
        <v>48770</v>
      </c>
      <c r="BH12" s="54">
        <f t="shared" si="36"/>
        <v>148</v>
      </c>
      <c r="BI12" s="56">
        <f t="shared" si="36"/>
        <v>797</v>
      </c>
      <c r="BJ12" s="61">
        <f t="shared" si="36"/>
        <v>1530065</v>
      </c>
      <c r="BK12" s="1"/>
      <c r="BL12" s="16" t="s">
        <v>51</v>
      </c>
      <c r="BM12" s="53">
        <f aca="true" t="shared" si="37" ref="BM12:BU12">SUM(BM6:BM11)</f>
        <v>3</v>
      </c>
      <c r="BN12" s="56">
        <f t="shared" si="37"/>
        <v>3</v>
      </c>
      <c r="BO12" s="56">
        <f t="shared" si="37"/>
        <v>3</v>
      </c>
      <c r="BP12" s="56">
        <f t="shared" si="37"/>
        <v>2</v>
      </c>
      <c r="BQ12" s="57">
        <f t="shared" si="16"/>
        <v>66.7</v>
      </c>
      <c r="BR12" s="53">
        <f t="shared" si="37"/>
        <v>12</v>
      </c>
      <c r="BS12" s="56">
        <f t="shared" si="37"/>
        <v>12</v>
      </c>
      <c r="BT12" s="56">
        <f t="shared" si="37"/>
        <v>7</v>
      </c>
      <c r="BU12" s="56">
        <f t="shared" si="37"/>
        <v>3</v>
      </c>
      <c r="BV12" s="57">
        <f t="shared" si="17"/>
        <v>25</v>
      </c>
      <c r="BW12" s="53">
        <f aca="true" t="shared" si="38" ref="BW12:CE12">SUM(BW6:BW11)</f>
        <v>165</v>
      </c>
      <c r="BX12" s="56">
        <f t="shared" si="38"/>
        <v>165</v>
      </c>
      <c r="BY12" s="56">
        <f t="shared" si="38"/>
        <v>78</v>
      </c>
      <c r="BZ12" s="56">
        <f t="shared" si="38"/>
        <v>4</v>
      </c>
      <c r="CA12" s="57">
        <f t="shared" si="18"/>
        <v>2.4</v>
      </c>
      <c r="CB12" s="53">
        <f t="shared" si="38"/>
        <v>32</v>
      </c>
      <c r="CC12" s="56">
        <f t="shared" si="38"/>
        <v>32</v>
      </c>
      <c r="CD12" s="56">
        <f t="shared" si="38"/>
        <v>13</v>
      </c>
      <c r="CE12" s="56">
        <f t="shared" si="38"/>
        <v>0</v>
      </c>
      <c r="CF12" s="57">
        <f t="shared" si="19"/>
        <v>0</v>
      </c>
      <c r="CG12" s="54">
        <f>SUM(CG6:CG11)</f>
        <v>197</v>
      </c>
      <c r="CH12" s="56">
        <f>SUM(CH6:CH11)</f>
        <v>197</v>
      </c>
      <c r="CI12" s="56">
        <f>SUM(CI6:CI11)</f>
        <v>91</v>
      </c>
      <c r="CJ12" s="56">
        <f>SUM(CJ6:CJ11)</f>
        <v>4</v>
      </c>
      <c r="CK12" s="58">
        <f t="shared" si="21"/>
        <v>2</v>
      </c>
      <c r="CL12" s="1"/>
      <c r="CM12" s="16" t="s">
        <v>51</v>
      </c>
      <c r="CN12" s="53">
        <f aca="true" t="shared" si="39" ref="CN12:CX12">SUM(CN6:CN11)</f>
        <v>59</v>
      </c>
      <c r="CO12" s="56">
        <f t="shared" si="39"/>
        <v>0</v>
      </c>
      <c r="CP12" s="115">
        <f t="shared" si="22"/>
        <v>0</v>
      </c>
      <c r="CQ12" s="119">
        <f t="shared" si="39"/>
        <v>137</v>
      </c>
      <c r="CR12" s="56">
        <f t="shared" si="39"/>
        <v>0</v>
      </c>
      <c r="CS12" s="57">
        <f t="shared" si="23"/>
        <v>0</v>
      </c>
      <c r="CT12" s="53">
        <f t="shared" si="39"/>
        <v>5190</v>
      </c>
      <c r="CU12" s="56">
        <f t="shared" si="39"/>
        <v>0</v>
      </c>
      <c r="CV12" s="115">
        <f t="shared" si="24"/>
        <v>0</v>
      </c>
      <c r="CW12" s="119">
        <f t="shared" si="39"/>
        <v>894</v>
      </c>
      <c r="CX12" s="56">
        <f t="shared" si="39"/>
        <v>0</v>
      </c>
      <c r="CY12" s="57">
        <f t="shared" si="25"/>
        <v>0</v>
      </c>
      <c r="CZ12" s="54">
        <f>SUM(CZ6:CZ11)</f>
        <v>6084</v>
      </c>
      <c r="DA12" s="56">
        <f>SUM(DA6:DA11)</f>
        <v>0</v>
      </c>
      <c r="DB12" s="58">
        <f t="shared" si="27"/>
        <v>0</v>
      </c>
      <c r="DC12" s="57">
        <f t="shared" si="28"/>
        <v>0.6</v>
      </c>
      <c r="DD12" s="62">
        <f t="shared" si="32"/>
        <v>0.1</v>
      </c>
      <c r="DE12" s="29" t="s">
        <v>52</v>
      </c>
      <c r="DF12" s="48">
        <f>SUM(CH28,CZ28)</f>
        <v>810</v>
      </c>
      <c r="DG12" s="49">
        <f>SUM(CJ28,DA28)</f>
        <v>0</v>
      </c>
      <c r="DH12" s="50">
        <f t="shared" si="33"/>
        <v>0</v>
      </c>
      <c r="DI12" s="39">
        <f>SUM(M28,W28)</f>
        <v>130</v>
      </c>
      <c r="DJ12" s="36">
        <f>SUM(O28,X28)</f>
        <v>0</v>
      </c>
      <c r="DK12" s="51">
        <f>ROUND(DJ12/DI12*100,1)</f>
        <v>0</v>
      </c>
      <c r="DL12" s="1"/>
      <c r="DM12" s="52" t="s">
        <v>64</v>
      </c>
      <c r="DN12" s="53">
        <f>SUM('H24_ 第３四半期'!DI20,DI20)</f>
        <v>1394</v>
      </c>
      <c r="DO12" s="54">
        <f>SUM('H24_ 第３四半期'!DJ20,DJ20)</f>
        <v>0</v>
      </c>
      <c r="DP12" s="89">
        <f t="shared" si="29"/>
        <v>0</v>
      </c>
      <c r="DQ12" s="91"/>
      <c r="DR12" s="53">
        <f>SUM('H24_ 第３四半期'!DF121,DF21)</f>
        <v>323</v>
      </c>
      <c r="DS12" s="54">
        <f>SUM('H24_ 第３四半期'!DG121,DG21)</f>
        <v>9</v>
      </c>
      <c r="DT12" s="89">
        <f t="shared" si="30"/>
        <v>2.8</v>
      </c>
      <c r="DU12" s="84"/>
      <c r="DV12" s="53">
        <f>SUM('H24_ 第３四半期'!DF20,DF20)</f>
        <v>25306</v>
      </c>
      <c r="DW12" s="54">
        <f>SUM('H24_ 第３四半期'!DG20,DG20)</f>
        <v>388</v>
      </c>
      <c r="DX12" s="55">
        <f t="shared" si="31"/>
        <v>1.5</v>
      </c>
      <c r="DY12" s="91"/>
    </row>
    <row r="13" spans="1:129" ht="15" thickBot="1">
      <c r="A13" s="37" t="s">
        <v>53</v>
      </c>
      <c r="B13" s="39">
        <v>8</v>
      </c>
      <c r="C13" s="40">
        <v>8</v>
      </c>
      <c r="D13" s="40">
        <v>0</v>
      </c>
      <c r="E13" s="40">
        <v>0</v>
      </c>
      <c r="F13" s="35">
        <f t="shared" si="0"/>
        <v>0</v>
      </c>
      <c r="G13" s="39">
        <v>545</v>
      </c>
      <c r="H13" s="40">
        <v>545</v>
      </c>
      <c r="I13" s="40">
        <v>26</v>
      </c>
      <c r="J13" s="40">
        <v>26</v>
      </c>
      <c r="K13" s="35">
        <f t="shared" si="1"/>
        <v>4.8</v>
      </c>
      <c r="L13" s="36">
        <f t="shared" si="2"/>
        <v>553</v>
      </c>
      <c r="M13" s="40">
        <f t="shared" si="2"/>
        <v>553</v>
      </c>
      <c r="N13" s="40">
        <f t="shared" si="2"/>
        <v>26</v>
      </c>
      <c r="O13" s="40">
        <f t="shared" si="2"/>
        <v>26</v>
      </c>
      <c r="P13" s="35">
        <f t="shared" si="3"/>
        <v>4.7</v>
      </c>
      <c r="Q13" s="39">
        <v>0</v>
      </c>
      <c r="R13" s="40">
        <v>0</v>
      </c>
      <c r="S13" s="35" t="e">
        <f t="shared" si="4"/>
        <v>#DIV/0!</v>
      </c>
      <c r="T13" s="36">
        <v>10</v>
      </c>
      <c r="U13" s="40">
        <v>0</v>
      </c>
      <c r="V13" s="35">
        <f t="shared" si="5"/>
        <v>0</v>
      </c>
      <c r="W13" s="36">
        <f aca="true" t="shared" si="40" ref="W13:X22">Q13+T13</f>
        <v>10</v>
      </c>
      <c r="X13" s="40">
        <f t="shared" si="40"/>
        <v>0</v>
      </c>
      <c r="Y13" s="42">
        <f t="shared" si="7"/>
        <v>0</v>
      </c>
      <c r="Z13" s="1"/>
      <c r="AA13" s="37" t="s">
        <v>53</v>
      </c>
      <c r="AB13" s="39">
        <v>0</v>
      </c>
      <c r="AC13" s="40">
        <v>0</v>
      </c>
      <c r="AD13" s="40">
        <v>0</v>
      </c>
      <c r="AE13" s="40">
        <v>0</v>
      </c>
      <c r="AF13" s="35" t="e">
        <f t="shared" si="8"/>
        <v>#DIV/0!</v>
      </c>
      <c r="AG13" s="39">
        <v>0</v>
      </c>
      <c r="AH13" s="40">
        <v>0</v>
      </c>
      <c r="AI13" s="40">
        <v>0</v>
      </c>
      <c r="AJ13" s="40">
        <v>0</v>
      </c>
      <c r="AK13" s="35" t="e">
        <f t="shared" si="9"/>
        <v>#DIV/0!</v>
      </c>
      <c r="AL13" s="36">
        <f aca="true" t="shared" si="41" ref="AL13:AO22">AB13+AG13</f>
        <v>0</v>
      </c>
      <c r="AM13" s="40">
        <f t="shared" si="41"/>
        <v>0</v>
      </c>
      <c r="AN13" s="40">
        <f t="shared" si="41"/>
        <v>0</v>
      </c>
      <c r="AO13" s="40">
        <f t="shared" si="41"/>
        <v>0</v>
      </c>
      <c r="AP13" s="35" t="e">
        <f t="shared" si="11"/>
        <v>#DIV/0!</v>
      </c>
      <c r="AQ13" s="39">
        <v>0</v>
      </c>
      <c r="AR13" s="40">
        <v>0</v>
      </c>
      <c r="AS13" s="35" t="e">
        <f t="shared" si="12"/>
        <v>#DIV/0!</v>
      </c>
      <c r="AT13" s="36">
        <v>0</v>
      </c>
      <c r="AU13" s="40">
        <v>0</v>
      </c>
      <c r="AV13" s="35" t="e">
        <f t="shared" si="13"/>
        <v>#DIV/0!</v>
      </c>
      <c r="AW13" s="36">
        <f aca="true" t="shared" si="42" ref="AW13:AX22">AQ13+AT13</f>
        <v>0</v>
      </c>
      <c r="AX13" s="40">
        <f t="shared" si="42"/>
        <v>0</v>
      </c>
      <c r="AY13" s="42" t="e">
        <f t="shared" si="15"/>
        <v>#DIV/0!</v>
      </c>
      <c r="AZ13" s="1"/>
      <c r="BA13" s="37" t="s">
        <v>53</v>
      </c>
      <c r="BB13" s="130">
        <v>37</v>
      </c>
      <c r="BC13" s="40">
        <v>471</v>
      </c>
      <c r="BD13" s="40">
        <v>634637</v>
      </c>
      <c r="BE13" s="36">
        <v>28</v>
      </c>
      <c r="BF13" s="40">
        <v>404</v>
      </c>
      <c r="BG13" s="40">
        <v>598934</v>
      </c>
      <c r="BH13" s="36">
        <v>18</v>
      </c>
      <c r="BI13" s="40">
        <v>67</v>
      </c>
      <c r="BJ13" s="41">
        <v>35703</v>
      </c>
      <c r="BK13" s="1"/>
      <c r="BL13" s="37" t="s">
        <v>53</v>
      </c>
      <c r="BM13" s="39">
        <v>18</v>
      </c>
      <c r="BN13" s="40">
        <v>18</v>
      </c>
      <c r="BO13" s="40">
        <v>10</v>
      </c>
      <c r="BP13" s="40">
        <v>10</v>
      </c>
      <c r="BQ13" s="35">
        <f t="shared" si="16"/>
        <v>55.6</v>
      </c>
      <c r="BR13" s="39">
        <v>78</v>
      </c>
      <c r="BS13" s="40">
        <v>78</v>
      </c>
      <c r="BT13" s="40">
        <v>14</v>
      </c>
      <c r="BU13" s="40">
        <v>14</v>
      </c>
      <c r="BV13" s="35">
        <f t="shared" si="17"/>
        <v>17.9</v>
      </c>
      <c r="BW13" s="39">
        <v>2183</v>
      </c>
      <c r="BX13" s="40">
        <v>2183</v>
      </c>
      <c r="BY13" s="40">
        <v>345</v>
      </c>
      <c r="BZ13" s="40">
        <v>345</v>
      </c>
      <c r="CA13" s="35">
        <f t="shared" si="18"/>
        <v>15.8</v>
      </c>
      <c r="CB13" s="39">
        <v>537</v>
      </c>
      <c r="CC13" s="40">
        <v>519</v>
      </c>
      <c r="CD13" s="40">
        <v>51</v>
      </c>
      <c r="CE13" s="40">
        <v>51</v>
      </c>
      <c r="CF13" s="35">
        <f t="shared" si="19"/>
        <v>9.8</v>
      </c>
      <c r="CG13" s="36">
        <f t="shared" si="20"/>
        <v>2720</v>
      </c>
      <c r="CH13" s="40">
        <f t="shared" si="20"/>
        <v>2702</v>
      </c>
      <c r="CI13" s="40">
        <f t="shared" si="20"/>
        <v>396</v>
      </c>
      <c r="CJ13" s="40">
        <f t="shared" si="20"/>
        <v>396</v>
      </c>
      <c r="CK13" s="42">
        <f t="shared" si="21"/>
        <v>14.7</v>
      </c>
      <c r="CL13" s="1"/>
      <c r="CM13" s="37" t="s">
        <v>53</v>
      </c>
      <c r="CN13" s="39">
        <v>5</v>
      </c>
      <c r="CO13" s="40">
        <v>2</v>
      </c>
      <c r="CP13" s="114">
        <f t="shared" si="22"/>
        <v>40</v>
      </c>
      <c r="CQ13" s="120">
        <v>8</v>
      </c>
      <c r="CR13" s="40">
        <v>0</v>
      </c>
      <c r="CS13" s="35">
        <f t="shared" si="23"/>
        <v>0</v>
      </c>
      <c r="CT13" s="39">
        <v>55</v>
      </c>
      <c r="CU13" s="40">
        <v>16</v>
      </c>
      <c r="CV13" s="114">
        <f t="shared" si="24"/>
        <v>29.1</v>
      </c>
      <c r="CW13" s="120">
        <v>15</v>
      </c>
      <c r="CX13" s="40">
        <v>15</v>
      </c>
      <c r="CY13" s="35">
        <f t="shared" si="25"/>
        <v>100</v>
      </c>
      <c r="CZ13" s="36">
        <f aca="true" t="shared" si="43" ref="CZ13:DA22">CT13+CW13</f>
        <v>70</v>
      </c>
      <c r="DA13" s="40">
        <f t="shared" si="43"/>
        <v>31</v>
      </c>
      <c r="DB13" s="42">
        <f t="shared" si="27"/>
        <v>44.3</v>
      </c>
      <c r="DC13" s="35">
        <f t="shared" si="28"/>
        <v>15.4</v>
      </c>
      <c r="DD13" s="43">
        <f t="shared" si="32"/>
        <v>16.4</v>
      </c>
      <c r="DE13" s="52"/>
      <c r="DF13" s="53">
        <f>SUM(BS28,CQ28)</f>
        <v>33</v>
      </c>
      <c r="DG13" s="54">
        <f>SUM(BU28,CR28)</f>
        <v>0</v>
      </c>
      <c r="DH13" s="55">
        <f t="shared" si="33"/>
        <v>0</v>
      </c>
      <c r="DI13" s="53"/>
      <c r="DJ13" s="54"/>
      <c r="DK13" s="55"/>
      <c r="DL13" s="1"/>
      <c r="DM13" s="65" t="s">
        <v>67</v>
      </c>
      <c r="DN13" s="66">
        <f>SUM('H24_ 第３四半期'!DI22,DI22)</f>
        <v>0</v>
      </c>
      <c r="DO13" s="67">
        <f>SUM('H24_ 第３四半期'!DJ22,DJ22)</f>
        <v>0</v>
      </c>
      <c r="DP13" s="92" t="e">
        <f t="shared" si="29"/>
        <v>#DIV/0!</v>
      </c>
      <c r="DQ13" s="93"/>
      <c r="DR13" s="66">
        <f>SUM('H24_ 第３四半期'!DF23,DF23)</f>
        <v>54</v>
      </c>
      <c r="DS13" s="67">
        <f>SUM('H24_ 第３四半期'!DG23,DG23)</f>
        <v>0</v>
      </c>
      <c r="DT13" s="92">
        <f t="shared" si="30"/>
        <v>0</v>
      </c>
      <c r="DU13" s="94"/>
      <c r="DV13" s="66">
        <f>SUM('H24_ 第３四半期'!DF22,DF22)</f>
        <v>705</v>
      </c>
      <c r="DW13" s="67">
        <f>SUM('H24_ 第３四半期'!DG22,DG22)</f>
        <v>0</v>
      </c>
      <c r="DX13" s="68">
        <f t="shared" si="31"/>
        <v>0</v>
      </c>
      <c r="DY13" s="93"/>
    </row>
    <row r="14" spans="1:129" s="214" customFormat="1" ht="15.75" thickBot="1" thickTop="1">
      <c r="A14" s="191" t="s">
        <v>54</v>
      </c>
      <c r="B14" s="192">
        <v>28</v>
      </c>
      <c r="C14" s="193">
        <v>5</v>
      </c>
      <c r="D14" s="193">
        <v>27</v>
      </c>
      <c r="E14" s="193">
        <v>1</v>
      </c>
      <c r="F14" s="194">
        <f t="shared" si="0"/>
        <v>20</v>
      </c>
      <c r="G14" s="192">
        <v>196</v>
      </c>
      <c r="H14" s="193">
        <v>196</v>
      </c>
      <c r="I14" s="193">
        <v>124</v>
      </c>
      <c r="J14" s="193">
        <v>0</v>
      </c>
      <c r="K14" s="194">
        <f t="shared" si="1"/>
        <v>0</v>
      </c>
      <c r="L14" s="195">
        <f t="shared" si="2"/>
        <v>224</v>
      </c>
      <c r="M14" s="193">
        <f t="shared" si="2"/>
        <v>201</v>
      </c>
      <c r="N14" s="193">
        <f t="shared" si="2"/>
        <v>151</v>
      </c>
      <c r="O14" s="193">
        <f t="shared" si="2"/>
        <v>1</v>
      </c>
      <c r="P14" s="194">
        <f t="shared" si="3"/>
        <v>0.5</v>
      </c>
      <c r="Q14" s="192">
        <v>18</v>
      </c>
      <c r="R14" s="193">
        <v>4</v>
      </c>
      <c r="S14" s="194">
        <f t="shared" si="4"/>
        <v>22.2</v>
      </c>
      <c r="T14" s="195">
        <v>77</v>
      </c>
      <c r="U14" s="193">
        <v>0</v>
      </c>
      <c r="V14" s="194">
        <f t="shared" si="5"/>
        <v>0</v>
      </c>
      <c r="W14" s="195">
        <f t="shared" si="40"/>
        <v>95</v>
      </c>
      <c r="X14" s="193">
        <f t="shared" si="40"/>
        <v>4</v>
      </c>
      <c r="Y14" s="196">
        <f t="shared" si="7"/>
        <v>4.2</v>
      </c>
      <c r="Z14" s="197"/>
      <c r="AA14" s="191" t="s">
        <v>54</v>
      </c>
      <c r="AB14" s="192">
        <v>0</v>
      </c>
      <c r="AC14" s="193">
        <v>0</v>
      </c>
      <c r="AD14" s="193">
        <v>0</v>
      </c>
      <c r="AE14" s="193">
        <v>0</v>
      </c>
      <c r="AF14" s="194" t="e">
        <f t="shared" si="8"/>
        <v>#DIV/0!</v>
      </c>
      <c r="AG14" s="192">
        <v>0</v>
      </c>
      <c r="AH14" s="193">
        <v>0</v>
      </c>
      <c r="AI14" s="193">
        <v>0</v>
      </c>
      <c r="AJ14" s="193">
        <v>0</v>
      </c>
      <c r="AK14" s="194" t="e">
        <f t="shared" si="9"/>
        <v>#DIV/0!</v>
      </c>
      <c r="AL14" s="195">
        <f t="shared" si="41"/>
        <v>0</v>
      </c>
      <c r="AM14" s="193">
        <f t="shared" si="41"/>
        <v>0</v>
      </c>
      <c r="AN14" s="193">
        <f t="shared" si="41"/>
        <v>0</v>
      </c>
      <c r="AO14" s="193">
        <f t="shared" si="41"/>
        <v>0</v>
      </c>
      <c r="AP14" s="194" t="e">
        <f t="shared" si="11"/>
        <v>#DIV/0!</v>
      </c>
      <c r="AQ14" s="192">
        <v>0</v>
      </c>
      <c r="AR14" s="193">
        <v>0</v>
      </c>
      <c r="AS14" s="194" t="e">
        <f t="shared" si="12"/>
        <v>#DIV/0!</v>
      </c>
      <c r="AT14" s="195">
        <v>0</v>
      </c>
      <c r="AU14" s="193">
        <v>0</v>
      </c>
      <c r="AV14" s="194" t="e">
        <f t="shared" si="13"/>
        <v>#DIV/0!</v>
      </c>
      <c r="AW14" s="195">
        <f t="shared" si="42"/>
        <v>0</v>
      </c>
      <c r="AX14" s="193">
        <f t="shared" si="42"/>
        <v>0</v>
      </c>
      <c r="AY14" s="196" t="e">
        <f t="shared" si="15"/>
        <v>#DIV/0!</v>
      </c>
      <c r="AZ14" s="197"/>
      <c r="BA14" s="191" t="s">
        <v>54</v>
      </c>
      <c r="BB14" s="192">
        <v>26</v>
      </c>
      <c r="BC14" s="193">
        <v>156</v>
      </c>
      <c r="BD14" s="193">
        <v>388300</v>
      </c>
      <c r="BE14" s="195">
        <v>17</v>
      </c>
      <c r="BF14" s="193">
        <v>92</v>
      </c>
      <c r="BG14" s="193">
        <v>316291</v>
      </c>
      <c r="BH14" s="195">
        <v>9</v>
      </c>
      <c r="BI14" s="193">
        <v>64</v>
      </c>
      <c r="BJ14" s="198">
        <v>72009</v>
      </c>
      <c r="BK14" s="197"/>
      <c r="BL14" s="191" t="s">
        <v>54</v>
      </c>
      <c r="BM14" s="192">
        <v>12</v>
      </c>
      <c r="BN14" s="193">
        <v>12</v>
      </c>
      <c r="BO14" s="193">
        <v>12</v>
      </c>
      <c r="BP14" s="193">
        <v>5</v>
      </c>
      <c r="BQ14" s="194">
        <f t="shared" si="16"/>
        <v>41.7</v>
      </c>
      <c r="BR14" s="192">
        <v>27</v>
      </c>
      <c r="BS14" s="193">
        <v>27</v>
      </c>
      <c r="BT14" s="193">
        <v>27</v>
      </c>
      <c r="BU14" s="193">
        <v>7</v>
      </c>
      <c r="BV14" s="194">
        <f t="shared" si="17"/>
        <v>25.9</v>
      </c>
      <c r="BW14" s="192">
        <v>2744</v>
      </c>
      <c r="BX14" s="193">
        <v>2744</v>
      </c>
      <c r="BY14" s="193">
        <v>2727</v>
      </c>
      <c r="BZ14" s="193">
        <v>63</v>
      </c>
      <c r="CA14" s="194">
        <f t="shared" si="18"/>
        <v>2.3</v>
      </c>
      <c r="CB14" s="192">
        <v>349</v>
      </c>
      <c r="CC14" s="193">
        <v>349</v>
      </c>
      <c r="CD14" s="193">
        <v>242</v>
      </c>
      <c r="CE14" s="193">
        <v>2</v>
      </c>
      <c r="CF14" s="194">
        <f t="shared" si="19"/>
        <v>0.6</v>
      </c>
      <c r="CG14" s="195">
        <f t="shared" si="20"/>
        <v>3093</v>
      </c>
      <c r="CH14" s="193">
        <f t="shared" si="20"/>
        <v>3093</v>
      </c>
      <c r="CI14" s="193">
        <f t="shared" si="20"/>
        <v>2969</v>
      </c>
      <c r="CJ14" s="193">
        <f t="shared" si="20"/>
        <v>65</v>
      </c>
      <c r="CK14" s="196">
        <f t="shared" si="21"/>
        <v>2.1</v>
      </c>
      <c r="CL14" s="197"/>
      <c r="CM14" s="191" t="s">
        <v>54</v>
      </c>
      <c r="CN14" s="192">
        <v>6</v>
      </c>
      <c r="CO14" s="193">
        <v>0</v>
      </c>
      <c r="CP14" s="199">
        <f t="shared" si="22"/>
        <v>0</v>
      </c>
      <c r="CQ14" s="200">
        <v>6</v>
      </c>
      <c r="CR14" s="193">
        <v>0</v>
      </c>
      <c r="CS14" s="194">
        <f t="shared" si="23"/>
        <v>0</v>
      </c>
      <c r="CT14" s="192">
        <v>48</v>
      </c>
      <c r="CU14" s="193">
        <v>0</v>
      </c>
      <c r="CV14" s="199">
        <f t="shared" si="24"/>
        <v>0</v>
      </c>
      <c r="CW14" s="200">
        <v>73</v>
      </c>
      <c r="CX14" s="193">
        <v>0</v>
      </c>
      <c r="CY14" s="194">
        <f t="shared" si="25"/>
        <v>0</v>
      </c>
      <c r="CZ14" s="195">
        <f t="shared" si="43"/>
        <v>121</v>
      </c>
      <c r="DA14" s="193">
        <f t="shared" si="43"/>
        <v>0</v>
      </c>
      <c r="DB14" s="196">
        <f t="shared" si="27"/>
        <v>0</v>
      </c>
      <c r="DC14" s="194">
        <f t="shared" si="28"/>
        <v>15.3</v>
      </c>
      <c r="DD14" s="201">
        <f t="shared" si="32"/>
        <v>1.7</v>
      </c>
      <c r="DE14" s="202" t="s">
        <v>55</v>
      </c>
      <c r="DF14" s="203">
        <f>SUM(CH32,CZ32)</f>
        <v>2589</v>
      </c>
      <c r="DG14" s="204">
        <f>SUM(CJ32,DA32)</f>
        <v>0</v>
      </c>
      <c r="DH14" s="205">
        <f t="shared" si="33"/>
        <v>0</v>
      </c>
      <c r="DI14" s="192">
        <f>SUM(M32,W32)</f>
        <v>0</v>
      </c>
      <c r="DJ14" s="195">
        <f>SUM(O32,X32)</f>
        <v>0</v>
      </c>
      <c r="DK14" s="206" t="e">
        <f>ROUND(DJ14/DI14*100,1)</f>
        <v>#DIV/0!</v>
      </c>
      <c r="DL14" s="197"/>
      <c r="DM14" s="207" t="s">
        <v>69</v>
      </c>
      <c r="DN14" s="208">
        <f>SUM(DN5:DN13)</f>
        <v>8614</v>
      </c>
      <c r="DO14" s="209">
        <f>SUM(DO5:DO13)</f>
        <v>326</v>
      </c>
      <c r="DP14" s="210">
        <f t="shared" si="29"/>
        <v>3.8</v>
      </c>
      <c r="DQ14" s="211"/>
      <c r="DR14" s="208">
        <f>SUM(DR5:DR13)</f>
        <v>2488</v>
      </c>
      <c r="DS14" s="209">
        <f>SUM(DS5:DS13)</f>
        <v>158</v>
      </c>
      <c r="DT14" s="210">
        <f t="shared" si="30"/>
        <v>6.4</v>
      </c>
      <c r="DU14" s="212"/>
      <c r="DV14" s="208">
        <f>SUM(DV5:DV13)</f>
        <v>100449</v>
      </c>
      <c r="DW14" s="209">
        <f>SUM(DW5:DW13)</f>
        <v>2451</v>
      </c>
      <c r="DX14" s="213">
        <f t="shared" si="31"/>
        <v>2.4</v>
      </c>
      <c r="DY14" s="211"/>
    </row>
    <row r="15" spans="1:129" ht="14.25">
      <c r="A15" s="37" t="s">
        <v>56</v>
      </c>
      <c r="B15" s="39">
        <v>2536</v>
      </c>
      <c r="C15" s="40">
        <v>2536</v>
      </c>
      <c r="D15" s="40">
        <v>390</v>
      </c>
      <c r="E15" s="40">
        <v>122</v>
      </c>
      <c r="F15" s="35">
        <f t="shared" si="0"/>
        <v>4.8</v>
      </c>
      <c r="G15" s="39">
        <v>652</v>
      </c>
      <c r="H15" s="40">
        <v>652</v>
      </c>
      <c r="I15" s="40">
        <v>43</v>
      </c>
      <c r="J15" s="40">
        <v>0</v>
      </c>
      <c r="K15" s="35">
        <f t="shared" si="1"/>
        <v>0</v>
      </c>
      <c r="L15" s="36">
        <f t="shared" si="2"/>
        <v>3188</v>
      </c>
      <c r="M15" s="40">
        <f t="shared" si="2"/>
        <v>3188</v>
      </c>
      <c r="N15" s="40">
        <f t="shared" si="2"/>
        <v>433</v>
      </c>
      <c r="O15" s="40">
        <f t="shared" si="2"/>
        <v>122</v>
      </c>
      <c r="P15" s="35">
        <f t="shared" si="3"/>
        <v>3.8</v>
      </c>
      <c r="Q15" s="39">
        <v>221</v>
      </c>
      <c r="R15" s="40">
        <v>17</v>
      </c>
      <c r="S15" s="35">
        <f t="shared" si="4"/>
        <v>7.7</v>
      </c>
      <c r="T15" s="36">
        <v>208</v>
      </c>
      <c r="U15" s="40">
        <v>0</v>
      </c>
      <c r="V15" s="35">
        <f t="shared" si="5"/>
        <v>0</v>
      </c>
      <c r="W15" s="36">
        <f t="shared" si="40"/>
        <v>429</v>
      </c>
      <c r="X15" s="40">
        <f t="shared" si="40"/>
        <v>17</v>
      </c>
      <c r="Y15" s="42">
        <f t="shared" si="7"/>
        <v>4</v>
      </c>
      <c r="Z15" s="1"/>
      <c r="AA15" s="37" t="s">
        <v>56</v>
      </c>
      <c r="AB15" s="39">
        <v>0</v>
      </c>
      <c r="AC15" s="40">
        <v>0</v>
      </c>
      <c r="AD15" s="40">
        <v>0</v>
      </c>
      <c r="AE15" s="40">
        <v>0</v>
      </c>
      <c r="AF15" s="35" t="e">
        <f t="shared" si="8"/>
        <v>#DIV/0!</v>
      </c>
      <c r="AG15" s="39">
        <v>0</v>
      </c>
      <c r="AH15" s="40">
        <v>0</v>
      </c>
      <c r="AI15" s="40">
        <v>0</v>
      </c>
      <c r="AJ15" s="40">
        <v>0</v>
      </c>
      <c r="AK15" s="35" t="e">
        <f t="shared" si="9"/>
        <v>#DIV/0!</v>
      </c>
      <c r="AL15" s="36">
        <f t="shared" si="41"/>
        <v>0</v>
      </c>
      <c r="AM15" s="40">
        <f t="shared" si="41"/>
        <v>0</v>
      </c>
      <c r="AN15" s="40">
        <f t="shared" si="41"/>
        <v>0</v>
      </c>
      <c r="AO15" s="40">
        <f t="shared" si="41"/>
        <v>0</v>
      </c>
      <c r="AP15" s="35" t="e">
        <f t="shared" si="11"/>
        <v>#DIV/0!</v>
      </c>
      <c r="AQ15" s="39">
        <v>0</v>
      </c>
      <c r="AR15" s="40">
        <v>0</v>
      </c>
      <c r="AS15" s="35" t="e">
        <f t="shared" si="12"/>
        <v>#DIV/0!</v>
      </c>
      <c r="AT15" s="36">
        <v>0</v>
      </c>
      <c r="AU15" s="40">
        <v>0</v>
      </c>
      <c r="AV15" s="35" t="e">
        <f t="shared" si="13"/>
        <v>#DIV/0!</v>
      </c>
      <c r="AW15" s="36">
        <f t="shared" si="42"/>
        <v>0</v>
      </c>
      <c r="AX15" s="40">
        <f t="shared" si="42"/>
        <v>0</v>
      </c>
      <c r="AY15" s="42" t="e">
        <f t="shared" si="15"/>
        <v>#DIV/0!</v>
      </c>
      <c r="AZ15" s="1"/>
      <c r="BA15" s="37" t="s">
        <v>56</v>
      </c>
      <c r="BB15" s="39">
        <v>28</v>
      </c>
      <c r="BC15" s="40">
        <v>341</v>
      </c>
      <c r="BD15" s="40">
        <v>574806</v>
      </c>
      <c r="BE15" s="36">
        <v>14</v>
      </c>
      <c r="BF15" s="40">
        <v>272</v>
      </c>
      <c r="BG15" s="40">
        <v>458496</v>
      </c>
      <c r="BH15" s="36">
        <v>14</v>
      </c>
      <c r="BI15" s="40">
        <v>69</v>
      </c>
      <c r="BJ15" s="41">
        <v>116310</v>
      </c>
      <c r="BK15" s="1"/>
      <c r="BL15" s="37" t="s">
        <v>56</v>
      </c>
      <c r="BM15" s="39">
        <v>9</v>
      </c>
      <c r="BN15" s="40">
        <v>9</v>
      </c>
      <c r="BO15" s="40">
        <v>7</v>
      </c>
      <c r="BP15" s="40">
        <v>4</v>
      </c>
      <c r="BQ15" s="35">
        <f t="shared" si="16"/>
        <v>44.4</v>
      </c>
      <c r="BR15" s="39">
        <v>78</v>
      </c>
      <c r="BS15" s="40">
        <v>78</v>
      </c>
      <c r="BT15" s="40">
        <v>77</v>
      </c>
      <c r="BU15" s="40">
        <v>15</v>
      </c>
      <c r="BV15" s="35">
        <f t="shared" si="17"/>
        <v>19.2</v>
      </c>
      <c r="BW15" s="39">
        <v>1344</v>
      </c>
      <c r="BX15" s="40">
        <v>1344</v>
      </c>
      <c r="BY15" s="40">
        <v>1211</v>
      </c>
      <c r="BZ15" s="40">
        <v>59</v>
      </c>
      <c r="CA15" s="35">
        <f t="shared" si="18"/>
        <v>4.4</v>
      </c>
      <c r="CB15" s="39">
        <v>1355</v>
      </c>
      <c r="CC15" s="40">
        <v>1355</v>
      </c>
      <c r="CD15" s="40">
        <v>1171</v>
      </c>
      <c r="CE15" s="40">
        <v>35</v>
      </c>
      <c r="CF15" s="35">
        <f t="shared" si="19"/>
        <v>2.6</v>
      </c>
      <c r="CG15" s="36">
        <f t="shared" si="20"/>
        <v>2699</v>
      </c>
      <c r="CH15" s="40">
        <f t="shared" si="20"/>
        <v>2699</v>
      </c>
      <c r="CI15" s="40">
        <f t="shared" si="20"/>
        <v>2382</v>
      </c>
      <c r="CJ15" s="40">
        <f t="shared" si="20"/>
        <v>94</v>
      </c>
      <c r="CK15" s="42">
        <f t="shared" si="21"/>
        <v>3.5</v>
      </c>
      <c r="CL15" s="1"/>
      <c r="CM15" s="37" t="s">
        <v>56</v>
      </c>
      <c r="CN15" s="39">
        <v>10</v>
      </c>
      <c r="CO15" s="40">
        <v>1</v>
      </c>
      <c r="CP15" s="114">
        <f t="shared" si="22"/>
        <v>10</v>
      </c>
      <c r="CQ15" s="120">
        <v>14</v>
      </c>
      <c r="CR15" s="40">
        <v>1</v>
      </c>
      <c r="CS15" s="35">
        <f t="shared" si="23"/>
        <v>7.1</v>
      </c>
      <c r="CT15" s="39">
        <v>339</v>
      </c>
      <c r="CU15" s="40">
        <v>5</v>
      </c>
      <c r="CV15" s="114">
        <f t="shared" si="24"/>
        <v>1.5</v>
      </c>
      <c r="CW15" s="120">
        <v>59</v>
      </c>
      <c r="CX15" s="40">
        <v>8</v>
      </c>
      <c r="CY15" s="35">
        <f t="shared" si="25"/>
        <v>13.6</v>
      </c>
      <c r="CZ15" s="36">
        <f t="shared" si="43"/>
        <v>398</v>
      </c>
      <c r="DA15" s="40">
        <f t="shared" si="43"/>
        <v>13</v>
      </c>
      <c r="DB15" s="42">
        <f t="shared" si="27"/>
        <v>3.3</v>
      </c>
      <c r="DC15" s="35">
        <f t="shared" si="28"/>
        <v>16.8</v>
      </c>
      <c r="DD15" s="43">
        <f t="shared" si="32"/>
        <v>3.5</v>
      </c>
      <c r="DE15" s="52"/>
      <c r="DF15" s="53">
        <f>SUM(BS32,CQ32)</f>
        <v>126</v>
      </c>
      <c r="DG15" s="54">
        <f>SUM(BU32,CR32)</f>
        <v>0</v>
      </c>
      <c r="DH15" s="55">
        <f t="shared" si="33"/>
        <v>0</v>
      </c>
      <c r="DI15" s="53"/>
      <c r="DJ15" s="54"/>
      <c r="DK15" s="55"/>
      <c r="DL15" s="1"/>
      <c r="DM15" s="1" t="s">
        <v>101</v>
      </c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s="214" customFormat="1" ht="14.25">
      <c r="A16" s="191" t="s">
        <v>57</v>
      </c>
      <c r="B16" s="192">
        <v>0</v>
      </c>
      <c r="C16" s="193">
        <v>0</v>
      </c>
      <c r="D16" s="193">
        <v>0</v>
      </c>
      <c r="E16" s="193">
        <v>0</v>
      </c>
      <c r="F16" s="194" t="e">
        <f t="shared" si="0"/>
        <v>#DIV/0!</v>
      </c>
      <c r="G16" s="192">
        <v>58</v>
      </c>
      <c r="H16" s="193">
        <v>0</v>
      </c>
      <c r="I16" s="193">
        <v>0</v>
      </c>
      <c r="J16" s="193">
        <v>0</v>
      </c>
      <c r="K16" s="194" t="e">
        <f t="shared" si="1"/>
        <v>#DIV/0!</v>
      </c>
      <c r="L16" s="195">
        <f t="shared" si="2"/>
        <v>58</v>
      </c>
      <c r="M16" s="193">
        <f t="shared" si="2"/>
        <v>0</v>
      </c>
      <c r="N16" s="193">
        <f t="shared" si="2"/>
        <v>0</v>
      </c>
      <c r="O16" s="193">
        <f t="shared" si="2"/>
        <v>0</v>
      </c>
      <c r="P16" s="194" t="e">
        <f t="shared" si="3"/>
        <v>#DIV/0!</v>
      </c>
      <c r="Q16" s="192">
        <v>0</v>
      </c>
      <c r="R16" s="193">
        <v>0</v>
      </c>
      <c r="S16" s="194" t="e">
        <f t="shared" si="4"/>
        <v>#DIV/0!</v>
      </c>
      <c r="T16" s="195">
        <v>20</v>
      </c>
      <c r="U16" s="193">
        <v>0</v>
      </c>
      <c r="V16" s="194">
        <f t="shared" si="5"/>
        <v>0</v>
      </c>
      <c r="W16" s="195">
        <f t="shared" si="40"/>
        <v>20</v>
      </c>
      <c r="X16" s="193">
        <f t="shared" si="40"/>
        <v>0</v>
      </c>
      <c r="Y16" s="196">
        <f t="shared" si="7"/>
        <v>0</v>
      </c>
      <c r="Z16" s="197"/>
      <c r="AA16" s="191" t="s">
        <v>57</v>
      </c>
      <c r="AB16" s="192">
        <v>0</v>
      </c>
      <c r="AC16" s="193">
        <v>0</v>
      </c>
      <c r="AD16" s="193">
        <v>0</v>
      </c>
      <c r="AE16" s="193">
        <v>0</v>
      </c>
      <c r="AF16" s="194" t="e">
        <f t="shared" si="8"/>
        <v>#DIV/0!</v>
      </c>
      <c r="AG16" s="192">
        <v>0</v>
      </c>
      <c r="AH16" s="193">
        <v>0</v>
      </c>
      <c r="AI16" s="193">
        <v>0</v>
      </c>
      <c r="AJ16" s="193">
        <v>0</v>
      </c>
      <c r="AK16" s="194" t="e">
        <f t="shared" si="9"/>
        <v>#DIV/0!</v>
      </c>
      <c r="AL16" s="195">
        <f>AB16+AG16</f>
        <v>0</v>
      </c>
      <c r="AM16" s="193">
        <f t="shared" si="41"/>
        <v>0</v>
      </c>
      <c r="AN16" s="193">
        <f t="shared" si="41"/>
        <v>0</v>
      </c>
      <c r="AO16" s="193">
        <f t="shared" si="41"/>
        <v>0</v>
      </c>
      <c r="AP16" s="194" t="e">
        <f t="shared" si="11"/>
        <v>#DIV/0!</v>
      </c>
      <c r="AQ16" s="192">
        <v>0</v>
      </c>
      <c r="AR16" s="193">
        <v>0</v>
      </c>
      <c r="AS16" s="194" t="e">
        <f t="shared" si="12"/>
        <v>#DIV/0!</v>
      </c>
      <c r="AT16" s="195">
        <v>0</v>
      </c>
      <c r="AU16" s="193">
        <v>0</v>
      </c>
      <c r="AV16" s="194" t="e">
        <f t="shared" si="13"/>
        <v>#DIV/0!</v>
      </c>
      <c r="AW16" s="195">
        <f t="shared" si="42"/>
        <v>0</v>
      </c>
      <c r="AX16" s="193">
        <f t="shared" si="42"/>
        <v>0</v>
      </c>
      <c r="AY16" s="196" t="e">
        <f t="shared" si="15"/>
        <v>#DIV/0!</v>
      </c>
      <c r="AZ16" s="197"/>
      <c r="BA16" s="191" t="s">
        <v>57</v>
      </c>
      <c r="BB16" s="192">
        <v>34</v>
      </c>
      <c r="BC16" s="193">
        <v>131</v>
      </c>
      <c r="BD16" s="193">
        <v>105096</v>
      </c>
      <c r="BE16" s="195">
        <v>16</v>
      </c>
      <c r="BF16" s="193">
        <v>37</v>
      </c>
      <c r="BG16" s="193">
        <v>33036</v>
      </c>
      <c r="BH16" s="195">
        <v>18</v>
      </c>
      <c r="BI16" s="193">
        <v>94</v>
      </c>
      <c r="BJ16" s="198">
        <v>72060</v>
      </c>
      <c r="BK16" s="197"/>
      <c r="BL16" s="191" t="s">
        <v>57</v>
      </c>
      <c r="BM16" s="192">
        <v>11</v>
      </c>
      <c r="BN16" s="193">
        <v>11</v>
      </c>
      <c r="BO16" s="193">
        <v>6</v>
      </c>
      <c r="BP16" s="193">
        <v>1</v>
      </c>
      <c r="BQ16" s="194">
        <f t="shared" si="16"/>
        <v>9.1</v>
      </c>
      <c r="BR16" s="192">
        <v>17</v>
      </c>
      <c r="BS16" s="193">
        <v>17</v>
      </c>
      <c r="BT16" s="193">
        <v>9</v>
      </c>
      <c r="BU16" s="193">
        <v>1</v>
      </c>
      <c r="BV16" s="194">
        <f t="shared" si="17"/>
        <v>5.9</v>
      </c>
      <c r="BW16" s="192">
        <v>417</v>
      </c>
      <c r="BX16" s="193">
        <v>417</v>
      </c>
      <c r="BY16" s="193">
        <v>126</v>
      </c>
      <c r="BZ16" s="193">
        <v>13</v>
      </c>
      <c r="CA16" s="194">
        <f t="shared" si="18"/>
        <v>3.1</v>
      </c>
      <c r="CB16" s="192">
        <v>32</v>
      </c>
      <c r="CC16" s="193">
        <v>32</v>
      </c>
      <c r="CD16" s="193">
        <v>0</v>
      </c>
      <c r="CE16" s="193">
        <v>0</v>
      </c>
      <c r="CF16" s="194">
        <f t="shared" si="19"/>
        <v>0</v>
      </c>
      <c r="CG16" s="195">
        <f t="shared" si="20"/>
        <v>449</v>
      </c>
      <c r="CH16" s="193">
        <f t="shared" si="20"/>
        <v>449</v>
      </c>
      <c r="CI16" s="193">
        <f t="shared" si="20"/>
        <v>126</v>
      </c>
      <c r="CJ16" s="193">
        <f t="shared" si="20"/>
        <v>13</v>
      </c>
      <c r="CK16" s="196">
        <f t="shared" si="21"/>
        <v>2.9</v>
      </c>
      <c r="CL16" s="197"/>
      <c r="CM16" s="191" t="s">
        <v>57</v>
      </c>
      <c r="CN16" s="192">
        <v>11</v>
      </c>
      <c r="CO16" s="193">
        <v>0</v>
      </c>
      <c r="CP16" s="199">
        <f t="shared" si="22"/>
        <v>0</v>
      </c>
      <c r="CQ16" s="200">
        <v>12</v>
      </c>
      <c r="CR16" s="193">
        <v>0</v>
      </c>
      <c r="CS16" s="194">
        <f t="shared" si="23"/>
        <v>0</v>
      </c>
      <c r="CT16" s="192">
        <v>27</v>
      </c>
      <c r="CU16" s="193">
        <v>0</v>
      </c>
      <c r="CV16" s="199">
        <f t="shared" si="24"/>
        <v>0</v>
      </c>
      <c r="CW16" s="200">
        <v>436</v>
      </c>
      <c r="CX16" s="193">
        <v>0</v>
      </c>
      <c r="CY16" s="194">
        <f t="shared" si="25"/>
        <v>0</v>
      </c>
      <c r="CZ16" s="195">
        <f t="shared" si="43"/>
        <v>463</v>
      </c>
      <c r="DA16" s="193">
        <f t="shared" si="43"/>
        <v>0</v>
      </c>
      <c r="DB16" s="196">
        <f t="shared" si="27"/>
        <v>0</v>
      </c>
      <c r="DC16" s="194">
        <f t="shared" si="28"/>
        <v>1.7</v>
      </c>
      <c r="DD16" s="201">
        <f t="shared" si="32"/>
        <v>0.9</v>
      </c>
      <c r="DE16" s="202" t="s">
        <v>58</v>
      </c>
      <c r="DF16" s="203">
        <f>SUM(CH39,CZ39)</f>
        <v>776</v>
      </c>
      <c r="DG16" s="204">
        <f>SUM(CJ39,DA39)</f>
        <v>0</v>
      </c>
      <c r="DH16" s="205">
        <f t="shared" si="33"/>
        <v>0</v>
      </c>
      <c r="DI16" s="192">
        <f>SUM(M39,W39)</f>
        <v>10</v>
      </c>
      <c r="DJ16" s="195">
        <f>SUM(O39,X39)</f>
        <v>0</v>
      </c>
      <c r="DK16" s="206">
        <f>ROUND(DJ16/DI16*100,1)</f>
        <v>0</v>
      </c>
      <c r="DL16" s="197"/>
      <c r="DM16" s="197" t="s">
        <v>102</v>
      </c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</row>
    <row r="17" spans="1:129" ht="14.25">
      <c r="A17" s="37" t="s">
        <v>59</v>
      </c>
      <c r="B17" s="39">
        <v>0</v>
      </c>
      <c r="C17" s="40">
        <v>0</v>
      </c>
      <c r="D17" s="40">
        <v>0</v>
      </c>
      <c r="E17" s="40">
        <v>0</v>
      </c>
      <c r="F17" s="35" t="e">
        <f t="shared" si="0"/>
        <v>#DIV/0!</v>
      </c>
      <c r="G17" s="39">
        <v>0</v>
      </c>
      <c r="H17" s="40">
        <v>0</v>
      </c>
      <c r="I17" s="40">
        <v>0</v>
      </c>
      <c r="J17" s="40">
        <v>0</v>
      </c>
      <c r="K17" s="35" t="e">
        <f t="shared" si="1"/>
        <v>#DIV/0!</v>
      </c>
      <c r="L17" s="36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35" t="e">
        <f t="shared" si="3"/>
        <v>#DIV/0!</v>
      </c>
      <c r="Q17" s="39">
        <v>0</v>
      </c>
      <c r="R17" s="40">
        <v>0</v>
      </c>
      <c r="S17" s="35" t="e">
        <f t="shared" si="4"/>
        <v>#DIV/0!</v>
      </c>
      <c r="T17" s="36">
        <v>0</v>
      </c>
      <c r="U17" s="40">
        <v>0</v>
      </c>
      <c r="V17" s="35" t="e">
        <f t="shared" si="5"/>
        <v>#DIV/0!</v>
      </c>
      <c r="W17" s="36">
        <f t="shared" si="40"/>
        <v>0</v>
      </c>
      <c r="X17" s="40">
        <f t="shared" si="40"/>
        <v>0</v>
      </c>
      <c r="Y17" s="42" t="e">
        <f t="shared" si="7"/>
        <v>#DIV/0!</v>
      </c>
      <c r="Z17" s="1"/>
      <c r="AA17" s="37" t="s">
        <v>59</v>
      </c>
      <c r="AB17" s="39">
        <v>0</v>
      </c>
      <c r="AC17" s="40">
        <v>0</v>
      </c>
      <c r="AD17" s="40">
        <v>0</v>
      </c>
      <c r="AE17" s="40">
        <v>0</v>
      </c>
      <c r="AF17" s="35" t="e">
        <f t="shared" si="8"/>
        <v>#DIV/0!</v>
      </c>
      <c r="AG17" s="39">
        <v>0</v>
      </c>
      <c r="AH17" s="40">
        <v>0</v>
      </c>
      <c r="AI17" s="40">
        <v>0</v>
      </c>
      <c r="AJ17" s="40">
        <v>0</v>
      </c>
      <c r="AK17" s="35" t="e">
        <f t="shared" si="9"/>
        <v>#DIV/0!</v>
      </c>
      <c r="AL17" s="36">
        <f t="shared" si="41"/>
        <v>0</v>
      </c>
      <c r="AM17" s="40">
        <f t="shared" si="41"/>
        <v>0</v>
      </c>
      <c r="AN17" s="40">
        <f t="shared" si="41"/>
        <v>0</v>
      </c>
      <c r="AO17" s="40">
        <f t="shared" si="41"/>
        <v>0</v>
      </c>
      <c r="AP17" s="35" t="e">
        <f t="shared" si="11"/>
        <v>#DIV/0!</v>
      </c>
      <c r="AQ17" s="39">
        <v>0</v>
      </c>
      <c r="AR17" s="40">
        <v>0</v>
      </c>
      <c r="AS17" s="35" t="e">
        <f t="shared" si="12"/>
        <v>#DIV/0!</v>
      </c>
      <c r="AT17" s="36">
        <v>0</v>
      </c>
      <c r="AU17" s="40">
        <v>0</v>
      </c>
      <c r="AV17" s="35" t="e">
        <f t="shared" si="13"/>
        <v>#DIV/0!</v>
      </c>
      <c r="AW17" s="36">
        <f t="shared" si="42"/>
        <v>0</v>
      </c>
      <c r="AX17" s="40">
        <f t="shared" si="42"/>
        <v>0</v>
      </c>
      <c r="AY17" s="42" t="e">
        <f t="shared" si="15"/>
        <v>#DIV/0!</v>
      </c>
      <c r="AZ17" s="1"/>
      <c r="BA17" s="37" t="s">
        <v>59</v>
      </c>
      <c r="BB17" s="39">
        <v>32</v>
      </c>
      <c r="BC17" s="40">
        <v>402</v>
      </c>
      <c r="BD17" s="40">
        <v>612069</v>
      </c>
      <c r="BE17" s="36">
        <v>17</v>
      </c>
      <c r="BF17" s="40">
        <v>347</v>
      </c>
      <c r="BG17" s="40">
        <v>558654</v>
      </c>
      <c r="BH17" s="36">
        <v>15</v>
      </c>
      <c r="BI17" s="40">
        <v>55</v>
      </c>
      <c r="BJ17" s="41">
        <v>53415</v>
      </c>
      <c r="BK17" s="1"/>
      <c r="BL17" s="37" t="s">
        <v>59</v>
      </c>
      <c r="BM17" s="39">
        <v>13</v>
      </c>
      <c r="BN17" s="40">
        <v>13</v>
      </c>
      <c r="BO17" s="40">
        <v>7</v>
      </c>
      <c r="BP17" s="40">
        <v>7</v>
      </c>
      <c r="BQ17" s="35">
        <f t="shared" si="16"/>
        <v>53.8</v>
      </c>
      <c r="BR17" s="39">
        <v>73</v>
      </c>
      <c r="BS17" s="40">
        <v>73</v>
      </c>
      <c r="BT17" s="40">
        <v>32</v>
      </c>
      <c r="BU17" s="40">
        <v>32</v>
      </c>
      <c r="BV17" s="35">
        <f t="shared" si="17"/>
        <v>43.8</v>
      </c>
      <c r="BW17" s="39">
        <v>8182</v>
      </c>
      <c r="BX17" s="40">
        <v>8182</v>
      </c>
      <c r="BY17" s="40">
        <v>442</v>
      </c>
      <c r="BZ17" s="40">
        <v>442</v>
      </c>
      <c r="CA17" s="35">
        <f t="shared" si="18"/>
        <v>5.4</v>
      </c>
      <c r="CB17" s="39">
        <v>337</v>
      </c>
      <c r="CC17" s="40">
        <v>337</v>
      </c>
      <c r="CD17" s="40">
        <v>0</v>
      </c>
      <c r="CE17" s="40">
        <v>0</v>
      </c>
      <c r="CF17" s="35">
        <f t="shared" si="19"/>
        <v>0</v>
      </c>
      <c r="CG17" s="36">
        <f t="shared" si="20"/>
        <v>8519</v>
      </c>
      <c r="CH17" s="40">
        <f t="shared" si="20"/>
        <v>8519</v>
      </c>
      <c r="CI17" s="40">
        <f t="shared" si="20"/>
        <v>442</v>
      </c>
      <c r="CJ17" s="40">
        <f t="shared" si="20"/>
        <v>442</v>
      </c>
      <c r="CK17" s="42">
        <f t="shared" si="21"/>
        <v>5.2</v>
      </c>
      <c r="CL17" s="1"/>
      <c r="CM17" s="37" t="s">
        <v>59</v>
      </c>
      <c r="CN17" s="39">
        <v>9</v>
      </c>
      <c r="CO17" s="40">
        <v>0</v>
      </c>
      <c r="CP17" s="114">
        <f t="shared" si="22"/>
        <v>0</v>
      </c>
      <c r="CQ17" s="120">
        <v>12</v>
      </c>
      <c r="CR17" s="40">
        <v>0</v>
      </c>
      <c r="CS17" s="35">
        <f t="shared" si="23"/>
        <v>0</v>
      </c>
      <c r="CT17" s="39">
        <v>170</v>
      </c>
      <c r="CU17" s="40">
        <v>0</v>
      </c>
      <c r="CV17" s="114">
        <f t="shared" si="24"/>
        <v>0</v>
      </c>
      <c r="CW17" s="120">
        <v>137</v>
      </c>
      <c r="CX17" s="40">
        <v>0</v>
      </c>
      <c r="CY17" s="35">
        <f t="shared" si="25"/>
        <v>0</v>
      </c>
      <c r="CZ17" s="36">
        <f t="shared" si="43"/>
        <v>307</v>
      </c>
      <c r="DA17" s="40">
        <f t="shared" si="43"/>
        <v>0</v>
      </c>
      <c r="DB17" s="42">
        <f t="shared" si="27"/>
        <v>0</v>
      </c>
      <c r="DC17" s="35">
        <f t="shared" si="28"/>
        <v>37.8</v>
      </c>
      <c r="DD17" s="43">
        <f t="shared" si="32"/>
        <v>4.7</v>
      </c>
      <c r="DE17" s="52"/>
      <c r="DF17" s="53">
        <f>SUM(BS39,CQ39)</f>
        <v>51</v>
      </c>
      <c r="DG17" s="54">
        <f>SUM(BU39,CR39)</f>
        <v>0</v>
      </c>
      <c r="DH17" s="55">
        <f t="shared" si="33"/>
        <v>0</v>
      </c>
      <c r="DI17" s="53"/>
      <c r="DJ17" s="54"/>
      <c r="DK17" s="55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129" ht="14.25">
      <c r="A18" s="37" t="s">
        <v>60</v>
      </c>
      <c r="B18" s="39">
        <v>0</v>
      </c>
      <c r="C18" s="40">
        <v>0</v>
      </c>
      <c r="D18" s="40">
        <v>0</v>
      </c>
      <c r="E18" s="40">
        <v>0</v>
      </c>
      <c r="F18" s="35" t="e">
        <f t="shared" si="0"/>
        <v>#DIV/0!</v>
      </c>
      <c r="G18" s="39">
        <v>0</v>
      </c>
      <c r="H18" s="40">
        <v>0</v>
      </c>
      <c r="I18" s="40">
        <v>0</v>
      </c>
      <c r="J18" s="40">
        <v>0</v>
      </c>
      <c r="K18" s="35" t="e">
        <f t="shared" si="1"/>
        <v>#DIV/0!</v>
      </c>
      <c r="L18" s="36">
        <f t="shared" si="2"/>
        <v>0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35" t="e">
        <f t="shared" si="3"/>
        <v>#DIV/0!</v>
      </c>
      <c r="Q18" s="39">
        <v>0</v>
      </c>
      <c r="R18" s="40">
        <v>0</v>
      </c>
      <c r="S18" s="35" t="e">
        <f t="shared" si="4"/>
        <v>#DIV/0!</v>
      </c>
      <c r="T18" s="36">
        <v>0</v>
      </c>
      <c r="U18" s="40">
        <v>0</v>
      </c>
      <c r="V18" s="35" t="e">
        <f t="shared" si="5"/>
        <v>#DIV/0!</v>
      </c>
      <c r="W18" s="36">
        <f t="shared" si="40"/>
        <v>0</v>
      </c>
      <c r="X18" s="40">
        <f t="shared" si="40"/>
        <v>0</v>
      </c>
      <c r="Y18" s="42" t="e">
        <f t="shared" si="7"/>
        <v>#DIV/0!</v>
      </c>
      <c r="Z18" s="1"/>
      <c r="AA18" s="37" t="s">
        <v>60</v>
      </c>
      <c r="AB18" s="39">
        <v>0</v>
      </c>
      <c r="AC18" s="40">
        <v>0</v>
      </c>
      <c r="AD18" s="40">
        <v>0</v>
      </c>
      <c r="AE18" s="40">
        <v>0</v>
      </c>
      <c r="AF18" s="35" t="e">
        <f t="shared" si="8"/>
        <v>#DIV/0!</v>
      </c>
      <c r="AG18" s="39">
        <v>0</v>
      </c>
      <c r="AH18" s="40">
        <v>0</v>
      </c>
      <c r="AI18" s="40">
        <v>0</v>
      </c>
      <c r="AJ18" s="40">
        <v>0</v>
      </c>
      <c r="AK18" s="35" t="e">
        <f t="shared" si="9"/>
        <v>#DIV/0!</v>
      </c>
      <c r="AL18" s="36">
        <f t="shared" si="41"/>
        <v>0</v>
      </c>
      <c r="AM18" s="40">
        <f t="shared" si="41"/>
        <v>0</v>
      </c>
      <c r="AN18" s="40">
        <f t="shared" si="41"/>
        <v>0</v>
      </c>
      <c r="AO18" s="40">
        <f t="shared" si="41"/>
        <v>0</v>
      </c>
      <c r="AP18" s="35" t="e">
        <f t="shared" si="11"/>
        <v>#DIV/0!</v>
      </c>
      <c r="AQ18" s="39">
        <v>0</v>
      </c>
      <c r="AR18" s="40">
        <v>0</v>
      </c>
      <c r="AS18" s="35" t="e">
        <f t="shared" si="12"/>
        <v>#DIV/0!</v>
      </c>
      <c r="AT18" s="36">
        <v>0</v>
      </c>
      <c r="AU18" s="40">
        <v>0</v>
      </c>
      <c r="AV18" s="35" t="e">
        <f t="shared" si="13"/>
        <v>#DIV/0!</v>
      </c>
      <c r="AW18" s="36">
        <f t="shared" si="42"/>
        <v>0</v>
      </c>
      <c r="AX18" s="40">
        <f t="shared" si="42"/>
        <v>0</v>
      </c>
      <c r="AY18" s="42" t="e">
        <f t="shared" si="15"/>
        <v>#DIV/0!</v>
      </c>
      <c r="AZ18" s="1"/>
      <c r="BA18" s="37" t="s">
        <v>60</v>
      </c>
      <c r="BB18" s="39">
        <v>6</v>
      </c>
      <c r="BC18" s="40">
        <v>13</v>
      </c>
      <c r="BD18" s="40">
        <v>2963</v>
      </c>
      <c r="BE18" s="36">
        <v>0</v>
      </c>
      <c r="BF18" s="40">
        <v>0</v>
      </c>
      <c r="BG18" s="40">
        <v>0</v>
      </c>
      <c r="BH18" s="36">
        <v>6</v>
      </c>
      <c r="BI18" s="40">
        <v>13</v>
      </c>
      <c r="BJ18" s="41">
        <v>2963</v>
      </c>
      <c r="BK18" s="1"/>
      <c r="BL18" s="37" t="s">
        <v>60</v>
      </c>
      <c r="BM18" s="39">
        <v>0</v>
      </c>
      <c r="BN18" s="40">
        <v>0</v>
      </c>
      <c r="BO18" s="40">
        <v>0</v>
      </c>
      <c r="BP18" s="40">
        <v>0</v>
      </c>
      <c r="BQ18" s="35" t="e">
        <f t="shared" si="16"/>
        <v>#DIV/0!</v>
      </c>
      <c r="BR18" s="39">
        <v>0</v>
      </c>
      <c r="BS18" s="40">
        <v>0</v>
      </c>
      <c r="BT18" s="40">
        <v>0</v>
      </c>
      <c r="BU18" s="40">
        <v>0</v>
      </c>
      <c r="BV18" s="35" t="e">
        <f t="shared" si="17"/>
        <v>#DIV/0!</v>
      </c>
      <c r="BW18" s="39">
        <v>0</v>
      </c>
      <c r="BX18" s="40">
        <v>0</v>
      </c>
      <c r="BY18" s="40">
        <v>0</v>
      </c>
      <c r="BZ18" s="40">
        <v>0</v>
      </c>
      <c r="CA18" s="35" t="e">
        <f t="shared" si="18"/>
        <v>#DIV/0!</v>
      </c>
      <c r="CB18" s="39">
        <v>0</v>
      </c>
      <c r="CC18" s="40">
        <v>0</v>
      </c>
      <c r="CD18" s="40">
        <v>0</v>
      </c>
      <c r="CE18" s="40">
        <v>0</v>
      </c>
      <c r="CF18" s="35" t="e">
        <f t="shared" si="19"/>
        <v>#DIV/0!</v>
      </c>
      <c r="CG18" s="36">
        <f t="shared" si="20"/>
        <v>0</v>
      </c>
      <c r="CH18" s="40">
        <f t="shared" si="20"/>
        <v>0</v>
      </c>
      <c r="CI18" s="40">
        <f t="shared" si="20"/>
        <v>0</v>
      </c>
      <c r="CJ18" s="40">
        <f t="shared" si="20"/>
        <v>0</v>
      </c>
      <c r="CK18" s="42" t="e">
        <f t="shared" si="21"/>
        <v>#DIV/0!</v>
      </c>
      <c r="CL18" s="1"/>
      <c r="CM18" s="37" t="s">
        <v>60</v>
      </c>
      <c r="CN18" s="39">
        <v>1</v>
      </c>
      <c r="CO18" s="40">
        <v>0</v>
      </c>
      <c r="CP18" s="114">
        <f t="shared" si="22"/>
        <v>0</v>
      </c>
      <c r="CQ18" s="120">
        <v>1</v>
      </c>
      <c r="CR18" s="40">
        <v>0</v>
      </c>
      <c r="CS18" s="35">
        <f t="shared" si="23"/>
        <v>0</v>
      </c>
      <c r="CT18" s="39">
        <v>103</v>
      </c>
      <c r="CU18" s="40">
        <v>0</v>
      </c>
      <c r="CV18" s="114">
        <f t="shared" si="24"/>
        <v>0</v>
      </c>
      <c r="CW18" s="120">
        <v>0</v>
      </c>
      <c r="CX18" s="40">
        <v>0</v>
      </c>
      <c r="CY18" s="35" t="e">
        <f t="shared" si="25"/>
        <v>#DIV/0!</v>
      </c>
      <c r="CZ18" s="36">
        <f t="shared" si="43"/>
        <v>103</v>
      </c>
      <c r="DA18" s="40">
        <f t="shared" si="43"/>
        <v>0</v>
      </c>
      <c r="DB18" s="42">
        <f t="shared" si="27"/>
        <v>0</v>
      </c>
      <c r="DC18" s="35" t="e">
        <f t="shared" si="28"/>
        <v>#DIV/0!</v>
      </c>
      <c r="DD18" s="43" t="e">
        <f t="shared" si="32"/>
        <v>#DIV/0!</v>
      </c>
      <c r="DE18" s="29" t="s">
        <v>61</v>
      </c>
      <c r="DF18" s="48">
        <f>SUM(CH49,CZ49)</f>
        <v>3171</v>
      </c>
      <c r="DG18" s="49">
        <f>SUM(CJ49,DA49)</f>
        <v>0</v>
      </c>
      <c r="DH18" s="50">
        <f t="shared" si="33"/>
        <v>0</v>
      </c>
      <c r="DI18" s="39">
        <f>SUM(M49,W49)</f>
        <v>0</v>
      </c>
      <c r="DJ18" s="36">
        <f>SUM(O49,X49)</f>
        <v>0</v>
      </c>
      <c r="DK18" s="51" t="e">
        <f>ROUND(DJ18/DI18*100,1)</f>
        <v>#DIV/0!</v>
      </c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</row>
    <row r="19" spans="1:129" ht="14.25">
      <c r="A19" s="37" t="s">
        <v>62</v>
      </c>
      <c r="B19" s="39">
        <v>0</v>
      </c>
      <c r="C19" s="40">
        <v>0</v>
      </c>
      <c r="D19" s="40">
        <v>0</v>
      </c>
      <c r="E19" s="40">
        <v>0</v>
      </c>
      <c r="F19" s="35" t="e">
        <f t="shared" si="0"/>
        <v>#DIV/0!</v>
      </c>
      <c r="G19" s="39">
        <v>0</v>
      </c>
      <c r="H19" s="40">
        <v>0</v>
      </c>
      <c r="I19" s="40">
        <v>0</v>
      </c>
      <c r="J19" s="40">
        <v>0</v>
      </c>
      <c r="K19" s="35" t="e">
        <f t="shared" si="1"/>
        <v>#DIV/0!</v>
      </c>
      <c r="L19" s="36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35" t="e">
        <f t="shared" si="3"/>
        <v>#DIV/0!</v>
      </c>
      <c r="Q19" s="39">
        <v>0</v>
      </c>
      <c r="R19" s="40">
        <v>0</v>
      </c>
      <c r="S19" s="35" t="e">
        <f t="shared" si="4"/>
        <v>#DIV/0!</v>
      </c>
      <c r="T19" s="36">
        <v>0</v>
      </c>
      <c r="U19" s="40">
        <v>0</v>
      </c>
      <c r="V19" s="35" t="e">
        <f t="shared" si="5"/>
        <v>#DIV/0!</v>
      </c>
      <c r="W19" s="36">
        <f t="shared" si="40"/>
        <v>0</v>
      </c>
      <c r="X19" s="40">
        <f t="shared" si="40"/>
        <v>0</v>
      </c>
      <c r="Y19" s="42" t="e">
        <f t="shared" si="7"/>
        <v>#DIV/0!</v>
      </c>
      <c r="Z19" s="1"/>
      <c r="AA19" s="37" t="s">
        <v>62</v>
      </c>
      <c r="AB19" s="39">
        <v>0</v>
      </c>
      <c r="AC19" s="40">
        <v>0</v>
      </c>
      <c r="AD19" s="40">
        <v>0</v>
      </c>
      <c r="AE19" s="40">
        <v>0</v>
      </c>
      <c r="AF19" s="35" t="e">
        <f t="shared" si="8"/>
        <v>#DIV/0!</v>
      </c>
      <c r="AG19" s="39">
        <v>0</v>
      </c>
      <c r="AH19" s="40">
        <v>0</v>
      </c>
      <c r="AI19" s="40">
        <v>0</v>
      </c>
      <c r="AJ19" s="40">
        <v>0</v>
      </c>
      <c r="AK19" s="35" t="e">
        <f t="shared" si="9"/>
        <v>#DIV/0!</v>
      </c>
      <c r="AL19" s="36">
        <f t="shared" si="41"/>
        <v>0</v>
      </c>
      <c r="AM19" s="40">
        <f t="shared" si="41"/>
        <v>0</v>
      </c>
      <c r="AN19" s="40">
        <f t="shared" si="41"/>
        <v>0</v>
      </c>
      <c r="AO19" s="40">
        <f t="shared" si="41"/>
        <v>0</v>
      </c>
      <c r="AP19" s="35" t="e">
        <f t="shared" si="11"/>
        <v>#DIV/0!</v>
      </c>
      <c r="AQ19" s="39">
        <v>0</v>
      </c>
      <c r="AR19" s="40">
        <v>0</v>
      </c>
      <c r="AS19" s="35" t="e">
        <f t="shared" si="12"/>
        <v>#DIV/0!</v>
      </c>
      <c r="AT19" s="36">
        <v>0</v>
      </c>
      <c r="AU19" s="40">
        <v>0</v>
      </c>
      <c r="AV19" s="35" t="e">
        <f t="shared" si="13"/>
        <v>#DIV/0!</v>
      </c>
      <c r="AW19" s="36">
        <f t="shared" si="42"/>
        <v>0</v>
      </c>
      <c r="AX19" s="40">
        <f t="shared" si="42"/>
        <v>0</v>
      </c>
      <c r="AY19" s="42" t="e">
        <f t="shared" si="15"/>
        <v>#DIV/0!</v>
      </c>
      <c r="AZ19" s="1"/>
      <c r="BA19" s="37" t="s">
        <v>62</v>
      </c>
      <c r="BB19" s="39">
        <v>17</v>
      </c>
      <c r="BC19" s="40">
        <v>73</v>
      </c>
      <c r="BD19" s="40">
        <v>80163</v>
      </c>
      <c r="BE19" s="36">
        <v>6</v>
      </c>
      <c r="BF19" s="40">
        <v>15</v>
      </c>
      <c r="BG19" s="40">
        <v>19938</v>
      </c>
      <c r="BH19" s="36">
        <v>11</v>
      </c>
      <c r="BI19" s="40">
        <v>58</v>
      </c>
      <c r="BJ19" s="41">
        <v>60225</v>
      </c>
      <c r="BK19" s="1"/>
      <c r="BL19" s="37" t="s">
        <v>62</v>
      </c>
      <c r="BM19" s="39">
        <v>4</v>
      </c>
      <c r="BN19" s="40">
        <v>4</v>
      </c>
      <c r="BO19" s="40">
        <v>4</v>
      </c>
      <c r="BP19" s="40">
        <v>0</v>
      </c>
      <c r="BQ19" s="35">
        <f t="shared" si="16"/>
        <v>0</v>
      </c>
      <c r="BR19" s="39">
        <v>7</v>
      </c>
      <c r="BS19" s="40">
        <v>7</v>
      </c>
      <c r="BT19" s="40">
        <v>7</v>
      </c>
      <c r="BU19" s="40">
        <v>0</v>
      </c>
      <c r="BV19" s="35">
        <f t="shared" si="17"/>
        <v>0</v>
      </c>
      <c r="BW19" s="39">
        <v>300</v>
      </c>
      <c r="BX19" s="40">
        <v>234</v>
      </c>
      <c r="BY19" s="40">
        <v>232</v>
      </c>
      <c r="BZ19" s="40">
        <v>0</v>
      </c>
      <c r="CA19" s="35">
        <f t="shared" si="18"/>
        <v>0</v>
      </c>
      <c r="CB19" s="39">
        <v>72</v>
      </c>
      <c r="CC19" s="40">
        <v>72</v>
      </c>
      <c r="CD19" s="40">
        <v>29</v>
      </c>
      <c r="CE19" s="40">
        <v>0</v>
      </c>
      <c r="CF19" s="35">
        <f t="shared" si="19"/>
        <v>0</v>
      </c>
      <c r="CG19" s="36">
        <f t="shared" si="20"/>
        <v>372</v>
      </c>
      <c r="CH19" s="40">
        <f t="shared" si="20"/>
        <v>306</v>
      </c>
      <c r="CI19" s="40">
        <f t="shared" si="20"/>
        <v>261</v>
      </c>
      <c r="CJ19" s="40">
        <f t="shared" si="20"/>
        <v>0</v>
      </c>
      <c r="CK19" s="42">
        <f t="shared" si="21"/>
        <v>0</v>
      </c>
      <c r="CL19" s="1"/>
      <c r="CM19" s="37" t="s">
        <v>62</v>
      </c>
      <c r="CN19" s="39">
        <v>10</v>
      </c>
      <c r="CO19" s="40">
        <v>0</v>
      </c>
      <c r="CP19" s="114">
        <f t="shared" si="22"/>
        <v>0</v>
      </c>
      <c r="CQ19" s="120">
        <v>29</v>
      </c>
      <c r="CR19" s="40">
        <v>0</v>
      </c>
      <c r="CS19" s="35">
        <f t="shared" si="23"/>
        <v>0</v>
      </c>
      <c r="CT19" s="39">
        <v>547</v>
      </c>
      <c r="CU19" s="40">
        <v>0</v>
      </c>
      <c r="CV19" s="114">
        <f t="shared" si="24"/>
        <v>0</v>
      </c>
      <c r="CW19" s="120">
        <v>294</v>
      </c>
      <c r="CX19" s="40">
        <v>0</v>
      </c>
      <c r="CY19" s="35">
        <f t="shared" si="25"/>
        <v>0</v>
      </c>
      <c r="CZ19" s="36">
        <f t="shared" si="43"/>
        <v>841</v>
      </c>
      <c r="DA19" s="40">
        <f t="shared" si="43"/>
        <v>0</v>
      </c>
      <c r="DB19" s="42">
        <f t="shared" si="27"/>
        <v>0</v>
      </c>
      <c r="DC19" s="35">
        <f t="shared" si="28"/>
        <v>0</v>
      </c>
      <c r="DD19" s="43">
        <f t="shared" si="32"/>
        <v>0</v>
      </c>
      <c r="DE19" s="52"/>
      <c r="DF19" s="53">
        <f>SUM(BS49,CQ49)</f>
        <v>122</v>
      </c>
      <c r="DG19" s="54">
        <f>SUM(BU49,CR49)</f>
        <v>0</v>
      </c>
      <c r="DH19" s="55">
        <f t="shared" si="33"/>
        <v>0</v>
      </c>
      <c r="DI19" s="53"/>
      <c r="DJ19" s="54"/>
      <c r="DK19" s="55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</row>
    <row r="20" spans="1:129" ht="14.25">
      <c r="A20" s="37" t="s">
        <v>63</v>
      </c>
      <c r="B20" s="39">
        <v>0</v>
      </c>
      <c r="C20" s="40">
        <v>0</v>
      </c>
      <c r="D20" s="40">
        <v>0</v>
      </c>
      <c r="E20" s="40">
        <v>0</v>
      </c>
      <c r="F20" s="35" t="e">
        <f t="shared" si="0"/>
        <v>#DIV/0!</v>
      </c>
      <c r="G20" s="39">
        <v>0</v>
      </c>
      <c r="H20" s="40">
        <v>0</v>
      </c>
      <c r="I20" s="40">
        <v>0</v>
      </c>
      <c r="J20" s="40">
        <v>0</v>
      </c>
      <c r="K20" s="35" t="e">
        <f t="shared" si="1"/>
        <v>#DIV/0!</v>
      </c>
      <c r="L20" s="36">
        <f t="shared" si="2"/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35" t="e">
        <f t="shared" si="3"/>
        <v>#DIV/0!</v>
      </c>
      <c r="Q20" s="39">
        <v>0</v>
      </c>
      <c r="R20" s="40">
        <v>0</v>
      </c>
      <c r="S20" s="35" t="e">
        <f t="shared" si="4"/>
        <v>#DIV/0!</v>
      </c>
      <c r="T20" s="36">
        <v>0</v>
      </c>
      <c r="U20" s="40">
        <v>0</v>
      </c>
      <c r="V20" s="35" t="e">
        <f t="shared" si="5"/>
        <v>#DIV/0!</v>
      </c>
      <c r="W20" s="36">
        <f t="shared" si="40"/>
        <v>0</v>
      </c>
      <c r="X20" s="40">
        <f t="shared" si="40"/>
        <v>0</v>
      </c>
      <c r="Y20" s="42" t="e">
        <f t="shared" si="7"/>
        <v>#DIV/0!</v>
      </c>
      <c r="Z20" s="1"/>
      <c r="AA20" s="37" t="s">
        <v>63</v>
      </c>
      <c r="AB20" s="39">
        <v>0</v>
      </c>
      <c r="AC20" s="40">
        <v>0</v>
      </c>
      <c r="AD20" s="40">
        <v>0</v>
      </c>
      <c r="AE20" s="40">
        <v>0</v>
      </c>
      <c r="AF20" s="35" t="e">
        <f t="shared" si="8"/>
        <v>#DIV/0!</v>
      </c>
      <c r="AG20" s="39">
        <v>0</v>
      </c>
      <c r="AH20" s="40">
        <v>0</v>
      </c>
      <c r="AI20" s="40">
        <v>0</v>
      </c>
      <c r="AJ20" s="40">
        <v>0</v>
      </c>
      <c r="AK20" s="35" t="e">
        <f t="shared" si="9"/>
        <v>#DIV/0!</v>
      </c>
      <c r="AL20" s="36">
        <f t="shared" si="41"/>
        <v>0</v>
      </c>
      <c r="AM20" s="40">
        <f t="shared" si="41"/>
        <v>0</v>
      </c>
      <c r="AN20" s="40">
        <f t="shared" si="41"/>
        <v>0</v>
      </c>
      <c r="AO20" s="40">
        <f t="shared" si="41"/>
        <v>0</v>
      </c>
      <c r="AP20" s="35" t="e">
        <f t="shared" si="11"/>
        <v>#DIV/0!</v>
      </c>
      <c r="AQ20" s="39">
        <v>0</v>
      </c>
      <c r="AR20" s="40">
        <v>0</v>
      </c>
      <c r="AS20" s="35" t="e">
        <f t="shared" si="12"/>
        <v>#DIV/0!</v>
      </c>
      <c r="AT20" s="36">
        <v>0</v>
      </c>
      <c r="AU20" s="40">
        <v>0</v>
      </c>
      <c r="AV20" s="35" t="e">
        <f t="shared" si="13"/>
        <v>#DIV/0!</v>
      </c>
      <c r="AW20" s="36">
        <f t="shared" si="42"/>
        <v>0</v>
      </c>
      <c r="AX20" s="40">
        <f t="shared" si="42"/>
        <v>0</v>
      </c>
      <c r="AY20" s="42" t="e">
        <f t="shared" si="15"/>
        <v>#DIV/0!</v>
      </c>
      <c r="AZ20" s="1"/>
      <c r="BA20" s="37" t="s">
        <v>63</v>
      </c>
      <c r="BB20" s="39">
        <v>10</v>
      </c>
      <c r="BC20" s="40">
        <v>28</v>
      </c>
      <c r="BD20" s="40">
        <v>26079</v>
      </c>
      <c r="BE20" s="36">
        <v>1</v>
      </c>
      <c r="BF20" s="40">
        <v>1</v>
      </c>
      <c r="BG20" s="40">
        <v>2665</v>
      </c>
      <c r="BH20" s="36">
        <v>9</v>
      </c>
      <c r="BI20" s="40">
        <v>27</v>
      </c>
      <c r="BJ20" s="41">
        <v>23414</v>
      </c>
      <c r="BK20" s="1"/>
      <c r="BL20" s="37" t="s">
        <v>63</v>
      </c>
      <c r="BM20" s="39">
        <v>1</v>
      </c>
      <c r="BN20" s="40">
        <v>1</v>
      </c>
      <c r="BO20" s="40">
        <v>0</v>
      </c>
      <c r="BP20" s="40">
        <v>0</v>
      </c>
      <c r="BQ20" s="35">
        <f t="shared" si="16"/>
        <v>0</v>
      </c>
      <c r="BR20" s="39">
        <v>1</v>
      </c>
      <c r="BS20" s="40">
        <v>1</v>
      </c>
      <c r="BT20" s="40">
        <v>0</v>
      </c>
      <c r="BU20" s="40">
        <v>0</v>
      </c>
      <c r="BV20" s="35">
        <f t="shared" si="17"/>
        <v>0</v>
      </c>
      <c r="BW20" s="39">
        <v>82</v>
      </c>
      <c r="BX20" s="40">
        <v>82</v>
      </c>
      <c r="BY20" s="40">
        <v>0</v>
      </c>
      <c r="BZ20" s="40">
        <v>0</v>
      </c>
      <c r="CA20" s="35">
        <f t="shared" si="18"/>
        <v>0</v>
      </c>
      <c r="CB20" s="39">
        <v>0</v>
      </c>
      <c r="CC20" s="40">
        <v>0</v>
      </c>
      <c r="CD20" s="40">
        <v>0</v>
      </c>
      <c r="CE20" s="40">
        <v>0</v>
      </c>
      <c r="CF20" s="35" t="e">
        <f t="shared" si="19"/>
        <v>#DIV/0!</v>
      </c>
      <c r="CG20" s="36">
        <f t="shared" si="20"/>
        <v>82</v>
      </c>
      <c r="CH20" s="40">
        <f t="shared" si="20"/>
        <v>82</v>
      </c>
      <c r="CI20" s="40">
        <f t="shared" si="20"/>
        <v>0</v>
      </c>
      <c r="CJ20" s="40">
        <f t="shared" si="20"/>
        <v>0</v>
      </c>
      <c r="CK20" s="42">
        <f t="shared" si="21"/>
        <v>0</v>
      </c>
      <c r="CL20" s="1"/>
      <c r="CM20" s="37" t="s">
        <v>63</v>
      </c>
      <c r="CN20" s="39">
        <v>5</v>
      </c>
      <c r="CO20" s="40">
        <v>0</v>
      </c>
      <c r="CP20" s="114">
        <f t="shared" si="22"/>
        <v>0</v>
      </c>
      <c r="CQ20" s="120">
        <v>18</v>
      </c>
      <c r="CR20" s="40">
        <v>0</v>
      </c>
      <c r="CS20" s="35">
        <f t="shared" si="23"/>
        <v>0</v>
      </c>
      <c r="CT20" s="39">
        <v>60</v>
      </c>
      <c r="CU20" s="40">
        <v>0</v>
      </c>
      <c r="CV20" s="114">
        <f t="shared" si="24"/>
        <v>0</v>
      </c>
      <c r="CW20" s="120">
        <v>183</v>
      </c>
      <c r="CX20" s="40">
        <v>0</v>
      </c>
      <c r="CY20" s="35">
        <f t="shared" si="25"/>
        <v>0</v>
      </c>
      <c r="CZ20" s="36">
        <f t="shared" si="43"/>
        <v>243</v>
      </c>
      <c r="DA20" s="40">
        <f t="shared" si="43"/>
        <v>0</v>
      </c>
      <c r="DB20" s="42">
        <f t="shared" si="27"/>
        <v>0</v>
      </c>
      <c r="DC20" s="35">
        <f t="shared" si="28"/>
        <v>0</v>
      </c>
      <c r="DD20" s="43">
        <f t="shared" si="32"/>
        <v>0</v>
      </c>
      <c r="DE20" s="29" t="s">
        <v>64</v>
      </c>
      <c r="DF20" s="48">
        <f>SUM(CH57,CZ57)</f>
        <v>10631</v>
      </c>
      <c r="DG20" s="49">
        <f>SUM(CJ57,DA57)</f>
        <v>72</v>
      </c>
      <c r="DH20" s="50">
        <f t="shared" si="33"/>
        <v>0.7</v>
      </c>
      <c r="DI20" s="39">
        <f>SUM(M57,W57)</f>
        <v>1006</v>
      </c>
      <c r="DJ20" s="36">
        <f>SUM(O57,X57)</f>
        <v>0</v>
      </c>
      <c r="DK20" s="51">
        <f>ROUND(DJ20/DI20*100,1)</f>
        <v>0</v>
      </c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</row>
    <row r="21" spans="1:129" ht="14.25">
      <c r="A21" s="37" t="s">
        <v>65</v>
      </c>
      <c r="B21" s="39">
        <v>0</v>
      </c>
      <c r="C21" s="40">
        <v>0</v>
      </c>
      <c r="D21" s="40">
        <v>0</v>
      </c>
      <c r="E21" s="40">
        <v>0</v>
      </c>
      <c r="F21" s="35" t="e">
        <f aca="true" t="shared" si="44" ref="F21:F36">ROUND(E21/C21*100,1)</f>
        <v>#DIV/0!</v>
      </c>
      <c r="G21" s="39">
        <v>0</v>
      </c>
      <c r="H21" s="40">
        <v>0</v>
      </c>
      <c r="I21" s="40">
        <v>0</v>
      </c>
      <c r="J21" s="40">
        <v>0</v>
      </c>
      <c r="K21" s="35" t="e">
        <f aca="true" t="shared" si="45" ref="K21:K36">ROUND(J21/H21*100,1)</f>
        <v>#DIV/0!</v>
      </c>
      <c r="L21" s="36">
        <f aca="true" t="shared" si="46" ref="L21:O22">B21+G21</f>
        <v>0</v>
      </c>
      <c r="M21" s="40">
        <f t="shared" si="46"/>
        <v>0</v>
      </c>
      <c r="N21" s="40">
        <f t="shared" si="46"/>
        <v>0</v>
      </c>
      <c r="O21" s="40">
        <f t="shared" si="46"/>
        <v>0</v>
      </c>
      <c r="P21" s="35" t="e">
        <f aca="true" t="shared" si="47" ref="P21:P36">ROUND(O21/M21*100,1)</f>
        <v>#DIV/0!</v>
      </c>
      <c r="Q21" s="39">
        <v>0</v>
      </c>
      <c r="R21" s="40">
        <v>0</v>
      </c>
      <c r="S21" s="35" t="e">
        <f aca="true" t="shared" si="48" ref="S21:S36">ROUND(R21/Q21*100,1)</f>
        <v>#DIV/0!</v>
      </c>
      <c r="T21" s="36">
        <v>0</v>
      </c>
      <c r="U21" s="40">
        <v>0</v>
      </c>
      <c r="V21" s="35" t="e">
        <f aca="true" t="shared" si="49" ref="V21:V36">ROUND(U21/T21*100,1)</f>
        <v>#DIV/0!</v>
      </c>
      <c r="W21" s="36">
        <f t="shared" si="40"/>
        <v>0</v>
      </c>
      <c r="X21" s="40">
        <f t="shared" si="40"/>
        <v>0</v>
      </c>
      <c r="Y21" s="42" t="e">
        <f aca="true" t="shared" si="50" ref="Y21:Y36">ROUND(X21/W21*100,1)</f>
        <v>#DIV/0!</v>
      </c>
      <c r="Z21" s="1"/>
      <c r="AA21" s="37" t="s">
        <v>65</v>
      </c>
      <c r="AB21" s="39">
        <v>0</v>
      </c>
      <c r="AC21" s="40">
        <v>0</v>
      </c>
      <c r="AD21" s="40">
        <v>0</v>
      </c>
      <c r="AE21" s="40">
        <v>0</v>
      </c>
      <c r="AF21" s="35" t="e">
        <f aca="true" t="shared" si="51" ref="AF21:AF36">ROUND(AE21/AC21*100,1)</f>
        <v>#DIV/0!</v>
      </c>
      <c r="AG21" s="39">
        <v>0</v>
      </c>
      <c r="AH21" s="40">
        <v>0</v>
      </c>
      <c r="AI21" s="40">
        <v>0</v>
      </c>
      <c r="AJ21" s="40">
        <v>0</v>
      </c>
      <c r="AK21" s="35" t="e">
        <f aca="true" t="shared" si="52" ref="AK21:AK36">ROUND(AJ21/AH21*100,1)</f>
        <v>#DIV/0!</v>
      </c>
      <c r="AL21" s="36">
        <f>AB21+AG21</f>
        <v>0</v>
      </c>
      <c r="AM21" s="40">
        <f t="shared" si="41"/>
        <v>0</v>
      </c>
      <c r="AN21" s="40">
        <f t="shared" si="41"/>
        <v>0</v>
      </c>
      <c r="AO21" s="40">
        <f t="shared" si="41"/>
        <v>0</v>
      </c>
      <c r="AP21" s="35" t="e">
        <f aca="true" t="shared" si="53" ref="AP21:AP36">ROUND(AO21/AM21*100,1)</f>
        <v>#DIV/0!</v>
      </c>
      <c r="AQ21" s="39">
        <v>0</v>
      </c>
      <c r="AR21" s="40">
        <v>0</v>
      </c>
      <c r="AS21" s="35" t="e">
        <f aca="true" t="shared" si="54" ref="AS21:AS36">ROUND(AR21/AQ21*100,1)</f>
        <v>#DIV/0!</v>
      </c>
      <c r="AT21" s="36">
        <v>0</v>
      </c>
      <c r="AU21" s="40">
        <v>0</v>
      </c>
      <c r="AV21" s="35" t="e">
        <f aca="true" t="shared" si="55" ref="AV21:AV36">ROUND(AU21/AT21*100,1)</f>
        <v>#DIV/0!</v>
      </c>
      <c r="AW21" s="36">
        <f t="shared" si="42"/>
        <v>0</v>
      </c>
      <c r="AX21" s="40">
        <f t="shared" si="42"/>
        <v>0</v>
      </c>
      <c r="AY21" s="42" t="e">
        <f aca="true" t="shared" si="56" ref="AY21:AY36">ROUND(AX21/AW21*100,1)</f>
        <v>#DIV/0!</v>
      </c>
      <c r="AZ21" s="1"/>
      <c r="BA21" s="37" t="s">
        <v>65</v>
      </c>
      <c r="BB21" s="39">
        <v>39</v>
      </c>
      <c r="BC21" s="40">
        <v>88</v>
      </c>
      <c r="BD21" s="40">
        <v>79386</v>
      </c>
      <c r="BE21" s="36">
        <v>0</v>
      </c>
      <c r="BF21" s="40">
        <v>0</v>
      </c>
      <c r="BG21" s="40">
        <v>0</v>
      </c>
      <c r="BH21" s="36">
        <v>39</v>
      </c>
      <c r="BI21" s="40">
        <v>88</v>
      </c>
      <c r="BJ21" s="41">
        <v>79386</v>
      </c>
      <c r="BK21" s="1"/>
      <c r="BL21" s="37" t="s">
        <v>65</v>
      </c>
      <c r="BM21" s="39">
        <v>0</v>
      </c>
      <c r="BN21" s="40">
        <v>0</v>
      </c>
      <c r="BO21" s="40">
        <v>0</v>
      </c>
      <c r="BP21" s="40">
        <v>0</v>
      </c>
      <c r="BQ21" s="35" t="e">
        <f aca="true" t="shared" si="57" ref="BQ21:BQ36">ROUND(BP21/BN21*100,1)</f>
        <v>#DIV/0!</v>
      </c>
      <c r="BR21" s="39">
        <v>0</v>
      </c>
      <c r="BS21" s="40">
        <v>0</v>
      </c>
      <c r="BT21" s="40">
        <v>0</v>
      </c>
      <c r="BU21" s="40">
        <v>0</v>
      </c>
      <c r="BV21" s="35" t="e">
        <f aca="true" t="shared" si="58" ref="BV21:BV36">ROUND(BU21/BS21*100,1)</f>
        <v>#DIV/0!</v>
      </c>
      <c r="BW21" s="39">
        <v>0</v>
      </c>
      <c r="BX21" s="40">
        <v>0</v>
      </c>
      <c r="BY21" s="40">
        <v>0</v>
      </c>
      <c r="BZ21" s="40">
        <v>0</v>
      </c>
      <c r="CA21" s="35" t="e">
        <f aca="true" t="shared" si="59" ref="CA21:CA36">ROUND(BZ21/BX21*100,1)</f>
        <v>#DIV/0!</v>
      </c>
      <c r="CB21" s="39">
        <v>0</v>
      </c>
      <c r="CC21" s="40">
        <v>0</v>
      </c>
      <c r="CD21" s="40">
        <v>0</v>
      </c>
      <c r="CE21" s="40">
        <v>0</v>
      </c>
      <c r="CF21" s="35" t="e">
        <f aca="true" t="shared" si="60" ref="CF21:CF36">ROUND(CE21/CC21*100,1)</f>
        <v>#DIV/0!</v>
      </c>
      <c r="CG21" s="36">
        <f aca="true" t="shared" si="61" ref="CG21:CJ22">BW21+CB21</f>
        <v>0</v>
      </c>
      <c r="CH21" s="40">
        <f t="shared" si="61"/>
        <v>0</v>
      </c>
      <c r="CI21" s="40">
        <f t="shared" si="61"/>
        <v>0</v>
      </c>
      <c r="CJ21" s="40">
        <f t="shared" si="61"/>
        <v>0</v>
      </c>
      <c r="CK21" s="42" t="e">
        <f aca="true" t="shared" si="62" ref="CK21:CK36">ROUND(CJ21/CH21*100,1)</f>
        <v>#DIV/0!</v>
      </c>
      <c r="CL21" s="1"/>
      <c r="CM21" s="37" t="s">
        <v>65</v>
      </c>
      <c r="CN21" s="39">
        <v>10</v>
      </c>
      <c r="CO21" s="40">
        <v>0</v>
      </c>
      <c r="CP21" s="114">
        <f aca="true" t="shared" si="63" ref="CP21:CP36">ROUND(CO21/CN21*100,1)</f>
        <v>0</v>
      </c>
      <c r="CQ21" s="120">
        <v>13</v>
      </c>
      <c r="CR21" s="40">
        <v>0</v>
      </c>
      <c r="CS21" s="35">
        <f aca="true" t="shared" si="64" ref="CS21:CS36">ROUND(CR21/CQ21*100,1)</f>
        <v>0</v>
      </c>
      <c r="CT21" s="39">
        <v>402</v>
      </c>
      <c r="CU21" s="40">
        <v>0</v>
      </c>
      <c r="CV21" s="114">
        <f aca="true" t="shared" si="65" ref="CV21:CV36">ROUND(CU21/CT21*100,1)</f>
        <v>0</v>
      </c>
      <c r="CW21" s="120">
        <v>162</v>
      </c>
      <c r="CX21" s="40">
        <v>0</v>
      </c>
      <c r="CY21" s="35">
        <f aca="true" t="shared" si="66" ref="CY21:CY36">ROUND(CX21/CW21*100,1)</f>
        <v>0</v>
      </c>
      <c r="CZ21" s="36">
        <f t="shared" si="43"/>
        <v>564</v>
      </c>
      <c r="DA21" s="40">
        <f t="shared" si="43"/>
        <v>0</v>
      </c>
      <c r="DB21" s="42">
        <f aca="true" t="shared" si="67" ref="DB21:DB36">ROUND(DA21/CZ21*100,1)</f>
        <v>0</v>
      </c>
      <c r="DC21" s="35" t="e">
        <f aca="true" t="shared" si="68" ref="DC21:DC36">ROUND((BF21*BV21+BI21*CS21)/BC21,1)</f>
        <v>#DIV/0!</v>
      </c>
      <c r="DD21" s="43" t="e">
        <f t="shared" si="32"/>
        <v>#DIV/0!</v>
      </c>
      <c r="DE21" s="52"/>
      <c r="DF21" s="53">
        <f>SUM(BS57,CQ57)</f>
        <v>323</v>
      </c>
      <c r="DG21" s="54">
        <f>SUM(BU57,CR57)</f>
        <v>9</v>
      </c>
      <c r="DH21" s="55">
        <f t="shared" si="33"/>
        <v>2.8</v>
      </c>
      <c r="DI21" s="53"/>
      <c r="DJ21" s="54"/>
      <c r="DK21" s="55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</row>
    <row r="22" spans="1:129" ht="14.25">
      <c r="A22" s="16" t="s">
        <v>66</v>
      </c>
      <c r="B22" s="53">
        <v>0</v>
      </c>
      <c r="C22" s="56">
        <v>0</v>
      </c>
      <c r="D22" s="56">
        <v>0</v>
      </c>
      <c r="E22" s="56">
        <v>0</v>
      </c>
      <c r="F22" s="57" t="e">
        <f t="shared" si="44"/>
        <v>#DIV/0!</v>
      </c>
      <c r="G22" s="53">
        <v>0</v>
      </c>
      <c r="H22" s="56">
        <v>0</v>
      </c>
      <c r="I22" s="56">
        <v>0</v>
      </c>
      <c r="J22" s="56">
        <v>0</v>
      </c>
      <c r="K22" s="57" t="e">
        <f t="shared" si="45"/>
        <v>#DIV/0!</v>
      </c>
      <c r="L22" s="54">
        <f t="shared" si="46"/>
        <v>0</v>
      </c>
      <c r="M22" s="40">
        <f t="shared" si="46"/>
        <v>0</v>
      </c>
      <c r="N22" s="40">
        <f t="shared" si="46"/>
        <v>0</v>
      </c>
      <c r="O22" s="40">
        <f t="shared" si="46"/>
        <v>0</v>
      </c>
      <c r="P22" s="57" t="e">
        <f t="shared" si="47"/>
        <v>#DIV/0!</v>
      </c>
      <c r="Q22" s="53">
        <v>0</v>
      </c>
      <c r="R22" s="56">
        <v>0</v>
      </c>
      <c r="S22" s="57" t="e">
        <f t="shared" si="48"/>
        <v>#DIV/0!</v>
      </c>
      <c r="T22" s="54">
        <v>0</v>
      </c>
      <c r="U22" s="56">
        <v>0</v>
      </c>
      <c r="V22" s="57" t="e">
        <f t="shared" si="49"/>
        <v>#DIV/0!</v>
      </c>
      <c r="W22" s="54">
        <f t="shared" si="40"/>
        <v>0</v>
      </c>
      <c r="X22" s="56">
        <f t="shared" si="40"/>
        <v>0</v>
      </c>
      <c r="Y22" s="58" t="e">
        <f t="shared" si="50"/>
        <v>#DIV/0!</v>
      </c>
      <c r="Z22" s="1"/>
      <c r="AA22" s="16" t="s">
        <v>66</v>
      </c>
      <c r="AB22" s="53">
        <v>0</v>
      </c>
      <c r="AC22" s="56">
        <v>0</v>
      </c>
      <c r="AD22" s="56">
        <v>0</v>
      </c>
      <c r="AE22" s="56">
        <v>0</v>
      </c>
      <c r="AF22" s="57" t="e">
        <f t="shared" si="51"/>
        <v>#DIV/0!</v>
      </c>
      <c r="AG22" s="53">
        <v>0</v>
      </c>
      <c r="AH22" s="56">
        <v>0</v>
      </c>
      <c r="AI22" s="56">
        <v>0</v>
      </c>
      <c r="AJ22" s="56">
        <v>0</v>
      </c>
      <c r="AK22" s="57" t="e">
        <f t="shared" si="52"/>
        <v>#DIV/0!</v>
      </c>
      <c r="AL22" s="54">
        <f t="shared" si="41"/>
        <v>0</v>
      </c>
      <c r="AM22" s="40">
        <f t="shared" si="41"/>
        <v>0</v>
      </c>
      <c r="AN22" s="40">
        <f t="shared" si="41"/>
        <v>0</v>
      </c>
      <c r="AO22" s="40">
        <f t="shared" si="41"/>
        <v>0</v>
      </c>
      <c r="AP22" s="57" t="e">
        <f t="shared" si="53"/>
        <v>#DIV/0!</v>
      </c>
      <c r="AQ22" s="53">
        <v>0</v>
      </c>
      <c r="AR22" s="56">
        <v>0</v>
      </c>
      <c r="AS22" s="57" t="e">
        <f t="shared" si="54"/>
        <v>#DIV/0!</v>
      </c>
      <c r="AT22" s="54">
        <v>0</v>
      </c>
      <c r="AU22" s="56">
        <v>0</v>
      </c>
      <c r="AV22" s="57" t="e">
        <f t="shared" si="55"/>
        <v>#DIV/0!</v>
      </c>
      <c r="AW22" s="54">
        <f t="shared" si="42"/>
        <v>0</v>
      </c>
      <c r="AX22" s="56">
        <f t="shared" si="42"/>
        <v>0</v>
      </c>
      <c r="AY22" s="58" t="e">
        <f t="shared" si="56"/>
        <v>#DIV/0!</v>
      </c>
      <c r="AZ22" s="1"/>
      <c r="BA22" s="16" t="s">
        <v>66</v>
      </c>
      <c r="BB22" s="53">
        <v>23</v>
      </c>
      <c r="BC22" s="56">
        <v>151</v>
      </c>
      <c r="BD22" s="56">
        <v>120000</v>
      </c>
      <c r="BE22" s="54">
        <v>0</v>
      </c>
      <c r="BF22" s="56">
        <v>0</v>
      </c>
      <c r="BG22" s="56">
        <v>0</v>
      </c>
      <c r="BH22" s="54">
        <v>23</v>
      </c>
      <c r="BI22" s="56">
        <v>151</v>
      </c>
      <c r="BJ22" s="61">
        <v>120000</v>
      </c>
      <c r="BK22" s="1"/>
      <c r="BL22" s="16" t="s">
        <v>66</v>
      </c>
      <c r="BM22" s="53">
        <v>0</v>
      </c>
      <c r="BN22" s="56">
        <v>0</v>
      </c>
      <c r="BO22" s="56">
        <v>0</v>
      </c>
      <c r="BP22" s="56">
        <v>0</v>
      </c>
      <c r="BQ22" s="57" t="e">
        <f t="shared" si="57"/>
        <v>#DIV/0!</v>
      </c>
      <c r="BR22" s="53">
        <v>0</v>
      </c>
      <c r="BS22" s="56">
        <v>0</v>
      </c>
      <c r="BT22" s="56">
        <v>0</v>
      </c>
      <c r="BU22" s="56">
        <v>0</v>
      </c>
      <c r="BV22" s="57" t="e">
        <f t="shared" si="58"/>
        <v>#DIV/0!</v>
      </c>
      <c r="BW22" s="53">
        <v>0</v>
      </c>
      <c r="BX22" s="56">
        <v>0</v>
      </c>
      <c r="BY22" s="56">
        <v>0</v>
      </c>
      <c r="BZ22" s="56">
        <v>0</v>
      </c>
      <c r="CA22" s="57" t="e">
        <f t="shared" si="59"/>
        <v>#DIV/0!</v>
      </c>
      <c r="CB22" s="53">
        <v>0</v>
      </c>
      <c r="CC22" s="56">
        <v>0</v>
      </c>
      <c r="CD22" s="56">
        <v>0</v>
      </c>
      <c r="CE22" s="56">
        <v>0</v>
      </c>
      <c r="CF22" s="57" t="e">
        <f t="shared" si="60"/>
        <v>#DIV/0!</v>
      </c>
      <c r="CG22" s="54">
        <f t="shared" si="61"/>
        <v>0</v>
      </c>
      <c r="CH22" s="40">
        <f t="shared" si="61"/>
        <v>0</v>
      </c>
      <c r="CI22" s="40">
        <f t="shared" si="61"/>
        <v>0</v>
      </c>
      <c r="CJ22" s="40">
        <f t="shared" si="61"/>
        <v>0</v>
      </c>
      <c r="CK22" s="58" t="e">
        <f t="shared" si="62"/>
        <v>#DIV/0!</v>
      </c>
      <c r="CL22" s="1"/>
      <c r="CM22" s="16" t="s">
        <v>66</v>
      </c>
      <c r="CN22" s="53">
        <v>8</v>
      </c>
      <c r="CO22" s="56">
        <v>0</v>
      </c>
      <c r="CP22" s="115">
        <f t="shared" si="63"/>
        <v>0</v>
      </c>
      <c r="CQ22" s="119">
        <v>26</v>
      </c>
      <c r="CR22" s="56">
        <v>0</v>
      </c>
      <c r="CS22" s="57">
        <f t="shared" si="64"/>
        <v>0</v>
      </c>
      <c r="CT22" s="53">
        <v>271</v>
      </c>
      <c r="CU22" s="56">
        <v>0</v>
      </c>
      <c r="CV22" s="115">
        <f t="shared" si="65"/>
        <v>0</v>
      </c>
      <c r="CW22" s="119">
        <v>91</v>
      </c>
      <c r="CX22" s="56">
        <v>0</v>
      </c>
      <c r="CY22" s="57">
        <f t="shared" si="66"/>
        <v>0</v>
      </c>
      <c r="CZ22" s="54">
        <f t="shared" si="43"/>
        <v>362</v>
      </c>
      <c r="DA22" s="56">
        <f t="shared" si="43"/>
        <v>0</v>
      </c>
      <c r="DB22" s="58">
        <f t="shared" si="67"/>
        <v>0</v>
      </c>
      <c r="DC22" s="57" t="e">
        <f t="shared" si="68"/>
        <v>#DIV/0!</v>
      </c>
      <c r="DD22" s="62" t="e">
        <f aca="true" t="shared" si="69" ref="DD22:DD37">ROUND((BG22*CK22+BJ22*DB22)/BD22,1)</f>
        <v>#DIV/0!</v>
      </c>
      <c r="DE22" s="29" t="s">
        <v>67</v>
      </c>
      <c r="DF22" s="48">
        <f>SUM(CH58,CZ58)</f>
        <v>298</v>
      </c>
      <c r="DG22" s="49">
        <f>SUM(CJ26,DA26)</f>
        <v>0</v>
      </c>
      <c r="DH22" s="50">
        <f>ROUND(DG22/DF22*100,1)</f>
        <v>0</v>
      </c>
      <c r="DI22" s="39">
        <f>SUM(M58,W58)</f>
        <v>0</v>
      </c>
      <c r="DJ22" s="36">
        <f>SUM(O58,X58)</f>
        <v>0</v>
      </c>
      <c r="DK22" s="51" t="e">
        <f>ROUND(DJ22/DI22*100,1)</f>
        <v>#DIV/0!</v>
      </c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</row>
    <row r="23" spans="1:129" ht="15" thickBot="1">
      <c r="A23" s="16" t="s">
        <v>51</v>
      </c>
      <c r="B23" s="53">
        <f aca="true" t="shared" si="70" ref="B23:J23">SUM(B13:B22)</f>
        <v>2572</v>
      </c>
      <c r="C23" s="56">
        <f t="shared" si="70"/>
        <v>2549</v>
      </c>
      <c r="D23" s="56">
        <f t="shared" si="70"/>
        <v>417</v>
      </c>
      <c r="E23" s="56">
        <f t="shared" si="70"/>
        <v>123</v>
      </c>
      <c r="F23" s="57">
        <f t="shared" si="44"/>
        <v>4.8</v>
      </c>
      <c r="G23" s="53">
        <f t="shared" si="70"/>
        <v>1451</v>
      </c>
      <c r="H23" s="56">
        <f t="shared" si="70"/>
        <v>1393</v>
      </c>
      <c r="I23" s="56">
        <f t="shared" si="70"/>
        <v>193</v>
      </c>
      <c r="J23" s="56">
        <f t="shared" si="70"/>
        <v>26</v>
      </c>
      <c r="K23" s="57">
        <f t="shared" si="45"/>
        <v>1.9</v>
      </c>
      <c r="L23" s="63">
        <f>SUM(L13:L22)</f>
        <v>4023</v>
      </c>
      <c r="M23" s="64">
        <f>SUM(M13:M22)</f>
        <v>3942</v>
      </c>
      <c r="N23" s="64">
        <f>SUM(N13:N22)</f>
        <v>610</v>
      </c>
      <c r="O23" s="64">
        <f>SUM(O13:O22)</f>
        <v>149</v>
      </c>
      <c r="P23" s="57">
        <f t="shared" si="47"/>
        <v>3.8</v>
      </c>
      <c r="Q23" s="53">
        <f>SUM(Q13:Q22)</f>
        <v>239</v>
      </c>
      <c r="R23" s="56">
        <f>SUM(R13:R22)</f>
        <v>21</v>
      </c>
      <c r="S23" s="57">
        <f t="shared" si="48"/>
        <v>8.8</v>
      </c>
      <c r="T23" s="54">
        <f>SUM(T13:T22)</f>
        <v>315</v>
      </c>
      <c r="U23" s="56">
        <f>SUM(U13:U22)</f>
        <v>0</v>
      </c>
      <c r="V23" s="57">
        <f t="shared" si="49"/>
        <v>0</v>
      </c>
      <c r="W23" s="54">
        <f>SUM(W13:W22)</f>
        <v>554</v>
      </c>
      <c r="X23" s="56">
        <f>SUM(X13:X22)</f>
        <v>21</v>
      </c>
      <c r="Y23" s="58">
        <f t="shared" si="50"/>
        <v>3.8</v>
      </c>
      <c r="Z23" s="1"/>
      <c r="AA23" s="16" t="s">
        <v>51</v>
      </c>
      <c r="AB23" s="53">
        <f aca="true" t="shared" si="71" ref="AB23:AJ23">SUM(AB13:AB22)</f>
        <v>0</v>
      </c>
      <c r="AC23" s="56">
        <f t="shared" si="71"/>
        <v>0</v>
      </c>
      <c r="AD23" s="56">
        <f t="shared" si="71"/>
        <v>0</v>
      </c>
      <c r="AE23" s="56">
        <f t="shared" si="71"/>
        <v>0</v>
      </c>
      <c r="AF23" s="57" t="e">
        <f t="shared" si="51"/>
        <v>#DIV/0!</v>
      </c>
      <c r="AG23" s="53">
        <f t="shared" si="71"/>
        <v>0</v>
      </c>
      <c r="AH23" s="56">
        <f t="shared" si="71"/>
        <v>0</v>
      </c>
      <c r="AI23" s="56">
        <f t="shared" si="71"/>
        <v>0</v>
      </c>
      <c r="AJ23" s="56">
        <f t="shared" si="71"/>
        <v>0</v>
      </c>
      <c r="AK23" s="57" t="e">
        <f t="shared" si="52"/>
        <v>#DIV/0!</v>
      </c>
      <c r="AL23" s="63">
        <f>SUM(AL13:AL22)</f>
        <v>0</v>
      </c>
      <c r="AM23" s="64">
        <f>SUM(AM13:AM22)</f>
        <v>0</v>
      </c>
      <c r="AN23" s="64">
        <f>SUM(AN13:AN22)</f>
        <v>0</v>
      </c>
      <c r="AO23" s="64">
        <f>SUM(AO13:AO22)</f>
        <v>0</v>
      </c>
      <c r="AP23" s="57" t="e">
        <f t="shared" si="53"/>
        <v>#DIV/0!</v>
      </c>
      <c r="AQ23" s="53">
        <f>SUM(AQ13:AQ22)</f>
        <v>0</v>
      </c>
      <c r="AR23" s="56">
        <f>SUM(AR13:AR22)</f>
        <v>0</v>
      </c>
      <c r="AS23" s="57" t="e">
        <f t="shared" si="54"/>
        <v>#DIV/0!</v>
      </c>
      <c r="AT23" s="54">
        <f>SUM(AT13:AT22)</f>
        <v>0</v>
      </c>
      <c r="AU23" s="56">
        <f>SUM(AU13:AU22)</f>
        <v>0</v>
      </c>
      <c r="AV23" s="57" t="e">
        <f t="shared" si="55"/>
        <v>#DIV/0!</v>
      </c>
      <c r="AW23" s="54">
        <f>SUM(AW13:AW22)</f>
        <v>0</v>
      </c>
      <c r="AX23" s="56">
        <f>SUM(AX13:AX22)</f>
        <v>0</v>
      </c>
      <c r="AY23" s="58" t="e">
        <f t="shared" si="56"/>
        <v>#DIV/0!</v>
      </c>
      <c r="AZ23" s="1"/>
      <c r="BA23" s="16" t="s">
        <v>51</v>
      </c>
      <c r="BB23" s="53">
        <f aca="true" t="shared" si="72" ref="BB23:BJ23">SUM(BB13:BB22)</f>
        <v>252</v>
      </c>
      <c r="BC23" s="56">
        <f t="shared" si="72"/>
        <v>1854</v>
      </c>
      <c r="BD23" s="56">
        <f t="shared" si="72"/>
        <v>2623499</v>
      </c>
      <c r="BE23" s="54">
        <f t="shared" si="72"/>
        <v>99</v>
      </c>
      <c r="BF23" s="56">
        <f t="shared" si="72"/>
        <v>1168</v>
      </c>
      <c r="BG23" s="56">
        <f t="shared" si="72"/>
        <v>1988014</v>
      </c>
      <c r="BH23" s="54">
        <f t="shared" si="72"/>
        <v>162</v>
      </c>
      <c r="BI23" s="56">
        <f t="shared" si="72"/>
        <v>686</v>
      </c>
      <c r="BJ23" s="61">
        <f t="shared" si="72"/>
        <v>635485</v>
      </c>
      <c r="BK23" s="1"/>
      <c r="BL23" s="16" t="s">
        <v>51</v>
      </c>
      <c r="BM23" s="53">
        <f aca="true" t="shared" si="73" ref="BM23:BU23">SUM(BM13:BM22)</f>
        <v>68</v>
      </c>
      <c r="BN23" s="56">
        <f t="shared" si="73"/>
        <v>68</v>
      </c>
      <c r="BO23" s="56">
        <f t="shared" si="73"/>
        <v>46</v>
      </c>
      <c r="BP23" s="56">
        <f t="shared" si="73"/>
        <v>27</v>
      </c>
      <c r="BQ23" s="57">
        <f t="shared" si="57"/>
        <v>39.7</v>
      </c>
      <c r="BR23" s="53">
        <f t="shared" si="73"/>
        <v>281</v>
      </c>
      <c r="BS23" s="56">
        <f t="shared" si="73"/>
        <v>281</v>
      </c>
      <c r="BT23" s="56">
        <f t="shared" si="73"/>
        <v>166</v>
      </c>
      <c r="BU23" s="56">
        <f t="shared" si="73"/>
        <v>69</v>
      </c>
      <c r="BV23" s="57">
        <f t="shared" si="58"/>
        <v>24.6</v>
      </c>
      <c r="BW23" s="53">
        <f aca="true" t="shared" si="74" ref="BW23:CE23">SUM(BW13:BW22)</f>
        <v>15252</v>
      </c>
      <c r="BX23" s="56">
        <f t="shared" si="74"/>
        <v>15186</v>
      </c>
      <c r="BY23" s="56">
        <f t="shared" si="74"/>
        <v>5083</v>
      </c>
      <c r="BZ23" s="56">
        <f t="shared" si="74"/>
        <v>922</v>
      </c>
      <c r="CA23" s="57">
        <f t="shared" si="59"/>
        <v>6.1</v>
      </c>
      <c r="CB23" s="53">
        <f t="shared" si="74"/>
        <v>2682</v>
      </c>
      <c r="CC23" s="56">
        <f t="shared" si="74"/>
        <v>2664</v>
      </c>
      <c r="CD23" s="56">
        <f t="shared" si="74"/>
        <v>1493</v>
      </c>
      <c r="CE23" s="56">
        <f t="shared" si="74"/>
        <v>88</v>
      </c>
      <c r="CF23" s="57">
        <f t="shared" si="60"/>
        <v>3.3</v>
      </c>
      <c r="CG23" s="63">
        <f>SUM(CG13:CG22)</f>
        <v>17934</v>
      </c>
      <c r="CH23" s="64">
        <f>SUM(CH13:CH22)</f>
        <v>17850</v>
      </c>
      <c r="CI23" s="64">
        <f>SUM(CI13:CI22)</f>
        <v>6576</v>
      </c>
      <c r="CJ23" s="64">
        <f>SUM(CJ13:CJ22)</f>
        <v>1010</v>
      </c>
      <c r="CK23" s="58">
        <f t="shared" si="62"/>
        <v>5.7</v>
      </c>
      <c r="CL23" s="1"/>
      <c r="CM23" s="16" t="s">
        <v>51</v>
      </c>
      <c r="CN23" s="53">
        <f aca="true" t="shared" si="75" ref="CN23:CX23">SUM(CN13:CN22)</f>
        <v>75</v>
      </c>
      <c r="CO23" s="56">
        <f t="shared" si="75"/>
        <v>3</v>
      </c>
      <c r="CP23" s="115">
        <f t="shared" si="63"/>
        <v>4</v>
      </c>
      <c r="CQ23" s="119">
        <f t="shared" si="75"/>
        <v>139</v>
      </c>
      <c r="CR23" s="56">
        <f t="shared" si="75"/>
        <v>1</v>
      </c>
      <c r="CS23" s="57">
        <f t="shared" si="64"/>
        <v>0.7</v>
      </c>
      <c r="CT23" s="53">
        <f t="shared" si="75"/>
        <v>2022</v>
      </c>
      <c r="CU23" s="56">
        <f t="shared" si="75"/>
        <v>21</v>
      </c>
      <c r="CV23" s="115">
        <f t="shared" si="65"/>
        <v>1</v>
      </c>
      <c r="CW23" s="119">
        <f t="shared" si="75"/>
        <v>1450</v>
      </c>
      <c r="CX23" s="56">
        <f t="shared" si="75"/>
        <v>23</v>
      </c>
      <c r="CY23" s="57">
        <f t="shared" si="66"/>
        <v>1.6</v>
      </c>
      <c r="CZ23" s="54">
        <f>SUM(CZ13:CZ22)</f>
        <v>3472</v>
      </c>
      <c r="DA23" s="56">
        <f>SUM(DA13:DA22)</f>
        <v>44</v>
      </c>
      <c r="DB23" s="58">
        <f t="shared" si="67"/>
        <v>1.3</v>
      </c>
      <c r="DC23" s="57">
        <f t="shared" si="68"/>
        <v>15.8</v>
      </c>
      <c r="DD23" s="62">
        <f t="shared" si="69"/>
        <v>4.6</v>
      </c>
      <c r="DE23" s="65"/>
      <c r="DF23" s="66">
        <f>SUM(BS58,CQ58)</f>
        <v>25</v>
      </c>
      <c r="DG23" s="67">
        <f>SUM(BU58,CR58)</f>
        <v>0</v>
      </c>
      <c r="DH23" s="68">
        <f>ROUND(DG23/DF23*100,1)</f>
        <v>0</v>
      </c>
      <c r="DI23" s="66"/>
      <c r="DJ23" s="67"/>
      <c r="DK23" s="68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15" thickTop="1">
      <c r="A24" s="37" t="s">
        <v>68</v>
      </c>
      <c r="B24" s="39">
        <v>0</v>
      </c>
      <c r="C24" s="40">
        <v>0</v>
      </c>
      <c r="D24" s="40">
        <v>0</v>
      </c>
      <c r="E24" s="40">
        <v>0</v>
      </c>
      <c r="F24" s="35" t="e">
        <f t="shared" si="44"/>
        <v>#DIV/0!</v>
      </c>
      <c r="G24" s="39">
        <v>0</v>
      </c>
      <c r="H24" s="40">
        <v>0</v>
      </c>
      <c r="I24" s="40">
        <v>0</v>
      </c>
      <c r="J24" s="40">
        <v>0</v>
      </c>
      <c r="K24" s="35" t="e">
        <f t="shared" si="45"/>
        <v>#DIV/0!</v>
      </c>
      <c r="L24" s="36">
        <f aca="true" t="shared" si="76" ref="L24:O27">B24+G24</f>
        <v>0</v>
      </c>
      <c r="M24" s="40">
        <f t="shared" si="76"/>
        <v>0</v>
      </c>
      <c r="N24" s="40">
        <f t="shared" si="76"/>
        <v>0</v>
      </c>
      <c r="O24" s="40">
        <f t="shared" si="76"/>
        <v>0</v>
      </c>
      <c r="P24" s="35" t="e">
        <f t="shared" si="47"/>
        <v>#DIV/0!</v>
      </c>
      <c r="Q24" s="39">
        <v>0</v>
      </c>
      <c r="R24" s="40">
        <v>0</v>
      </c>
      <c r="S24" s="35" t="e">
        <f t="shared" si="48"/>
        <v>#DIV/0!</v>
      </c>
      <c r="T24" s="36">
        <v>130</v>
      </c>
      <c r="U24" s="40">
        <v>0</v>
      </c>
      <c r="V24" s="35">
        <f t="shared" si="49"/>
        <v>0</v>
      </c>
      <c r="W24" s="36">
        <f aca="true" t="shared" si="77" ref="W24:X27">Q24+T24</f>
        <v>130</v>
      </c>
      <c r="X24" s="40">
        <f t="shared" si="77"/>
        <v>0</v>
      </c>
      <c r="Y24" s="42">
        <f t="shared" si="50"/>
        <v>0</v>
      </c>
      <c r="Z24" s="1"/>
      <c r="AA24" s="37" t="s">
        <v>68</v>
      </c>
      <c r="AB24" s="39">
        <v>0</v>
      </c>
      <c r="AC24" s="40">
        <v>0</v>
      </c>
      <c r="AD24" s="40">
        <v>0</v>
      </c>
      <c r="AE24" s="40">
        <v>0</v>
      </c>
      <c r="AF24" s="35" t="e">
        <f t="shared" si="51"/>
        <v>#DIV/0!</v>
      </c>
      <c r="AG24" s="39">
        <v>0</v>
      </c>
      <c r="AH24" s="40">
        <v>0</v>
      </c>
      <c r="AI24" s="40">
        <v>0</v>
      </c>
      <c r="AJ24" s="40">
        <v>0</v>
      </c>
      <c r="AK24" s="35" t="e">
        <f t="shared" si="52"/>
        <v>#DIV/0!</v>
      </c>
      <c r="AL24" s="36">
        <f aca="true" t="shared" si="78" ref="AL24:AO27">AB24+AG24</f>
        <v>0</v>
      </c>
      <c r="AM24" s="40">
        <f t="shared" si="78"/>
        <v>0</v>
      </c>
      <c r="AN24" s="40">
        <f t="shared" si="78"/>
        <v>0</v>
      </c>
      <c r="AO24" s="40">
        <f t="shared" si="78"/>
        <v>0</v>
      </c>
      <c r="AP24" s="35" t="e">
        <f t="shared" si="53"/>
        <v>#DIV/0!</v>
      </c>
      <c r="AQ24" s="39">
        <v>0</v>
      </c>
      <c r="AR24" s="40">
        <v>0</v>
      </c>
      <c r="AS24" s="35" t="e">
        <f t="shared" si="54"/>
        <v>#DIV/0!</v>
      </c>
      <c r="AT24" s="36">
        <v>0</v>
      </c>
      <c r="AU24" s="40">
        <v>0</v>
      </c>
      <c r="AV24" s="35" t="e">
        <f t="shared" si="55"/>
        <v>#DIV/0!</v>
      </c>
      <c r="AW24" s="36">
        <f aca="true" t="shared" si="79" ref="AW24:AX27">AQ24+AT24</f>
        <v>0</v>
      </c>
      <c r="AX24" s="40">
        <f t="shared" si="79"/>
        <v>0</v>
      </c>
      <c r="AY24" s="42" t="e">
        <f t="shared" si="56"/>
        <v>#DIV/0!</v>
      </c>
      <c r="AZ24" s="1"/>
      <c r="BA24" s="37" t="s">
        <v>68</v>
      </c>
      <c r="BB24" s="39">
        <v>22</v>
      </c>
      <c r="BC24" s="40">
        <v>151</v>
      </c>
      <c r="BD24" s="40">
        <v>204299</v>
      </c>
      <c r="BE24" s="36">
        <v>0</v>
      </c>
      <c r="BF24" s="40">
        <v>0</v>
      </c>
      <c r="BG24" s="40">
        <v>0</v>
      </c>
      <c r="BH24" s="36">
        <v>22</v>
      </c>
      <c r="BI24" s="40">
        <v>151</v>
      </c>
      <c r="BJ24" s="41">
        <v>204299</v>
      </c>
      <c r="BK24" s="1"/>
      <c r="BL24" s="37" t="s">
        <v>68</v>
      </c>
      <c r="BM24" s="39">
        <v>0</v>
      </c>
      <c r="BN24" s="40">
        <v>0</v>
      </c>
      <c r="BO24" s="40">
        <v>0</v>
      </c>
      <c r="BP24" s="40">
        <v>0</v>
      </c>
      <c r="BQ24" s="35" t="e">
        <f t="shared" si="57"/>
        <v>#DIV/0!</v>
      </c>
      <c r="BR24" s="39">
        <v>0</v>
      </c>
      <c r="BS24" s="40">
        <v>0</v>
      </c>
      <c r="BT24" s="40">
        <v>0</v>
      </c>
      <c r="BU24" s="40">
        <v>0</v>
      </c>
      <c r="BV24" s="35" t="e">
        <f t="shared" si="58"/>
        <v>#DIV/0!</v>
      </c>
      <c r="BW24" s="39">
        <v>0</v>
      </c>
      <c r="BX24" s="40">
        <v>0</v>
      </c>
      <c r="BY24" s="40">
        <v>0</v>
      </c>
      <c r="BZ24" s="40">
        <v>0</v>
      </c>
      <c r="CA24" s="35" t="e">
        <f t="shared" si="59"/>
        <v>#DIV/0!</v>
      </c>
      <c r="CB24" s="39">
        <v>0</v>
      </c>
      <c r="CC24" s="40">
        <v>0</v>
      </c>
      <c r="CD24" s="40">
        <v>0</v>
      </c>
      <c r="CE24" s="40">
        <v>0</v>
      </c>
      <c r="CF24" s="35" t="e">
        <f t="shared" si="60"/>
        <v>#DIV/0!</v>
      </c>
      <c r="CG24" s="36">
        <f aca="true" t="shared" si="80" ref="CG24:CJ27">BW24+CB24</f>
        <v>0</v>
      </c>
      <c r="CH24" s="40">
        <f t="shared" si="80"/>
        <v>0</v>
      </c>
      <c r="CI24" s="40">
        <f t="shared" si="80"/>
        <v>0</v>
      </c>
      <c r="CJ24" s="40">
        <f t="shared" si="80"/>
        <v>0</v>
      </c>
      <c r="CK24" s="42" t="e">
        <f t="shared" si="62"/>
        <v>#DIV/0!</v>
      </c>
      <c r="CL24" s="1"/>
      <c r="CM24" s="37" t="s">
        <v>68</v>
      </c>
      <c r="CN24" s="39">
        <v>10</v>
      </c>
      <c r="CO24" s="40">
        <v>0</v>
      </c>
      <c r="CP24" s="114">
        <f t="shared" si="63"/>
        <v>0</v>
      </c>
      <c r="CQ24" s="120">
        <v>23</v>
      </c>
      <c r="CR24" s="40">
        <v>0</v>
      </c>
      <c r="CS24" s="35">
        <f t="shared" si="64"/>
        <v>0</v>
      </c>
      <c r="CT24" s="39">
        <v>432</v>
      </c>
      <c r="CU24" s="40">
        <v>0</v>
      </c>
      <c r="CV24" s="114">
        <f t="shared" si="65"/>
        <v>0</v>
      </c>
      <c r="CW24" s="120">
        <v>116</v>
      </c>
      <c r="CX24" s="40">
        <v>0</v>
      </c>
      <c r="CY24" s="35">
        <f t="shared" si="66"/>
        <v>0</v>
      </c>
      <c r="CZ24" s="36">
        <f aca="true" t="shared" si="81" ref="CZ24:DA27">CT24+CW24</f>
        <v>548</v>
      </c>
      <c r="DA24" s="40">
        <f t="shared" si="81"/>
        <v>0</v>
      </c>
      <c r="DB24" s="42">
        <f t="shared" si="67"/>
        <v>0</v>
      </c>
      <c r="DC24" s="35" t="e">
        <f t="shared" si="68"/>
        <v>#DIV/0!</v>
      </c>
      <c r="DD24" s="43" t="e">
        <f t="shared" si="69"/>
        <v>#DIV/0!</v>
      </c>
      <c r="DE24" s="29" t="s">
        <v>69</v>
      </c>
      <c r="DF24" s="48">
        <f>SUM(DF6+DF8+DF10+DF12+DF14+DF16+DF18+DF20+DF22)</f>
        <v>46582</v>
      </c>
      <c r="DG24" s="49">
        <f>SUM(DG6+DG8+DG10+DG12+DG14+DG16+DG18+DG20+DG22)</f>
        <v>1130</v>
      </c>
      <c r="DH24" s="50">
        <f>ROUND(DG24/DF24*100,1)</f>
        <v>2.4</v>
      </c>
      <c r="DI24" s="39">
        <f>SUM(DI6+DI8+DI10+DI12+DI14+DI16+DI18+DI20+DI22)</f>
        <v>5852</v>
      </c>
      <c r="DJ24" s="36">
        <f>SUM(DJ6+DJ8+DJ10+DJ12+DJ14+DJ16+DJ18+DJ20+DJ22)</f>
        <v>170</v>
      </c>
      <c r="DK24" s="51">
        <f>ROUND(DJ24/DI24*100,1)</f>
        <v>2.9</v>
      </c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</row>
    <row r="25" spans="1:129" ht="15" thickBot="1">
      <c r="A25" s="37" t="s">
        <v>70</v>
      </c>
      <c r="B25" s="39">
        <v>0</v>
      </c>
      <c r="C25" s="40">
        <v>0</v>
      </c>
      <c r="D25" s="40">
        <v>0</v>
      </c>
      <c r="E25" s="40">
        <v>0</v>
      </c>
      <c r="F25" s="35" t="e">
        <f t="shared" si="44"/>
        <v>#DIV/0!</v>
      </c>
      <c r="G25" s="39">
        <v>0</v>
      </c>
      <c r="H25" s="40">
        <v>0</v>
      </c>
      <c r="I25" s="40">
        <v>0</v>
      </c>
      <c r="J25" s="40">
        <v>0</v>
      </c>
      <c r="K25" s="35" t="e">
        <f t="shared" si="45"/>
        <v>#DIV/0!</v>
      </c>
      <c r="L25" s="36">
        <f t="shared" si="76"/>
        <v>0</v>
      </c>
      <c r="M25" s="40">
        <f t="shared" si="76"/>
        <v>0</v>
      </c>
      <c r="N25" s="40">
        <f t="shared" si="76"/>
        <v>0</v>
      </c>
      <c r="O25" s="40">
        <f t="shared" si="76"/>
        <v>0</v>
      </c>
      <c r="P25" s="35" t="e">
        <f t="shared" si="47"/>
        <v>#DIV/0!</v>
      </c>
      <c r="Q25" s="39">
        <v>0</v>
      </c>
      <c r="R25" s="40">
        <v>0</v>
      </c>
      <c r="S25" s="35" t="e">
        <f t="shared" si="48"/>
        <v>#DIV/0!</v>
      </c>
      <c r="T25" s="36">
        <v>0</v>
      </c>
      <c r="U25" s="40">
        <v>0</v>
      </c>
      <c r="V25" s="35" t="e">
        <f t="shared" si="49"/>
        <v>#DIV/0!</v>
      </c>
      <c r="W25" s="36">
        <f t="shared" si="77"/>
        <v>0</v>
      </c>
      <c r="X25" s="40">
        <f t="shared" si="77"/>
        <v>0</v>
      </c>
      <c r="Y25" s="42" t="e">
        <f t="shared" si="50"/>
        <v>#DIV/0!</v>
      </c>
      <c r="Z25" s="1"/>
      <c r="AA25" s="37" t="s">
        <v>70</v>
      </c>
      <c r="AB25" s="39">
        <v>0</v>
      </c>
      <c r="AC25" s="40">
        <v>0</v>
      </c>
      <c r="AD25" s="40">
        <v>0</v>
      </c>
      <c r="AE25" s="40">
        <v>0</v>
      </c>
      <c r="AF25" s="35" t="e">
        <f t="shared" si="51"/>
        <v>#DIV/0!</v>
      </c>
      <c r="AG25" s="39">
        <v>0</v>
      </c>
      <c r="AH25" s="40">
        <v>0</v>
      </c>
      <c r="AI25" s="40">
        <v>0</v>
      </c>
      <c r="AJ25" s="40">
        <v>0</v>
      </c>
      <c r="AK25" s="35" t="e">
        <f t="shared" si="52"/>
        <v>#DIV/0!</v>
      </c>
      <c r="AL25" s="36">
        <f t="shared" si="78"/>
        <v>0</v>
      </c>
      <c r="AM25" s="40">
        <f t="shared" si="78"/>
        <v>0</v>
      </c>
      <c r="AN25" s="40">
        <f t="shared" si="78"/>
        <v>0</v>
      </c>
      <c r="AO25" s="40">
        <f t="shared" si="78"/>
        <v>0</v>
      </c>
      <c r="AP25" s="35" t="e">
        <f t="shared" si="53"/>
        <v>#DIV/0!</v>
      </c>
      <c r="AQ25" s="39">
        <v>0</v>
      </c>
      <c r="AR25" s="40">
        <v>0</v>
      </c>
      <c r="AS25" s="35" t="e">
        <f t="shared" si="54"/>
        <v>#DIV/0!</v>
      </c>
      <c r="AT25" s="36">
        <v>0</v>
      </c>
      <c r="AU25" s="40">
        <v>0</v>
      </c>
      <c r="AV25" s="35" t="e">
        <f t="shared" si="55"/>
        <v>#DIV/0!</v>
      </c>
      <c r="AW25" s="36">
        <f t="shared" si="79"/>
        <v>0</v>
      </c>
      <c r="AX25" s="40">
        <f t="shared" si="79"/>
        <v>0</v>
      </c>
      <c r="AY25" s="42" t="e">
        <f t="shared" si="56"/>
        <v>#DIV/0!</v>
      </c>
      <c r="AZ25" s="1"/>
      <c r="BA25" s="37" t="s">
        <v>70</v>
      </c>
      <c r="BB25" s="39">
        <v>9</v>
      </c>
      <c r="BC25" s="40">
        <v>23</v>
      </c>
      <c r="BD25" s="40">
        <v>35381</v>
      </c>
      <c r="BE25" s="36">
        <v>0</v>
      </c>
      <c r="BF25" s="40">
        <v>0</v>
      </c>
      <c r="BG25" s="40">
        <v>0</v>
      </c>
      <c r="BH25" s="36">
        <v>9</v>
      </c>
      <c r="BI25" s="40">
        <v>23</v>
      </c>
      <c r="BJ25" s="41">
        <v>35381</v>
      </c>
      <c r="BK25" s="1"/>
      <c r="BL25" s="37" t="s">
        <v>70</v>
      </c>
      <c r="BM25" s="39">
        <v>0</v>
      </c>
      <c r="BN25" s="40">
        <v>0</v>
      </c>
      <c r="BO25" s="40">
        <v>0</v>
      </c>
      <c r="BP25" s="40">
        <v>0</v>
      </c>
      <c r="BQ25" s="35" t="e">
        <f t="shared" si="57"/>
        <v>#DIV/0!</v>
      </c>
      <c r="BR25" s="39">
        <v>0</v>
      </c>
      <c r="BS25" s="40">
        <v>0</v>
      </c>
      <c r="BT25" s="40">
        <v>0</v>
      </c>
      <c r="BU25" s="40">
        <v>0</v>
      </c>
      <c r="BV25" s="35" t="e">
        <f t="shared" si="58"/>
        <v>#DIV/0!</v>
      </c>
      <c r="BW25" s="39">
        <v>0</v>
      </c>
      <c r="BX25" s="40">
        <v>0</v>
      </c>
      <c r="BY25" s="40">
        <v>0</v>
      </c>
      <c r="BZ25" s="40">
        <v>0</v>
      </c>
      <c r="CA25" s="35" t="e">
        <f t="shared" si="59"/>
        <v>#DIV/0!</v>
      </c>
      <c r="CB25" s="39">
        <v>0</v>
      </c>
      <c r="CC25" s="40">
        <v>0</v>
      </c>
      <c r="CD25" s="40">
        <v>0</v>
      </c>
      <c r="CE25" s="40">
        <v>0</v>
      </c>
      <c r="CF25" s="35" t="e">
        <f t="shared" si="60"/>
        <v>#DIV/0!</v>
      </c>
      <c r="CG25" s="36">
        <f t="shared" si="80"/>
        <v>0</v>
      </c>
      <c r="CH25" s="40">
        <f t="shared" si="80"/>
        <v>0</v>
      </c>
      <c r="CI25" s="40">
        <f t="shared" si="80"/>
        <v>0</v>
      </c>
      <c r="CJ25" s="40">
        <f t="shared" si="80"/>
        <v>0</v>
      </c>
      <c r="CK25" s="42" t="e">
        <f t="shared" si="62"/>
        <v>#DIV/0!</v>
      </c>
      <c r="CL25" s="1"/>
      <c r="CM25" s="37" t="s">
        <v>70</v>
      </c>
      <c r="CN25" s="39">
        <v>3</v>
      </c>
      <c r="CO25" s="40">
        <v>0</v>
      </c>
      <c r="CP25" s="114">
        <f t="shared" si="63"/>
        <v>0</v>
      </c>
      <c r="CQ25" s="120">
        <v>5</v>
      </c>
      <c r="CR25" s="40">
        <v>0</v>
      </c>
      <c r="CS25" s="35">
        <f t="shared" si="64"/>
        <v>0</v>
      </c>
      <c r="CT25" s="39">
        <v>51</v>
      </c>
      <c r="CU25" s="40">
        <v>0</v>
      </c>
      <c r="CV25" s="114">
        <f t="shared" si="65"/>
        <v>0</v>
      </c>
      <c r="CW25" s="120">
        <v>0</v>
      </c>
      <c r="CX25" s="40">
        <v>0</v>
      </c>
      <c r="CY25" s="35" t="e">
        <f t="shared" si="66"/>
        <v>#DIV/0!</v>
      </c>
      <c r="CZ25" s="36">
        <f t="shared" si="81"/>
        <v>51</v>
      </c>
      <c r="DA25" s="40">
        <f t="shared" si="81"/>
        <v>0</v>
      </c>
      <c r="DB25" s="42">
        <f t="shared" si="67"/>
        <v>0</v>
      </c>
      <c r="DC25" s="35" t="e">
        <f t="shared" si="68"/>
        <v>#DIV/0!</v>
      </c>
      <c r="DD25" s="43" t="e">
        <f t="shared" si="69"/>
        <v>#DIV/0!</v>
      </c>
      <c r="DE25" s="44"/>
      <c r="DF25" s="69">
        <f>SUM(DF7+DF9+DF11+DF13+DF15+DF17+DF19+DF21+DF23)</f>
        <v>1274</v>
      </c>
      <c r="DG25" s="70">
        <f>SUM(DG7+DG9+DG11+DG13+DG15+DG17+DG19+DG21+DG23)</f>
        <v>82</v>
      </c>
      <c r="DH25" s="71">
        <f>ROUND(DG25/DF25*100,1)</f>
        <v>6.4</v>
      </c>
      <c r="DI25" s="69"/>
      <c r="DJ25" s="70"/>
      <c r="DK25" s="7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1:129" ht="14.25">
      <c r="A26" s="37" t="s">
        <v>71</v>
      </c>
      <c r="B26" s="39">
        <v>0</v>
      </c>
      <c r="C26" s="40">
        <v>0</v>
      </c>
      <c r="D26" s="40">
        <v>0</v>
      </c>
      <c r="E26" s="40">
        <v>0</v>
      </c>
      <c r="F26" s="35" t="e">
        <f t="shared" si="44"/>
        <v>#DIV/0!</v>
      </c>
      <c r="G26" s="39">
        <v>0</v>
      </c>
      <c r="H26" s="40">
        <v>0</v>
      </c>
      <c r="I26" s="40">
        <v>0</v>
      </c>
      <c r="J26" s="40">
        <v>0</v>
      </c>
      <c r="K26" s="35" t="e">
        <f t="shared" si="45"/>
        <v>#DIV/0!</v>
      </c>
      <c r="L26" s="36">
        <f t="shared" si="76"/>
        <v>0</v>
      </c>
      <c r="M26" s="40">
        <f t="shared" si="76"/>
        <v>0</v>
      </c>
      <c r="N26" s="40">
        <f t="shared" si="76"/>
        <v>0</v>
      </c>
      <c r="O26" s="40">
        <f t="shared" si="76"/>
        <v>0</v>
      </c>
      <c r="P26" s="35" t="e">
        <f t="shared" si="47"/>
        <v>#DIV/0!</v>
      </c>
      <c r="Q26" s="39">
        <v>0</v>
      </c>
      <c r="R26" s="40">
        <v>0</v>
      </c>
      <c r="S26" s="35" t="e">
        <f t="shared" si="48"/>
        <v>#DIV/0!</v>
      </c>
      <c r="T26" s="36">
        <v>0</v>
      </c>
      <c r="U26" s="40">
        <v>0</v>
      </c>
      <c r="V26" s="35" t="e">
        <f t="shared" si="49"/>
        <v>#DIV/0!</v>
      </c>
      <c r="W26" s="36">
        <f t="shared" si="77"/>
        <v>0</v>
      </c>
      <c r="X26" s="40">
        <f t="shared" si="77"/>
        <v>0</v>
      </c>
      <c r="Y26" s="42" t="e">
        <f t="shared" si="50"/>
        <v>#DIV/0!</v>
      </c>
      <c r="Z26" s="1"/>
      <c r="AA26" s="37" t="s">
        <v>71</v>
      </c>
      <c r="AB26" s="39">
        <v>0</v>
      </c>
      <c r="AC26" s="40">
        <v>0</v>
      </c>
      <c r="AD26" s="40">
        <v>0</v>
      </c>
      <c r="AE26" s="40">
        <v>0</v>
      </c>
      <c r="AF26" s="35" t="e">
        <f t="shared" si="51"/>
        <v>#DIV/0!</v>
      </c>
      <c r="AG26" s="39">
        <v>0</v>
      </c>
      <c r="AH26" s="40">
        <v>0</v>
      </c>
      <c r="AI26" s="40">
        <v>0</v>
      </c>
      <c r="AJ26" s="40">
        <v>0</v>
      </c>
      <c r="AK26" s="35" t="e">
        <f t="shared" si="52"/>
        <v>#DIV/0!</v>
      </c>
      <c r="AL26" s="36">
        <f t="shared" si="78"/>
        <v>0</v>
      </c>
      <c r="AM26" s="40">
        <f t="shared" si="78"/>
        <v>0</v>
      </c>
      <c r="AN26" s="40">
        <f t="shared" si="78"/>
        <v>0</v>
      </c>
      <c r="AO26" s="40">
        <f t="shared" si="78"/>
        <v>0</v>
      </c>
      <c r="AP26" s="35" t="e">
        <f t="shared" si="53"/>
        <v>#DIV/0!</v>
      </c>
      <c r="AQ26" s="39">
        <v>0</v>
      </c>
      <c r="AR26" s="40">
        <v>0</v>
      </c>
      <c r="AS26" s="35" t="e">
        <f t="shared" si="54"/>
        <v>#DIV/0!</v>
      </c>
      <c r="AT26" s="36">
        <v>0</v>
      </c>
      <c r="AU26" s="40">
        <v>0</v>
      </c>
      <c r="AV26" s="35" t="e">
        <f t="shared" si="55"/>
        <v>#DIV/0!</v>
      </c>
      <c r="AW26" s="36">
        <f t="shared" si="79"/>
        <v>0</v>
      </c>
      <c r="AX26" s="40">
        <f t="shared" si="79"/>
        <v>0</v>
      </c>
      <c r="AY26" s="42" t="e">
        <f t="shared" si="56"/>
        <v>#DIV/0!</v>
      </c>
      <c r="AZ26" s="1"/>
      <c r="BA26" s="37" t="s">
        <v>71</v>
      </c>
      <c r="BB26" s="39">
        <v>11</v>
      </c>
      <c r="BC26" s="40">
        <v>23</v>
      </c>
      <c r="BD26" s="40">
        <v>34963</v>
      </c>
      <c r="BE26" s="36">
        <v>0</v>
      </c>
      <c r="BF26" s="40">
        <v>0</v>
      </c>
      <c r="BG26" s="40">
        <v>0</v>
      </c>
      <c r="BH26" s="36">
        <v>11</v>
      </c>
      <c r="BI26" s="40">
        <v>23</v>
      </c>
      <c r="BJ26" s="41">
        <v>34963</v>
      </c>
      <c r="BK26" s="1"/>
      <c r="BL26" s="37" t="s">
        <v>71</v>
      </c>
      <c r="BM26" s="39">
        <v>0</v>
      </c>
      <c r="BN26" s="40">
        <v>0</v>
      </c>
      <c r="BO26" s="40">
        <v>0</v>
      </c>
      <c r="BP26" s="40">
        <v>0</v>
      </c>
      <c r="BQ26" s="35" t="e">
        <f t="shared" si="57"/>
        <v>#DIV/0!</v>
      </c>
      <c r="BR26" s="39">
        <v>0</v>
      </c>
      <c r="BS26" s="40">
        <v>0</v>
      </c>
      <c r="BT26" s="40">
        <v>0</v>
      </c>
      <c r="BU26" s="40">
        <v>0</v>
      </c>
      <c r="BV26" s="35" t="e">
        <f t="shared" si="58"/>
        <v>#DIV/0!</v>
      </c>
      <c r="BW26" s="39">
        <v>0</v>
      </c>
      <c r="BX26" s="40">
        <v>0</v>
      </c>
      <c r="BY26" s="40">
        <v>0</v>
      </c>
      <c r="BZ26" s="40">
        <v>0</v>
      </c>
      <c r="CA26" s="35" t="e">
        <f t="shared" si="59"/>
        <v>#DIV/0!</v>
      </c>
      <c r="CB26" s="39">
        <v>0</v>
      </c>
      <c r="CC26" s="40">
        <v>0</v>
      </c>
      <c r="CD26" s="40">
        <v>0</v>
      </c>
      <c r="CE26" s="40">
        <v>0</v>
      </c>
      <c r="CF26" s="35" t="e">
        <f t="shared" si="60"/>
        <v>#DIV/0!</v>
      </c>
      <c r="CG26" s="36">
        <f t="shared" si="80"/>
        <v>0</v>
      </c>
      <c r="CH26" s="40">
        <f t="shared" si="80"/>
        <v>0</v>
      </c>
      <c r="CI26" s="40">
        <f t="shared" si="80"/>
        <v>0</v>
      </c>
      <c r="CJ26" s="40">
        <f t="shared" si="80"/>
        <v>0</v>
      </c>
      <c r="CK26" s="42" t="e">
        <f t="shared" si="62"/>
        <v>#DIV/0!</v>
      </c>
      <c r="CL26" s="1"/>
      <c r="CM26" s="37" t="s">
        <v>71</v>
      </c>
      <c r="CN26" s="39">
        <v>2</v>
      </c>
      <c r="CO26" s="40">
        <v>0</v>
      </c>
      <c r="CP26" s="114">
        <f t="shared" si="63"/>
        <v>0</v>
      </c>
      <c r="CQ26" s="120">
        <v>3</v>
      </c>
      <c r="CR26" s="40">
        <v>0</v>
      </c>
      <c r="CS26" s="35">
        <f t="shared" si="64"/>
        <v>0</v>
      </c>
      <c r="CT26" s="39">
        <v>60</v>
      </c>
      <c r="CU26" s="40">
        <v>0</v>
      </c>
      <c r="CV26" s="114">
        <f t="shared" si="65"/>
        <v>0</v>
      </c>
      <c r="CW26" s="120">
        <v>45</v>
      </c>
      <c r="CX26" s="40">
        <v>0</v>
      </c>
      <c r="CY26" s="35">
        <f t="shared" si="66"/>
        <v>0</v>
      </c>
      <c r="CZ26" s="36">
        <f t="shared" si="81"/>
        <v>105</v>
      </c>
      <c r="DA26" s="40">
        <f t="shared" si="81"/>
        <v>0</v>
      </c>
      <c r="DB26" s="42">
        <f t="shared" si="67"/>
        <v>0</v>
      </c>
      <c r="DC26" s="35" t="e">
        <f t="shared" si="68"/>
        <v>#DIV/0!</v>
      </c>
      <c r="DD26" s="43" t="e">
        <f t="shared" si="69"/>
        <v>#DIV/0!</v>
      </c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4.25">
      <c r="A27" s="16" t="s">
        <v>72</v>
      </c>
      <c r="B27" s="53">
        <v>0</v>
      </c>
      <c r="C27" s="56">
        <v>0</v>
      </c>
      <c r="D27" s="56">
        <v>0</v>
      </c>
      <c r="E27" s="56">
        <v>0</v>
      </c>
      <c r="F27" s="57" t="e">
        <f t="shared" si="44"/>
        <v>#DIV/0!</v>
      </c>
      <c r="G27" s="53">
        <v>0</v>
      </c>
      <c r="H27" s="56">
        <v>0</v>
      </c>
      <c r="I27" s="56">
        <v>0</v>
      </c>
      <c r="J27" s="56">
        <v>0</v>
      </c>
      <c r="K27" s="57" t="e">
        <f t="shared" si="45"/>
        <v>#DIV/0!</v>
      </c>
      <c r="L27" s="54">
        <f t="shared" si="76"/>
        <v>0</v>
      </c>
      <c r="M27" s="40">
        <f t="shared" si="76"/>
        <v>0</v>
      </c>
      <c r="N27" s="40">
        <f t="shared" si="76"/>
        <v>0</v>
      </c>
      <c r="O27" s="40">
        <f t="shared" si="76"/>
        <v>0</v>
      </c>
      <c r="P27" s="57" t="e">
        <f t="shared" si="47"/>
        <v>#DIV/0!</v>
      </c>
      <c r="Q27" s="53">
        <v>0</v>
      </c>
      <c r="R27" s="56">
        <v>0</v>
      </c>
      <c r="S27" s="57" t="e">
        <f t="shared" si="48"/>
        <v>#DIV/0!</v>
      </c>
      <c r="T27" s="54">
        <v>0</v>
      </c>
      <c r="U27" s="56">
        <v>0</v>
      </c>
      <c r="V27" s="57" t="e">
        <f t="shared" si="49"/>
        <v>#DIV/0!</v>
      </c>
      <c r="W27" s="54">
        <f t="shared" si="77"/>
        <v>0</v>
      </c>
      <c r="X27" s="56">
        <f t="shared" si="77"/>
        <v>0</v>
      </c>
      <c r="Y27" s="58" t="e">
        <f t="shared" si="50"/>
        <v>#DIV/0!</v>
      </c>
      <c r="Z27" s="1"/>
      <c r="AA27" s="16" t="s">
        <v>72</v>
      </c>
      <c r="AB27" s="53">
        <v>0</v>
      </c>
      <c r="AC27" s="56">
        <v>0</v>
      </c>
      <c r="AD27" s="56">
        <v>0</v>
      </c>
      <c r="AE27" s="56">
        <v>0</v>
      </c>
      <c r="AF27" s="57" t="e">
        <f t="shared" si="51"/>
        <v>#DIV/0!</v>
      </c>
      <c r="AG27" s="53">
        <v>0</v>
      </c>
      <c r="AH27" s="56">
        <v>0</v>
      </c>
      <c r="AI27" s="56">
        <v>0</v>
      </c>
      <c r="AJ27" s="56">
        <v>0</v>
      </c>
      <c r="AK27" s="57" t="e">
        <f t="shared" si="52"/>
        <v>#DIV/0!</v>
      </c>
      <c r="AL27" s="54">
        <f t="shared" si="78"/>
        <v>0</v>
      </c>
      <c r="AM27" s="40">
        <f t="shared" si="78"/>
        <v>0</v>
      </c>
      <c r="AN27" s="40">
        <f>AD27+AI27</f>
        <v>0</v>
      </c>
      <c r="AO27" s="40">
        <f t="shared" si="78"/>
        <v>0</v>
      </c>
      <c r="AP27" s="57" t="e">
        <f t="shared" si="53"/>
        <v>#DIV/0!</v>
      </c>
      <c r="AQ27" s="53">
        <v>0</v>
      </c>
      <c r="AR27" s="56">
        <v>0</v>
      </c>
      <c r="AS27" s="57" t="e">
        <f t="shared" si="54"/>
        <v>#DIV/0!</v>
      </c>
      <c r="AT27" s="54">
        <v>0</v>
      </c>
      <c r="AU27" s="56">
        <v>0</v>
      </c>
      <c r="AV27" s="57" t="e">
        <f t="shared" si="55"/>
        <v>#DIV/0!</v>
      </c>
      <c r="AW27" s="54">
        <f t="shared" si="79"/>
        <v>0</v>
      </c>
      <c r="AX27" s="56">
        <f t="shared" si="79"/>
        <v>0</v>
      </c>
      <c r="AY27" s="58" t="e">
        <f t="shared" si="56"/>
        <v>#DIV/0!</v>
      </c>
      <c r="AZ27" s="1"/>
      <c r="BA27" s="16" t="s">
        <v>72</v>
      </c>
      <c r="BB27" s="53">
        <v>6</v>
      </c>
      <c r="BC27" s="56">
        <v>9</v>
      </c>
      <c r="BD27" s="56">
        <v>4302</v>
      </c>
      <c r="BE27" s="54">
        <v>0</v>
      </c>
      <c r="BF27" s="56">
        <v>0</v>
      </c>
      <c r="BG27" s="56">
        <v>0</v>
      </c>
      <c r="BH27" s="54">
        <v>6</v>
      </c>
      <c r="BI27" s="56">
        <v>9</v>
      </c>
      <c r="BJ27" s="61">
        <v>4302</v>
      </c>
      <c r="BK27" s="1"/>
      <c r="BL27" s="16" t="s">
        <v>72</v>
      </c>
      <c r="BM27" s="53">
        <v>0</v>
      </c>
      <c r="BN27" s="56">
        <v>0</v>
      </c>
      <c r="BO27" s="56">
        <v>0</v>
      </c>
      <c r="BP27" s="56">
        <v>0</v>
      </c>
      <c r="BQ27" s="57" t="e">
        <f t="shared" si="57"/>
        <v>#DIV/0!</v>
      </c>
      <c r="BR27" s="53">
        <v>0</v>
      </c>
      <c r="BS27" s="56">
        <v>0</v>
      </c>
      <c r="BT27" s="56">
        <v>0</v>
      </c>
      <c r="BU27" s="56">
        <v>0</v>
      </c>
      <c r="BV27" s="57" t="e">
        <f t="shared" si="58"/>
        <v>#DIV/0!</v>
      </c>
      <c r="BW27" s="53">
        <v>0</v>
      </c>
      <c r="BX27" s="56">
        <v>0</v>
      </c>
      <c r="BY27" s="56">
        <v>0</v>
      </c>
      <c r="BZ27" s="56">
        <v>0</v>
      </c>
      <c r="CA27" s="57" t="e">
        <f t="shared" si="59"/>
        <v>#DIV/0!</v>
      </c>
      <c r="CB27" s="53">
        <v>0</v>
      </c>
      <c r="CC27" s="56">
        <v>0</v>
      </c>
      <c r="CD27" s="56">
        <v>0</v>
      </c>
      <c r="CE27" s="56">
        <v>0</v>
      </c>
      <c r="CF27" s="57" t="e">
        <f t="shared" si="60"/>
        <v>#DIV/0!</v>
      </c>
      <c r="CG27" s="54">
        <f t="shared" si="80"/>
        <v>0</v>
      </c>
      <c r="CH27" s="40">
        <f t="shared" si="80"/>
        <v>0</v>
      </c>
      <c r="CI27" s="40">
        <f t="shared" si="80"/>
        <v>0</v>
      </c>
      <c r="CJ27" s="40">
        <f t="shared" si="80"/>
        <v>0</v>
      </c>
      <c r="CK27" s="58" t="e">
        <f t="shared" si="62"/>
        <v>#DIV/0!</v>
      </c>
      <c r="CL27" s="1"/>
      <c r="CM27" s="16" t="s">
        <v>72</v>
      </c>
      <c r="CN27" s="53">
        <v>2</v>
      </c>
      <c r="CO27" s="56">
        <v>0</v>
      </c>
      <c r="CP27" s="115">
        <f t="shared" si="63"/>
        <v>0</v>
      </c>
      <c r="CQ27" s="119">
        <v>2</v>
      </c>
      <c r="CR27" s="56">
        <v>0</v>
      </c>
      <c r="CS27" s="57">
        <f t="shared" si="64"/>
        <v>0</v>
      </c>
      <c r="CT27" s="53">
        <v>96</v>
      </c>
      <c r="CU27" s="56">
        <v>0</v>
      </c>
      <c r="CV27" s="115">
        <f t="shared" si="65"/>
        <v>0</v>
      </c>
      <c r="CW27" s="119">
        <v>10</v>
      </c>
      <c r="CX27" s="56">
        <v>0</v>
      </c>
      <c r="CY27" s="57">
        <f t="shared" si="66"/>
        <v>0</v>
      </c>
      <c r="CZ27" s="54">
        <v>106</v>
      </c>
      <c r="DA27" s="56">
        <f t="shared" si="81"/>
        <v>0</v>
      </c>
      <c r="DB27" s="58">
        <f t="shared" si="67"/>
        <v>0</v>
      </c>
      <c r="DC27" s="57" t="e">
        <f t="shared" si="68"/>
        <v>#DIV/0!</v>
      </c>
      <c r="DD27" s="62" t="e">
        <f t="shared" si="69"/>
        <v>#DIV/0!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4.25">
      <c r="A28" s="16" t="s">
        <v>51</v>
      </c>
      <c r="B28" s="53">
        <f aca="true" t="shared" si="82" ref="B28:J28">SUM(B24:B27)</f>
        <v>0</v>
      </c>
      <c r="C28" s="56">
        <f t="shared" si="82"/>
        <v>0</v>
      </c>
      <c r="D28" s="56">
        <f t="shared" si="82"/>
        <v>0</v>
      </c>
      <c r="E28" s="56">
        <f t="shared" si="82"/>
        <v>0</v>
      </c>
      <c r="F28" s="57" t="e">
        <f t="shared" si="44"/>
        <v>#DIV/0!</v>
      </c>
      <c r="G28" s="53">
        <f t="shared" si="82"/>
        <v>0</v>
      </c>
      <c r="H28" s="56">
        <f t="shared" si="82"/>
        <v>0</v>
      </c>
      <c r="I28" s="56">
        <f t="shared" si="82"/>
        <v>0</v>
      </c>
      <c r="J28" s="56">
        <f t="shared" si="82"/>
        <v>0</v>
      </c>
      <c r="K28" s="57" t="e">
        <f t="shared" si="45"/>
        <v>#DIV/0!</v>
      </c>
      <c r="L28" s="72">
        <f>SUM(L24:L27)</f>
        <v>0</v>
      </c>
      <c r="M28" s="64">
        <f>SUM(M24:M27)</f>
        <v>0</v>
      </c>
      <c r="N28" s="64">
        <f>SUM(N24:N27)</f>
        <v>0</v>
      </c>
      <c r="O28" s="64">
        <f>SUM(O24:O27)</f>
        <v>0</v>
      </c>
      <c r="P28" s="57" t="e">
        <f t="shared" si="47"/>
        <v>#DIV/0!</v>
      </c>
      <c r="Q28" s="53">
        <f>SUM(Q24:Q27)</f>
        <v>0</v>
      </c>
      <c r="R28" s="56">
        <f>SUM(R24:R27)</f>
        <v>0</v>
      </c>
      <c r="S28" s="57" t="e">
        <f t="shared" si="48"/>
        <v>#DIV/0!</v>
      </c>
      <c r="T28" s="54">
        <f>SUM(T24:T27)</f>
        <v>130</v>
      </c>
      <c r="U28" s="56">
        <f>SUM(U24:U27)</f>
        <v>0</v>
      </c>
      <c r="V28" s="57">
        <f t="shared" si="49"/>
        <v>0</v>
      </c>
      <c r="W28" s="54">
        <f>SUM(W24:W27)</f>
        <v>130</v>
      </c>
      <c r="X28" s="56">
        <f>SUM(X24:X27)</f>
        <v>0</v>
      </c>
      <c r="Y28" s="58">
        <f t="shared" si="50"/>
        <v>0</v>
      </c>
      <c r="Z28" s="1"/>
      <c r="AA28" s="16" t="s">
        <v>51</v>
      </c>
      <c r="AB28" s="53">
        <f aca="true" t="shared" si="83" ref="AB28:AJ28">SUM(AB24:AB27)</f>
        <v>0</v>
      </c>
      <c r="AC28" s="56">
        <f t="shared" si="83"/>
        <v>0</v>
      </c>
      <c r="AD28" s="56">
        <f t="shared" si="83"/>
        <v>0</v>
      </c>
      <c r="AE28" s="56">
        <f t="shared" si="83"/>
        <v>0</v>
      </c>
      <c r="AF28" s="57" t="e">
        <f t="shared" si="51"/>
        <v>#DIV/0!</v>
      </c>
      <c r="AG28" s="53">
        <f t="shared" si="83"/>
        <v>0</v>
      </c>
      <c r="AH28" s="56">
        <f t="shared" si="83"/>
        <v>0</v>
      </c>
      <c r="AI28" s="56">
        <f t="shared" si="83"/>
        <v>0</v>
      </c>
      <c r="AJ28" s="56">
        <f t="shared" si="83"/>
        <v>0</v>
      </c>
      <c r="AK28" s="57" t="e">
        <f t="shared" si="52"/>
        <v>#DIV/0!</v>
      </c>
      <c r="AL28" s="72">
        <f>SUM(AL24:AL27)</f>
        <v>0</v>
      </c>
      <c r="AM28" s="64">
        <f>SUM(AM24:AM27)</f>
        <v>0</v>
      </c>
      <c r="AN28" s="64">
        <f>SUM(AN24:AN27)</f>
        <v>0</v>
      </c>
      <c r="AO28" s="64">
        <f>SUM(AO24:AO27)</f>
        <v>0</v>
      </c>
      <c r="AP28" s="57" t="e">
        <f t="shared" si="53"/>
        <v>#DIV/0!</v>
      </c>
      <c r="AQ28" s="53">
        <f>SUM(AQ24:AQ27)</f>
        <v>0</v>
      </c>
      <c r="AR28" s="56">
        <f>SUM(AR24:AR27)</f>
        <v>0</v>
      </c>
      <c r="AS28" s="57" t="e">
        <f t="shared" si="54"/>
        <v>#DIV/0!</v>
      </c>
      <c r="AT28" s="54">
        <f>SUM(AT24:AT27)</f>
        <v>0</v>
      </c>
      <c r="AU28" s="56">
        <f>SUM(AU24:AU27)</f>
        <v>0</v>
      </c>
      <c r="AV28" s="57" t="e">
        <f t="shared" si="55"/>
        <v>#DIV/0!</v>
      </c>
      <c r="AW28" s="54">
        <f>SUM(AW24:AW27)</f>
        <v>0</v>
      </c>
      <c r="AX28" s="56">
        <f>SUM(AX24:AX27)</f>
        <v>0</v>
      </c>
      <c r="AY28" s="58" t="e">
        <f t="shared" si="56"/>
        <v>#DIV/0!</v>
      </c>
      <c r="AZ28" s="1"/>
      <c r="BA28" s="16" t="s">
        <v>51</v>
      </c>
      <c r="BB28" s="53">
        <f aca="true" t="shared" si="84" ref="BB28:BJ28">SUM(BB24:BB27)</f>
        <v>48</v>
      </c>
      <c r="BC28" s="56">
        <f t="shared" si="84"/>
        <v>206</v>
      </c>
      <c r="BD28" s="56">
        <f t="shared" si="84"/>
        <v>278945</v>
      </c>
      <c r="BE28" s="54">
        <f t="shared" si="84"/>
        <v>0</v>
      </c>
      <c r="BF28" s="56">
        <f t="shared" si="84"/>
        <v>0</v>
      </c>
      <c r="BG28" s="56">
        <f t="shared" si="84"/>
        <v>0</v>
      </c>
      <c r="BH28" s="54">
        <f t="shared" si="84"/>
        <v>48</v>
      </c>
      <c r="BI28" s="56">
        <f t="shared" si="84"/>
        <v>206</v>
      </c>
      <c r="BJ28" s="61">
        <f t="shared" si="84"/>
        <v>278945</v>
      </c>
      <c r="BK28" s="1"/>
      <c r="BL28" s="16" t="s">
        <v>51</v>
      </c>
      <c r="BM28" s="53">
        <f aca="true" t="shared" si="85" ref="BM28:BU28">SUM(BM24:BM27)</f>
        <v>0</v>
      </c>
      <c r="BN28" s="56">
        <f t="shared" si="85"/>
        <v>0</v>
      </c>
      <c r="BO28" s="56">
        <f t="shared" si="85"/>
        <v>0</v>
      </c>
      <c r="BP28" s="56">
        <f t="shared" si="85"/>
        <v>0</v>
      </c>
      <c r="BQ28" s="57" t="e">
        <f t="shared" si="57"/>
        <v>#DIV/0!</v>
      </c>
      <c r="BR28" s="53">
        <f t="shared" si="85"/>
        <v>0</v>
      </c>
      <c r="BS28" s="56">
        <f t="shared" si="85"/>
        <v>0</v>
      </c>
      <c r="BT28" s="56">
        <f t="shared" si="85"/>
        <v>0</v>
      </c>
      <c r="BU28" s="56">
        <f t="shared" si="85"/>
        <v>0</v>
      </c>
      <c r="BV28" s="57" t="e">
        <f t="shared" si="58"/>
        <v>#DIV/0!</v>
      </c>
      <c r="BW28" s="53">
        <f aca="true" t="shared" si="86" ref="BW28:CE28">SUM(BW24:BW27)</f>
        <v>0</v>
      </c>
      <c r="BX28" s="56">
        <f t="shared" si="86"/>
        <v>0</v>
      </c>
      <c r="BY28" s="56">
        <f t="shared" si="86"/>
        <v>0</v>
      </c>
      <c r="BZ28" s="56">
        <f t="shared" si="86"/>
        <v>0</v>
      </c>
      <c r="CA28" s="57" t="e">
        <f t="shared" si="59"/>
        <v>#DIV/0!</v>
      </c>
      <c r="CB28" s="53">
        <f t="shared" si="86"/>
        <v>0</v>
      </c>
      <c r="CC28" s="56">
        <f t="shared" si="86"/>
        <v>0</v>
      </c>
      <c r="CD28" s="56">
        <f t="shared" si="86"/>
        <v>0</v>
      </c>
      <c r="CE28" s="56">
        <f t="shared" si="86"/>
        <v>0</v>
      </c>
      <c r="CF28" s="57" t="e">
        <f t="shared" si="60"/>
        <v>#DIV/0!</v>
      </c>
      <c r="CG28" s="72">
        <f>SUM(CG24:CG27)</f>
        <v>0</v>
      </c>
      <c r="CH28" s="64">
        <f>SUM(CH24:CH27)</f>
        <v>0</v>
      </c>
      <c r="CI28" s="64">
        <f>SUM(CI24:CI27)</f>
        <v>0</v>
      </c>
      <c r="CJ28" s="64">
        <f>SUM(CJ24:CJ27)</f>
        <v>0</v>
      </c>
      <c r="CK28" s="58" t="e">
        <f t="shared" si="62"/>
        <v>#DIV/0!</v>
      </c>
      <c r="CL28" s="1"/>
      <c r="CM28" s="16" t="s">
        <v>51</v>
      </c>
      <c r="CN28" s="53">
        <f aca="true" t="shared" si="87" ref="CN28:CX28">SUM(CN24:CN27)</f>
        <v>17</v>
      </c>
      <c r="CO28" s="56">
        <f t="shared" si="87"/>
        <v>0</v>
      </c>
      <c r="CP28" s="115">
        <f t="shared" si="63"/>
        <v>0</v>
      </c>
      <c r="CQ28" s="119">
        <f t="shared" si="87"/>
        <v>33</v>
      </c>
      <c r="CR28" s="56">
        <f t="shared" si="87"/>
        <v>0</v>
      </c>
      <c r="CS28" s="57">
        <f t="shared" si="64"/>
        <v>0</v>
      </c>
      <c r="CT28" s="53">
        <f t="shared" si="87"/>
        <v>639</v>
      </c>
      <c r="CU28" s="56">
        <f t="shared" si="87"/>
        <v>0</v>
      </c>
      <c r="CV28" s="115">
        <f t="shared" si="65"/>
        <v>0</v>
      </c>
      <c r="CW28" s="119">
        <f t="shared" si="87"/>
        <v>171</v>
      </c>
      <c r="CX28" s="56">
        <f t="shared" si="87"/>
        <v>0</v>
      </c>
      <c r="CY28" s="57">
        <f t="shared" si="66"/>
        <v>0</v>
      </c>
      <c r="CZ28" s="54">
        <f>SUM(CZ24:CZ27)</f>
        <v>810</v>
      </c>
      <c r="DA28" s="56">
        <f>SUM(DA24:DA27)</f>
        <v>0</v>
      </c>
      <c r="DB28" s="58">
        <f t="shared" si="67"/>
        <v>0</v>
      </c>
      <c r="DC28" s="57" t="e">
        <f t="shared" si="68"/>
        <v>#DIV/0!</v>
      </c>
      <c r="DD28" s="62" t="e">
        <f t="shared" si="69"/>
        <v>#DIV/0!</v>
      </c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4.25">
      <c r="A29" s="37" t="s">
        <v>73</v>
      </c>
      <c r="B29" s="39">
        <v>0</v>
      </c>
      <c r="C29" s="40">
        <v>0</v>
      </c>
      <c r="D29" s="40">
        <v>0</v>
      </c>
      <c r="E29" s="40">
        <v>0</v>
      </c>
      <c r="F29" s="35" t="e">
        <f t="shared" si="44"/>
        <v>#DIV/0!</v>
      </c>
      <c r="G29" s="39">
        <v>0</v>
      </c>
      <c r="H29" s="40">
        <v>0</v>
      </c>
      <c r="I29" s="40">
        <v>0</v>
      </c>
      <c r="J29" s="40">
        <v>0</v>
      </c>
      <c r="K29" s="35" t="e">
        <f t="shared" si="45"/>
        <v>#DIV/0!</v>
      </c>
      <c r="L29" s="36">
        <f aca="true" t="shared" si="88" ref="L29:O31">B29+G29</f>
        <v>0</v>
      </c>
      <c r="M29" s="40">
        <f t="shared" si="88"/>
        <v>0</v>
      </c>
      <c r="N29" s="40">
        <f t="shared" si="88"/>
        <v>0</v>
      </c>
      <c r="O29" s="40">
        <f t="shared" si="88"/>
        <v>0</v>
      </c>
      <c r="P29" s="35" t="e">
        <f t="shared" si="47"/>
        <v>#DIV/0!</v>
      </c>
      <c r="Q29" s="39">
        <v>0</v>
      </c>
      <c r="R29" s="40">
        <v>0</v>
      </c>
      <c r="S29" s="35" t="e">
        <f t="shared" si="48"/>
        <v>#DIV/0!</v>
      </c>
      <c r="T29" s="36">
        <v>0</v>
      </c>
      <c r="U29" s="40">
        <v>0</v>
      </c>
      <c r="V29" s="35" t="e">
        <f t="shared" si="49"/>
        <v>#DIV/0!</v>
      </c>
      <c r="W29" s="36">
        <f aca="true" t="shared" si="89" ref="W29:X31">Q29+T29</f>
        <v>0</v>
      </c>
      <c r="X29" s="40">
        <f t="shared" si="89"/>
        <v>0</v>
      </c>
      <c r="Y29" s="42" t="e">
        <f t="shared" si="50"/>
        <v>#DIV/0!</v>
      </c>
      <c r="Z29" s="1"/>
      <c r="AA29" s="37" t="s">
        <v>73</v>
      </c>
      <c r="AB29" s="39">
        <v>0</v>
      </c>
      <c r="AC29" s="40">
        <v>0</v>
      </c>
      <c r="AD29" s="40">
        <v>0</v>
      </c>
      <c r="AE29" s="40">
        <v>0</v>
      </c>
      <c r="AF29" s="35" t="e">
        <f t="shared" si="51"/>
        <v>#DIV/0!</v>
      </c>
      <c r="AG29" s="39">
        <v>0</v>
      </c>
      <c r="AH29" s="40">
        <v>0</v>
      </c>
      <c r="AI29" s="40">
        <v>0</v>
      </c>
      <c r="AJ29" s="40">
        <v>0</v>
      </c>
      <c r="AK29" s="35" t="e">
        <f t="shared" si="52"/>
        <v>#DIV/0!</v>
      </c>
      <c r="AL29" s="36">
        <f aca="true" t="shared" si="90" ref="AL29:AO31">AB29+AG29</f>
        <v>0</v>
      </c>
      <c r="AM29" s="40">
        <f t="shared" si="90"/>
        <v>0</v>
      </c>
      <c r="AN29" s="40">
        <f t="shared" si="90"/>
        <v>0</v>
      </c>
      <c r="AO29" s="40">
        <f t="shared" si="90"/>
        <v>0</v>
      </c>
      <c r="AP29" s="35" t="e">
        <f t="shared" si="53"/>
        <v>#DIV/0!</v>
      </c>
      <c r="AQ29" s="39">
        <v>0</v>
      </c>
      <c r="AR29" s="40">
        <v>0</v>
      </c>
      <c r="AS29" s="35" t="e">
        <f t="shared" si="54"/>
        <v>#DIV/0!</v>
      </c>
      <c r="AT29" s="36">
        <v>0</v>
      </c>
      <c r="AU29" s="40">
        <v>0</v>
      </c>
      <c r="AV29" s="35" t="e">
        <f t="shared" si="55"/>
        <v>#DIV/0!</v>
      </c>
      <c r="AW29" s="36">
        <f aca="true" t="shared" si="91" ref="AW29:AX31">AQ29+AT29</f>
        <v>0</v>
      </c>
      <c r="AX29" s="40">
        <f t="shared" si="91"/>
        <v>0</v>
      </c>
      <c r="AY29" s="42" t="e">
        <f t="shared" si="56"/>
        <v>#DIV/0!</v>
      </c>
      <c r="AZ29" s="1"/>
      <c r="BA29" s="37" t="s">
        <v>73</v>
      </c>
      <c r="BB29" s="39">
        <v>20</v>
      </c>
      <c r="BC29" s="40">
        <v>47</v>
      </c>
      <c r="BD29" s="40">
        <v>89112</v>
      </c>
      <c r="BE29" s="36">
        <v>0</v>
      </c>
      <c r="BF29" s="40">
        <v>0</v>
      </c>
      <c r="BG29" s="40">
        <v>0</v>
      </c>
      <c r="BH29" s="36">
        <v>20</v>
      </c>
      <c r="BI29" s="40">
        <v>47</v>
      </c>
      <c r="BJ29" s="41">
        <v>89112</v>
      </c>
      <c r="BK29" s="1"/>
      <c r="BL29" s="37" t="s">
        <v>73</v>
      </c>
      <c r="BM29" s="39">
        <v>0</v>
      </c>
      <c r="BN29" s="40">
        <v>0</v>
      </c>
      <c r="BO29" s="40">
        <v>0</v>
      </c>
      <c r="BP29" s="40">
        <v>0</v>
      </c>
      <c r="BQ29" s="35" t="e">
        <f t="shared" si="57"/>
        <v>#DIV/0!</v>
      </c>
      <c r="BR29" s="39">
        <v>0</v>
      </c>
      <c r="BS29" s="40">
        <v>0</v>
      </c>
      <c r="BT29" s="40">
        <v>0</v>
      </c>
      <c r="BU29" s="40">
        <v>0</v>
      </c>
      <c r="BV29" s="35" t="e">
        <f t="shared" si="58"/>
        <v>#DIV/0!</v>
      </c>
      <c r="BW29" s="39">
        <v>0</v>
      </c>
      <c r="BX29" s="40">
        <v>0</v>
      </c>
      <c r="BY29" s="40">
        <v>0</v>
      </c>
      <c r="BZ29" s="40">
        <v>0</v>
      </c>
      <c r="CA29" s="35" t="e">
        <f t="shared" si="59"/>
        <v>#DIV/0!</v>
      </c>
      <c r="CB29" s="39">
        <v>0</v>
      </c>
      <c r="CC29" s="40">
        <v>0</v>
      </c>
      <c r="CD29" s="40">
        <v>0</v>
      </c>
      <c r="CE29" s="40">
        <v>0</v>
      </c>
      <c r="CF29" s="35" t="e">
        <f t="shared" si="60"/>
        <v>#DIV/0!</v>
      </c>
      <c r="CG29" s="36">
        <f aca="true" t="shared" si="92" ref="CG29:CJ31">BW29+CB29</f>
        <v>0</v>
      </c>
      <c r="CH29" s="40">
        <f t="shared" si="92"/>
        <v>0</v>
      </c>
      <c r="CI29" s="40">
        <f t="shared" si="92"/>
        <v>0</v>
      </c>
      <c r="CJ29" s="40">
        <f t="shared" si="92"/>
        <v>0</v>
      </c>
      <c r="CK29" s="42" t="e">
        <f t="shared" si="62"/>
        <v>#DIV/0!</v>
      </c>
      <c r="CL29" s="1"/>
      <c r="CM29" s="37" t="s">
        <v>73</v>
      </c>
      <c r="CN29" s="39">
        <v>4</v>
      </c>
      <c r="CO29" s="40">
        <v>0</v>
      </c>
      <c r="CP29" s="114">
        <f t="shared" si="63"/>
        <v>0</v>
      </c>
      <c r="CQ29" s="120">
        <v>5</v>
      </c>
      <c r="CR29" s="40">
        <v>0</v>
      </c>
      <c r="CS29" s="35">
        <f t="shared" si="64"/>
        <v>0</v>
      </c>
      <c r="CT29" s="39">
        <v>601</v>
      </c>
      <c r="CU29" s="40">
        <v>0</v>
      </c>
      <c r="CV29" s="114">
        <f t="shared" si="65"/>
        <v>0</v>
      </c>
      <c r="CW29" s="120">
        <v>6</v>
      </c>
      <c r="CX29" s="40">
        <v>0</v>
      </c>
      <c r="CY29" s="35">
        <f t="shared" si="66"/>
        <v>0</v>
      </c>
      <c r="CZ29" s="36">
        <f aca="true" t="shared" si="93" ref="CZ29:DA31">CT29+CW29</f>
        <v>607</v>
      </c>
      <c r="DA29" s="40">
        <f t="shared" si="93"/>
        <v>0</v>
      </c>
      <c r="DB29" s="42">
        <f t="shared" si="67"/>
        <v>0</v>
      </c>
      <c r="DC29" s="35" t="e">
        <f t="shared" si="68"/>
        <v>#DIV/0!</v>
      </c>
      <c r="DD29" s="43" t="e">
        <f t="shared" si="69"/>
        <v>#DIV/0!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4.25">
      <c r="A30" s="37" t="s">
        <v>74</v>
      </c>
      <c r="B30" s="39">
        <v>0</v>
      </c>
      <c r="C30" s="40">
        <v>0</v>
      </c>
      <c r="D30" s="40">
        <v>0</v>
      </c>
      <c r="E30" s="40">
        <v>0</v>
      </c>
      <c r="F30" s="35" t="e">
        <f t="shared" si="44"/>
        <v>#DIV/0!</v>
      </c>
      <c r="G30" s="39">
        <v>0</v>
      </c>
      <c r="H30" s="40">
        <v>0</v>
      </c>
      <c r="I30" s="40">
        <v>0</v>
      </c>
      <c r="J30" s="40">
        <v>0</v>
      </c>
      <c r="K30" s="35" t="e">
        <f t="shared" si="45"/>
        <v>#DIV/0!</v>
      </c>
      <c r="L30" s="36">
        <f t="shared" si="88"/>
        <v>0</v>
      </c>
      <c r="M30" s="40">
        <f t="shared" si="88"/>
        <v>0</v>
      </c>
      <c r="N30" s="40">
        <f t="shared" si="88"/>
        <v>0</v>
      </c>
      <c r="O30" s="40">
        <f t="shared" si="88"/>
        <v>0</v>
      </c>
      <c r="P30" s="35" t="e">
        <f t="shared" si="47"/>
        <v>#DIV/0!</v>
      </c>
      <c r="Q30" s="39">
        <v>0</v>
      </c>
      <c r="R30" s="40">
        <v>0</v>
      </c>
      <c r="S30" s="35" t="e">
        <f t="shared" si="48"/>
        <v>#DIV/0!</v>
      </c>
      <c r="T30" s="36">
        <v>0</v>
      </c>
      <c r="U30" s="40">
        <v>0</v>
      </c>
      <c r="V30" s="35" t="e">
        <f t="shared" si="49"/>
        <v>#DIV/0!</v>
      </c>
      <c r="W30" s="36">
        <f t="shared" si="89"/>
        <v>0</v>
      </c>
      <c r="X30" s="40">
        <f t="shared" si="89"/>
        <v>0</v>
      </c>
      <c r="Y30" s="42" t="e">
        <f t="shared" si="50"/>
        <v>#DIV/0!</v>
      </c>
      <c r="Z30" s="1"/>
      <c r="AA30" s="37" t="s">
        <v>74</v>
      </c>
      <c r="AB30" s="39">
        <v>0</v>
      </c>
      <c r="AC30" s="40">
        <v>0</v>
      </c>
      <c r="AD30" s="40">
        <v>0</v>
      </c>
      <c r="AE30" s="40">
        <v>0</v>
      </c>
      <c r="AF30" s="35" t="e">
        <f t="shared" si="51"/>
        <v>#DIV/0!</v>
      </c>
      <c r="AG30" s="39">
        <v>0</v>
      </c>
      <c r="AH30" s="40">
        <v>0</v>
      </c>
      <c r="AI30" s="40">
        <v>0</v>
      </c>
      <c r="AJ30" s="40">
        <v>0</v>
      </c>
      <c r="AK30" s="35" t="e">
        <f t="shared" si="52"/>
        <v>#DIV/0!</v>
      </c>
      <c r="AL30" s="36">
        <f t="shared" si="90"/>
        <v>0</v>
      </c>
      <c r="AM30" s="40">
        <f t="shared" si="90"/>
        <v>0</v>
      </c>
      <c r="AN30" s="40">
        <f t="shared" si="90"/>
        <v>0</v>
      </c>
      <c r="AO30" s="40">
        <f t="shared" si="90"/>
        <v>0</v>
      </c>
      <c r="AP30" s="35" t="e">
        <f t="shared" si="53"/>
        <v>#DIV/0!</v>
      </c>
      <c r="AQ30" s="39">
        <v>0</v>
      </c>
      <c r="AR30" s="40">
        <v>0</v>
      </c>
      <c r="AS30" s="35" t="e">
        <f t="shared" si="54"/>
        <v>#DIV/0!</v>
      </c>
      <c r="AT30" s="36">
        <v>0</v>
      </c>
      <c r="AU30" s="40">
        <v>0</v>
      </c>
      <c r="AV30" s="35" t="e">
        <f t="shared" si="55"/>
        <v>#DIV/0!</v>
      </c>
      <c r="AW30" s="36">
        <f t="shared" si="91"/>
        <v>0</v>
      </c>
      <c r="AX30" s="40">
        <f t="shared" si="91"/>
        <v>0</v>
      </c>
      <c r="AY30" s="42" t="e">
        <f t="shared" si="56"/>
        <v>#DIV/0!</v>
      </c>
      <c r="AZ30" s="1"/>
      <c r="BA30" s="37" t="s">
        <v>74</v>
      </c>
      <c r="BB30" s="39">
        <v>32</v>
      </c>
      <c r="BC30" s="40">
        <v>251</v>
      </c>
      <c r="BD30" s="40">
        <v>349129</v>
      </c>
      <c r="BE30" s="36">
        <v>0</v>
      </c>
      <c r="BF30" s="40">
        <v>0</v>
      </c>
      <c r="BG30" s="40">
        <v>0</v>
      </c>
      <c r="BH30" s="36">
        <v>32</v>
      </c>
      <c r="BI30" s="40">
        <v>251</v>
      </c>
      <c r="BJ30" s="41">
        <v>349129</v>
      </c>
      <c r="BK30" s="1"/>
      <c r="BL30" s="37" t="s">
        <v>74</v>
      </c>
      <c r="BM30" s="39">
        <v>0</v>
      </c>
      <c r="BN30" s="40">
        <v>0</v>
      </c>
      <c r="BO30" s="40">
        <v>0</v>
      </c>
      <c r="BP30" s="40">
        <v>0</v>
      </c>
      <c r="BQ30" s="35" t="e">
        <f t="shared" si="57"/>
        <v>#DIV/0!</v>
      </c>
      <c r="BR30" s="39">
        <v>0</v>
      </c>
      <c r="BS30" s="40">
        <v>0</v>
      </c>
      <c r="BT30" s="40">
        <v>0</v>
      </c>
      <c r="BU30" s="40">
        <v>0</v>
      </c>
      <c r="BV30" s="35" t="e">
        <f t="shared" si="58"/>
        <v>#DIV/0!</v>
      </c>
      <c r="BW30" s="39">
        <v>0</v>
      </c>
      <c r="BX30" s="40">
        <v>0</v>
      </c>
      <c r="BY30" s="40">
        <v>0</v>
      </c>
      <c r="BZ30" s="40">
        <v>0</v>
      </c>
      <c r="CA30" s="35" t="e">
        <f t="shared" si="59"/>
        <v>#DIV/0!</v>
      </c>
      <c r="CB30" s="39">
        <v>0</v>
      </c>
      <c r="CC30" s="40">
        <v>0</v>
      </c>
      <c r="CD30" s="40">
        <v>0</v>
      </c>
      <c r="CE30" s="40">
        <v>0</v>
      </c>
      <c r="CF30" s="35" t="e">
        <f t="shared" si="60"/>
        <v>#DIV/0!</v>
      </c>
      <c r="CG30" s="36">
        <f t="shared" si="92"/>
        <v>0</v>
      </c>
      <c r="CH30" s="40">
        <f t="shared" si="92"/>
        <v>0</v>
      </c>
      <c r="CI30" s="40">
        <f t="shared" si="92"/>
        <v>0</v>
      </c>
      <c r="CJ30" s="40">
        <f t="shared" si="92"/>
        <v>0</v>
      </c>
      <c r="CK30" s="42" t="e">
        <f t="shared" si="62"/>
        <v>#DIV/0!</v>
      </c>
      <c r="CL30" s="1"/>
      <c r="CM30" s="37" t="s">
        <v>74</v>
      </c>
      <c r="CN30" s="39">
        <v>13</v>
      </c>
      <c r="CO30" s="40">
        <v>0</v>
      </c>
      <c r="CP30" s="114">
        <f t="shared" si="63"/>
        <v>0</v>
      </c>
      <c r="CQ30" s="120">
        <v>72</v>
      </c>
      <c r="CR30" s="40">
        <v>0</v>
      </c>
      <c r="CS30" s="35">
        <f t="shared" si="64"/>
        <v>0</v>
      </c>
      <c r="CT30" s="39">
        <v>1359</v>
      </c>
      <c r="CU30" s="40">
        <v>0</v>
      </c>
      <c r="CV30" s="114">
        <f t="shared" si="65"/>
        <v>0</v>
      </c>
      <c r="CW30" s="120">
        <v>118</v>
      </c>
      <c r="CX30" s="40">
        <v>0</v>
      </c>
      <c r="CY30" s="35">
        <f t="shared" si="66"/>
        <v>0</v>
      </c>
      <c r="CZ30" s="36">
        <f t="shared" si="93"/>
        <v>1477</v>
      </c>
      <c r="DA30" s="40">
        <f t="shared" si="93"/>
        <v>0</v>
      </c>
      <c r="DB30" s="42">
        <f t="shared" si="67"/>
        <v>0</v>
      </c>
      <c r="DC30" s="35" t="e">
        <f t="shared" si="68"/>
        <v>#DIV/0!</v>
      </c>
      <c r="DD30" s="43" t="e">
        <f t="shared" si="69"/>
        <v>#DIV/0!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s="214" customFormat="1" ht="14.25">
      <c r="A31" s="215" t="s">
        <v>75</v>
      </c>
      <c r="B31" s="216">
        <v>0</v>
      </c>
      <c r="C31" s="217">
        <v>0</v>
      </c>
      <c r="D31" s="217">
        <v>0</v>
      </c>
      <c r="E31" s="217">
        <v>0</v>
      </c>
      <c r="F31" s="218" t="e">
        <f t="shared" si="44"/>
        <v>#DIV/0!</v>
      </c>
      <c r="G31" s="216">
        <v>0</v>
      </c>
      <c r="H31" s="217">
        <v>0</v>
      </c>
      <c r="I31" s="217">
        <v>0</v>
      </c>
      <c r="J31" s="217">
        <v>0</v>
      </c>
      <c r="K31" s="218" t="e">
        <f t="shared" si="45"/>
        <v>#DIV/0!</v>
      </c>
      <c r="L31" s="219">
        <f t="shared" si="88"/>
        <v>0</v>
      </c>
      <c r="M31" s="217">
        <f t="shared" si="88"/>
        <v>0</v>
      </c>
      <c r="N31" s="217">
        <f t="shared" si="88"/>
        <v>0</v>
      </c>
      <c r="O31" s="217">
        <f t="shared" si="88"/>
        <v>0</v>
      </c>
      <c r="P31" s="218" t="e">
        <f t="shared" si="47"/>
        <v>#DIV/0!</v>
      </c>
      <c r="Q31" s="216">
        <v>0</v>
      </c>
      <c r="R31" s="217">
        <v>0</v>
      </c>
      <c r="S31" s="218" t="e">
        <f t="shared" si="48"/>
        <v>#DIV/0!</v>
      </c>
      <c r="T31" s="219">
        <v>0</v>
      </c>
      <c r="U31" s="217">
        <v>0</v>
      </c>
      <c r="V31" s="218" t="e">
        <f t="shared" si="49"/>
        <v>#DIV/0!</v>
      </c>
      <c r="W31" s="219">
        <f t="shared" si="89"/>
        <v>0</v>
      </c>
      <c r="X31" s="217">
        <f t="shared" si="89"/>
        <v>0</v>
      </c>
      <c r="Y31" s="220" t="e">
        <f t="shared" si="50"/>
        <v>#DIV/0!</v>
      </c>
      <c r="Z31" s="197"/>
      <c r="AA31" s="215" t="s">
        <v>75</v>
      </c>
      <c r="AB31" s="216">
        <v>0</v>
      </c>
      <c r="AC31" s="217">
        <v>0</v>
      </c>
      <c r="AD31" s="217">
        <v>0</v>
      </c>
      <c r="AE31" s="217">
        <v>0</v>
      </c>
      <c r="AF31" s="218" t="e">
        <f t="shared" si="51"/>
        <v>#DIV/0!</v>
      </c>
      <c r="AG31" s="216">
        <v>0</v>
      </c>
      <c r="AH31" s="217">
        <v>0</v>
      </c>
      <c r="AI31" s="217">
        <v>0</v>
      </c>
      <c r="AJ31" s="217">
        <v>0</v>
      </c>
      <c r="AK31" s="218" t="e">
        <f t="shared" si="52"/>
        <v>#DIV/0!</v>
      </c>
      <c r="AL31" s="219">
        <f t="shared" si="90"/>
        <v>0</v>
      </c>
      <c r="AM31" s="217">
        <f t="shared" si="90"/>
        <v>0</v>
      </c>
      <c r="AN31" s="217">
        <f t="shared" si="90"/>
        <v>0</v>
      </c>
      <c r="AO31" s="217">
        <f t="shared" si="90"/>
        <v>0</v>
      </c>
      <c r="AP31" s="218" t="e">
        <f t="shared" si="53"/>
        <v>#DIV/0!</v>
      </c>
      <c r="AQ31" s="216">
        <v>0</v>
      </c>
      <c r="AR31" s="217">
        <v>0</v>
      </c>
      <c r="AS31" s="218" t="e">
        <f t="shared" si="54"/>
        <v>#DIV/0!</v>
      </c>
      <c r="AT31" s="219">
        <v>0</v>
      </c>
      <c r="AU31" s="217">
        <v>0</v>
      </c>
      <c r="AV31" s="218" t="e">
        <f t="shared" si="55"/>
        <v>#DIV/0!</v>
      </c>
      <c r="AW31" s="219">
        <f t="shared" si="91"/>
        <v>0</v>
      </c>
      <c r="AX31" s="217">
        <f t="shared" si="91"/>
        <v>0</v>
      </c>
      <c r="AY31" s="220" t="e">
        <f t="shared" si="56"/>
        <v>#DIV/0!</v>
      </c>
      <c r="AZ31" s="197"/>
      <c r="BA31" s="215" t="s">
        <v>75</v>
      </c>
      <c r="BB31" s="216">
        <v>16</v>
      </c>
      <c r="BC31" s="217">
        <v>64</v>
      </c>
      <c r="BD31" s="217">
        <v>116950</v>
      </c>
      <c r="BE31" s="219">
        <v>0</v>
      </c>
      <c r="BF31" s="217">
        <v>0</v>
      </c>
      <c r="BG31" s="217">
        <v>0</v>
      </c>
      <c r="BH31" s="219">
        <v>16</v>
      </c>
      <c r="BI31" s="217">
        <v>64</v>
      </c>
      <c r="BJ31" s="221">
        <v>116950</v>
      </c>
      <c r="BK31" s="197"/>
      <c r="BL31" s="215" t="s">
        <v>75</v>
      </c>
      <c r="BM31" s="216">
        <v>0</v>
      </c>
      <c r="BN31" s="217">
        <v>0</v>
      </c>
      <c r="BO31" s="217">
        <v>0</v>
      </c>
      <c r="BP31" s="217">
        <v>0</v>
      </c>
      <c r="BQ31" s="218" t="e">
        <f t="shared" si="57"/>
        <v>#DIV/0!</v>
      </c>
      <c r="BR31" s="216">
        <v>0</v>
      </c>
      <c r="BS31" s="217">
        <v>0</v>
      </c>
      <c r="BT31" s="217">
        <v>0</v>
      </c>
      <c r="BU31" s="217">
        <v>0</v>
      </c>
      <c r="BV31" s="218" t="e">
        <f t="shared" si="58"/>
        <v>#DIV/0!</v>
      </c>
      <c r="BW31" s="216">
        <v>0</v>
      </c>
      <c r="BX31" s="217">
        <v>0</v>
      </c>
      <c r="BY31" s="217">
        <v>0</v>
      </c>
      <c r="BZ31" s="217">
        <v>0</v>
      </c>
      <c r="CA31" s="218" t="e">
        <f t="shared" si="59"/>
        <v>#DIV/0!</v>
      </c>
      <c r="CB31" s="216">
        <v>0</v>
      </c>
      <c r="CC31" s="217">
        <v>0</v>
      </c>
      <c r="CD31" s="217">
        <v>0</v>
      </c>
      <c r="CE31" s="217">
        <v>0</v>
      </c>
      <c r="CF31" s="218" t="e">
        <f t="shared" si="60"/>
        <v>#DIV/0!</v>
      </c>
      <c r="CG31" s="219">
        <f t="shared" si="92"/>
        <v>0</v>
      </c>
      <c r="CH31" s="217">
        <f t="shared" si="92"/>
        <v>0</v>
      </c>
      <c r="CI31" s="217">
        <f t="shared" si="92"/>
        <v>0</v>
      </c>
      <c r="CJ31" s="217">
        <f t="shared" si="92"/>
        <v>0</v>
      </c>
      <c r="CK31" s="220" t="e">
        <f t="shared" si="62"/>
        <v>#DIV/0!</v>
      </c>
      <c r="CL31" s="197"/>
      <c r="CM31" s="215" t="s">
        <v>75</v>
      </c>
      <c r="CN31" s="216">
        <v>25</v>
      </c>
      <c r="CO31" s="217">
        <v>0</v>
      </c>
      <c r="CP31" s="222">
        <f t="shared" si="63"/>
        <v>0</v>
      </c>
      <c r="CQ31" s="223">
        <v>49</v>
      </c>
      <c r="CR31" s="217">
        <v>0</v>
      </c>
      <c r="CS31" s="218">
        <f t="shared" si="64"/>
        <v>0</v>
      </c>
      <c r="CT31" s="216">
        <v>40</v>
      </c>
      <c r="CU31" s="217">
        <v>0</v>
      </c>
      <c r="CV31" s="222">
        <f t="shared" si="65"/>
        <v>0</v>
      </c>
      <c r="CW31" s="223">
        <v>465</v>
      </c>
      <c r="CX31" s="217">
        <v>0</v>
      </c>
      <c r="CY31" s="218">
        <f t="shared" si="66"/>
        <v>0</v>
      </c>
      <c r="CZ31" s="219">
        <f t="shared" si="93"/>
        <v>505</v>
      </c>
      <c r="DA31" s="219">
        <f t="shared" si="93"/>
        <v>0</v>
      </c>
      <c r="DB31" s="220">
        <f t="shared" si="67"/>
        <v>0</v>
      </c>
      <c r="DC31" s="218" t="e">
        <f t="shared" si="68"/>
        <v>#DIV/0!</v>
      </c>
      <c r="DD31" s="224" t="e">
        <f t="shared" si="69"/>
        <v>#DIV/0!</v>
      </c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</row>
    <row r="32" spans="1:129" ht="14.25">
      <c r="A32" s="16" t="s">
        <v>51</v>
      </c>
      <c r="B32" s="53">
        <f aca="true" t="shared" si="94" ref="B32:J32">SUM(B29:B31)</f>
        <v>0</v>
      </c>
      <c r="C32" s="56">
        <f t="shared" si="94"/>
        <v>0</v>
      </c>
      <c r="D32" s="56">
        <f t="shared" si="94"/>
        <v>0</v>
      </c>
      <c r="E32" s="56">
        <f t="shared" si="94"/>
        <v>0</v>
      </c>
      <c r="F32" s="57" t="e">
        <f t="shared" si="44"/>
        <v>#DIV/0!</v>
      </c>
      <c r="G32" s="53">
        <f t="shared" si="94"/>
        <v>0</v>
      </c>
      <c r="H32" s="56">
        <f t="shared" si="94"/>
        <v>0</v>
      </c>
      <c r="I32" s="56">
        <f t="shared" si="94"/>
        <v>0</v>
      </c>
      <c r="J32" s="56">
        <f t="shared" si="94"/>
        <v>0</v>
      </c>
      <c r="K32" s="57" t="e">
        <f t="shared" si="45"/>
        <v>#DIV/0!</v>
      </c>
      <c r="L32" s="54">
        <f>SUM(L29:L31)</f>
        <v>0</v>
      </c>
      <c r="M32" s="56">
        <f>SUM(M29:M31)</f>
        <v>0</v>
      </c>
      <c r="N32" s="56">
        <f>SUM(N29:N31)</f>
        <v>0</v>
      </c>
      <c r="O32" s="56">
        <f>SUM(O29:O31)</f>
        <v>0</v>
      </c>
      <c r="P32" s="57" t="e">
        <f t="shared" si="47"/>
        <v>#DIV/0!</v>
      </c>
      <c r="Q32" s="53">
        <f>SUM(Q29:Q31)</f>
        <v>0</v>
      </c>
      <c r="R32" s="56">
        <f>SUM(R29:R31)</f>
        <v>0</v>
      </c>
      <c r="S32" s="57" t="e">
        <f t="shared" si="48"/>
        <v>#DIV/0!</v>
      </c>
      <c r="T32" s="54">
        <f>SUM(T29:T31)</f>
        <v>0</v>
      </c>
      <c r="U32" s="56">
        <f>SUM(U29:U31)</f>
        <v>0</v>
      </c>
      <c r="V32" s="57" t="e">
        <f t="shared" si="49"/>
        <v>#DIV/0!</v>
      </c>
      <c r="W32" s="54">
        <f>SUM(W29:W31)</f>
        <v>0</v>
      </c>
      <c r="X32" s="56">
        <f>SUM(X29:X31)</f>
        <v>0</v>
      </c>
      <c r="Y32" s="58" t="e">
        <f t="shared" si="50"/>
        <v>#DIV/0!</v>
      </c>
      <c r="Z32" s="1"/>
      <c r="AA32" s="16" t="s">
        <v>51</v>
      </c>
      <c r="AB32" s="53">
        <f aca="true" t="shared" si="95" ref="AB32:AJ32">SUM(AB29:AB31)</f>
        <v>0</v>
      </c>
      <c r="AC32" s="56">
        <f t="shared" si="95"/>
        <v>0</v>
      </c>
      <c r="AD32" s="56">
        <f t="shared" si="95"/>
        <v>0</v>
      </c>
      <c r="AE32" s="56">
        <f t="shared" si="95"/>
        <v>0</v>
      </c>
      <c r="AF32" s="57" t="e">
        <f t="shared" si="51"/>
        <v>#DIV/0!</v>
      </c>
      <c r="AG32" s="53">
        <f t="shared" si="95"/>
        <v>0</v>
      </c>
      <c r="AH32" s="56">
        <f t="shared" si="95"/>
        <v>0</v>
      </c>
      <c r="AI32" s="56">
        <f t="shared" si="95"/>
        <v>0</v>
      </c>
      <c r="AJ32" s="56">
        <f t="shared" si="95"/>
        <v>0</v>
      </c>
      <c r="AK32" s="57" t="e">
        <f t="shared" si="52"/>
        <v>#DIV/0!</v>
      </c>
      <c r="AL32" s="54">
        <f>SUM(AL29:AL31)</f>
        <v>0</v>
      </c>
      <c r="AM32" s="56">
        <f>SUM(AM29:AM31)</f>
        <v>0</v>
      </c>
      <c r="AN32" s="56">
        <f>SUM(AN29:AN31)</f>
        <v>0</v>
      </c>
      <c r="AO32" s="56">
        <f>SUM(AO29:AO31)</f>
        <v>0</v>
      </c>
      <c r="AP32" s="57" t="e">
        <f t="shared" si="53"/>
        <v>#DIV/0!</v>
      </c>
      <c r="AQ32" s="53">
        <f>SUM(AQ29:AQ31)</f>
        <v>0</v>
      </c>
      <c r="AR32" s="56">
        <f>SUM(AR29:AR31)</f>
        <v>0</v>
      </c>
      <c r="AS32" s="57" t="e">
        <f t="shared" si="54"/>
        <v>#DIV/0!</v>
      </c>
      <c r="AT32" s="54">
        <f>SUM(AT29:AT31)</f>
        <v>0</v>
      </c>
      <c r="AU32" s="56">
        <f>SUM(AU29:AU31)</f>
        <v>0</v>
      </c>
      <c r="AV32" s="57" t="e">
        <f t="shared" si="55"/>
        <v>#DIV/0!</v>
      </c>
      <c r="AW32" s="54">
        <f>SUM(AW29:AW31)</f>
        <v>0</v>
      </c>
      <c r="AX32" s="56">
        <f>SUM(AX29:AX31)</f>
        <v>0</v>
      </c>
      <c r="AY32" s="58" t="e">
        <f t="shared" si="56"/>
        <v>#DIV/0!</v>
      </c>
      <c r="AZ32" s="1"/>
      <c r="BA32" s="16" t="s">
        <v>51</v>
      </c>
      <c r="BB32" s="53">
        <f aca="true" t="shared" si="96" ref="BB32:BJ32">SUM(BB29:BB31)</f>
        <v>68</v>
      </c>
      <c r="BC32" s="56">
        <f t="shared" si="96"/>
        <v>362</v>
      </c>
      <c r="BD32" s="56">
        <f t="shared" si="96"/>
        <v>555191</v>
      </c>
      <c r="BE32" s="54">
        <f t="shared" si="96"/>
        <v>0</v>
      </c>
      <c r="BF32" s="56">
        <f t="shared" si="96"/>
        <v>0</v>
      </c>
      <c r="BG32" s="56">
        <f t="shared" si="96"/>
        <v>0</v>
      </c>
      <c r="BH32" s="54">
        <f t="shared" si="96"/>
        <v>68</v>
      </c>
      <c r="BI32" s="56">
        <f t="shared" si="96"/>
        <v>362</v>
      </c>
      <c r="BJ32" s="61">
        <f t="shared" si="96"/>
        <v>555191</v>
      </c>
      <c r="BK32" s="1"/>
      <c r="BL32" s="16" t="s">
        <v>51</v>
      </c>
      <c r="BM32" s="53">
        <f aca="true" t="shared" si="97" ref="BM32:BU32">SUM(BM29:BM31)</f>
        <v>0</v>
      </c>
      <c r="BN32" s="56">
        <f t="shared" si="97"/>
        <v>0</v>
      </c>
      <c r="BO32" s="56">
        <f t="shared" si="97"/>
        <v>0</v>
      </c>
      <c r="BP32" s="56">
        <f t="shared" si="97"/>
        <v>0</v>
      </c>
      <c r="BQ32" s="57" t="e">
        <f t="shared" si="57"/>
        <v>#DIV/0!</v>
      </c>
      <c r="BR32" s="53">
        <f t="shared" si="97"/>
        <v>0</v>
      </c>
      <c r="BS32" s="56">
        <f t="shared" si="97"/>
        <v>0</v>
      </c>
      <c r="BT32" s="56">
        <f t="shared" si="97"/>
        <v>0</v>
      </c>
      <c r="BU32" s="56">
        <f t="shared" si="97"/>
        <v>0</v>
      </c>
      <c r="BV32" s="57" t="e">
        <f t="shared" si="58"/>
        <v>#DIV/0!</v>
      </c>
      <c r="BW32" s="53">
        <f aca="true" t="shared" si="98" ref="BW32:CE32">SUM(BW29:BW31)</f>
        <v>0</v>
      </c>
      <c r="BX32" s="56">
        <f t="shared" si="98"/>
        <v>0</v>
      </c>
      <c r="BY32" s="56">
        <f t="shared" si="98"/>
        <v>0</v>
      </c>
      <c r="BZ32" s="56">
        <f t="shared" si="98"/>
        <v>0</v>
      </c>
      <c r="CA32" s="57" t="e">
        <f t="shared" si="59"/>
        <v>#DIV/0!</v>
      </c>
      <c r="CB32" s="53">
        <f t="shared" si="98"/>
        <v>0</v>
      </c>
      <c r="CC32" s="56">
        <f t="shared" si="98"/>
        <v>0</v>
      </c>
      <c r="CD32" s="56">
        <f t="shared" si="98"/>
        <v>0</v>
      </c>
      <c r="CE32" s="56">
        <f t="shared" si="98"/>
        <v>0</v>
      </c>
      <c r="CF32" s="57" t="e">
        <f t="shared" si="60"/>
        <v>#DIV/0!</v>
      </c>
      <c r="CG32" s="54">
        <f>SUM(CG29:CG31)</f>
        <v>0</v>
      </c>
      <c r="CH32" s="56">
        <f>SUM(CH29:CH31)</f>
        <v>0</v>
      </c>
      <c r="CI32" s="56">
        <f>SUM(CI29:CI31)</f>
        <v>0</v>
      </c>
      <c r="CJ32" s="56">
        <f>SUM(CJ29:CJ31)</f>
        <v>0</v>
      </c>
      <c r="CK32" s="58" t="e">
        <f t="shared" si="62"/>
        <v>#DIV/0!</v>
      </c>
      <c r="CL32" s="1"/>
      <c r="CM32" s="16" t="s">
        <v>51</v>
      </c>
      <c r="CN32" s="53">
        <f aca="true" t="shared" si="99" ref="CN32:CX32">SUM(CN29:CN31)</f>
        <v>42</v>
      </c>
      <c r="CO32" s="56">
        <f t="shared" si="99"/>
        <v>0</v>
      </c>
      <c r="CP32" s="115">
        <f t="shared" si="63"/>
        <v>0</v>
      </c>
      <c r="CQ32" s="119">
        <f t="shared" si="99"/>
        <v>126</v>
      </c>
      <c r="CR32" s="56">
        <f t="shared" si="99"/>
        <v>0</v>
      </c>
      <c r="CS32" s="57">
        <f t="shared" si="64"/>
        <v>0</v>
      </c>
      <c r="CT32" s="53">
        <f t="shared" si="99"/>
        <v>2000</v>
      </c>
      <c r="CU32" s="56">
        <f t="shared" si="99"/>
        <v>0</v>
      </c>
      <c r="CV32" s="115">
        <f t="shared" si="65"/>
        <v>0</v>
      </c>
      <c r="CW32" s="119">
        <f t="shared" si="99"/>
        <v>589</v>
      </c>
      <c r="CX32" s="56">
        <f t="shared" si="99"/>
        <v>0</v>
      </c>
      <c r="CY32" s="57">
        <f t="shared" si="66"/>
        <v>0</v>
      </c>
      <c r="CZ32" s="54">
        <f>SUM(CZ29:CZ31)</f>
        <v>2589</v>
      </c>
      <c r="DA32" s="56">
        <f>SUM(DA29:DA31)</f>
        <v>0</v>
      </c>
      <c r="DB32" s="58">
        <f t="shared" si="67"/>
        <v>0</v>
      </c>
      <c r="DC32" s="57" t="e">
        <f t="shared" si="68"/>
        <v>#DIV/0!</v>
      </c>
      <c r="DD32" s="62" t="e">
        <f t="shared" si="69"/>
        <v>#DIV/0!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4.25">
      <c r="A33" s="37" t="s">
        <v>76</v>
      </c>
      <c r="B33" s="39">
        <v>0</v>
      </c>
      <c r="C33" s="40">
        <v>0</v>
      </c>
      <c r="D33" s="40">
        <v>0</v>
      </c>
      <c r="E33" s="40">
        <v>0</v>
      </c>
      <c r="F33" s="35" t="e">
        <f t="shared" si="44"/>
        <v>#DIV/0!</v>
      </c>
      <c r="G33" s="39">
        <v>0</v>
      </c>
      <c r="H33" s="40">
        <v>0</v>
      </c>
      <c r="I33" s="40">
        <v>0</v>
      </c>
      <c r="J33" s="40">
        <v>0</v>
      </c>
      <c r="K33" s="35" t="e">
        <f t="shared" si="45"/>
        <v>#DIV/0!</v>
      </c>
      <c r="L33" s="36">
        <f aca="true" t="shared" si="100" ref="L33:O38">B33+G33</f>
        <v>0</v>
      </c>
      <c r="M33" s="40">
        <f t="shared" si="100"/>
        <v>0</v>
      </c>
      <c r="N33" s="40">
        <f t="shared" si="100"/>
        <v>0</v>
      </c>
      <c r="O33" s="40">
        <f t="shared" si="100"/>
        <v>0</v>
      </c>
      <c r="P33" s="35" t="e">
        <f t="shared" si="47"/>
        <v>#DIV/0!</v>
      </c>
      <c r="Q33" s="39">
        <v>0</v>
      </c>
      <c r="R33" s="40">
        <v>0</v>
      </c>
      <c r="S33" s="35" t="e">
        <f t="shared" si="48"/>
        <v>#DIV/0!</v>
      </c>
      <c r="T33" s="36">
        <v>0</v>
      </c>
      <c r="U33" s="40">
        <v>0</v>
      </c>
      <c r="V33" s="35" t="e">
        <f t="shared" si="49"/>
        <v>#DIV/0!</v>
      </c>
      <c r="W33" s="36">
        <f aca="true" t="shared" si="101" ref="W33:X38">Q33+T33</f>
        <v>0</v>
      </c>
      <c r="X33" s="40">
        <f t="shared" si="101"/>
        <v>0</v>
      </c>
      <c r="Y33" s="42" t="e">
        <f t="shared" si="50"/>
        <v>#DIV/0!</v>
      </c>
      <c r="Z33" s="1"/>
      <c r="AA33" s="37" t="s">
        <v>76</v>
      </c>
      <c r="AB33" s="39">
        <v>0</v>
      </c>
      <c r="AC33" s="40">
        <v>0</v>
      </c>
      <c r="AD33" s="40">
        <v>0</v>
      </c>
      <c r="AE33" s="40">
        <v>0</v>
      </c>
      <c r="AF33" s="35" t="e">
        <f t="shared" si="51"/>
        <v>#DIV/0!</v>
      </c>
      <c r="AG33" s="39">
        <v>0</v>
      </c>
      <c r="AH33" s="40">
        <v>0</v>
      </c>
      <c r="AI33" s="40">
        <v>0</v>
      </c>
      <c r="AJ33" s="40">
        <v>0</v>
      </c>
      <c r="AK33" s="35" t="e">
        <f t="shared" si="52"/>
        <v>#DIV/0!</v>
      </c>
      <c r="AL33" s="36">
        <f aca="true" t="shared" si="102" ref="AL33:AO38">AB33+AG33</f>
        <v>0</v>
      </c>
      <c r="AM33" s="40">
        <f t="shared" si="102"/>
        <v>0</v>
      </c>
      <c r="AN33" s="40">
        <f t="shared" si="102"/>
        <v>0</v>
      </c>
      <c r="AO33" s="40">
        <f t="shared" si="102"/>
        <v>0</v>
      </c>
      <c r="AP33" s="35" t="e">
        <f t="shared" si="53"/>
        <v>#DIV/0!</v>
      </c>
      <c r="AQ33" s="39">
        <v>0</v>
      </c>
      <c r="AR33" s="40">
        <v>0</v>
      </c>
      <c r="AS33" s="35" t="e">
        <f t="shared" si="54"/>
        <v>#DIV/0!</v>
      </c>
      <c r="AT33" s="36">
        <v>0</v>
      </c>
      <c r="AU33" s="40">
        <v>0</v>
      </c>
      <c r="AV33" s="35" t="e">
        <f t="shared" si="55"/>
        <v>#DIV/0!</v>
      </c>
      <c r="AW33" s="36">
        <f aca="true" t="shared" si="103" ref="AW33:AX38">AQ33+AT33</f>
        <v>0</v>
      </c>
      <c r="AX33" s="40">
        <f t="shared" si="103"/>
        <v>0</v>
      </c>
      <c r="AY33" s="42" t="e">
        <f t="shared" si="56"/>
        <v>#DIV/0!</v>
      </c>
      <c r="AZ33" s="1"/>
      <c r="BA33" s="37" t="s">
        <v>76</v>
      </c>
      <c r="BB33" s="39">
        <v>5</v>
      </c>
      <c r="BC33" s="40">
        <v>7</v>
      </c>
      <c r="BD33" s="40">
        <v>8086</v>
      </c>
      <c r="BE33" s="36">
        <v>0</v>
      </c>
      <c r="BF33" s="40">
        <v>0</v>
      </c>
      <c r="BG33" s="40">
        <v>0</v>
      </c>
      <c r="BH33" s="36">
        <v>5</v>
      </c>
      <c r="BI33" s="40">
        <v>7</v>
      </c>
      <c r="BJ33" s="41">
        <v>8086</v>
      </c>
      <c r="BK33" s="1"/>
      <c r="BL33" s="37" t="s">
        <v>76</v>
      </c>
      <c r="BM33" s="39">
        <v>0</v>
      </c>
      <c r="BN33" s="40">
        <v>0</v>
      </c>
      <c r="BO33" s="40">
        <v>0</v>
      </c>
      <c r="BP33" s="40">
        <v>0</v>
      </c>
      <c r="BQ33" s="35" t="e">
        <f t="shared" si="57"/>
        <v>#DIV/0!</v>
      </c>
      <c r="BR33" s="39">
        <v>0</v>
      </c>
      <c r="BS33" s="40">
        <v>0</v>
      </c>
      <c r="BT33" s="40">
        <v>0</v>
      </c>
      <c r="BU33" s="40">
        <v>0</v>
      </c>
      <c r="BV33" s="35" t="e">
        <f t="shared" si="58"/>
        <v>#DIV/0!</v>
      </c>
      <c r="BW33" s="39">
        <v>0</v>
      </c>
      <c r="BX33" s="40">
        <v>0</v>
      </c>
      <c r="BY33" s="40">
        <v>0</v>
      </c>
      <c r="BZ33" s="40">
        <v>0</v>
      </c>
      <c r="CA33" s="35" t="e">
        <f t="shared" si="59"/>
        <v>#DIV/0!</v>
      </c>
      <c r="CB33" s="39">
        <v>0</v>
      </c>
      <c r="CC33" s="40">
        <v>0</v>
      </c>
      <c r="CD33" s="40">
        <v>0</v>
      </c>
      <c r="CE33" s="40">
        <v>0</v>
      </c>
      <c r="CF33" s="35" t="e">
        <f t="shared" si="60"/>
        <v>#DIV/0!</v>
      </c>
      <c r="CG33" s="36">
        <f aca="true" t="shared" si="104" ref="CG33:CJ38">BW33+CB33</f>
        <v>0</v>
      </c>
      <c r="CH33" s="40">
        <f t="shared" si="104"/>
        <v>0</v>
      </c>
      <c r="CI33" s="40">
        <f t="shared" si="104"/>
        <v>0</v>
      </c>
      <c r="CJ33" s="40">
        <f t="shared" si="104"/>
        <v>0</v>
      </c>
      <c r="CK33" s="42" t="e">
        <f t="shared" si="62"/>
        <v>#DIV/0!</v>
      </c>
      <c r="CL33" s="1"/>
      <c r="CM33" s="37" t="s">
        <v>76</v>
      </c>
      <c r="CN33" s="39">
        <v>5</v>
      </c>
      <c r="CO33" s="40">
        <v>0</v>
      </c>
      <c r="CP33" s="114">
        <f t="shared" si="63"/>
        <v>0</v>
      </c>
      <c r="CQ33" s="120">
        <v>7</v>
      </c>
      <c r="CR33" s="40">
        <v>0</v>
      </c>
      <c r="CS33" s="35">
        <f t="shared" si="64"/>
        <v>0</v>
      </c>
      <c r="CT33" s="39">
        <v>50</v>
      </c>
      <c r="CU33" s="40">
        <v>0</v>
      </c>
      <c r="CV33" s="114">
        <f t="shared" si="65"/>
        <v>0</v>
      </c>
      <c r="CW33" s="120">
        <v>175</v>
      </c>
      <c r="CX33" s="40">
        <v>0</v>
      </c>
      <c r="CY33" s="35">
        <f t="shared" si="66"/>
        <v>0</v>
      </c>
      <c r="CZ33" s="36">
        <f aca="true" t="shared" si="105" ref="CZ33:DA38">CT33+CW33</f>
        <v>225</v>
      </c>
      <c r="DA33" s="40">
        <f t="shared" si="105"/>
        <v>0</v>
      </c>
      <c r="DB33" s="42">
        <f t="shared" si="67"/>
        <v>0</v>
      </c>
      <c r="DC33" s="35" t="e">
        <f t="shared" si="68"/>
        <v>#DIV/0!</v>
      </c>
      <c r="DD33" s="43" t="e">
        <f t="shared" si="69"/>
        <v>#DIV/0!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4.25">
      <c r="A34" s="37" t="s">
        <v>77</v>
      </c>
      <c r="B34" s="39">
        <v>0</v>
      </c>
      <c r="C34" s="40">
        <v>0</v>
      </c>
      <c r="D34" s="40">
        <v>0</v>
      </c>
      <c r="E34" s="40">
        <v>0</v>
      </c>
      <c r="F34" s="35" t="e">
        <f t="shared" si="44"/>
        <v>#DIV/0!</v>
      </c>
      <c r="G34" s="39">
        <v>0</v>
      </c>
      <c r="H34" s="40">
        <v>0</v>
      </c>
      <c r="I34" s="40">
        <v>0</v>
      </c>
      <c r="J34" s="40">
        <v>0</v>
      </c>
      <c r="K34" s="35" t="e">
        <f t="shared" si="45"/>
        <v>#DIV/0!</v>
      </c>
      <c r="L34" s="36">
        <f t="shared" si="100"/>
        <v>0</v>
      </c>
      <c r="M34" s="40">
        <f t="shared" si="100"/>
        <v>0</v>
      </c>
      <c r="N34" s="40">
        <f t="shared" si="100"/>
        <v>0</v>
      </c>
      <c r="O34" s="40">
        <f t="shared" si="100"/>
        <v>0</v>
      </c>
      <c r="P34" s="35" t="e">
        <f t="shared" si="47"/>
        <v>#DIV/0!</v>
      </c>
      <c r="Q34" s="39">
        <v>0</v>
      </c>
      <c r="R34" s="40">
        <v>0</v>
      </c>
      <c r="S34" s="35" t="e">
        <f t="shared" si="48"/>
        <v>#DIV/0!</v>
      </c>
      <c r="T34" s="36">
        <v>0</v>
      </c>
      <c r="U34" s="40">
        <v>0</v>
      </c>
      <c r="V34" s="35" t="e">
        <f t="shared" si="49"/>
        <v>#DIV/0!</v>
      </c>
      <c r="W34" s="36">
        <f t="shared" si="101"/>
        <v>0</v>
      </c>
      <c r="X34" s="40">
        <f t="shared" si="101"/>
        <v>0</v>
      </c>
      <c r="Y34" s="42" t="e">
        <f t="shared" si="50"/>
        <v>#DIV/0!</v>
      </c>
      <c r="Z34" s="1"/>
      <c r="AA34" s="37" t="s">
        <v>77</v>
      </c>
      <c r="AB34" s="39">
        <v>0</v>
      </c>
      <c r="AC34" s="40">
        <v>0</v>
      </c>
      <c r="AD34" s="40">
        <v>0</v>
      </c>
      <c r="AE34" s="40">
        <v>0</v>
      </c>
      <c r="AF34" s="35" t="e">
        <f t="shared" si="51"/>
        <v>#DIV/0!</v>
      </c>
      <c r="AG34" s="39">
        <v>0</v>
      </c>
      <c r="AH34" s="40">
        <v>0</v>
      </c>
      <c r="AI34" s="40">
        <v>0</v>
      </c>
      <c r="AJ34" s="40">
        <v>0</v>
      </c>
      <c r="AK34" s="35" t="e">
        <f t="shared" si="52"/>
        <v>#DIV/0!</v>
      </c>
      <c r="AL34" s="36">
        <f t="shared" si="102"/>
        <v>0</v>
      </c>
      <c r="AM34" s="40">
        <f t="shared" si="102"/>
        <v>0</v>
      </c>
      <c r="AN34" s="40">
        <f t="shared" si="102"/>
        <v>0</v>
      </c>
      <c r="AO34" s="40">
        <f t="shared" si="102"/>
        <v>0</v>
      </c>
      <c r="AP34" s="35" t="e">
        <f t="shared" si="53"/>
        <v>#DIV/0!</v>
      </c>
      <c r="AQ34" s="39">
        <v>0</v>
      </c>
      <c r="AR34" s="40">
        <v>0</v>
      </c>
      <c r="AS34" s="35" t="e">
        <f t="shared" si="54"/>
        <v>#DIV/0!</v>
      </c>
      <c r="AT34" s="36">
        <v>0</v>
      </c>
      <c r="AU34" s="40">
        <v>0</v>
      </c>
      <c r="AV34" s="35" t="e">
        <f t="shared" si="55"/>
        <v>#DIV/0!</v>
      </c>
      <c r="AW34" s="36">
        <f t="shared" si="103"/>
        <v>0</v>
      </c>
      <c r="AX34" s="40">
        <f t="shared" si="103"/>
        <v>0</v>
      </c>
      <c r="AY34" s="42" t="e">
        <f t="shared" si="56"/>
        <v>#DIV/0!</v>
      </c>
      <c r="AZ34" s="1"/>
      <c r="BA34" s="37" t="s">
        <v>77</v>
      </c>
      <c r="BB34" s="39">
        <v>6</v>
      </c>
      <c r="BC34" s="40">
        <v>11</v>
      </c>
      <c r="BD34" s="40">
        <v>15000</v>
      </c>
      <c r="BE34" s="36">
        <v>0</v>
      </c>
      <c r="BF34" s="40">
        <v>0</v>
      </c>
      <c r="BG34" s="40">
        <v>0</v>
      </c>
      <c r="BH34" s="36">
        <v>6</v>
      </c>
      <c r="BI34" s="40">
        <v>11</v>
      </c>
      <c r="BJ34" s="41">
        <v>15000</v>
      </c>
      <c r="BK34" s="1"/>
      <c r="BL34" s="37" t="s">
        <v>77</v>
      </c>
      <c r="BM34" s="39">
        <v>0</v>
      </c>
      <c r="BN34" s="40">
        <v>0</v>
      </c>
      <c r="BO34" s="40">
        <v>0</v>
      </c>
      <c r="BP34" s="40">
        <v>0</v>
      </c>
      <c r="BQ34" s="35" t="e">
        <f t="shared" si="57"/>
        <v>#DIV/0!</v>
      </c>
      <c r="BR34" s="39">
        <v>0</v>
      </c>
      <c r="BS34" s="40">
        <v>0</v>
      </c>
      <c r="BT34" s="40">
        <v>0</v>
      </c>
      <c r="BU34" s="40">
        <v>0</v>
      </c>
      <c r="BV34" s="35" t="e">
        <f t="shared" si="58"/>
        <v>#DIV/0!</v>
      </c>
      <c r="BW34" s="39">
        <v>0</v>
      </c>
      <c r="BX34" s="40">
        <v>0</v>
      </c>
      <c r="BY34" s="40">
        <v>0</v>
      </c>
      <c r="BZ34" s="40">
        <v>0</v>
      </c>
      <c r="CA34" s="35" t="e">
        <f t="shared" si="59"/>
        <v>#DIV/0!</v>
      </c>
      <c r="CB34" s="39">
        <v>0</v>
      </c>
      <c r="CC34" s="40">
        <v>0</v>
      </c>
      <c r="CD34" s="40">
        <v>0</v>
      </c>
      <c r="CE34" s="40">
        <v>0</v>
      </c>
      <c r="CF34" s="35" t="e">
        <f t="shared" si="60"/>
        <v>#DIV/0!</v>
      </c>
      <c r="CG34" s="36">
        <f t="shared" si="104"/>
        <v>0</v>
      </c>
      <c r="CH34" s="40">
        <f t="shared" si="104"/>
        <v>0</v>
      </c>
      <c r="CI34" s="40">
        <f t="shared" si="104"/>
        <v>0</v>
      </c>
      <c r="CJ34" s="40">
        <f t="shared" si="104"/>
        <v>0</v>
      </c>
      <c r="CK34" s="42" t="e">
        <f t="shared" si="62"/>
        <v>#DIV/0!</v>
      </c>
      <c r="CL34" s="1"/>
      <c r="CM34" s="37" t="s">
        <v>77</v>
      </c>
      <c r="CN34" s="39">
        <v>6</v>
      </c>
      <c r="CO34" s="40">
        <v>0</v>
      </c>
      <c r="CP34" s="114">
        <f t="shared" si="63"/>
        <v>0</v>
      </c>
      <c r="CQ34" s="120">
        <v>9</v>
      </c>
      <c r="CR34" s="40">
        <v>0</v>
      </c>
      <c r="CS34" s="35">
        <f t="shared" si="64"/>
        <v>0</v>
      </c>
      <c r="CT34" s="39">
        <v>48</v>
      </c>
      <c r="CU34" s="40">
        <v>0</v>
      </c>
      <c r="CV34" s="114">
        <f t="shared" si="65"/>
        <v>0</v>
      </c>
      <c r="CW34" s="120">
        <v>15</v>
      </c>
      <c r="CX34" s="40">
        <v>0</v>
      </c>
      <c r="CY34" s="35">
        <f t="shared" si="66"/>
        <v>0</v>
      </c>
      <c r="CZ34" s="36">
        <f t="shared" si="105"/>
        <v>63</v>
      </c>
      <c r="DA34" s="40">
        <f t="shared" si="105"/>
        <v>0</v>
      </c>
      <c r="DB34" s="42">
        <f t="shared" si="67"/>
        <v>0</v>
      </c>
      <c r="DC34" s="35" t="e">
        <f t="shared" si="68"/>
        <v>#DIV/0!</v>
      </c>
      <c r="DD34" s="43" t="e">
        <f t="shared" si="69"/>
        <v>#DIV/0!</v>
      </c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14.25">
      <c r="A35" s="37" t="s">
        <v>78</v>
      </c>
      <c r="B35" s="39">
        <v>0</v>
      </c>
      <c r="C35" s="40">
        <v>0</v>
      </c>
      <c r="D35" s="40">
        <v>0</v>
      </c>
      <c r="E35" s="40">
        <v>0</v>
      </c>
      <c r="F35" s="35" t="e">
        <f t="shared" si="44"/>
        <v>#DIV/0!</v>
      </c>
      <c r="G35" s="39">
        <v>0</v>
      </c>
      <c r="H35" s="40">
        <v>0</v>
      </c>
      <c r="I35" s="40">
        <v>0</v>
      </c>
      <c r="J35" s="40">
        <v>0</v>
      </c>
      <c r="K35" s="35" t="e">
        <f t="shared" si="45"/>
        <v>#DIV/0!</v>
      </c>
      <c r="L35" s="36">
        <f t="shared" si="100"/>
        <v>0</v>
      </c>
      <c r="M35" s="40">
        <f t="shared" si="100"/>
        <v>0</v>
      </c>
      <c r="N35" s="40">
        <f t="shared" si="100"/>
        <v>0</v>
      </c>
      <c r="O35" s="40">
        <f t="shared" si="100"/>
        <v>0</v>
      </c>
      <c r="P35" s="35" t="e">
        <f t="shared" si="47"/>
        <v>#DIV/0!</v>
      </c>
      <c r="Q35" s="39">
        <v>0</v>
      </c>
      <c r="R35" s="40">
        <v>0</v>
      </c>
      <c r="S35" s="35" t="e">
        <f t="shared" si="48"/>
        <v>#DIV/0!</v>
      </c>
      <c r="T35" s="36">
        <v>0</v>
      </c>
      <c r="U35" s="40">
        <v>0</v>
      </c>
      <c r="V35" s="35" t="e">
        <f t="shared" si="49"/>
        <v>#DIV/0!</v>
      </c>
      <c r="W35" s="36">
        <f>Q35+T35</f>
        <v>0</v>
      </c>
      <c r="X35" s="40">
        <f t="shared" si="101"/>
        <v>0</v>
      </c>
      <c r="Y35" s="42" t="e">
        <f t="shared" si="50"/>
        <v>#DIV/0!</v>
      </c>
      <c r="Z35" s="1"/>
      <c r="AA35" s="37" t="s">
        <v>78</v>
      </c>
      <c r="AB35" s="39">
        <v>0</v>
      </c>
      <c r="AC35" s="40">
        <v>0</v>
      </c>
      <c r="AD35" s="40">
        <v>0</v>
      </c>
      <c r="AE35" s="40">
        <v>0</v>
      </c>
      <c r="AF35" s="35" t="e">
        <f t="shared" si="51"/>
        <v>#DIV/0!</v>
      </c>
      <c r="AG35" s="39">
        <v>0</v>
      </c>
      <c r="AH35" s="40">
        <v>0</v>
      </c>
      <c r="AI35" s="40">
        <v>0</v>
      </c>
      <c r="AJ35" s="40">
        <v>0</v>
      </c>
      <c r="AK35" s="35" t="e">
        <f t="shared" si="52"/>
        <v>#DIV/0!</v>
      </c>
      <c r="AL35" s="36">
        <f t="shared" si="102"/>
        <v>0</v>
      </c>
      <c r="AM35" s="40">
        <f t="shared" si="102"/>
        <v>0</v>
      </c>
      <c r="AN35" s="40">
        <f t="shared" si="102"/>
        <v>0</v>
      </c>
      <c r="AO35" s="40">
        <f t="shared" si="102"/>
        <v>0</v>
      </c>
      <c r="AP35" s="35" t="e">
        <f t="shared" si="53"/>
        <v>#DIV/0!</v>
      </c>
      <c r="AQ35" s="39">
        <v>0</v>
      </c>
      <c r="AR35" s="40">
        <v>0</v>
      </c>
      <c r="AS35" s="35" t="e">
        <f t="shared" si="54"/>
        <v>#DIV/0!</v>
      </c>
      <c r="AT35" s="36">
        <v>0</v>
      </c>
      <c r="AU35" s="40">
        <v>0</v>
      </c>
      <c r="AV35" s="35" t="e">
        <f t="shared" si="55"/>
        <v>#DIV/0!</v>
      </c>
      <c r="AW35" s="36">
        <f t="shared" si="103"/>
        <v>0</v>
      </c>
      <c r="AX35" s="40">
        <f t="shared" si="103"/>
        <v>0</v>
      </c>
      <c r="AY35" s="42" t="e">
        <f t="shared" si="56"/>
        <v>#DIV/0!</v>
      </c>
      <c r="AZ35" s="1"/>
      <c r="BA35" s="37" t="s">
        <v>78</v>
      </c>
      <c r="BB35" s="39">
        <v>6</v>
      </c>
      <c r="BC35" s="40">
        <v>8</v>
      </c>
      <c r="BD35" s="40">
        <v>4530</v>
      </c>
      <c r="BE35" s="36">
        <v>0</v>
      </c>
      <c r="BF35" s="40">
        <v>0</v>
      </c>
      <c r="BG35" s="40">
        <v>0</v>
      </c>
      <c r="BH35" s="36">
        <v>6</v>
      </c>
      <c r="BI35" s="40">
        <v>8</v>
      </c>
      <c r="BJ35" s="41">
        <v>4530</v>
      </c>
      <c r="BK35" s="1"/>
      <c r="BL35" s="37" t="s">
        <v>78</v>
      </c>
      <c r="BM35" s="39">
        <v>0</v>
      </c>
      <c r="BN35" s="40">
        <v>0</v>
      </c>
      <c r="BO35" s="40">
        <v>0</v>
      </c>
      <c r="BP35" s="40">
        <v>0</v>
      </c>
      <c r="BQ35" s="35" t="e">
        <f t="shared" si="57"/>
        <v>#DIV/0!</v>
      </c>
      <c r="BR35" s="39">
        <v>0</v>
      </c>
      <c r="BS35" s="40">
        <v>0</v>
      </c>
      <c r="BT35" s="40">
        <v>0</v>
      </c>
      <c r="BU35" s="40">
        <v>0</v>
      </c>
      <c r="BV35" s="35" t="e">
        <f t="shared" si="58"/>
        <v>#DIV/0!</v>
      </c>
      <c r="BW35" s="39">
        <v>0</v>
      </c>
      <c r="BX35" s="40">
        <v>0</v>
      </c>
      <c r="BY35" s="40">
        <v>0</v>
      </c>
      <c r="BZ35" s="40">
        <v>0</v>
      </c>
      <c r="CA35" s="35" t="e">
        <f t="shared" si="59"/>
        <v>#DIV/0!</v>
      </c>
      <c r="CB35" s="39">
        <v>0</v>
      </c>
      <c r="CC35" s="40">
        <v>0</v>
      </c>
      <c r="CD35" s="40">
        <v>0</v>
      </c>
      <c r="CE35" s="40">
        <v>0</v>
      </c>
      <c r="CF35" s="35" t="e">
        <f t="shared" si="60"/>
        <v>#DIV/0!</v>
      </c>
      <c r="CG35" s="36">
        <f t="shared" si="104"/>
        <v>0</v>
      </c>
      <c r="CH35" s="40">
        <f t="shared" si="104"/>
        <v>0</v>
      </c>
      <c r="CI35" s="40">
        <f t="shared" si="104"/>
        <v>0</v>
      </c>
      <c r="CJ35" s="40">
        <f t="shared" si="104"/>
        <v>0</v>
      </c>
      <c r="CK35" s="42" t="e">
        <f t="shared" si="62"/>
        <v>#DIV/0!</v>
      </c>
      <c r="CL35" s="1"/>
      <c r="CM35" s="37" t="s">
        <v>78</v>
      </c>
      <c r="CN35" s="39">
        <v>5</v>
      </c>
      <c r="CO35" s="40">
        <v>0</v>
      </c>
      <c r="CP35" s="114">
        <f t="shared" si="63"/>
        <v>0</v>
      </c>
      <c r="CQ35" s="120">
        <v>5</v>
      </c>
      <c r="CR35" s="40">
        <v>0</v>
      </c>
      <c r="CS35" s="35">
        <f t="shared" si="64"/>
        <v>0</v>
      </c>
      <c r="CT35" s="39">
        <v>15</v>
      </c>
      <c r="CU35" s="40">
        <v>0</v>
      </c>
      <c r="CV35" s="114">
        <f t="shared" si="65"/>
        <v>0</v>
      </c>
      <c r="CW35" s="120">
        <v>94</v>
      </c>
      <c r="CX35" s="40">
        <v>0</v>
      </c>
      <c r="CY35" s="35">
        <f t="shared" si="66"/>
        <v>0</v>
      </c>
      <c r="CZ35" s="36">
        <f t="shared" si="105"/>
        <v>109</v>
      </c>
      <c r="DA35" s="40">
        <f t="shared" si="105"/>
        <v>0</v>
      </c>
      <c r="DB35" s="42">
        <f t="shared" si="67"/>
        <v>0</v>
      </c>
      <c r="DC35" s="35" t="e">
        <f t="shared" si="68"/>
        <v>#DIV/0!</v>
      </c>
      <c r="DD35" s="43" t="e">
        <f t="shared" si="69"/>
        <v>#DIV/0!</v>
      </c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14.25">
      <c r="A36" s="37" t="s">
        <v>79</v>
      </c>
      <c r="B36" s="39">
        <v>0</v>
      </c>
      <c r="C36" s="40">
        <v>0</v>
      </c>
      <c r="D36" s="40">
        <v>0</v>
      </c>
      <c r="E36" s="40">
        <v>0</v>
      </c>
      <c r="F36" s="35" t="e">
        <f t="shared" si="44"/>
        <v>#DIV/0!</v>
      </c>
      <c r="G36" s="39">
        <v>0</v>
      </c>
      <c r="H36" s="40">
        <v>0</v>
      </c>
      <c r="I36" s="40">
        <v>0</v>
      </c>
      <c r="J36" s="40">
        <v>0</v>
      </c>
      <c r="K36" s="35" t="e">
        <f t="shared" si="45"/>
        <v>#DIV/0!</v>
      </c>
      <c r="L36" s="36">
        <f t="shared" si="100"/>
        <v>0</v>
      </c>
      <c r="M36" s="40">
        <f t="shared" si="100"/>
        <v>0</v>
      </c>
      <c r="N36" s="40">
        <f t="shared" si="100"/>
        <v>0</v>
      </c>
      <c r="O36" s="40">
        <f t="shared" si="100"/>
        <v>0</v>
      </c>
      <c r="P36" s="35" t="e">
        <f t="shared" si="47"/>
        <v>#DIV/0!</v>
      </c>
      <c r="Q36" s="39">
        <v>0</v>
      </c>
      <c r="R36" s="40">
        <v>0</v>
      </c>
      <c r="S36" s="35" t="e">
        <f t="shared" si="48"/>
        <v>#DIV/0!</v>
      </c>
      <c r="T36" s="36">
        <v>0</v>
      </c>
      <c r="U36" s="40">
        <v>0</v>
      </c>
      <c r="V36" s="35" t="e">
        <f t="shared" si="49"/>
        <v>#DIV/0!</v>
      </c>
      <c r="W36" s="36">
        <f t="shared" si="101"/>
        <v>0</v>
      </c>
      <c r="X36" s="40">
        <f t="shared" si="101"/>
        <v>0</v>
      </c>
      <c r="Y36" s="42" t="e">
        <f t="shared" si="50"/>
        <v>#DIV/0!</v>
      </c>
      <c r="Z36" s="1"/>
      <c r="AA36" s="37" t="s">
        <v>79</v>
      </c>
      <c r="AB36" s="39">
        <v>0</v>
      </c>
      <c r="AC36" s="40">
        <v>0</v>
      </c>
      <c r="AD36" s="40">
        <v>0</v>
      </c>
      <c r="AE36" s="40">
        <v>0</v>
      </c>
      <c r="AF36" s="35" t="e">
        <f t="shared" si="51"/>
        <v>#DIV/0!</v>
      </c>
      <c r="AG36" s="39">
        <v>0</v>
      </c>
      <c r="AH36" s="40">
        <v>0</v>
      </c>
      <c r="AI36" s="40">
        <v>0</v>
      </c>
      <c r="AJ36" s="40">
        <v>0</v>
      </c>
      <c r="AK36" s="35" t="e">
        <f t="shared" si="52"/>
        <v>#DIV/0!</v>
      </c>
      <c r="AL36" s="36">
        <f t="shared" si="102"/>
        <v>0</v>
      </c>
      <c r="AM36" s="40">
        <f t="shared" si="102"/>
        <v>0</v>
      </c>
      <c r="AN36" s="40">
        <f t="shared" si="102"/>
        <v>0</v>
      </c>
      <c r="AO36" s="40">
        <f t="shared" si="102"/>
        <v>0</v>
      </c>
      <c r="AP36" s="35" t="e">
        <f t="shared" si="53"/>
        <v>#DIV/0!</v>
      </c>
      <c r="AQ36" s="39">
        <v>0</v>
      </c>
      <c r="AR36" s="40">
        <v>0</v>
      </c>
      <c r="AS36" s="35" t="e">
        <f t="shared" si="54"/>
        <v>#DIV/0!</v>
      </c>
      <c r="AT36" s="36">
        <v>0</v>
      </c>
      <c r="AU36" s="40">
        <v>0</v>
      </c>
      <c r="AV36" s="35" t="e">
        <f t="shared" si="55"/>
        <v>#DIV/0!</v>
      </c>
      <c r="AW36" s="36">
        <f t="shared" si="103"/>
        <v>0</v>
      </c>
      <c r="AX36" s="40">
        <f t="shared" si="103"/>
        <v>0</v>
      </c>
      <c r="AY36" s="42" t="e">
        <f t="shared" si="56"/>
        <v>#DIV/0!</v>
      </c>
      <c r="AZ36" s="1"/>
      <c r="BA36" s="37" t="s">
        <v>79</v>
      </c>
      <c r="BB36" s="39">
        <v>22</v>
      </c>
      <c r="BC36" s="40">
        <v>45</v>
      </c>
      <c r="BD36" s="40">
        <v>25929</v>
      </c>
      <c r="BE36" s="36">
        <v>0</v>
      </c>
      <c r="BF36" s="40">
        <v>0</v>
      </c>
      <c r="BG36" s="40">
        <v>0</v>
      </c>
      <c r="BH36" s="36">
        <v>22</v>
      </c>
      <c r="BI36" s="40">
        <v>45</v>
      </c>
      <c r="BJ36" s="41">
        <v>25959</v>
      </c>
      <c r="BK36" s="1"/>
      <c r="BL36" s="37" t="s">
        <v>79</v>
      </c>
      <c r="BM36" s="39">
        <v>0</v>
      </c>
      <c r="BN36" s="40">
        <v>0</v>
      </c>
      <c r="BO36" s="40">
        <v>0</v>
      </c>
      <c r="BP36" s="40">
        <v>0</v>
      </c>
      <c r="BQ36" s="35" t="e">
        <f t="shared" si="57"/>
        <v>#DIV/0!</v>
      </c>
      <c r="BR36" s="39">
        <v>0</v>
      </c>
      <c r="BS36" s="40">
        <v>0</v>
      </c>
      <c r="BT36" s="40">
        <v>0</v>
      </c>
      <c r="BU36" s="40">
        <v>0</v>
      </c>
      <c r="BV36" s="35" t="e">
        <f t="shared" si="58"/>
        <v>#DIV/0!</v>
      </c>
      <c r="BW36" s="39">
        <v>0</v>
      </c>
      <c r="BX36" s="40">
        <v>0</v>
      </c>
      <c r="BY36" s="40">
        <v>0</v>
      </c>
      <c r="BZ36" s="40">
        <v>0</v>
      </c>
      <c r="CA36" s="35" t="e">
        <f t="shared" si="59"/>
        <v>#DIV/0!</v>
      </c>
      <c r="CB36" s="39">
        <v>0</v>
      </c>
      <c r="CC36" s="40">
        <v>0</v>
      </c>
      <c r="CD36" s="40">
        <v>0</v>
      </c>
      <c r="CE36" s="40">
        <v>0</v>
      </c>
      <c r="CF36" s="35" t="e">
        <f t="shared" si="60"/>
        <v>#DIV/0!</v>
      </c>
      <c r="CG36" s="36">
        <f t="shared" si="104"/>
        <v>0</v>
      </c>
      <c r="CH36" s="40">
        <f t="shared" si="104"/>
        <v>0</v>
      </c>
      <c r="CI36" s="40">
        <f t="shared" si="104"/>
        <v>0</v>
      </c>
      <c r="CJ36" s="40">
        <f t="shared" si="104"/>
        <v>0</v>
      </c>
      <c r="CK36" s="42" t="e">
        <f t="shared" si="62"/>
        <v>#DIV/0!</v>
      </c>
      <c r="CL36" s="1"/>
      <c r="CM36" s="37" t="s">
        <v>79</v>
      </c>
      <c r="CN36" s="39">
        <v>14</v>
      </c>
      <c r="CO36" s="40">
        <v>0</v>
      </c>
      <c r="CP36" s="114">
        <f t="shared" si="63"/>
        <v>0</v>
      </c>
      <c r="CQ36" s="120">
        <v>16</v>
      </c>
      <c r="CR36" s="40">
        <v>0</v>
      </c>
      <c r="CS36" s="35">
        <f t="shared" si="64"/>
        <v>0</v>
      </c>
      <c r="CT36" s="39">
        <v>14</v>
      </c>
      <c r="CU36" s="40">
        <v>0</v>
      </c>
      <c r="CV36" s="114">
        <f t="shared" si="65"/>
        <v>0</v>
      </c>
      <c r="CW36" s="120">
        <v>124</v>
      </c>
      <c r="CX36" s="40">
        <v>0</v>
      </c>
      <c r="CY36" s="35">
        <f t="shared" si="66"/>
        <v>0</v>
      </c>
      <c r="CZ36" s="36">
        <f t="shared" si="105"/>
        <v>138</v>
      </c>
      <c r="DA36" s="40">
        <f t="shared" si="105"/>
        <v>0</v>
      </c>
      <c r="DB36" s="42">
        <f t="shared" si="67"/>
        <v>0</v>
      </c>
      <c r="DC36" s="35" t="e">
        <f t="shared" si="68"/>
        <v>#DIV/0!</v>
      </c>
      <c r="DD36" s="43" t="e">
        <f t="shared" si="69"/>
        <v>#DIV/0!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4.25">
      <c r="A37" s="37" t="s">
        <v>80</v>
      </c>
      <c r="B37" s="39">
        <v>0</v>
      </c>
      <c r="C37" s="40">
        <v>0</v>
      </c>
      <c r="D37" s="40">
        <v>0</v>
      </c>
      <c r="E37" s="40">
        <v>0</v>
      </c>
      <c r="F37" s="35" t="e">
        <f aca="true" t="shared" si="106" ref="F37:F52">ROUND(E37/C37*100,1)</f>
        <v>#DIV/0!</v>
      </c>
      <c r="G37" s="39">
        <v>0</v>
      </c>
      <c r="H37" s="40">
        <v>0</v>
      </c>
      <c r="I37" s="40">
        <v>0</v>
      </c>
      <c r="J37" s="40">
        <v>0</v>
      </c>
      <c r="K37" s="35" t="e">
        <f aca="true" t="shared" si="107" ref="K37:K52">ROUND(J37/H37*100,1)</f>
        <v>#DIV/0!</v>
      </c>
      <c r="L37" s="36">
        <f t="shared" si="100"/>
        <v>0</v>
      </c>
      <c r="M37" s="40">
        <f t="shared" si="100"/>
        <v>0</v>
      </c>
      <c r="N37" s="40">
        <f t="shared" si="100"/>
        <v>0</v>
      </c>
      <c r="O37" s="40">
        <f t="shared" si="100"/>
        <v>0</v>
      </c>
      <c r="P37" s="35" t="e">
        <f aca="true" t="shared" si="108" ref="P37:P52">ROUND(O37/M37*100,1)</f>
        <v>#DIV/0!</v>
      </c>
      <c r="Q37" s="39">
        <v>0</v>
      </c>
      <c r="R37" s="40">
        <v>0</v>
      </c>
      <c r="S37" s="35" t="e">
        <f aca="true" t="shared" si="109" ref="S37:S52">ROUND(R37/Q37*100,1)</f>
        <v>#DIV/0!</v>
      </c>
      <c r="T37" s="36">
        <v>10</v>
      </c>
      <c r="U37" s="40">
        <v>0</v>
      </c>
      <c r="V37" s="35">
        <f aca="true" t="shared" si="110" ref="V37:V52">ROUND(U37/T37*100,1)</f>
        <v>0</v>
      </c>
      <c r="W37" s="36">
        <f t="shared" si="101"/>
        <v>10</v>
      </c>
      <c r="X37" s="40">
        <f t="shared" si="101"/>
        <v>0</v>
      </c>
      <c r="Y37" s="42">
        <f aca="true" t="shared" si="111" ref="Y37:Y52">ROUND(X37/W37*100,1)</f>
        <v>0</v>
      </c>
      <c r="Z37" s="1"/>
      <c r="AA37" s="37" t="s">
        <v>80</v>
      </c>
      <c r="AB37" s="39">
        <v>0</v>
      </c>
      <c r="AC37" s="40">
        <v>0</v>
      </c>
      <c r="AD37" s="40">
        <v>0</v>
      </c>
      <c r="AE37" s="40">
        <v>0</v>
      </c>
      <c r="AF37" s="35" t="e">
        <f aca="true" t="shared" si="112" ref="AF37:AF52">ROUND(AE37/AC37*100,1)</f>
        <v>#DIV/0!</v>
      </c>
      <c r="AG37" s="39">
        <v>0</v>
      </c>
      <c r="AH37" s="40">
        <v>0</v>
      </c>
      <c r="AI37" s="40">
        <v>0</v>
      </c>
      <c r="AJ37" s="40">
        <v>0</v>
      </c>
      <c r="AK37" s="35" t="e">
        <f aca="true" t="shared" si="113" ref="AK37:AK52">ROUND(AJ37/AH37*100,1)</f>
        <v>#DIV/0!</v>
      </c>
      <c r="AL37" s="36">
        <f t="shared" si="102"/>
        <v>0</v>
      </c>
      <c r="AM37" s="40">
        <f t="shared" si="102"/>
        <v>0</v>
      </c>
      <c r="AN37" s="40">
        <f t="shared" si="102"/>
        <v>0</v>
      </c>
      <c r="AO37" s="40">
        <f t="shared" si="102"/>
        <v>0</v>
      </c>
      <c r="AP37" s="35" t="e">
        <f aca="true" t="shared" si="114" ref="AP37:AP52">ROUND(AO37/AM37*100,1)</f>
        <v>#DIV/0!</v>
      </c>
      <c r="AQ37" s="39">
        <v>0</v>
      </c>
      <c r="AR37" s="40">
        <v>0</v>
      </c>
      <c r="AS37" s="35" t="e">
        <f aca="true" t="shared" si="115" ref="AS37:AS52">ROUND(AR37/AQ37*100,1)</f>
        <v>#DIV/0!</v>
      </c>
      <c r="AT37" s="36">
        <v>0</v>
      </c>
      <c r="AU37" s="40">
        <v>0</v>
      </c>
      <c r="AV37" s="35" t="e">
        <f aca="true" t="shared" si="116" ref="AV37:AV52">ROUND(AU37/AT37*100,1)</f>
        <v>#DIV/0!</v>
      </c>
      <c r="AW37" s="36">
        <f t="shared" si="103"/>
        <v>0</v>
      </c>
      <c r="AX37" s="40">
        <f t="shared" si="103"/>
        <v>0</v>
      </c>
      <c r="AY37" s="42" t="e">
        <f aca="true" t="shared" si="117" ref="AY37:AY52">ROUND(AX37/AW37*100,1)</f>
        <v>#DIV/0!</v>
      </c>
      <c r="AZ37" s="1"/>
      <c r="BA37" s="37" t="s">
        <v>80</v>
      </c>
      <c r="BB37" s="39">
        <v>8</v>
      </c>
      <c r="BC37" s="40">
        <v>14</v>
      </c>
      <c r="BD37" s="40">
        <v>6571</v>
      </c>
      <c r="BE37" s="36">
        <v>0</v>
      </c>
      <c r="BF37" s="40">
        <v>0</v>
      </c>
      <c r="BG37" s="40">
        <v>0</v>
      </c>
      <c r="BH37" s="36">
        <v>8</v>
      </c>
      <c r="BI37" s="40">
        <v>14</v>
      </c>
      <c r="BJ37" s="41">
        <v>6571</v>
      </c>
      <c r="BK37" s="1"/>
      <c r="BL37" s="37" t="s">
        <v>80</v>
      </c>
      <c r="BM37" s="39">
        <v>0</v>
      </c>
      <c r="BN37" s="40">
        <v>0</v>
      </c>
      <c r="BO37" s="40">
        <v>0</v>
      </c>
      <c r="BP37" s="40">
        <v>0</v>
      </c>
      <c r="BQ37" s="35" t="e">
        <f aca="true" t="shared" si="118" ref="BQ37:BQ52">ROUND(BP37/BN37*100,1)</f>
        <v>#DIV/0!</v>
      </c>
      <c r="BR37" s="39">
        <v>0</v>
      </c>
      <c r="BS37" s="40">
        <v>0</v>
      </c>
      <c r="BT37" s="40">
        <v>0</v>
      </c>
      <c r="BU37" s="40">
        <v>0</v>
      </c>
      <c r="BV37" s="35" t="e">
        <f aca="true" t="shared" si="119" ref="BV37:BV52">ROUND(BU37/BS37*100,1)</f>
        <v>#DIV/0!</v>
      </c>
      <c r="BW37" s="39">
        <v>0</v>
      </c>
      <c r="BX37" s="40">
        <v>0</v>
      </c>
      <c r="BY37" s="40">
        <v>0</v>
      </c>
      <c r="BZ37" s="40">
        <v>0</v>
      </c>
      <c r="CA37" s="35" t="e">
        <f aca="true" t="shared" si="120" ref="CA37:CA52">ROUND(BZ37/BX37*100,1)</f>
        <v>#DIV/0!</v>
      </c>
      <c r="CB37" s="39">
        <v>0</v>
      </c>
      <c r="CC37" s="40">
        <v>0</v>
      </c>
      <c r="CD37" s="40">
        <v>0</v>
      </c>
      <c r="CE37" s="40">
        <v>0</v>
      </c>
      <c r="CF37" s="35" t="e">
        <f aca="true" t="shared" si="121" ref="CF37:CF52">ROUND(CE37/CC37*100,1)</f>
        <v>#DIV/0!</v>
      </c>
      <c r="CG37" s="36">
        <f t="shared" si="104"/>
        <v>0</v>
      </c>
      <c r="CH37" s="40">
        <f t="shared" si="104"/>
        <v>0</v>
      </c>
      <c r="CI37" s="40">
        <f t="shared" si="104"/>
        <v>0</v>
      </c>
      <c r="CJ37" s="40">
        <f t="shared" si="104"/>
        <v>0</v>
      </c>
      <c r="CK37" s="42" t="e">
        <f aca="true" t="shared" si="122" ref="CK37:CK52">ROUND(CJ37/CH37*100,1)</f>
        <v>#DIV/0!</v>
      </c>
      <c r="CL37" s="1"/>
      <c r="CM37" s="37" t="s">
        <v>80</v>
      </c>
      <c r="CN37" s="39">
        <v>6</v>
      </c>
      <c r="CO37" s="40">
        <v>0</v>
      </c>
      <c r="CP37" s="114">
        <f aca="true" t="shared" si="123" ref="CP37:CP52">ROUND(CO37/CN37*100,1)</f>
        <v>0</v>
      </c>
      <c r="CQ37" s="120">
        <v>11</v>
      </c>
      <c r="CR37" s="40">
        <v>0</v>
      </c>
      <c r="CS37" s="35">
        <f aca="true" t="shared" si="124" ref="CS37:CS52">ROUND(CR37/CQ37*100,1)</f>
        <v>0</v>
      </c>
      <c r="CT37" s="39">
        <v>17</v>
      </c>
      <c r="CU37" s="40">
        <v>0</v>
      </c>
      <c r="CV37" s="114">
        <f aca="true" t="shared" si="125" ref="CV37:CV52">ROUND(CU37/CT37*100,1)</f>
        <v>0</v>
      </c>
      <c r="CW37" s="120">
        <v>111</v>
      </c>
      <c r="CX37" s="40">
        <v>0</v>
      </c>
      <c r="CY37" s="35">
        <f aca="true" t="shared" si="126" ref="CY37:CY52">ROUND(CX37/CW37*100,1)</f>
        <v>0</v>
      </c>
      <c r="CZ37" s="36">
        <f t="shared" si="105"/>
        <v>128</v>
      </c>
      <c r="DA37" s="40">
        <f t="shared" si="105"/>
        <v>0</v>
      </c>
      <c r="DB37" s="42">
        <f aca="true" t="shared" si="127" ref="DB37:DB52">ROUND(DA37/CZ37*100,1)</f>
        <v>0</v>
      </c>
      <c r="DC37" s="35" t="e">
        <f aca="true" t="shared" si="128" ref="DC37:DC52">ROUND((BF37*BV37+BI37*CS37)/BC37,1)</f>
        <v>#DIV/0!</v>
      </c>
      <c r="DD37" s="43" t="e">
        <f t="shared" si="69"/>
        <v>#DIV/0!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4.25">
      <c r="A38" s="16" t="s">
        <v>81</v>
      </c>
      <c r="B38" s="53">
        <v>0</v>
      </c>
      <c r="C38" s="56">
        <v>0</v>
      </c>
      <c r="D38" s="56">
        <v>0</v>
      </c>
      <c r="E38" s="56">
        <v>0</v>
      </c>
      <c r="F38" s="57" t="e">
        <f t="shared" si="106"/>
        <v>#DIV/0!</v>
      </c>
      <c r="G38" s="53">
        <v>0</v>
      </c>
      <c r="H38" s="56">
        <v>0</v>
      </c>
      <c r="I38" s="56">
        <v>0</v>
      </c>
      <c r="J38" s="56">
        <v>0</v>
      </c>
      <c r="K38" s="57" t="e">
        <f t="shared" si="107"/>
        <v>#DIV/0!</v>
      </c>
      <c r="L38" s="54">
        <f t="shared" si="100"/>
        <v>0</v>
      </c>
      <c r="M38" s="56">
        <f t="shared" si="100"/>
        <v>0</v>
      </c>
      <c r="N38" s="56">
        <f t="shared" si="100"/>
        <v>0</v>
      </c>
      <c r="O38" s="56">
        <f t="shared" si="100"/>
        <v>0</v>
      </c>
      <c r="P38" s="57" t="e">
        <f t="shared" si="108"/>
        <v>#DIV/0!</v>
      </c>
      <c r="Q38" s="53">
        <v>0</v>
      </c>
      <c r="R38" s="56">
        <v>0</v>
      </c>
      <c r="S38" s="57" t="e">
        <f t="shared" si="109"/>
        <v>#DIV/0!</v>
      </c>
      <c r="T38" s="54">
        <v>0</v>
      </c>
      <c r="U38" s="56">
        <v>0</v>
      </c>
      <c r="V38" s="57" t="e">
        <f t="shared" si="110"/>
        <v>#DIV/0!</v>
      </c>
      <c r="W38" s="54">
        <f t="shared" si="101"/>
        <v>0</v>
      </c>
      <c r="X38" s="56">
        <f t="shared" si="101"/>
        <v>0</v>
      </c>
      <c r="Y38" s="58" t="e">
        <f t="shared" si="111"/>
        <v>#DIV/0!</v>
      </c>
      <c r="Z38" s="1"/>
      <c r="AA38" s="16" t="s">
        <v>81</v>
      </c>
      <c r="AB38" s="53">
        <v>0</v>
      </c>
      <c r="AC38" s="56">
        <v>0</v>
      </c>
      <c r="AD38" s="56">
        <v>0</v>
      </c>
      <c r="AE38" s="56">
        <v>0</v>
      </c>
      <c r="AF38" s="57" t="e">
        <f t="shared" si="112"/>
        <v>#DIV/0!</v>
      </c>
      <c r="AG38" s="53">
        <v>0</v>
      </c>
      <c r="AH38" s="56">
        <v>0</v>
      </c>
      <c r="AI38" s="56">
        <v>0</v>
      </c>
      <c r="AJ38" s="56">
        <v>0</v>
      </c>
      <c r="AK38" s="57" t="e">
        <f t="shared" si="113"/>
        <v>#DIV/0!</v>
      </c>
      <c r="AL38" s="54">
        <f t="shared" si="102"/>
        <v>0</v>
      </c>
      <c r="AM38" s="56">
        <f t="shared" si="102"/>
        <v>0</v>
      </c>
      <c r="AN38" s="56">
        <f t="shared" si="102"/>
        <v>0</v>
      </c>
      <c r="AO38" s="56">
        <f t="shared" si="102"/>
        <v>0</v>
      </c>
      <c r="AP38" s="57" t="e">
        <f t="shared" si="114"/>
        <v>#DIV/0!</v>
      </c>
      <c r="AQ38" s="53">
        <v>0</v>
      </c>
      <c r="AR38" s="56">
        <v>0</v>
      </c>
      <c r="AS38" s="57" t="e">
        <f t="shared" si="115"/>
        <v>#DIV/0!</v>
      </c>
      <c r="AT38" s="54">
        <v>0</v>
      </c>
      <c r="AU38" s="56">
        <v>0</v>
      </c>
      <c r="AV38" s="57" t="e">
        <f t="shared" si="116"/>
        <v>#DIV/0!</v>
      </c>
      <c r="AW38" s="54">
        <f t="shared" si="103"/>
        <v>0</v>
      </c>
      <c r="AX38" s="56">
        <f t="shared" si="103"/>
        <v>0</v>
      </c>
      <c r="AY38" s="58" t="e">
        <f t="shared" si="117"/>
        <v>#DIV/0!</v>
      </c>
      <c r="AZ38" s="1"/>
      <c r="BA38" s="16" t="s">
        <v>81</v>
      </c>
      <c r="BB38" s="53">
        <v>8</v>
      </c>
      <c r="BC38" s="56">
        <v>14</v>
      </c>
      <c r="BD38" s="56">
        <v>3606</v>
      </c>
      <c r="BE38" s="54">
        <v>0</v>
      </c>
      <c r="BF38" s="56">
        <v>0</v>
      </c>
      <c r="BG38" s="56">
        <v>0</v>
      </c>
      <c r="BH38" s="54">
        <v>8</v>
      </c>
      <c r="BI38" s="56">
        <v>14</v>
      </c>
      <c r="BJ38" s="61">
        <v>3606</v>
      </c>
      <c r="BK38" s="1"/>
      <c r="BL38" s="16" t="s">
        <v>81</v>
      </c>
      <c r="BM38" s="53">
        <v>0</v>
      </c>
      <c r="BN38" s="56">
        <v>0</v>
      </c>
      <c r="BO38" s="56">
        <v>0</v>
      </c>
      <c r="BP38" s="56">
        <v>0</v>
      </c>
      <c r="BQ38" s="57" t="e">
        <f t="shared" si="118"/>
        <v>#DIV/0!</v>
      </c>
      <c r="BR38" s="53">
        <v>0</v>
      </c>
      <c r="BS38" s="56">
        <v>0</v>
      </c>
      <c r="BT38" s="56">
        <v>0</v>
      </c>
      <c r="BU38" s="56">
        <v>0</v>
      </c>
      <c r="BV38" s="57" t="e">
        <f t="shared" si="119"/>
        <v>#DIV/0!</v>
      </c>
      <c r="BW38" s="53">
        <v>0</v>
      </c>
      <c r="BX38" s="56">
        <v>0</v>
      </c>
      <c r="BY38" s="56">
        <v>0</v>
      </c>
      <c r="BZ38" s="56">
        <v>0</v>
      </c>
      <c r="CA38" s="57" t="e">
        <f t="shared" si="120"/>
        <v>#DIV/0!</v>
      </c>
      <c r="CB38" s="53">
        <v>0</v>
      </c>
      <c r="CC38" s="56">
        <v>0</v>
      </c>
      <c r="CD38" s="56">
        <v>0</v>
      </c>
      <c r="CE38" s="56">
        <v>0</v>
      </c>
      <c r="CF38" s="57" t="e">
        <f t="shared" si="121"/>
        <v>#DIV/0!</v>
      </c>
      <c r="CG38" s="54">
        <f t="shared" si="104"/>
        <v>0</v>
      </c>
      <c r="CH38" s="56">
        <f t="shared" si="104"/>
        <v>0</v>
      </c>
      <c r="CI38" s="56">
        <f t="shared" si="104"/>
        <v>0</v>
      </c>
      <c r="CJ38" s="56">
        <f t="shared" si="104"/>
        <v>0</v>
      </c>
      <c r="CK38" s="58" t="e">
        <f t="shared" si="122"/>
        <v>#DIV/0!</v>
      </c>
      <c r="CL38" s="1"/>
      <c r="CM38" s="16" t="s">
        <v>81</v>
      </c>
      <c r="CN38" s="53">
        <v>3</v>
      </c>
      <c r="CO38" s="56">
        <v>0</v>
      </c>
      <c r="CP38" s="115">
        <f t="shared" si="123"/>
        <v>0</v>
      </c>
      <c r="CQ38" s="119">
        <v>3</v>
      </c>
      <c r="CR38" s="56">
        <v>0</v>
      </c>
      <c r="CS38" s="57">
        <f t="shared" si="124"/>
        <v>0</v>
      </c>
      <c r="CT38" s="53">
        <v>60</v>
      </c>
      <c r="CU38" s="56">
        <v>0</v>
      </c>
      <c r="CV38" s="115">
        <f t="shared" si="125"/>
        <v>0</v>
      </c>
      <c r="CW38" s="119">
        <v>53</v>
      </c>
      <c r="CX38" s="56">
        <v>0</v>
      </c>
      <c r="CY38" s="57">
        <f t="shared" si="126"/>
        <v>0</v>
      </c>
      <c r="CZ38" s="54">
        <f t="shared" si="105"/>
        <v>113</v>
      </c>
      <c r="DA38" s="56">
        <f t="shared" si="105"/>
        <v>0</v>
      </c>
      <c r="DB38" s="58">
        <f t="shared" si="127"/>
        <v>0</v>
      </c>
      <c r="DC38" s="57" t="e">
        <f t="shared" si="128"/>
        <v>#DIV/0!</v>
      </c>
      <c r="DD38" s="62" t="e">
        <f aca="true" t="shared" si="129" ref="DD38:DD53">ROUND((BG38*CK38+BJ38*DB38)/BD38,1)</f>
        <v>#DIV/0!</v>
      </c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4.25">
      <c r="A39" s="16" t="s">
        <v>51</v>
      </c>
      <c r="B39" s="53">
        <f aca="true" t="shared" si="130" ref="B39:J39">SUM(B33:B38)</f>
        <v>0</v>
      </c>
      <c r="C39" s="56">
        <f t="shared" si="130"/>
        <v>0</v>
      </c>
      <c r="D39" s="56">
        <f t="shared" si="130"/>
        <v>0</v>
      </c>
      <c r="E39" s="56">
        <f t="shared" si="130"/>
        <v>0</v>
      </c>
      <c r="F39" s="57" t="e">
        <f t="shared" si="106"/>
        <v>#DIV/0!</v>
      </c>
      <c r="G39" s="53">
        <f t="shared" si="130"/>
        <v>0</v>
      </c>
      <c r="H39" s="56">
        <f t="shared" si="130"/>
        <v>0</v>
      </c>
      <c r="I39" s="56">
        <f t="shared" si="130"/>
        <v>0</v>
      </c>
      <c r="J39" s="56">
        <f t="shared" si="130"/>
        <v>0</v>
      </c>
      <c r="K39" s="57" t="e">
        <f t="shared" si="107"/>
        <v>#DIV/0!</v>
      </c>
      <c r="L39" s="54">
        <f>SUM(L33:L38)</f>
        <v>0</v>
      </c>
      <c r="M39" s="56">
        <f>SUM(M33:M38)</f>
        <v>0</v>
      </c>
      <c r="N39" s="56">
        <f>SUM(N33:N38)</f>
        <v>0</v>
      </c>
      <c r="O39" s="56">
        <f>SUM(O33:O38)</f>
        <v>0</v>
      </c>
      <c r="P39" s="57" t="e">
        <f t="shared" si="108"/>
        <v>#DIV/0!</v>
      </c>
      <c r="Q39" s="53">
        <f>SUM(Q33:Q38)</f>
        <v>0</v>
      </c>
      <c r="R39" s="56">
        <f>SUM(R33:R38)</f>
        <v>0</v>
      </c>
      <c r="S39" s="57" t="e">
        <f t="shared" si="109"/>
        <v>#DIV/0!</v>
      </c>
      <c r="T39" s="54">
        <f>SUM(T33:T38)</f>
        <v>10</v>
      </c>
      <c r="U39" s="56">
        <f>SUM(U33:U38)</f>
        <v>0</v>
      </c>
      <c r="V39" s="57">
        <f t="shared" si="110"/>
        <v>0</v>
      </c>
      <c r="W39" s="54">
        <f>SUM(W33:W38)</f>
        <v>10</v>
      </c>
      <c r="X39" s="56">
        <f>SUM(X33:X38)</f>
        <v>0</v>
      </c>
      <c r="Y39" s="58">
        <f t="shared" si="111"/>
        <v>0</v>
      </c>
      <c r="Z39" s="1"/>
      <c r="AA39" s="16" t="s">
        <v>51</v>
      </c>
      <c r="AB39" s="53">
        <f aca="true" t="shared" si="131" ref="AB39:AJ39">SUM(AB33:AB38)</f>
        <v>0</v>
      </c>
      <c r="AC39" s="56">
        <f t="shared" si="131"/>
        <v>0</v>
      </c>
      <c r="AD39" s="56">
        <f t="shared" si="131"/>
        <v>0</v>
      </c>
      <c r="AE39" s="56">
        <f t="shared" si="131"/>
        <v>0</v>
      </c>
      <c r="AF39" s="57" t="e">
        <f t="shared" si="112"/>
        <v>#DIV/0!</v>
      </c>
      <c r="AG39" s="53">
        <f t="shared" si="131"/>
        <v>0</v>
      </c>
      <c r="AH39" s="56">
        <f t="shared" si="131"/>
        <v>0</v>
      </c>
      <c r="AI39" s="56">
        <f t="shared" si="131"/>
        <v>0</v>
      </c>
      <c r="AJ39" s="56">
        <f t="shared" si="131"/>
        <v>0</v>
      </c>
      <c r="AK39" s="57" t="e">
        <f t="shared" si="113"/>
        <v>#DIV/0!</v>
      </c>
      <c r="AL39" s="54">
        <f>SUM(AL33:AL38)</f>
        <v>0</v>
      </c>
      <c r="AM39" s="56">
        <f>SUM(AM33:AM38)</f>
        <v>0</v>
      </c>
      <c r="AN39" s="56">
        <f>SUM(AN33:AN38)</f>
        <v>0</v>
      </c>
      <c r="AO39" s="56">
        <f>SUM(AO33:AO38)</f>
        <v>0</v>
      </c>
      <c r="AP39" s="57" t="e">
        <f t="shared" si="114"/>
        <v>#DIV/0!</v>
      </c>
      <c r="AQ39" s="53">
        <f>SUM(AQ33:AQ38)</f>
        <v>0</v>
      </c>
      <c r="AR39" s="56">
        <f>SUM(AR33:AR38)</f>
        <v>0</v>
      </c>
      <c r="AS39" s="57" t="e">
        <f t="shared" si="115"/>
        <v>#DIV/0!</v>
      </c>
      <c r="AT39" s="54">
        <f>SUM(AT33:AT38)</f>
        <v>0</v>
      </c>
      <c r="AU39" s="56">
        <f>SUM(AU33:AU38)</f>
        <v>0</v>
      </c>
      <c r="AV39" s="57" t="e">
        <f t="shared" si="116"/>
        <v>#DIV/0!</v>
      </c>
      <c r="AW39" s="54">
        <f>SUM(AW33:AW38)</f>
        <v>0</v>
      </c>
      <c r="AX39" s="56">
        <f>SUM(AX33:AX38)</f>
        <v>0</v>
      </c>
      <c r="AY39" s="58" t="e">
        <f t="shared" si="117"/>
        <v>#DIV/0!</v>
      </c>
      <c r="AZ39" s="1"/>
      <c r="BA39" s="16" t="s">
        <v>51</v>
      </c>
      <c r="BB39" s="53">
        <f aca="true" t="shared" si="132" ref="BB39:BJ39">SUM(BB33:BB38)</f>
        <v>55</v>
      </c>
      <c r="BC39" s="56">
        <f t="shared" si="132"/>
        <v>99</v>
      </c>
      <c r="BD39" s="56">
        <f t="shared" si="132"/>
        <v>63722</v>
      </c>
      <c r="BE39" s="54">
        <f t="shared" si="132"/>
        <v>0</v>
      </c>
      <c r="BF39" s="56">
        <f t="shared" si="132"/>
        <v>0</v>
      </c>
      <c r="BG39" s="56">
        <f t="shared" si="132"/>
        <v>0</v>
      </c>
      <c r="BH39" s="54">
        <f t="shared" si="132"/>
        <v>55</v>
      </c>
      <c r="BI39" s="56">
        <f t="shared" si="132"/>
        <v>99</v>
      </c>
      <c r="BJ39" s="61">
        <f t="shared" si="132"/>
        <v>63752</v>
      </c>
      <c r="BK39" s="1"/>
      <c r="BL39" s="16" t="s">
        <v>51</v>
      </c>
      <c r="BM39" s="53">
        <f aca="true" t="shared" si="133" ref="BM39:BU39">SUM(BM33:BM38)</f>
        <v>0</v>
      </c>
      <c r="BN39" s="56">
        <f t="shared" si="133"/>
        <v>0</v>
      </c>
      <c r="BO39" s="56">
        <f t="shared" si="133"/>
        <v>0</v>
      </c>
      <c r="BP39" s="56">
        <f t="shared" si="133"/>
        <v>0</v>
      </c>
      <c r="BQ39" s="57" t="e">
        <f t="shared" si="118"/>
        <v>#DIV/0!</v>
      </c>
      <c r="BR39" s="53">
        <f t="shared" si="133"/>
        <v>0</v>
      </c>
      <c r="BS39" s="56">
        <f t="shared" si="133"/>
        <v>0</v>
      </c>
      <c r="BT39" s="56">
        <f t="shared" si="133"/>
        <v>0</v>
      </c>
      <c r="BU39" s="56">
        <f t="shared" si="133"/>
        <v>0</v>
      </c>
      <c r="BV39" s="57" t="e">
        <f t="shared" si="119"/>
        <v>#DIV/0!</v>
      </c>
      <c r="BW39" s="53">
        <f aca="true" t="shared" si="134" ref="BW39:CE39">SUM(BW33:BW38)</f>
        <v>0</v>
      </c>
      <c r="BX39" s="56">
        <f t="shared" si="134"/>
        <v>0</v>
      </c>
      <c r="BY39" s="56">
        <f t="shared" si="134"/>
        <v>0</v>
      </c>
      <c r="BZ39" s="56">
        <f t="shared" si="134"/>
        <v>0</v>
      </c>
      <c r="CA39" s="57" t="e">
        <f t="shared" si="120"/>
        <v>#DIV/0!</v>
      </c>
      <c r="CB39" s="53">
        <f t="shared" si="134"/>
        <v>0</v>
      </c>
      <c r="CC39" s="56">
        <f t="shared" si="134"/>
        <v>0</v>
      </c>
      <c r="CD39" s="56">
        <f t="shared" si="134"/>
        <v>0</v>
      </c>
      <c r="CE39" s="56">
        <f t="shared" si="134"/>
        <v>0</v>
      </c>
      <c r="CF39" s="57" t="e">
        <f t="shared" si="121"/>
        <v>#DIV/0!</v>
      </c>
      <c r="CG39" s="54">
        <f>SUM(CG33:CG38)</f>
        <v>0</v>
      </c>
      <c r="CH39" s="56">
        <f>SUM(CH33:CH38)</f>
        <v>0</v>
      </c>
      <c r="CI39" s="56">
        <f>SUM(CI33:CI38)</f>
        <v>0</v>
      </c>
      <c r="CJ39" s="56">
        <f>SUM(CJ33:CJ38)</f>
        <v>0</v>
      </c>
      <c r="CK39" s="58" t="e">
        <f t="shared" si="122"/>
        <v>#DIV/0!</v>
      </c>
      <c r="CL39" s="1"/>
      <c r="CM39" s="16" t="s">
        <v>51</v>
      </c>
      <c r="CN39" s="53">
        <f aca="true" t="shared" si="135" ref="CN39:CX39">SUM(CN33:CN38)</f>
        <v>39</v>
      </c>
      <c r="CO39" s="56">
        <f t="shared" si="135"/>
        <v>0</v>
      </c>
      <c r="CP39" s="115">
        <f t="shared" si="123"/>
        <v>0</v>
      </c>
      <c r="CQ39" s="119">
        <f t="shared" si="135"/>
        <v>51</v>
      </c>
      <c r="CR39" s="56">
        <f t="shared" si="135"/>
        <v>0</v>
      </c>
      <c r="CS39" s="57">
        <f t="shared" si="124"/>
        <v>0</v>
      </c>
      <c r="CT39" s="53">
        <f t="shared" si="135"/>
        <v>204</v>
      </c>
      <c r="CU39" s="56">
        <f t="shared" si="135"/>
        <v>0</v>
      </c>
      <c r="CV39" s="115">
        <f t="shared" si="125"/>
        <v>0</v>
      </c>
      <c r="CW39" s="119">
        <f t="shared" si="135"/>
        <v>572</v>
      </c>
      <c r="CX39" s="56">
        <f t="shared" si="135"/>
        <v>0</v>
      </c>
      <c r="CY39" s="57">
        <f t="shared" si="126"/>
        <v>0</v>
      </c>
      <c r="CZ39" s="54">
        <f>SUM(CZ33:CZ38)</f>
        <v>776</v>
      </c>
      <c r="DA39" s="56">
        <f>SUM(DA33:DA38)</f>
        <v>0</v>
      </c>
      <c r="DB39" s="58">
        <f t="shared" si="127"/>
        <v>0</v>
      </c>
      <c r="DC39" s="57" t="e">
        <f t="shared" si="128"/>
        <v>#DIV/0!</v>
      </c>
      <c r="DD39" s="62" t="e">
        <f t="shared" si="129"/>
        <v>#DIV/0!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4.25">
      <c r="A40" s="37" t="s">
        <v>82</v>
      </c>
      <c r="B40" s="39">
        <v>0</v>
      </c>
      <c r="C40" s="40">
        <v>0</v>
      </c>
      <c r="D40" s="40">
        <v>0</v>
      </c>
      <c r="E40" s="40">
        <v>0</v>
      </c>
      <c r="F40" s="35" t="e">
        <f t="shared" si="106"/>
        <v>#DIV/0!</v>
      </c>
      <c r="G40" s="39">
        <v>0</v>
      </c>
      <c r="H40" s="40">
        <v>0</v>
      </c>
      <c r="I40" s="40">
        <v>0</v>
      </c>
      <c r="J40" s="40">
        <v>0</v>
      </c>
      <c r="K40" s="35" t="e">
        <f t="shared" si="107"/>
        <v>#DIV/0!</v>
      </c>
      <c r="L40" s="36">
        <f aca="true" t="shared" si="136" ref="L40:O48">B40+G40</f>
        <v>0</v>
      </c>
      <c r="M40" s="40">
        <f t="shared" si="136"/>
        <v>0</v>
      </c>
      <c r="N40" s="40">
        <f t="shared" si="136"/>
        <v>0</v>
      </c>
      <c r="O40" s="40">
        <f t="shared" si="136"/>
        <v>0</v>
      </c>
      <c r="P40" s="35" t="e">
        <f t="shared" si="108"/>
        <v>#DIV/0!</v>
      </c>
      <c r="Q40" s="39">
        <v>0</v>
      </c>
      <c r="R40" s="40">
        <v>0</v>
      </c>
      <c r="S40" s="35" t="e">
        <f t="shared" si="109"/>
        <v>#DIV/0!</v>
      </c>
      <c r="T40" s="36">
        <v>0</v>
      </c>
      <c r="U40" s="40">
        <v>0</v>
      </c>
      <c r="V40" s="35" t="e">
        <f t="shared" si="110"/>
        <v>#DIV/0!</v>
      </c>
      <c r="W40" s="36">
        <f aca="true" t="shared" si="137" ref="W40:X48">Q40+T40</f>
        <v>0</v>
      </c>
      <c r="X40" s="40">
        <f t="shared" si="137"/>
        <v>0</v>
      </c>
      <c r="Y40" s="42" t="e">
        <f t="shared" si="111"/>
        <v>#DIV/0!</v>
      </c>
      <c r="Z40" s="1"/>
      <c r="AA40" s="37" t="s">
        <v>82</v>
      </c>
      <c r="AB40" s="39">
        <v>0</v>
      </c>
      <c r="AC40" s="40">
        <v>0</v>
      </c>
      <c r="AD40" s="40">
        <v>0</v>
      </c>
      <c r="AE40" s="40">
        <v>0</v>
      </c>
      <c r="AF40" s="35" t="e">
        <f t="shared" si="112"/>
        <v>#DIV/0!</v>
      </c>
      <c r="AG40" s="39">
        <v>0</v>
      </c>
      <c r="AH40" s="40">
        <v>0</v>
      </c>
      <c r="AI40" s="40">
        <v>0</v>
      </c>
      <c r="AJ40" s="40">
        <v>0</v>
      </c>
      <c r="AK40" s="35" t="e">
        <f t="shared" si="113"/>
        <v>#DIV/0!</v>
      </c>
      <c r="AL40" s="36">
        <f aca="true" t="shared" si="138" ref="AL40:AO48">AB40+AG40</f>
        <v>0</v>
      </c>
      <c r="AM40" s="40">
        <f t="shared" si="138"/>
        <v>0</v>
      </c>
      <c r="AN40" s="40">
        <f t="shared" si="138"/>
        <v>0</v>
      </c>
      <c r="AO40" s="40">
        <f t="shared" si="138"/>
        <v>0</v>
      </c>
      <c r="AP40" s="35" t="e">
        <f t="shared" si="114"/>
        <v>#DIV/0!</v>
      </c>
      <c r="AQ40" s="39">
        <v>0</v>
      </c>
      <c r="AR40" s="40">
        <v>0</v>
      </c>
      <c r="AS40" s="35" t="e">
        <f t="shared" si="115"/>
        <v>#DIV/0!</v>
      </c>
      <c r="AT40" s="36">
        <v>0</v>
      </c>
      <c r="AU40" s="40">
        <v>0</v>
      </c>
      <c r="AV40" s="35" t="e">
        <f t="shared" si="116"/>
        <v>#DIV/0!</v>
      </c>
      <c r="AW40" s="36">
        <f aca="true" t="shared" si="139" ref="AW40:AX48">AQ40+AT40</f>
        <v>0</v>
      </c>
      <c r="AX40" s="40">
        <f t="shared" si="139"/>
        <v>0</v>
      </c>
      <c r="AY40" s="42" t="e">
        <f t="shared" si="117"/>
        <v>#DIV/0!</v>
      </c>
      <c r="AZ40" s="1"/>
      <c r="BA40" s="37" t="s">
        <v>82</v>
      </c>
      <c r="BB40" s="39">
        <v>10</v>
      </c>
      <c r="BC40" s="40">
        <v>39</v>
      </c>
      <c r="BD40" s="40">
        <v>65044</v>
      </c>
      <c r="BE40" s="36">
        <v>0</v>
      </c>
      <c r="BF40" s="40">
        <v>0</v>
      </c>
      <c r="BG40" s="40">
        <v>0</v>
      </c>
      <c r="BH40" s="36">
        <v>10</v>
      </c>
      <c r="BI40" s="40">
        <v>39</v>
      </c>
      <c r="BJ40" s="41">
        <v>65044</v>
      </c>
      <c r="BK40" s="1"/>
      <c r="BL40" s="37" t="s">
        <v>82</v>
      </c>
      <c r="BM40" s="39">
        <v>0</v>
      </c>
      <c r="BN40" s="40">
        <v>0</v>
      </c>
      <c r="BO40" s="40">
        <v>0</v>
      </c>
      <c r="BP40" s="40">
        <v>0</v>
      </c>
      <c r="BQ40" s="35" t="e">
        <f t="shared" si="118"/>
        <v>#DIV/0!</v>
      </c>
      <c r="BR40" s="39">
        <v>0</v>
      </c>
      <c r="BS40" s="40">
        <v>0</v>
      </c>
      <c r="BT40" s="40">
        <v>0</v>
      </c>
      <c r="BU40" s="40">
        <v>0</v>
      </c>
      <c r="BV40" s="35" t="e">
        <f t="shared" si="119"/>
        <v>#DIV/0!</v>
      </c>
      <c r="BW40" s="39">
        <v>0</v>
      </c>
      <c r="BX40" s="40">
        <v>0</v>
      </c>
      <c r="BY40" s="40">
        <v>0</v>
      </c>
      <c r="BZ40" s="40">
        <v>0</v>
      </c>
      <c r="CA40" s="35" t="e">
        <f t="shared" si="120"/>
        <v>#DIV/0!</v>
      </c>
      <c r="CB40" s="39">
        <v>0</v>
      </c>
      <c r="CC40" s="40">
        <v>0</v>
      </c>
      <c r="CD40" s="40">
        <v>0</v>
      </c>
      <c r="CE40" s="40">
        <v>0</v>
      </c>
      <c r="CF40" s="35" t="e">
        <f t="shared" si="121"/>
        <v>#DIV/0!</v>
      </c>
      <c r="CG40" s="36">
        <f aca="true" t="shared" si="140" ref="CG40:CJ48">BW40+CB40</f>
        <v>0</v>
      </c>
      <c r="CH40" s="40">
        <f t="shared" si="140"/>
        <v>0</v>
      </c>
      <c r="CI40" s="40">
        <f t="shared" si="140"/>
        <v>0</v>
      </c>
      <c r="CJ40" s="40">
        <f t="shared" si="140"/>
        <v>0</v>
      </c>
      <c r="CK40" s="42" t="e">
        <f t="shared" si="122"/>
        <v>#DIV/0!</v>
      </c>
      <c r="CL40" s="1"/>
      <c r="CM40" s="37" t="s">
        <v>82</v>
      </c>
      <c r="CN40" s="39">
        <v>7</v>
      </c>
      <c r="CO40" s="40">
        <v>0</v>
      </c>
      <c r="CP40" s="114">
        <f t="shared" si="123"/>
        <v>0</v>
      </c>
      <c r="CQ40" s="120">
        <v>17</v>
      </c>
      <c r="CR40" s="40">
        <v>0</v>
      </c>
      <c r="CS40" s="35">
        <f t="shared" si="124"/>
        <v>0</v>
      </c>
      <c r="CT40" s="39">
        <v>348</v>
      </c>
      <c r="CU40" s="40">
        <v>0</v>
      </c>
      <c r="CV40" s="114">
        <f t="shared" si="125"/>
        <v>0</v>
      </c>
      <c r="CW40" s="127">
        <v>4</v>
      </c>
      <c r="CX40" s="40">
        <v>0</v>
      </c>
      <c r="CY40" s="35">
        <f t="shared" si="126"/>
        <v>0</v>
      </c>
      <c r="CZ40" s="36">
        <f aca="true" t="shared" si="141" ref="CZ40:DA48">CT40+CW40</f>
        <v>352</v>
      </c>
      <c r="DA40" s="40">
        <f t="shared" si="141"/>
        <v>0</v>
      </c>
      <c r="DB40" s="42">
        <f t="shared" si="127"/>
        <v>0</v>
      </c>
      <c r="DC40" s="35" t="e">
        <f t="shared" si="128"/>
        <v>#DIV/0!</v>
      </c>
      <c r="DD40" s="43" t="e">
        <f t="shared" si="129"/>
        <v>#DIV/0!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4.25">
      <c r="A41" s="37" t="s">
        <v>83</v>
      </c>
      <c r="B41" s="39">
        <v>0</v>
      </c>
      <c r="C41" s="40">
        <v>0</v>
      </c>
      <c r="D41" s="40">
        <v>0</v>
      </c>
      <c r="E41" s="40">
        <v>0</v>
      </c>
      <c r="F41" s="35" t="e">
        <f t="shared" si="106"/>
        <v>#DIV/0!</v>
      </c>
      <c r="G41" s="39">
        <v>0</v>
      </c>
      <c r="H41" s="40">
        <v>0</v>
      </c>
      <c r="I41" s="40">
        <v>0</v>
      </c>
      <c r="J41" s="40">
        <v>0</v>
      </c>
      <c r="K41" s="35" t="e">
        <f t="shared" si="107"/>
        <v>#DIV/0!</v>
      </c>
      <c r="L41" s="36">
        <f t="shared" si="136"/>
        <v>0</v>
      </c>
      <c r="M41" s="40">
        <f t="shared" si="136"/>
        <v>0</v>
      </c>
      <c r="N41" s="40">
        <f t="shared" si="136"/>
        <v>0</v>
      </c>
      <c r="O41" s="40">
        <f t="shared" si="136"/>
        <v>0</v>
      </c>
      <c r="P41" s="35" t="e">
        <f t="shared" si="108"/>
        <v>#DIV/0!</v>
      </c>
      <c r="Q41" s="39">
        <v>0</v>
      </c>
      <c r="R41" s="40">
        <v>0</v>
      </c>
      <c r="S41" s="35" t="e">
        <f t="shared" si="109"/>
        <v>#DIV/0!</v>
      </c>
      <c r="T41" s="36">
        <v>0</v>
      </c>
      <c r="U41" s="40">
        <v>0</v>
      </c>
      <c r="V41" s="35" t="e">
        <f t="shared" si="110"/>
        <v>#DIV/0!</v>
      </c>
      <c r="W41" s="36">
        <f t="shared" si="137"/>
        <v>0</v>
      </c>
      <c r="X41" s="40">
        <f t="shared" si="137"/>
        <v>0</v>
      </c>
      <c r="Y41" s="42" t="e">
        <f t="shared" si="111"/>
        <v>#DIV/0!</v>
      </c>
      <c r="Z41" s="1"/>
      <c r="AA41" s="37" t="s">
        <v>83</v>
      </c>
      <c r="AB41" s="39">
        <v>0</v>
      </c>
      <c r="AC41" s="40">
        <v>0</v>
      </c>
      <c r="AD41" s="40">
        <v>0</v>
      </c>
      <c r="AE41" s="40">
        <v>0</v>
      </c>
      <c r="AF41" s="35" t="e">
        <f t="shared" si="112"/>
        <v>#DIV/0!</v>
      </c>
      <c r="AG41" s="39">
        <v>0</v>
      </c>
      <c r="AH41" s="40">
        <v>0</v>
      </c>
      <c r="AI41" s="40">
        <v>0</v>
      </c>
      <c r="AJ41" s="40">
        <v>0</v>
      </c>
      <c r="AK41" s="35" t="e">
        <f t="shared" si="113"/>
        <v>#DIV/0!</v>
      </c>
      <c r="AL41" s="36">
        <f t="shared" si="138"/>
        <v>0</v>
      </c>
      <c r="AM41" s="40">
        <f t="shared" si="138"/>
        <v>0</v>
      </c>
      <c r="AN41" s="40">
        <f t="shared" si="138"/>
        <v>0</v>
      </c>
      <c r="AO41" s="40">
        <f t="shared" si="138"/>
        <v>0</v>
      </c>
      <c r="AP41" s="35" t="e">
        <f t="shared" si="114"/>
        <v>#DIV/0!</v>
      </c>
      <c r="AQ41" s="39">
        <v>0</v>
      </c>
      <c r="AR41" s="40">
        <v>0</v>
      </c>
      <c r="AS41" s="35" t="e">
        <f t="shared" si="115"/>
        <v>#DIV/0!</v>
      </c>
      <c r="AT41" s="36">
        <v>0</v>
      </c>
      <c r="AU41" s="40">
        <v>0</v>
      </c>
      <c r="AV41" s="35" t="e">
        <f t="shared" si="116"/>
        <v>#DIV/0!</v>
      </c>
      <c r="AW41" s="36">
        <f t="shared" si="139"/>
        <v>0</v>
      </c>
      <c r="AX41" s="40">
        <f t="shared" si="139"/>
        <v>0</v>
      </c>
      <c r="AY41" s="42" t="e">
        <f t="shared" si="117"/>
        <v>#DIV/0!</v>
      </c>
      <c r="AZ41" s="1"/>
      <c r="BA41" s="37" t="s">
        <v>83</v>
      </c>
      <c r="BB41" s="39">
        <v>7</v>
      </c>
      <c r="BC41" s="40">
        <v>13</v>
      </c>
      <c r="BD41" s="40">
        <v>41555</v>
      </c>
      <c r="BE41" s="36">
        <v>0</v>
      </c>
      <c r="BF41" s="40">
        <v>0</v>
      </c>
      <c r="BG41" s="40">
        <v>0</v>
      </c>
      <c r="BH41" s="36">
        <v>7</v>
      </c>
      <c r="BI41" s="40">
        <v>13</v>
      </c>
      <c r="BJ41" s="41">
        <v>41555</v>
      </c>
      <c r="BK41" s="1"/>
      <c r="BL41" s="37" t="s">
        <v>83</v>
      </c>
      <c r="BM41" s="39">
        <v>0</v>
      </c>
      <c r="BN41" s="40">
        <v>0</v>
      </c>
      <c r="BO41" s="40">
        <v>0</v>
      </c>
      <c r="BP41" s="40">
        <v>0</v>
      </c>
      <c r="BQ41" s="35" t="e">
        <f t="shared" si="118"/>
        <v>#DIV/0!</v>
      </c>
      <c r="BR41" s="39">
        <v>0</v>
      </c>
      <c r="BS41" s="40">
        <v>0</v>
      </c>
      <c r="BT41" s="40">
        <v>0</v>
      </c>
      <c r="BU41" s="40">
        <v>0</v>
      </c>
      <c r="BV41" s="35" t="e">
        <f t="shared" si="119"/>
        <v>#DIV/0!</v>
      </c>
      <c r="BW41" s="39">
        <v>0</v>
      </c>
      <c r="BX41" s="40">
        <v>0</v>
      </c>
      <c r="BY41" s="40">
        <v>0</v>
      </c>
      <c r="BZ41" s="40">
        <v>0</v>
      </c>
      <c r="CA41" s="35" t="e">
        <f t="shared" si="120"/>
        <v>#DIV/0!</v>
      </c>
      <c r="CB41" s="39">
        <v>0</v>
      </c>
      <c r="CC41" s="40">
        <v>0</v>
      </c>
      <c r="CD41" s="40">
        <v>0</v>
      </c>
      <c r="CE41" s="40">
        <v>0</v>
      </c>
      <c r="CF41" s="35" t="e">
        <f t="shared" si="121"/>
        <v>#DIV/0!</v>
      </c>
      <c r="CG41" s="36">
        <f t="shared" si="140"/>
        <v>0</v>
      </c>
      <c r="CH41" s="40">
        <f t="shared" si="140"/>
        <v>0</v>
      </c>
      <c r="CI41" s="40">
        <f t="shared" si="140"/>
        <v>0</v>
      </c>
      <c r="CJ41" s="40">
        <f t="shared" si="140"/>
        <v>0</v>
      </c>
      <c r="CK41" s="42" t="e">
        <f t="shared" si="122"/>
        <v>#DIV/0!</v>
      </c>
      <c r="CL41" s="1"/>
      <c r="CM41" s="37" t="s">
        <v>83</v>
      </c>
      <c r="CN41" s="39">
        <v>6</v>
      </c>
      <c r="CO41" s="40">
        <v>0</v>
      </c>
      <c r="CP41" s="114">
        <f t="shared" si="123"/>
        <v>0</v>
      </c>
      <c r="CQ41" s="120">
        <v>8</v>
      </c>
      <c r="CR41" s="40">
        <v>0</v>
      </c>
      <c r="CS41" s="35">
        <f t="shared" si="124"/>
        <v>0</v>
      </c>
      <c r="CT41" s="39">
        <v>94</v>
      </c>
      <c r="CU41" s="40">
        <v>0</v>
      </c>
      <c r="CV41" s="114">
        <f t="shared" si="125"/>
        <v>0</v>
      </c>
      <c r="CW41" s="127">
        <v>50</v>
      </c>
      <c r="CX41" s="40">
        <v>0</v>
      </c>
      <c r="CY41" s="35">
        <f t="shared" si="126"/>
        <v>0</v>
      </c>
      <c r="CZ41" s="36">
        <f t="shared" si="141"/>
        <v>144</v>
      </c>
      <c r="DA41" s="40">
        <f t="shared" si="141"/>
        <v>0</v>
      </c>
      <c r="DB41" s="42">
        <f t="shared" si="127"/>
        <v>0</v>
      </c>
      <c r="DC41" s="35" t="e">
        <f t="shared" si="128"/>
        <v>#DIV/0!</v>
      </c>
      <c r="DD41" s="43" t="e">
        <f t="shared" si="129"/>
        <v>#DIV/0!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4.25">
      <c r="A42" s="37" t="s">
        <v>84</v>
      </c>
      <c r="B42" s="39">
        <v>0</v>
      </c>
      <c r="C42" s="40">
        <v>0</v>
      </c>
      <c r="D42" s="40">
        <v>0</v>
      </c>
      <c r="E42" s="40">
        <v>0</v>
      </c>
      <c r="F42" s="35" t="e">
        <f t="shared" si="106"/>
        <v>#DIV/0!</v>
      </c>
      <c r="G42" s="39">
        <v>0</v>
      </c>
      <c r="H42" s="40">
        <v>0</v>
      </c>
      <c r="I42" s="40">
        <v>0</v>
      </c>
      <c r="J42" s="40">
        <v>0</v>
      </c>
      <c r="K42" s="35" t="e">
        <f t="shared" si="107"/>
        <v>#DIV/0!</v>
      </c>
      <c r="L42" s="36">
        <f t="shared" si="136"/>
        <v>0</v>
      </c>
      <c r="M42" s="40">
        <f t="shared" si="136"/>
        <v>0</v>
      </c>
      <c r="N42" s="40">
        <f t="shared" si="136"/>
        <v>0</v>
      </c>
      <c r="O42" s="40">
        <f t="shared" si="136"/>
        <v>0</v>
      </c>
      <c r="P42" s="35" t="e">
        <f t="shared" si="108"/>
        <v>#DIV/0!</v>
      </c>
      <c r="Q42" s="39">
        <v>0</v>
      </c>
      <c r="R42" s="40">
        <v>0</v>
      </c>
      <c r="S42" s="35" t="e">
        <f t="shared" si="109"/>
        <v>#DIV/0!</v>
      </c>
      <c r="T42" s="36">
        <v>0</v>
      </c>
      <c r="U42" s="40">
        <v>0</v>
      </c>
      <c r="V42" s="35" t="e">
        <f t="shared" si="110"/>
        <v>#DIV/0!</v>
      </c>
      <c r="W42" s="36">
        <f t="shared" si="137"/>
        <v>0</v>
      </c>
      <c r="X42" s="40">
        <f t="shared" si="137"/>
        <v>0</v>
      </c>
      <c r="Y42" s="42" t="e">
        <f t="shared" si="111"/>
        <v>#DIV/0!</v>
      </c>
      <c r="Z42" s="1"/>
      <c r="AA42" s="37" t="s">
        <v>84</v>
      </c>
      <c r="AB42" s="39">
        <v>0</v>
      </c>
      <c r="AC42" s="40">
        <v>0</v>
      </c>
      <c r="AD42" s="40">
        <v>0</v>
      </c>
      <c r="AE42" s="40">
        <v>0</v>
      </c>
      <c r="AF42" s="35" t="e">
        <f t="shared" si="112"/>
        <v>#DIV/0!</v>
      </c>
      <c r="AG42" s="39">
        <v>0</v>
      </c>
      <c r="AH42" s="40">
        <v>0</v>
      </c>
      <c r="AI42" s="40">
        <v>0</v>
      </c>
      <c r="AJ42" s="40">
        <v>0</v>
      </c>
      <c r="AK42" s="35" t="e">
        <f t="shared" si="113"/>
        <v>#DIV/0!</v>
      </c>
      <c r="AL42" s="36">
        <f t="shared" si="138"/>
        <v>0</v>
      </c>
      <c r="AM42" s="40">
        <f t="shared" si="138"/>
        <v>0</v>
      </c>
      <c r="AN42" s="40">
        <f t="shared" si="138"/>
        <v>0</v>
      </c>
      <c r="AO42" s="40">
        <f t="shared" si="138"/>
        <v>0</v>
      </c>
      <c r="AP42" s="35" t="e">
        <f t="shared" si="114"/>
        <v>#DIV/0!</v>
      </c>
      <c r="AQ42" s="39">
        <v>0</v>
      </c>
      <c r="AR42" s="40">
        <v>0</v>
      </c>
      <c r="AS42" s="35" t="e">
        <f t="shared" si="115"/>
        <v>#DIV/0!</v>
      </c>
      <c r="AT42" s="36">
        <v>0</v>
      </c>
      <c r="AU42" s="40">
        <v>0</v>
      </c>
      <c r="AV42" s="35" t="e">
        <f t="shared" si="116"/>
        <v>#DIV/0!</v>
      </c>
      <c r="AW42" s="36">
        <f t="shared" si="139"/>
        <v>0</v>
      </c>
      <c r="AX42" s="40">
        <f t="shared" si="139"/>
        <v>0</v>
      </c>
      <c r="AY42" s="42" t="e">
        <f t="shared" si="117"/>
        <v>#DIV/0!</v>
      </c>
      <c r="AZ42" s="1"/>
      <c r="BA42" s="37" t="s">
        <v>84</v>
      </c>
      <c r="BB42" s="39">
        <v>14</v>
      </c>
      <c r="BC42" s="40">
        <v>34</v>
      </c>
      <c r="BD42" s="40">
        <v>40676</v>
      </c>
      <c r="BE42" s="36">
        <v>0</v>
      </c>
      <c r="BF42" s="40">
        <v>0</v>
      </c>
      <c r="BG42" s="40">
        <v>0</v>
      </c>
      <c r="BH42" s="36">
        <v>14</v>
      </c>
      <c r="BI42" s="40">
        <v>34</v>
      </c>
      <c r="BJ42" s="41">
        <v>40676</v>
      </c>
      <c r="BK42" s="1"/>
      <c r="BL42" s="37" t="s">
        <v>84</v>
      </c>
      <c r="BM42" s="39">
        <v>0</v>
      </c>
      <c r="BN42" s="40">
        <v>0</v>
      </c>
      <c r="BO42" s="40">
        <v>0</v>
      </c>
      <c r="BP42" s="40">
        <v>0</v>
      </c>
      <c r="BQ42" s="35" t="e">
        <f t="shared" si="118"/>
        <v>#DIV/0!</v>
      </c>
      <c r="BR42" s="39">
        <v>0</v>
      </c>
      <c r="BS42" s="40">
        <v>0</v>
      </c>
      <c r="BT42" s="40">
        <v>0</v>
      </c>
      <c r="BU42" s="40">
        <v>0</v>
      </c>
      <c r="BV42" s="35" t="e">
        <f t="shared" si="119"/>
        <v>#DIV/0!</v>
      </c>
      <c r="BW42" s="39">
        <v>0</v>
      </c>
      <c r="BX42" s="40">
        <v>0</v>
      </c>
      <c r="BY42" s="40">
        <v>0</v>
      </c>
      <c r="BZ42" s="40">
        <v>0</v>
      </c>
      <c r="CA42" s="35" t="e">
        <f t="shared" si="120"/>
        <v>#DIV/0!</v>
      </c>
      <c r="CB42" s="39">
        <v>0</v>
      </c>
      <c r="CC42" s="40">
        <v>0</v>
      </c>
      <c r="CD42" s="40">
        <v>0</v>
      </c>
      <c r="CE42" s="40">
        <v>0</v>
      </c>
      <c r="CF42" s="35" t="e">
        <f t="shared" si="121"/>
        <v>#DIV/0!</v>
      </c>
      <c r="CG42" s="36">
        <f t="shared" si="140"/>
        <v>0</v>
      </c>
      <c r="CH42" s="40">
        <f t="shared" si="140"/>
        <v>0</v>
      </c>
      <c r="CI42" s="40">
        <f t="shared" si="140"/>
        <v>0</v>
      </c>
      <c r="CJ42" s="40">
        <f t="shared" si="140"/>
        <v>0</v>
      </c>
      <c r="CK42" s="42" t="e">
        <f t="shared" si="122"/>
        <v>#DIV/0!</v>
      </c>
      <c r="CL42" s="1"/>
      <c r="CM42" s="37" t="s">
        <v>84</v>
      </c>
      <c r="CN42" s="39">
        <v>9</v>
      </c>
      <c r="CO42" s="40">
        <v>0</v>
      </c>
      <c r="CP42" s="114">
        <f t="shared" si="123"/>
        <v>0</v>
      </c>
      <c r="CQ42" s="120">
        <v>17</v>
      </c>
      <c r="CR42" s="40">
        <v>0</v>
      </c>
      <c r="CS42" s="35">
        <f t="shared" si="124"/>
        <v>0</v>
      </c>
      <c r="CT42" s="39">
        <v>427</v>
      </c>
      <c r="CU42" s="40">
        <v>0</v>
      </c>
      <c r="CV42" s="114">
        <f t="shared" si="125"/>
        <v>0</v>
      </c>
      <c r="CW42" s="127">
        <v>50</v>
      </c>
      <c r="CX42" s="40">
        <v>0</v>
      </c>
      <c r="CY42" s="35">
        <f t="shared" si="126"/>
        <v>0</v>
      </c>
      <c r="CZ42" s="36">
        <f t="shared" si="141"/>
        <v>477</v>
      </c>
      <c r="DA42" s="40">
        <f t="shared" si="141"/>
        <v>0</v>
      </c>
      <c r="DB42" s="42">
        <f t="shared" si="127"/>
        <v>0</v>
      </c>
      <c r="DC42" s="35" t="e">
        <f t="shared" si="128"/>
        <v>#DIV/0!</v>
      </c>
      <c r="DD42" s="43" t="e">
        <f t="shared" si="129"/>
        <v>#DIV/0!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4.25">
      <c r="A43" s="37" t="s">
        <v>85</v>
      </c>
      <c r="B43" s="39">
        <v>0</v>
      </c>
      <c r="C43" s="40">
        <v>0</v>
      </c>
      <c r="D43" s="40">
        <v>0</v>
      </c>
      <c r="E43" s="40">
        <v>0</v>
      </c>
      <c r="F43" s="35" t="e">
        <f t="shared" si="106"/>
        <v>#DIV/0!</v>
      </c>
      <c r="G43" s="39">
        <v>0</v>
      </c>
      <c r="H43" s="40">
        <v>0</v>
      </c>
      <c r="I43" s="40">
        <v>0</v>
      </c>
      <c r="J43" s="40">
        <v>0</v>
      </c>
      <c r="K43" s="35" t="e">
        <f t="shared" si="107"/>
        <v>#DIV/0!</v>
      </c>
      <c r="L43" s="36">
        <f t="shared" si="136"/>
        <v>0</v>
      </c>
      <c r="M43" s="40">
        <f t="shared" si="136"/>
        <v>0</v>
      </c>
      <c r="N43" s="40">
        <f t="shared" si="136"/>
        <v>0</v>
      </c>
      <c r="O43" s="40">
        <f t="shared" si="136"/>
        <v>0</v>
      </c>
      <c r="P43" s="35" t="e">
        <f t="shared" si="108"/>
        <v>#DIV/0!</v>
      </c>
      <c r="Q43" s="39">
        <v>0</v>
      </c>
      <c r="R43" s="40">
        <v>0</v>
      </c>
      <c r="S43" s="35" t="e">
        <f t="shared" si="109"/>
        <v>#DIV/0!</v>
      </c>
      <c r="T43" s="36">
        <v>0</v>
      </c>
      <c r="U43" s="40">
        <v>0</v>
      </c>
      <c r="V43" s="35" t="e">
        <f t="shared" si="110"/>
        <v>#DIV/0!</v>
      </c>
      <c r="W43" s="36">
        <f t="shared" si="137"/>
        <v>0</v>
      </c>
      <c r="X43" s="40">
        <f t="shared" si="137"/>
        <v>0</v>
      </c>
      <c r="Y43" s="42" t="e">
        <f t="shared" si="111"/>
        <v>#DIV/0!</v>
      </c>
      <c r="Z43" s="1"/>
      <c r="AA43" s="37" t="s">
        <v>85</v>
      </c>
      <c r="AB43" s="39">
        <v>0</v>
      </c>
      <c r="AC43" s="40">
        <v>0</v>
      </c>
      <c r="AD43" s="40">
        <v>0</v>
      </c>
      <c r="AE43" s="40">
        <v>0</v>
      </c>
      <c r="AF43" s="35" t="e">
        <f t="shared" si="112"/>
        <v>#DIV/0!</v>
      </c>
      <c r="AG43" s="39">
        <v>0</v>
      </c>
      <c r="AH43" s="40">
        <v>0</v>
      </c>
      <c r="AI43" s="40">
        <v>0</v>
      </c>
      <c r="AJ43" s="40">
        <v>0</v>
      </c>
      <c r="AK43" s="35" t="e">
        <f t="shared" si="113"/>
        <v>#DIV/0!</v>
      </c>
      <c r="AL43" s="36">
        <f t="shared" si="138"/>
        <v>0</v>
      </c>
      <c r="AM43" s="40">
        <f t="shared" si="138"/>
        <v>0</v>
      </c>
      <c r="AN43" s="40">
        <f t="shared" si="138"/>
        <v>0</v>
      </c>
      <c r="AO43" s="40">
        <f t="shared" si="138"/>
        <v>0</v>
      </c>
      <c r="AP43" s="35" t="e">
        <f t="shared" si="114"/>
        <v>#DIV/0!</v>
      </c>
      <c r="AQ43" s="39">
        <v>0</v>
      </c>
      <c r="AR43" s="40">
        <v>0</v>
      </c>
      <c r="AS43" s="35" t="e">
        <f t="shared" si="115"/>
        <v>#DIV/0!</v>
      </c>
      <c r="AT43" s="36">
        <v>0</v>
      </c>
      <c r="AU43" s="40">
        <v>0</v>
      </c>
      <c r="AV43" s="35" t="e">
        <f t="shared" si="116"/>
        <v>#DIV/0!</v>
      </c>
      <c r="AW43" s="36">
        <f t="shared" si="139"/>
        <v>0</v>
      </c>
      <c r="AX43" s="40">
        <f t="shared" si="139"/>
        <v>0</v>
      </c>
      <c r="AY43" s="42" t="e">
        <f t="shared" si="117"/>
        <v>#DIV/0!</v>
      </c>
      <c r="AZ43" s="1"/>
      <c r="BA43" s="37" t="s">
        <v>85</v>
      </c>
      <c r="BB43" s="39">
        <v>14</v>
      </c>
      <c r="BC43" s="40">
        <v>35</v>
      </c>
      <c r="BD43" s="40">
        <v>89850</v>
      </c>
      <c r="BE43" s="36">
        <v>0</v>
      </c>
      <c r="BF43" s="40">
        <v>0</v>
      </c>
      <c r="BG43" s="40">
        <v>0</v>
      </c>
      <c r="BH43" s="36">
        <v>14</v>
      </c>
      <c r="BI43" s="40">
        <v>35</v>
      </c>
      <c r="BJ43" s="41">
        <v>89850</v>
      </c>
      <c r="BK43" s="1"/>
      <c r="BL43" s="37" t="s">
        <v>85</v>
      </c>
      <c r="BM43" s="39">
        <v>0</v>
      </c>
      <c r="BN43" s="40">
        <v>0</v>
      </c>
      <c r="BO43" s="40">
        <v>0</v>
      </c>
      <c r="BP43" s="40">
        <v>0</v>
      </c>
      <c r="BQ43" s="35" t="e">
        <f t="shared" si="118"/>
        <v>#DIV/0!</v>
      </c>
      <c r="BR43" s="39">
        <v>0</v>
      </c>
      <c r="BS43" s="40">
        <v>0</v>
      </c>
      <c r="BT43" s="40">
        <v>0</v>
      </c>
      <c r="BU43" s="40">
        <v>0</v>
      </c>
      <c r="BV43" s="35" t="e">
        <f t="shared" si="119"/>
        <v>#DIV/0!</v>
      </c>
      <c r="BW43" s="39">
        <v>0</v>
      </c>
      <c r="BX43" s="40">
        <v>0</v>
      </c>
      <c r="BY43" s="40">
        <v>0</v>
      </c>
      <c r="BZ43" s="40">
        <v>0</v>
      </c>
      <c r="CA43" s="35" t="e">
        <f t="shared" si="120"/>
        <v>#DIV/0!</v>
      </c>
      <c r="CB43" s="39">
        <v>0</v>
      </c>
      <c r="CC43" s="40">
        <v>0</v>
      </c>
      <c r="CD43" s="40">
        <v>0</v>
      </c>
      <c r="CE43" s="40">
        <v>0</v>
      </c>
      <c r="CF43" s="35" t="e">
        <f t="shared" si="121"/>
        <v>#DIV/0!</v>
      </c>
      <c r="CG43" s="36">
        <f t="shared" si="140"/>
        <v>0</v>
      </c>
      <c r="CH43" s="40">
        <f t="shared" si="140"/>
        <v>0</v>
      </c>
      <c r="CI43" s="40">
        <f t="shared" si="140"/>
        <v>0</v>
      </c>
      <c r="CJ43" s="40">
        <f t="shared" si="140"/>
        <v>0</v>
      </c>
      <c r="CK43" s="42" t="e">
        <f t="shared" si="122"/>
        <v>#DIV/0!</v>
      </c>
      <c r="CL43" s="1"/>
      <c r="CM43" s="37" t="s">
        <v>85</v>
      </c>
      <c r="CN43" s="39">
        <v>6</v>
      </c>
      <c r="CO43" s="40">
        <v>0</v>
      </c>
      <c r="CP43" s="114">
        <f t="shared" si="123"/>
        <v>0</v>
      </c>
      <c r="CQ43" s="120">
        <v>8</v>
      </c>
      <c r="CR43" s="40">
        <v>0</v>
      </c>
      <c r="CS43" s="35">
        <f t="shared" si="124"/>
        <v>0</v>
      </c>
      <c r="CT43" s="39">
        <v>33</v>
      </c>
      <c r="CU43" s="40">
        <v>0</v>
      </c>
      <c r="CV43" s="114">
        <f t="shared" si="125"/>
        <v>0</v>
      </c>
      <c r="CW43" s="127">
        <v>56</v>
      </c>
      <c r="CX43" s="40">
        <v>0</v>
      </c>
      <c r="CY43" s="35">
        <f t="shared" si="126"/>
        <v>0</v>
      </c>
      <c r="CZ43" s="36">
        <f t="shared" si="141"/>
        <v>89</v>
      </c>
      <c r="DA43" s="40">
        <f t="shared" si="141"/>
        <v>0</v>
      </c>
      <c r="DB43" s="42">
        <f t="shared" si="127"/>
        <v>0</v>
      </c>
      <c r="DC43" s="35" t="e">
        <f t="shared" si="128"/>
        <v>#DIV/0!</v>
      </c>
      <c r="DD43" s="43" t="e">
        <f t="shared" si="129"/>
        <v>#DIV/0!</v>
      </c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4.25">
      <c r="A44" s="37" t="s">
        <v>86</v>
      </c>
      <c r="B44" s="39">
        <v>0</v>
      </c>
      <c r="C44" s="40">
        <v>0</v>
      </c>
      <c r="D44" s="40">
        <v>0</v>
      </c>
      <c r="E44" s="40">
        <v>0</v>
      </c>
      <c r="F44" s="35" t="e">
        <f t="shared" si="106"/>
        <v>#DIV/0!</v>
      </c>
      <c r="G44" s="39">
        <v>0</v>
      </c>
      <c r="H44" s="40">
        <v>0</v>
      </c>
      <c r="I44" s="40">
        <v>0</v>
      </c>
      <c r="J44" s="40">
        <v>0</v>
      </c>
      <c r="K44" s="35" t="e">
        <f t="shared" si="107"/>
        <v>#DIV/0!</v>
      </c>
      <c r="L44" s="36">
        <f t="shared" si="136"/>
        <v>0</v>
      </c>
      <c r="M44" s="40">
        <f t="shared" si="136"/>
        <v>0</v>
      </c>
      <c r="N44" s="40">
        <f t="shared" si="136"/>
        <v>0</v>
      </c>
      <c r="O44" s="40">
        <f t="shared" si="136"/>
        <v>0</v>
      </c>
      <c r="P44" s="35" t="e">
        <f t="shared" si="108"/>
        <v>#DIV/0!</v>
      </c>
      <c r="Q44" s="39">
        <v>0</v>
      </c>
      <c r="R44" s="40">
        <v>0</v>
      </c>
      <c r="S44" s="35" t="e">
        <f t="shared" si="109"/>
        <v>#DIV/0!</v>
      </c>
      <c r="T44" s="36">
        <v>0</v>
      </c>
      <c r="U44" s="40">
        <v>0</v>
      </c>
      <c r="V44" s="35" t="e">
        <f t="shared" si="110"/>
        <v>#DIV/0!</v>
      </c>
      <c r="W44" s="36">
        <f t="shared" si="137"/>
        <v>0</v>
      </c>
      <c r="X44" s="40">
        <f t="shared" si="137"/>
        <v>0</v>
      </c>
      <c r="Y44" s="42" t="e">
        <f t="shared" si="111"/>
        <v>#DIV/0!</v>
      </c>
      <c r="Z44" s="1"/>
      <c r="AA44" s="37" t="s">
        <v>86</v>
      </c>
      <c r="AB44" s="39">
        <v>0</v>
      </c>
      <c r="AC44" s="40">
        <v>0</v>
      </c>
      <c r="AD44" s="40">
        <v>0</v>
      </c>
      <c r="AE44" s="40">
        <v>0</v>
      </c>
      <c r="AF44" s="35" t="e">
        <f t="shared" si="112"/>
        <v>#DIV/0!</v>
      </c>
      <c r="AG44" s="39">
        <v>0</v>
      </c>
      <c r="AH44" s="40">
        <v>0</v>
      </c>
      <c r="AI44" s="40">
        <v>0</v>
      </c>
      <c r="AJ44" s="40">
        <v>0</v>
      </c>
      <c r="AK44" s="35" t="e">
        <f t="shared" si="113"/>
        <v>#DIV/0!</v>
      </c>
      <c r="AL44" s="36">
        <f t="shared" si="138"/>
        <v>0</v>
      </c>
      <c r="AM44" s="40">
        <f t="shared" si="138"/>
        <v>0</v>
      </c>
      <c r="AN44" s="40">
        <f t="shared" si="138"/>
        <v>0</v>
      </c>
      <c r="AO44" s="40">
        <f t="shared" si="138"/>
        <v>0</v>
      </c>
      <c r="AP44" s="35" t="e">
        <f t="shared" si="114"/>
        <v>#DIV/0!</v>
      </c>
      <c r="AQ44" s="39">
        <v>0</v>
      </c>
      <c r="AR44" s="40">
        <v>0</v>
      </c>
      <c r="AS44" s="35" t="e">
        <f t="shared" si="115"/>
        <v>#DIV/0!</v>
      </c>
      <c r="AT44" s="36">
        <v>0</v>
      </c>
      <c r="AU44" s="40">
        <v>0</v>
      </c>
      <c r="AV44" s="35" t="e">
        <f t="shared" si="116"/>
        <v>#DIV/0!</v>
      </c>
      <c r="AW44" s="36">
        <f t="shared" si="139"/>
        <v>0</v>
      </c>
      <c r="AX44" s="40">
        <f t="shared" si="139"/>
        <v>0</v>
      </c>
      <c r="AY44" s="42" t="e">
        <f t="shared" si="117"/>
        <v>#DIV/0!</v>
      </c>
      <c r="AZ44" s="1"/>
      <c r="BA44" s="37" t="s">
        <v>86</v>
      </c>
      <c r="BB44" s="39">
        <v>12</v>
      </c>
      <c r="BC44" s="40">
        <v>16</v>
      </c>
      <c r="BD44" s="40">
        <v>21171</v>
      </c>
      <c r="BE44" s="36">
        <v>0</v>
      </c>
      <c r="BF44" s="40">
        <v>0</v>
      </c>
      <c r="BG44" s="40">
        <v>0</v>
      </c>
      <c r="BH44" s="36">
        <v>12</v>
      </c>
      <c r="BI44" s="40">
        <v>16</v>
      </c>
      <c r="BJ44" s="41">
        <v>21171</v>
      </c>
      <c r="BK44" s="1"/>
      <c r="BL44" s="37" t="s">
        <v>86</v>
      </c>
      <c r="BM44" s="39">
        <v>0</v>
      </c>
      <c r="BN44" s="40">
        <v>0</v>
      </c>
      <c r="BO44" s="40">
        <v>0</v>
      </c>
      <c r="BP44" s="40">
        <v>0</v>
      </c>
      <c r="BQ44" s="35" t="e">
        <f t="shared" si="118"/>
        <v>#DIV/0!</v>
      </c>
      <c r="BR44" s="39">
        <v>0</v>
      </c>
      <c r="BS44" s="40">
        <v>0</v>
      </c>
      <c r="BT44" s="40">
        <v>0</v>
      </c>
      <c r="BU44" s="40">
        <v>0</v>
      </c>
      <c r="BV44" s="35" t="e">
        <f t="shared" si="119"/>
        <v>#DIV/0!</v>
      </c>
      <c r="BW44" s="39">
        <v>0</v>
      </c>
      <c r="BX44" s="40">
        <v>0</v>
      </c>
      <c r="BY44" s="40">
        <v>0</v>
      </c>
      <c r="BZ44" s="40">
        <v>0</v>
      </c>
      <c r="CA44" s="35" t="e">
        <f t="shared" si="120"/>
        <v>#DIV/0!</v>
      </c>
      <c r="CB44" s="39">
        <v>0</v>
      </c>
      <c r="CC44" s="40">
        <v>0</v>
      </c>
      <c r="CD44" s="40">
        <v>0</v>
      </c>
      <c r="CE44" s="40">
        <v>0</v>
      </c>
      <c r="CF44" s="35" t="e">
        <f t="shared" si="121"/>
        <v>#DIV/0!</v>
      </c>
      <c r="CG44" s="36">
        <f t="shared" si="140"/>
        <v>0</v>
      </c>
      <c r="CH44" s="40">
        <f t="shared" si="140"/>
        <v>0</v>
      </c>
      <c r="CI44" s="40">
        <f t="shared" si="140"/>
        <v>0</v>
      </c>
      <c r="CJ44" s="40">
        <f t="shared" si="140"/>
        <v>0</v>
      </c>
      <c r="CK44" s="42" t="e">
        <f t="shared" si="122"/>
        <v>#DIV/0!</v>
      </c>
      <c r="CL44" s="1"/>
      <c r="CM44" s="37" t="s">
        <v>86</v>
      </c>
      <c r="CN44" s="39">
        <v>8</v>
      </c>
      <c r="CO44" s="40">
        <v>0</v>
      </c>
      <c r="CP44" s="114">
        <f t="shared" si="123"/>
        <v>0</v>
      </c>
      <c r="CQ44" s="120">
        <v>9</v>
      </c>
      <c r="CR44" s="40">
        <v>0</v>
      </c>
      <c r="CS44" s="35">
        <f t="shared" si="124"/>
        <v>0</v>
      </c>
      <c r="CT44" s="39">
        <v>1388</v>
      </c>
      <c r="CU44" s="40">
        <v>0</v>
      </c>
      <c r="CV44" s="114">
        <f t="shared" si="125"/>
        <v>0</v>
      </c>
      <c r="CW44" s="127">
        <v>35</v>
      </c>
      <c r="CX44" s="40">
        <v>0</v>
      </c>
      <c r="CY44" s="35">
        <f t="shared" si="126"/>
        <v>0</v>
      </c>
      <c r="CZ44" s="36">
        <f t="shared" si="141"/>
        <v>1423</v>
      </c>
      <c r="DA44" s="40">
        <f t="shared" si="141"/>
        <v>0</v>
      </c>
      <c r="DB44" s="42">
        <f t="shared" si="127"/>
        <v>0</v>
      </c>
      <c r="DC44" s="35" t="e">
        <f t="shared" si="128"/>
        <v>#DIV/0!</v>
      </c>
      <c r="DD44" s="43" t="e">
        <f t="shared" si="129"/>
        <v>#DIV/0!</v>
      </c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4.25">
      <c r="A45" s="37" t="s">
        <v>87</v>
      </c>
      <c r="B45" s="39">
        <v>0</v>
      </c>
      <c r="C45" s="40">
        <v>0</v>
      </c>
      <c r="D45" s="40">
        <v>0</v>
      </c>
      <c r="E45" s="40">
        <v>0</v>
      </c>
      <c r="F45" s="35" t="e">
        <f t="shared" si="106"/>
        <v>#DIV/0!</v>
      </c>
      <c r="G45" s="39">
        <v>0</v>
      </c>
      <c r="H45" s="40">
        <v>0</v>
      </c>
      <c r="I45" s="40">
        <v>0</v>
      </c>
      <c r="J45" s="40">
        <v>0</v>
      </c>
      <c r="K45" s="35" t="e">
        <f t="shared" si="107"/>
        <v>#DIV/0!</v>
      </c>
      <c r="L45" s="36">
        <f t="shared" si="136"/>
        <v>0</v>
      </c>
      <c r="M45" s="40">
        <f t="shared" si="136"/>
        <v>0</v>
      </c>
      <c r="N45" s="40">
        <f t="shared" si="136"/>
        <v>0</v>
      </c>
      <c r="O45" s="40">
        <f t="shared" si="136"/>
        <v>0</v>
      </c>
      <c r="P45" s="35" t="e">
        <f t="shared" si="108"/>
        <v>#DIV/0!</v>
      </c>
      <c r="Q45" s="39">
        <v>0</v>
      </c>
      <c r="R45" s="40">
        <v>0</v>
      </c>
      <c r="S45" s="35" t="e">
        <f t="shared" si="109"/>
        <v>#DIV/0!</v>
      </c>
      <c r="T45" s="36">
        <v>0</v>
      </c>
      <c r="U45" s="40">
        <v>0</v>
      </c>
      <c r="V45" s="35" t="e">
        <f t="shared" si="110"/>
        <v>#DIV/0!</v>
      </c>
      <c r="W45" s="36">
        <f t="shared" si="137"/>
        <v>0</v>
      </c>
      <c r="X45" s="40">
        <f t="shared" si="137"/>
        <v>0</v>
      </c>
      <c r="Y45" s="42" t="e">
        <f t="shared" si="111"/>
        <v>#DIV/0!</v>
      </c>
      <c r="Z45" s="1"/>
      <c r="AA45" s="37" t="s">
        <v>87</v>
      </c>
      <c r="AB45" s="39">
        <v>0</v>
      </c>
      <c r="AC45" s="40">
        <v>0</v>
      </c>
      <c r="AD45" s="40">
        <v>0</v>
      </c>
      <c r="AE45" s="40">
        <v>0</v>
      </c>
      <c r="AF45" s="35" t="e">
        <f t="shared" si="112"/>
        <v>#DIV/0!</v>
      </c>
      <c r="AG45" s="39">
        <v>0</v>
      </c>
      <c r="AH45" s="40">
        <v>0</v>
      </c>
      <c r="AI45" s="40">
        <v>0</v>
      </c>
      <c r="AJ45" s="40">
        <v>0</v>
      </c>
      <c r="AK45" s="35" t="e">
        <f t="shared" si="113"/>
        <v>#DIV/0!</v>
      </c>
      <c r="AL45" s="36">
        <f t="shared" si="138"/>
        <v>0</v>
      </c>
      <c r="AM45" s="40">
        <f t="shared" si="138"/>
        <v>0</v>
      </c>
      <c r="AN45" s="40">
        <f t="shared" si="138"/>
        <v>0</v>
      </c>
      <c r="AO45" s="40">
        <f t="shared" si="138"/>
        <v>0</v>
      </c>
      <c r="AP45" s="35" t="e">
        <f t="shared" si="114"/>
        <v>#DIV/0!</v>
      </c>
      <c r="AQ45" s="39">
        <v>0</v>
      </c>
      <c r="AR45" s="40">
        <v>0</v>
      </c>
      <c r="AS45" s="35" t="e">
        <f t="shared" si="115"/>
        <v>#DIV/0!</v>
      </c>
      <c r="AT45" s="36">
        <v>0</v>
      </c>
      <c r="AU45" s="40">
        <v>0</v>
      </c>
      <c r="AV45" s="35" t="e">
        <f t="shared" si="116"/>
        <v>#DIV/0!</v>
      </c>
      <c r="AW45" s="36">
        <f t="shared" si="139"/>
        <v>0</v>
      </c>
      <c r="AX45" s="40">
        <f t="shared" si="139"/>
        <v>0</v>
      </c>
      <c r="AY45" s="42" t="e">
        <f t="shared" si="117"/>
        <v>#DIV/0!</v>
      </c>
      <c r="AZ45" s="1"/>
      <c r="BA45" s="37" t="s">
        <v>87</v>
      </c>
      <c r="BB45" s="39">
        <v>15</v>
      </c>
      <c r="BC45" s="40">
        <v>40</v>
      </c>
      <c r="BD45" s="40">
        <v>46074</v>
      </c>
      <c r="BE45" s="36">
        <v>0</v>
      </c>
      <c r="BF45" s="40">
        <v>0</v>
      </c>
      <c r="BG45" s="40">
        <v>0</v>
      </c>
      <c r="BH45" s="36">
        <v>14</v>
      </c>
      <c r="BI45" s="40">
        <v>40</v>
      </c>
      <c r="BJ45" s="41">
        <v>46074</v>
      </c>
      <c r="BK45" s="1"/>
      <c r="BL45" s="37" t="s">
        <v>87</v>
      </c>
      <c r="BM45" s="39">
        <v>0</v>
      </c>
      <c r="BN45" s="40">
        <v>0</v>
      </c>
      <c r="BO45" s="40">
        <v>0</v>
      </c>
      <c r="BP45" s="40">
        <v>0</v>
      </c>
      <c r="BQ45" s="35" t="e">
        <f t="shared" si="118"/>
        <v>#DIV/0!</v>
      </c>
      <c r="BR45" s="39">
        <v>0</v>
      </c>
      <c r="BS45" s="40">
        <v>0</v>
      </c>
      <c r="BT45" s="40">
        <v>0</v>
      </c>
      <c r="BU45" s="40">
        <v>0</v>
      </c>
      <c r="BV45" s="35" t="e">
        <f t="shared" si="119"/>
        <v>#DIV/0!</v>
      </c>
      <c r="BW45" s="39">
        <v>0</v>
      </c>
      <c r="BX45" s="40">
        <v>0</v>
      </c>
      <c r="BY45" s="40">
        <v>0</v>
      </c>
      <c r="BZ45" s="40">
        <v>0</v>
      </c>
      <c r="CA45" s="35" t="e">
        <f t="shared" si="120"/>
        <v>#DIV/0!</v>
      </c>
      <c r="CB45" s="39">
        <v>0</v>
      </c>
      <c r="CC45" s="40">
        <v>0</v>
      </c>
      <c r="CD45" s="40">
        <v>0</v>
      </c>
      <c r="CE45" s="40">
        <v>0</v>
      </c>
      <c r="CF45" s="35" t="e">
        <f t="shared" si="121"/>
        <v>#DIV/0!</v>
      </c>
      <c r="CG45" s="36">
        <f t="shared" si="140"/>
        <v>0</v>
      </c>
      <c r="CH45" s="40">
        <f t="shared" si="140"/>
        <v>0</v>
      </c>
      <c r="CI45" s="40">
        <f t="shared" si="140"/>
        <v>0</v>
      </c>
      <c r="CJ45" s="40">
        <f t="shared" si="140"/>
        <v>0</v>
      </c>
      <c r="CK45" s="42" t="e">
        <f t="shared" si="122"/>
        <v>#DIV/0!</v>
      </c>
      <c r="CL45" s="1"/>
      <c r="CM45" s="37" t="s">
        <v>87</v>
      </c>
      <c r="CN45" s="39">
        <v>6</v>
      </c>
      <c r="CO45" s="40">
        <v>0</v>
      </c>
      <c r="CP45" s="114">
        <f t="shared" si="123"/>
        <v>0</v>
      </c>
      <c r="CQ45" s="120">
        <v>6</v>
      </c>
      <c r="CR45" s="40">
        <v>0</v>
      </c>
      <c r="CS45" s="35">
        <f t="shared" si="124"/>
        <v>0</v>
      </c>
      <c r="CT45" s="39">
        <v>41</v>
      </c>
      <c r="CU45" s="40">
        <v>0</v>
      </c>
      <c r="CV45" s="114">
        <f t="shared" si="125"/>
        <v>0</v>
      </c>
      <c r="CW45" s="127">
        <v>36</v>
      </c>
      <c r="CX45" s="40">
        <v>0</v>
      </c>
      <c r="CY45" s="35">
        <f t="shared" si="126"/>
        <v>0</v>
      </c>
      <c r="CZ45" s="36">
        <f t="shared" si="141"/>
        <v>77</v>
      </c>
      <c r="DA45" s="40">
        <f t="shared" si="141"/>
        <v>0</v>
      </c>
      <c r="DB45" s="42">
        <f t="shared" si="127"/>
        <v>0</v>
      </c>
      <c r="DC45" s="35" t="e">
        <f t="shared" si="128"/>
        <v>#DIV/0!</v>
      </c>
      <c r="DD45" s="43" t="e">
        <f t="shared" si="129"/>
        <v>#DIV/0!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4.25">
      <c r="A46" s="37" t="s">
        <v>88</v>
      </c>
      <c r="B46" s="39">
        <v>0</v>
      </c>
      <c r="C46" s="40">
        <v>0</v>
      </c>
      <c r="D46" s="40">
        <v>0</v>
      </c>
      <c r="E46" s="40">
        <v>0</v>
      </c>
      <c r="F46" s="35" t="e">
        <f t="shared" si="106"/>
        <v>#DIV/0!</v>
      </c>
      <c r="G46" s="39">
        <v>0</v>
      </c>
      <c r="H46" s="40">
        <v>0</v>
      </c>
      <c r="I46" s="40">
        <v>0</v>
      </c>
      <c r="J46" s="40">
        <v>0</v>
      </c>
      <c r="K46" s="35" t="e">
        <f t="shared" si="107"/>
        <v>#DIV/0!</v>
      </c>
      <c r="L46" s="36">
        <f t="shared" si="136"/>
        <v>0</v>
      </c>
      <c r="M46" s="40">
        <f t="shared" si="136"/>
        <v>0</v>
      </c>
      <c r="N46" s="40">
        <f t="shared" si="136"/>
        <v>0</v>
      </c>
      <c r="O46" s="40">
        <f t="shared" si="136"/>
        <v>0</v>
      </c>
      <c r="P46" s="35" t="e">
        <f t="shared" si="108"/>
        <v>#DIV/0!</v>
      </c>
      <c r="Q46" s="39">
        <v>0</v>
      </c>
      <c r="R46" s="40">
        <v>0</v>
      </c>
      <c r="S46" s="35" t="e">
        <f t="shared" si="109"/>
        <v>#DIV/0!</v>
      </c>
      <c r="T46" s="36">
        <v>0</v>
      </c>
      <c r="U46" s="40">
        <v>0</v>
      </c>
      <c r="V46" s="35" t="e">
        <f t="shared" si="110"/>
        <v>#DIV/0!</v>
      </c>
      <c r="W46" s="36">
        <f t="shared" si="137"/>
        <v>0</v>
      </c>
      <c r="X46" s="40">
        <f t="shared" si="137"/>
        <v>0</v>
      </c>
      <c r="Y46" s="42" t="e">
        <f t="shared" si="111"/>
        <v>#DIV/0!</v>
      </c>
      <c r="Z46" s="1"/>
      <c r="AA46" s="37" t="s">
        <v>88</v>
      </c>
      <c r="AB46" s="39">
        <v>0</v>
      </c>
      <c r="AC46" s="40">
        <v>0</v>
      </c>
      <c r="AD46" s="40">
        <v>0</v>
      </c>
      <c r="AE46" s="40">
        <v>0</v>
      </c>
      <c r="AF46" s="35" t="e">
        <f t="shared" si="112"/>
        <v>#DIV/0!</v>
      </c>
      <c r="AG46" s="39">
        <v>0</v>
      </c>
      <c r="AH46" s="40">
        <v>0</v>
      </c>
      <c r="AI46" s="40">
        <v>0</v>
      </c>
      <c r="AJ46" s="40">
        <v>0</v>
      </c>
      <c r="AK46" s="35" t="e">
        <f t="shared" si="113"/>
        <v>#DIV/0!</v>
      </c>
      <c r="AL46" s="36">
        <f t="shared" si="138"/>
        <v>0</v>
      </c>
      <c r="AM46" s="40">
        <f t="shared" si="138"/>
        <v>0</v>
      </c>
      <c r="AN46" s="40">
        <f t="shared" si="138"/>
        <v>0</v>
      </c>
      <c r="AO46" s="40">
        <f t="shared" si="138"/>
        <v>0</v>
      </c>
      <c r="AP46" s="35" t="e">
        <f t="shared" si="114"/>
        <v>#DIV/0!</v>
      </c>
      <c r="AQ46" s="39">
        <v>0</v>
      </c>
      <c r="AR46" s="40">
        <v>0</v>
      </c>
      <c r="AS46" s="35" t="e">
        <f t="shared" si="115"/>
        <v>#DIV/0!</v>
      </c>
      <c r="AT46" s="36">
        <v>0</v>
      </c>
      <c r="AU46" s="40">
        <v>0</v>
      </c>
      <c r="AV46" s="35" t="e">
        <f t="shared" si="116"/>
        <v>#DIV/0!</v>
      </c>
      <c r="AW46" s="36">
        <f t="shared" si="139"/>
        <v>0</v>
      </c>
      <c r="AX46" s="40">
        <f t="shared" si="139"/>
        <v>0</v>
      </c>
      <c r="AY46" s="42" t="e">
        <f t="shared" si="117"/>
        <v>#DIV/0!</v>
      </c>
      <c r="AZ46" s="1"/>
      <c r="BA46" s="37" t="s">
        <v>88</v>
      </c>
      <c r="BB46" s="39">
        <v>7</v>
      </c>
      <c r="BC46" s="40">
        <v>34</v>
      </c>
      <c r="BD46" s="40">
        <v>37200</v>
      </c>
      <c r="BE46" s="36">
        <v>0</v>
      </c>
      <c r="BF46" s="40">
        <v>0</v>
      </c>
      <c r="BG46" s="40">
        <v>0</v>
      </c>
      <c r="BH46" s="36">
        <v>7</v>
      </c>
      <c r="BI46" s="40">
        <v>34</v>
      </c>
      <c r="BJ46" s="41">
        <v>37200</v>
      </c>
      <c r="BK46" s="1"/>
      <c r="BL46" s="37" t="s">
        <v>88</v>
      </c>
      <c r="BM46" s="39">
        <v>0</v>
      </c>
      <c r="BN46" s="40">
        <v>0</v>
      </c>
      <c r="BO46" s="40">
        <v>0</v>
      </c>
      <c r="BP46" s="40">
        <v>0</v>
      </c>
      <c r="BQ46" s="35" t="e">
        <f t="shared" si="118"/>
        <v>#DIV/0!</v>
      </c>
      <c r="BR46" s="39">
        <v>0</v>
      </c>
      <c r="BS46" s="40">
        <v>0</v>
      </c>
      <c r="BT46" s="40">
        <v>0</v>
      </c>
      <c r="BU46" s="40">
        <v>0</v>
      </c>
      <c r="BV46" s="35" t="e">
        <f t="shared" si="119"/>
        <v>#DIV/0!</v>
      </c>
      <c r="BW46" s="39">
        <v>0</v>
      </c>
      <c r="BX46" s="40">
        <v>0</v>
      </c>
      <c r="BY46" s="40">
        <v>0</v>
      </c>
      <c r="BZ46" s="40">
        <v>0</v>
      </c>
      <c r="CA46" s="35" t="e">
        <f t="shared" si="120"/>
        <v>#DIV/0!</v>
      </c>
      <c r="CB46" s="39">
        <v>0</v>
      </c>
      <c r="CC46" s="40">
        <v>0</v>
      </c>
      <c r="CD46" s="40">
        <v>0</v>
      </c>
      <c r="CE46" s="40">
        <v>0</v>
      </c>
      <c r="CF46" s="35" t="e">
        <f t="shared" si="121"/>
        <v>#DIV/0!</v>
      </c>
      <c r="CG46" s="36">
        <f t="shared" si="140"/>
        <v>0</v>
      </c>
      <c r="CH46" s="40">
        <f t="shared" si="140"/>
        <v>0</v>
      </c>
      <c r="CI46" s="40">
        <f t="shared" si="140"/>
        <v>0</v>
      </c>
      <c r="CJ46" s="40">
        <f t="shared" si="140"/>
        <v>0</v>
      </c>
      <c r="CK46" s="42" t="e">
        <f t="shared" si="122"/>
        <v>#DIV/0!</v>
      </c>
      <c r="CL46" s="1"/>
      <c r="CM46" s="37" t="s">
        <v>88</v>
      </c>
      <c r="CN46" s="39">
        <v>5</v>
      </c>
      <c r="CO46" s="40">
        <v>0</v>
      </c>
      <c r="CP46" s="114">
        <f t="shared" si="123"/>
        <v>0</v>
      </c>
      <c r="CQ46" s="120">
        <v>11</v>
      </c>
      <c r="CR46" s="40">
        <v>0</v>
      </c>
      <c r="CS46" s="35">
        <f t="shared" si="124"/>
        <v>0</v>
      </c>
      <c r="CT46" s="39">
        <v>128</v>
      </c>
      <c r="CU46" s="40">
        <v>0</v>
      </c>
      <c r="CV46" s="114">
        <f t="shared" si="125"/>
        <v>0</v>
      </c>
      <c r="CW46" s="127">
        <v>38</v>
      </c>
      <c r="CX46" s="40">
        <v>0</v>
      </c>
      <c r="CY46" s="35">
        <f t="shared" si="126"/>
        <v>0</v>
      </c>
      <c r="CZ46" s="36">
        <f t="shared" si="141"/>
        <v>166</v>
      </c>
      <c r="DA46" s="40">
        <f t="shared" si="141"/>
        <v>0</v>
      </c>
      <c r="DB46" s="42">
        <f t="shared" si="127"/>
        <v>0</v>
      </c>
      <c r="DC46" s="35" t="e">
        <f t="shared" si="128"/>
        <v>#DIV/0!</v>
      </c>
      <c r="DD46" s="43" t="e">
        <f t="shared" si="129"/>
        <v>#DIV/0!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4.25">
      <c r="A47" s="37" t="s">
        <v>89</v>
      </c>
      <c r="B47" s="39">
        <v>0</v>
      </c>
      <c r="C47" s="40">
        <v>0</v>
      </c>
      <c r="D47" s="40">
        <v>0</v>
      </c>
      <c r="E47" s="40">
        <v>0</v>
      </c>
      <c r="F47" s="35" t="e">
        <f t="shared" si="106"/>
        <v>#DIV/0!</v>
      </c>
      <c r="G47" s="39">
        <v>0</v>
      </c>
      <c r="H47" s="40">
        <v>0</v>
      </c>
      <c r="I47" s="40">
        <v>0</v>
      </c>
      <c r="J47" s="40">
        <v>0</v>
      </c>
      <c r="K47" s="35" t="e">
        <f t="shared" si="107"/>
        <v>#DIV/0!</v>
      </c>
      <c r="L47" s="36">
        <f t="shared" si="136"/>
        <v>0</v>
      </c>
      <c r="M47" s="40">
        <f t="shared" si="136"/>
        <v>0</v>
      </c>
      <c r="N47" s="40">
        <f t="shared" si="136"/>
        <v>0</v>
      </c>
      <c r="O47" s="40">
        <f t="shared" si="136"/>
        <v>0</v>
      </c>
      <c r="P47" s="35" t="e">
        <f t="shared" si="108"/>
        <v>#DIV/0!</v>
      </c>
      <c r="Q47" s="39">
        <v>0</v>
      </c>
      <c r="R47" s="40">
        <v>0</v>
      </c>
      <c r="S47" s="35" t="e">
        <f t="shared" si="109"/>
        <v>#DIV/0!</v>
      </c>
      <c r="T47" s="36">
        <v>0</v>
      </c>
      <c r="U47" s="40">
        <v>0</v>
      </c>
      <c r="V47" s="35" t="e">
        <f t="shared" si="110"/>
        <v>#DIV/0!</v>
      </c>
      <c r="W47" s="36">
        <f t="shared" si="137"/>
        <v>0</v>
      </c>
      <c r="X47" s="40">
        <f t="shared" si="137"/>
        <v>0</v>
      </c>
      <c r="Y47" s="42" t="e">
        <f t="shared" si="111"/>
        <v>#DIV/0!</v>
      </c>
      <c r="Z47" s="1"/>
      <c r="AA47" s="37" t="s">
        <v>89</v>
      </c>
      <c r="AB47" s="39">
        <v>0</v>
      </c>
      <c r="AC47" s="40">
        <v>0</v>
      </c>
      <c r="AD47" s="40">
        <v>0</v>
      </c>
      <c r="AE47" s="40">
        <v>0</v>
      </c>
      <c r="AF47" s="35" t="e">
        <f t="shared" si="112"/>
        <v>#DIV/0!</v>
      </c>
      <c r="AG47" s="39">
        <v>0</v>
      </c>
      <c r="AH47" s="40">
        <v>0</v>
      </c>
      <c r="AI47" s="40">
        <v>0</v>
      </c>
      <c r="AJ47" s="40">
        <v>0</v>
      </c>
      <c r="AK47" s="35" t="e">
        <f t="shared" si="113"/>
        <v>#DIV/0!</v>
      </c>
      <c r="AL47" s="36">
        <f>AB47+AG47</f>
        <v>0</v>
      </c>
      <c r="AM47" s="40">
        <f t="shared" si="138"/>
        <v>0</v>
      </c>
      <c r="AN47" s="40">
        <f t="shared" si="138"/>
        <v>0</v>
      </c>
      <c r="AO47" s="40">
        <f t="shared" si="138"/>
        <v>0</v>
      </c>
      <c r="AP47" s="35" t="e">
        <f t="shared" si="114"/>
        <v>#DIV/0!</v>
      </c>
      <c r="AQ47" s="39">
        <v>0</v>
      </c>
      <c r="AR47" s="40">
        <v>0</v>
      </c>
      <c r="AS47" s="35" t="e">
        <f t="shared" si="115"/>
        <v>#DIV/0!</v>
      </c>
      <c r="AT47" s="36">
        <v>0</v>
      </c>
      <c r="AU47" s="40">
        <v>0</v>
      </c>
      <c r="AV47" s="35" t="e">
        <f t="shared" si="116"/>
        <v>#DIV/0!</v>
      </c>
      <c r="AW47" s="36">
        <f t="shared" si="139"/>
        <v>0</v>
      </c>
      <c r="AX47" s="40">
        <f t="shared" si="139"/>
        <v>0</v>
      </c>
      <c r="AY47" s="42" t="e">
        <f t="shared" si="117"/>
        <v>#DIV/0!</v>
      </c>
      <c r="AZ47" s="1"/>
      <c r="BA47" s="37" t="s">
        <v>89</v>
      </c>
      <c r="BB47" s="39">
        <v>15</v>
      </c>
      <c r="BC47" s="40">
        <v>117</v>
      </c>
      <c r="BD47" s="40">
        <v>219976</v>
      </c>
      <c r="BE47" s="36">
        <v>0</v>
      </c>
      <c r="BF47" s="40">
        <v>0</v>
      </c>
      <c r="BG47" s="40">
        <v>0</v>
      </c>
      <c r="BH47" s="36">
        <v>15</v>
      </c>
      <c r="BI47" s="40">
        <v>117</v>
      </c>
      <c r="BJ47" s="41">
        <v>219976</v>
      </c>
      <c r="BK47" s="1"/>
      <c r="BL47" s="37" t="s">
        <v>89</v>
      </c>
      <c r="BM47" s="39">
        <v>0</v>
      </c>
      <c r="BN47" s="40">
        <v>0</v>
      </c>
      <c r="BO47" s="40">
        <v>0</v>
      </c>
      <c r="BP47" s="40">
        <v>0</v>
      </c>
      <c r="BQ47" s="35" t="e">
        <f t="shared" si="118"/>
        <v>#DIV/0!</v>
      </c>
      <c r="BR47" s="39">
        <v>0</v>
      </c>
      <c r="BS47" s="40">
        <v>0</v>
      </c>
      <c r="BT47" s="40">
        <v>0</v>
      </c>
      <c r="BU47" s="40">
        <v>0</v>
      </c>
      <c r="BV47" s="35" t="e">
        <f t="shared" si="119"/>
        <v>#DIV/0!</v>
      </c>
      <c r="BW47" s="39">
        <v>0</v>
      </c>
      <c r="BX47" s="40">
        <v>0</v>
      </c>
      <c r="BY47" s="40">
        <v>0</v>
      </c>
      <c r="BZ47" s="40">
        <v>0</v>
      </c>
      <c r="CA47" s="35" t="e">
        <f t="shared" si="120"/>
        <v>#DIV/0!</v>
      </c>
      <c r="CB47" s="39">
        <v>0</v>
      </c>
      <c r="CC47" s="40">
        <v>0</v>
      </c>
      <c r="CD47" s="40">
        <v>0</v>
      </c>
      <c r="CE47" s="40">
        <v>0</v>
      </c>
      <c r="CF47" s="35" t="e">
        <f t="shared" si="121"/>
        <v>#DIV/0!</v>
      </c>
      <c r="CG47" s="36">
        <f t="shared" si="140"/>
        <v>0</v>
      </c>
      <c r="CH47" s="40">
        <f t="shared" si="140"/>
        <v>0</v>
      </c>
      <c r="CI47" s="40">
        <f t="shared" si="140"/>
        <v>0</v>
      </c>
      <c r="CJ47" s="40">
        <f t="shared" si="140"/>
        <v>0</v>
      </c>
      <c r="CK47" s="42" t="e">
        <f t="shared" si="122"/>
        <v>#DIV/0!</v>
      </c>
      <c r="CL47" s="1"/>
      <c r="CM47" s="37" t="s">
        <v>89</v>
      </c>
      <c r="CN47" s="39">
        <v>10</v>
      </c>
      <c r="CO47" s="40">
        <v>0</v>
      </c>
      <c r="CP47" s="114">
        <f t="shared" si="123"/>
        <v>0</v>
      </c>
      <c r="CQ47" s="120">
        <v>37</v>
      </c>
      <c r="CR47" s="40">
        <v>0</v>
      </c>
      <c r="CS47" s="35">
        <f t="shared" si="124"/>
        <v>0</v>
      </c>
      <c r="CT47" s="39">
        <v>265</v>
      </c>
      <c r="CU47" s="40">
        <v>0</v>
      </c>
      <c r="CV47" s="114">
        <f t="shared" si="125"/>
        <v>0</v>
      </c>
      <c r="CW47" s="127">
        <v>80</v>
      </c>
      <c r="CX47" s="40">
        <v>0</v>
      </c>
      <c r="CY47" s="35">
        <f t="shared" si="126"/>
        <v>0</v>
      </c>
      <c r="CZ47" s="36">
        <f t="shared" si="141"/>
        <v>345</v>
      </c>
      <c r="DA47" s="40">
        <f t="shared" si="141"/>
        <v>0</v>
      </c>
      <c r="DB47" s="42">
        <f t="shared" si="127"/>
        <v>0</v>
      </c>
      <c r="DC47" s="35" t="e">
        <f t="shared" si="128"/>
        <v>#DIV/0!</v>
      </c>
      <c r="DD47" s="43" t="e">
        <f t="shared" si="129"/>
        <v>#DIV/0!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4.25">
      <c r="A48" s="16" t="s">
        <v>90</v>
      </c>
      <c r="B48" s="53">
        <v>0</v>
      </c>
      <c r="C48" s="56">
        <v>0</v>
      </c>
      <c r="D48" s="56">
        <v>0</v>
      </c>
      <c r="E48" s="56">
        <v>0</v>
      </c>
      <c r="F48" s="57" t="e">
        <f t="shared" si="106"/>
        <v>#DIV/0!</v>
      </c>
      <c r="G48" s="53">
        <v>0</v>
      </c>
      <c r="H48" s="56">
        <v>0</v>
      </c>
      <c r="I48" s="56">
        <v>0</v>
      </c>
      <c r="J48" s="56">
        <v>0</v>
      </c>
      <c r="K48" s="57" t="e">
        <f t="shared" si="107"/>
        <v>#DIV/0!</v>
      </c>
      <c r="L48" s="54">
        <f t="shared" si="136"/>
        <v>0</v>
      </c>
      <c r="M48" s="56">
        <f t="shared" si="136"/>
        <v>0</v>
      </c>
      <c r="N48" s="56">
        <f t="shared" si="136"/>
        <v>0</v>
      </c>
      <c r="O48" s="56">
        <f t="shared" si="136"/>
        <v>0</v>
      </c>
      <c r="P48" s="57" t="e">
        <f t="shared" si="108"/>
        <v>#DIV/0!</v>
      </c>
      <c r="Q48" s="53">
        <v>0</v>
      </c>
      <c r="R48" s="56">
        <v>0</v>
      </c>
      <c r="S48" s="57" t="e">
        <f t="shared" si="109"/>
        <v>#DIV/0!</v>
      </c>
      <c r="T48" s="54">
        <v>0</v>
      </c>
      <c r="U48" s="56">
        <v>0</v>
      </c>
      <c r="V48" s="57" t="e">
        <f t="shared" si="110"/>
        <v>#DIV/0!</v>
      </c>
      <c r="W48" s="54">
        <f t="shared" si="137"/>
        <v>0</v>
      </c>
      <c r="X48" s="56">
        <f t="shared" si="137"/>
        <v>0</v>
      </c>
      <c r="Y48" s="58" t="e">
        <f t="shared" si="111"/>
        <v>#DIV/0!</v>
      </c>
      <c r="Z48" s="1"/>
      <c r="AA48" s="16" t="s">
        <v>90</v>
      </c>
      <c r="AB48" s="53">
        <v>0</v>
      </c>
      <c r="AC48" s="56">
        <v>0</v>
      </c>
      <c r="AD48" s="56">
        <v>0</v>
      </c>
      <c r="AE48" s="56">
        <v>0</v>
      </c>
      <c r="AF48" s="57" t="e">
        <f t="shared" si="112"/>
        <v>#DIV/0!</v>
      </c>
      <c r="AG48" s="53">
        <v>0</v>
      </c>
      <c r="AH48" s="56">
        <v>0</v>
      </c>
      <c r="AI48" s="56">
        <v>0</v>
      </c>
      <c r="AJ48" s="56">
        <v>0</v>
      </c>
      <c r="AK48" s="57" t="e">
        <f t="shared" si="113"/>
        <v>#DIV/0!</v>
      </c>
      <c r="AL48" s="54">
        <f t="shared" si="138"/>
        <v>0</v>
      </c>
      <c r="AM48" s="56">
        <f t="shared" si="138"/>
        <v>0</v>
      </c>
      <c r="AN48" s="56">
        <f t="shared" si="138"/>
        <v>0</v>
      </c>
      <c r="AO48" s="56">
        <f t="shared" si="138"/>
        <v>0</v>
      </c>
      <c r="AP48" s="57" t="e">
        <f t="shared" si="114"/>
        <v>#DIV/0!</v>
      </c>
      <c r="AQ48" s="53">
        <v>0</v>
      </c>
      <c r="AR48" s="56">
        <v>0</v>
      </c>
      <c r="AS48" s="57" t="e">
        <f t="shared" si="115"/>
        <v>#DIV/0!</v>
      </c>
      <c r="AT48" s="54">
        <v>0</v>
      </c>
      <c r="AU48" s="56">
        <v>0</v>
      </c>
      <c r="AV48" s="57" t="e">
        <f t="shared" si="116"/>
        <v>#DIV/0!</v>
      </c>
      <c r="AW48" s="54">
        <f t="shared" si="139"/>
        <v>0</v>
      </c>
      <c r="AX48" s="56">
        <f t="shared" si="139"/>
        <v>0</v>
      </c>
      <c r="AY48" s="58" t="e">
        <f t="shared" si="117"/>
        <v>#DIV/0!</v>
      </c>
      <c r="AZ48" s="1"/>
      <c r="BA48" s="16" t="s">
        <v>90</v>
      </c>
      <c r="BB48" s="53">
        <v>10</v>
      </c>
      <c r="BC48" s="56">
        <v>21</v>
      </c>
      <c r="BD48" s="56">
        <v>29091</v>
      </c>
      <c r="BE48" s="54">
        <v>0</v>
      </c>
      <c r="BF48" s="56">
        <v>0</v>
      </c>
      <c r="BG48" s="56">
        <v>0</v>
      </c>
      <c r="BH48" s="54">
        <v>10</v>
      </c>
      <c r="BI48" s="56">
        <v>21</v>
      </c>
      <c r="BJ48" s="61">
        <v>29091</v>
      </c>
      <c r="BK48" s="1"/>
      <c r="BL48" s="16" t="s">
        <v>90</v>
      </c>
      <c r="BM48" s="53">
        <v>0</v>
      </c>
      <c r="BN48" s="56">
        <v>0</v>
      </c>
      <c r="BO48" s="56">
        <v>0</v>
      </c>
      <c r="BP48" s="56">
        <v>0</v>
      </c>
      <c r="BQ48" s="57" t="e">
        <f t="shared" si="118"/>
        <v>#DIV/0!</v>
      </c>
      <c r="BR48" s="53">
        <v>0</v>
      </c>
      <c r="BS48" s="56">
        <v>0</v>
      </c>
      <c r="BT48" s="56">
        <v>0</v>
      </c>
      <c r="BU48" s="56">
        <v>0</v>
      </c>
      <c r="BV48" s="57" t="e">
        <f t="shared" si="119"/>
        <v>#DIV/0!</v>
      </c>
      <c r="BW48" s="53">
        <v>0</v>
      </c>
      <c r="BX48" s="56">
        <v>0</v>
      </c>
      <c r="BY48" s="56">
        <v>0</v>
      </c>
      <c r="BZ48" s="56">
        <v>0</v>
      </c>
      <c r="CA48" s="57" t="e">
        <f t="shared" si="120"/>
        <v>#DIV/0!</v>
      </c>
      <c r="CB48" s="53">
        <v>0</v>
      </c>
      <c r="CC48" s="56">
        <v>0</v>
      </c>
      <c r="CD48" s="56">
        <v>0</v>
      </c>
      <c r="CE48" s="56">
        <v>0</v>
      </c>
      <c r="CF48" s="57" t="e">
        <f t="shared" si="121"/>
        <v>#DIV/0!</v>
      </c>
      <c r="CG48" s="54">
        <f t="shared" si="140"/>
        <v>0</v>
      </c>
      <c r="CH48" s="56">
        <f t="shared" si="140"/>
        <v>0</v>
      </c>
      <c r="CI48" s="56">
        <f t="shared" si="140"/>
        <v>0</v>
      </c>
      <c r="CJ48" s="56">
        <f t="shared" si="140"/>
        <v>0</v>
      </c>
      <c r="CK48" s="58" t="e">
        <f t="shared" si="122"/>
        <v>#DIV/0!</v>
      </c>
      <c r="CL48" s="1"/>
      <c r="CM48" s="16" t="s">
        <v>90</v>
      </c>
      <c r="CN48" s="53">
        <v>4</v>
      </c>
      <c r="CO48" s="56">
        <v>0</v>
      </c>
      <c r="CP48" s="115">
        <f t="shared" si="123"/>
        <v>0</v>
      </c>
      <c r="CQ48" s="119">
        <v>9</v>
      </c>
      <c r="CR48" s="56">
        <v>0</v>
      </c>
      <c r="CS48" s="57">
        <f t="shared" si="124"/>
        <v>0</v>
      </c>
      <c r="CT48" s="53">
        <v>46</v>
      </c>
      <c r="CU48" s="56">
        <v>0</v>
      </c>
      <c r="CV48" s="115">
        <f t="shared" si="125"/>
        <v>0</v>
      </c>
      <c r="CW48" s="128">
        <v>52</v>
      </c>
      <c r="CX48" s="56">
        <v>0</v>
      </c>
      <c r="CY48" s="57">
        <f t="shared" si="126"/>
        <v>0</v>
      </c>
      <c r="CZ48" s="54">
        <f t="shared" si="141"/>
        <v>98</v>
      </c>
      <c r="DA48" s="56">
        <f t="shared" si="141"/>
        <v>0</v>
      </c>
      <c r="DB48" s="58">
        <f t="shared" si="127"/>
        <v>0</v>
      </c>
      <c r="DC48" s="57" t="e">
        <f t="shared" si="128"/>
        <v>#DIV/0!</v>
      </c>
      <c r="DD48" s="62" t="e">
        <f t="shared" si="129"/>
        <v>#DIV/0!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4.25">
      <c r="A49" s="16" t="s">
        <v>51</v>
      </c>
      <c r="B49" s="53">
        <f aca="true" t="shared" si="142" ref="B49:J49">SUM(B40:B48)</f>
        <v>0</v>
      </c>
      <c r="C49" s="56">
        <f t="shared" si="142"/>
        <v>0</v>
      </c>
      <c r="D49" s="56">
        <f t="shared" si="142"/>
        <v>0</v>
      </c>
      <c r="E49" s="56">
        <f t="shared" si="142"/>
        <v>0</v>
      </c>
      <c r="F49" s="57" t="e">
        <f t="shared" si="106"/>
        <v>#DIV/0!</v>
      </c>
      <c r="G49" s="53">
        <f t="shared" si="142"/>
        <v>0</v>
      </c>
      <c r="H49" s="56">
        <f t="shared" si="142"/>
        <v>0</v>
      </c>
      <c r="I49" s="56">
        <f t="shared" si="142"/>
        <v>0</v>
      </c>
      <c r="J49" s="56">
        <f t="shared" si="142"/>
        <v>0</v>
      </c>
      <c r="K49" s="57" t="e">
        <f t="shared" si="107"/>
        <v>#DIV/0!</v>
      </c>
      <c r="L49" s="54">
        <f>SUM(L40:L48)</f>
        <v>0</v>
      </c>
      <c r="M49" s="56">
        <f>SUM(M40:M48)</f>
        <v>0</v>
      </c>
      <c r="N49" s="56">
        <f>SUM(N40:N48)</f>
        <v>0</v>
      </c>
      <c r="O49" s="56">
        <f>SUM(O40:O48)</f>
        <v>0</v>
      </c>
      <c r="P49" s="57" t="e">
        <f t="shared" si="108"/>
        <v>#DIV/0!</v>
      </c>
      <c r="Q49" s="53">
        <f>SUM(Q40:Q48)</f>
        <v>0</v>
      </c>
      <c r="R49" s="56">
        <f>SUM(R40:R48)</f>
        <v>0</v>
      </c>
      <c r="S49" s="57" t="e">
        <f t="shared" si="109"/>
        <v>#DIV/0!</v>
      </c>
      <c r="T49" s="54">
        <f>SUM(T40:T48)</f>
        <v>0</v>
      </c>
      <c r="U49" s="56">
        <f>SUM(U40:U48)</f>
        <v>0</v>
      </c>
      <c r="V49" s="57" t="e">
        <f t="shared" si="110"/>
        <v>#DIV/0!</v>
      </c>
      <c r="W49" s="54">
        <f>SUM(W40:W48)</f>
        <v>0</v>
      </c>
      <c r="X49" s="56">
        <f>SUM(X40:X48)</f>
        <v>0</v>
      </c>
      <c r="Y49" s="58" t="e">
        <f t="shared" si="111"/>
        <v>#DIV/0!</v>
      </c>
      <c r="Z49" s="1"/>
      <c r="AA49" s="16" t="s">
        <v>51</v>
      </c>
      <c r="AB49" s="53">
        <f aca="true" t="shared" si="143" ref="AB49:AJ49">SUM(AB40:AB48)</f>
        <v>0</v>
      </c>
      <c r="AC49" s="56">
        <f t="shared" si="143"/>
        <v>0</v>
      </c>
      <c r="AD49" s="56">
        <f t="shared" si="143"/>
        <v>0</v>
      </c>
      <c r="AE49" s="56">
        <f t="shared" si="143"/>
        <v>0</v>
      </c>
      <c r="AF49" s="57" t="e">
        <f t="shared" si="112"/>
        <v>#DIV/0!</v>
      </c>
      <c r="AG49" s="53">
        <f t="shared" si="143"/>
        <v>0</v>
      </c>
      <c r="AH49" s="56">
        <f t="shared" si="143"/>
        <v>0</v>
      </c>
      <c r="AI49" s="56">
        <f t="shared" si="143"/>
        <v>0</v>
      </c>
      <c r="AJ49" s="56">
        <f t="shared" si="143"/>
        <v>0</v>
      </c>
      <c r="AK49" s="57" t="e">
        <f t="shared" si="113"/>
        <v>#DIV/0!</v>
      </c>
      <c r="AL49" s="54">
        <f>SUM(AL40:AL48)</f>
        <v>0</v>
      </c>
      <c r="AM49" s="56">
        <f>SUM(AM40:AM48)</f>
        <v>0</v>
      </c>
      <c r="AN49" s="56">
        <f>SUM(AN40:AN48)</f>
        <v>0</v>
      </c>
      <c r="AO49" s="56">
        <f>SUM(AO40:AO48)</f>
        <v>0</v>
      </c>
      <c r="AP49" s="57" t="e">
        <f t="shared" si="114"/>
        <v>#DIV/0!</v>
      </c>
      <c r="AQ49" s="53">
        <f>SUM(AQ40:AQ48)</f>
        <v>0</v>
      </c>
      <c r="AR49" s="56">
        <f>SUM(AR40:AR48)</f>
        <v>0</v>
      </c>
      <c r="AS49" s="57" t="e">
        <f t="shared" si="115"/>
        <v>#DIV/0!</v>
      </c>
      <c r="AT49" s="54">
        <f>SUM(AT40:AT48)</f>
        <v>0</v>
      </c>
      <c r="AU49" s="56">
        <f>SUM(AU40:AU48)</f>
        <v>0</v>
      </c>
      <c r="AV49" s="57" t="e">
        <f t="shared" si="116"/>
        <v>#DIV/0!</v>
      </c>
      <c r="AW49" s="54">
        <f>SUM(AW40:AW48)</f>
        <v>0</v>
      </c>
      <c r="AX49" s="56">
        <f>SUM(AX40:AX48)</f>
        <v>0</v>
      </c>
      <c r="AY49" s="58" t="e">
        <f t="shared" si="117"/>
        <v>#DIV/0!</v>
      </c>
      <c r="AZ49" s="1"/>
      <c r="BA49" s="16" t="s">
        <v>51</v>
      </c>
      <c r="BB49" s="53">
        <f aca="true" t="shared" si="144" ref="BB49:BJ49">SUM(BB40:BB48)</f>
        <v>104</v>
      </c>
      <c r="BC49" s="56">
        <f t="shared" si="144"/>
        <v>349</v>
      </c>
      <c r="BD49" s="56">
        <f t="shared" si="144"/>
        <v>590637</v>
      </c>
      <c r="BE49" s="54">
        <f t="shared" si="144"/>
        <v>0</v>
      </c>
      <c r="BF49" s="56">
        <f t="shared" si="144"/>
        <v>0</v>
      </c>
      <c r="BG49" s="56">
        <f t="shared" si="144"/>
        <v>0</v>
      </c>
      <c r="BH49" s="54">
        <f t="shared" si="144"/>
        <v>103</v>
      </c>
      <c r="BI49" s="56">
        <f t="shared" si="144"/>
        <v>349</v>
      </c>
      <c r="BJ49" s="61">
        <f t="shared" si="144"/>
        <v>590637</v>
      </c>
      <c r="BK49" s="1"/>
      <c r="BL49" s="16" t="s">
        <v>51</v>
      </c>
      <c r="BM49" s="53">
        <f aca="true" t="shared" si="145" ref="BM49:BU49">SUM(BM40:BM48)</f>
        <v>0</v>
      </c>
      <c r="BN49" s="56">
        <f t="shared" si="145"/>
        <v>0</v>
      </c>
      <c r="BO49" s="56">
        <f t="shared" si="145"/>
        <v>0</v>
      </c>
      <c r="BP49" s="56">
        <f t="shared" si="145"/>
        <v>0</v>
      </c>
      <c r="BQ49" s="57" t="e">
        <f t="shared" si="118"/>
        <v>#DIV/0!</v>
      </c>
      <c r="BR49" s="53">
        <f t="shared" si="145"/>
        <v>0</v>
      </c>
      <c r="BS49" s="56">
        <f t="shared" si="145"/>
        <v>0</v>
      </c>
      <c r="BT49" s="56">
        <f t="shared" si="145"/>
        <v>0</v>
      </c>
      <c r="BU49" s="56">
        <f t="shared" si="145"/>
        <v>0</v>
      </c>
      <c r="BV49" s="57" t="e">
        <f t="shared" si="119"/>
        <v>#DIV/0!</v>
      </c>
      <c r="BW49" s="53">
        <f aca="true" t="shared" si="146" ref="BW49:CE49">SUM(BW40:BW48)</f>
        <v>0</v>
      </c>
      <c r="BX49" s="56">
        <f t="shared" si="146"/>
        <v>0</v>
      </c>
      <c r="BY49" s="56">
        <f t="shared" si="146"/>
        <v>0</v>
      </c>
      <c r="BZ49" s="56">
        <f t="shared" si="146"/>
        <v>0</v>
      </c>
      <c r="CA49" s="57" t="e">
        <f t="shared" si="120"/>
        <v>#DIV/0!</v>
      </c>
      <c r="CB49" s="53">
        <f t="shared" si="146"/>
        <v>0</v>
      </c>
      <c r="CC49" s="56">
        <f t="shared" si="146"/>
        <v>0</v>
      </c>
      <c r="CD49" s="56">
        <f t="shared" si="146"/>
        <v>0</v>
      </c>
      <c r="CE49" s="56">
        <f t="shared" si="146"/>
        <v>0</v>
      </c>
      <c r="CF49" s="57" t="e">
        <f t="shared" si="121"/>
        <v>#DIV/0!</v>
      </c>
      <c r="CG49" s="54">
        <f>SUM(CG40:CG48)</f>
        <v>0</v>
      </c>
      <c r="CH49" s="56">
        <f>SUM(CH40:CH48)</f>
        <v>0</v>
      </c>
      <c r="CI49" s="56">
        <f>SUM(CI40:CI48)</f>
        <v>0</v>
      </c>
      <c r="CJ49" s="56">
        <f>SUM(CJ40:CJ48)</f>
        <v>0</v>
      </c>
      <c r="CK49" s="58" t="e">
        <f t="shared" si="122"/>
        <v>#DIV/0!</v>
      </c>
      <c r="CL49" s="1"/>
      <c r="CM49" s="16" t="s">
        <v>51</v>
      </c>
      <c r="CN49" s="53">
        <f aca="true" t="shared" si="147" ref="CN49:CX49">SUM(CN40:CN48)</f>
        <v>61</v>
      </c>
      <c r="CO49" s="56">
        <f t="shared" si="147"/>
        <v>0</v>
      </c>
      <c r="CP49" s="115">
        <f t="shared" si="123"/>
        <v>0</v>
      </c>
      <c r="CQ49" s="119">
        <f t="shared" si="147"/>
        <v>122</v>
      </c>
      <c r="CR49" s="56">
        <f t="shared" si="147"/>
        <v>0</v>
      </c>
      <c r="CS49" s="57">
        <f t="shared" si="124"/>
        <v>0</v>
      </c>
      <c r="CT49" s="53">
        <f t="shared" si="147"/>
        <v>2770</v>
      </c>
      <c r="CU49" s="56">
        <f t="shared" si="147"/>
        <v>0</v>
      </c>
      <c r="CV49" s="115">
        <f t="shared" si="125"/>
        <v>0</v>
      </c>
      <c r="CW49" s="119">
        <f t="shared" si="147"/>
        <v>401</v>
      </c>
      <c r="CX49" s="56">
        <f t="shared" si="147"/>
        <v>0</v>
      </c>
      <c r="CY49" s="57">
        <f t="shared" si="126"/>
        <v>0</v>
      </c>
      <c r="CZ49" s="54">
        <f>SUM(CZ40:CZ48)</f>
        <v>3171</v>
      </c>
      <c r="DA49" s="56">
        <f>SUM(DA40:DA48)</f>
        <v>0</v>
      </c>
      <c r="DB49" s="58">
        <f t="shared" si="127"/>
        <v>0</v>
      </c>
      <c r="DC49" s="57" t="e">
        <f t="shared" si="128"/>
        <v>#DIV/0!</v>
      </c>
      <c r="DD49" s="62" t="e">
        <f t="shared" si="129"/>
        <v>#DIV/0!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4.25">
      <c r="A50" s="37" t="s">
        <v>91</v>
      </c>
      <c r="B50" s="39">
        <v>0</v>
      </c>
      <c r="C50" s="40">
        <v>0</v>
      </c>
      <c r="D50" s="40">
        <v>0</v>
      </c>
      <c r="E50" s="40">
        <v>0</v>
      </c>
      <c r="F50" s="35" t="e">
        <f t="shared" si="106"/>
        <v>#DIV/0!</v>
      </c>
      <c r="G50" s="39">
        <v>0</v>
      </c>
      <c r="H50" s="40">
        <v>0</v>
      </c>
      <c r="I50" s="40">
        <v>0</v>
      </c>
      <c r="J50" s="40">
        <v>0</v>
      </c>
      <c r="K50" s="35" t="e">
        <f t="shared" si="107"/>
        <v>#DIV/0!</v>
      </c>
      <c r="L50" s="36">
        <f aca="true" t="shared" si="148" ref="L50:O56">B50+G50</f>
        <v>0</v>
      </c>
      <c r="M50" s="40">
        <f t="shared" si="148"/>
        <v>0</v>
      </c>
      <c r="N50" s="40">
        <f t="shared" si="148"/>
        <v>0</v>
      </c>
      <c r="O50" s="40">
        <f t="shared" si="148"/>
        <v>0</v>
      </c>
      <c r="P50" s="35" t="e">
        <f t="shared" si="108"/>
        <v>#DIV/0!</v>
      </c>
      <c r="Q50" s="39">
        <v>0</v>
      </c>
      <c r="R50" s="40">
        <v>0</v>
      </c>
      <c r="S50" s="35" t="e">
        <f t="shared" si="109"/>
        <v>#DIV/0!</v>
      </c>
      <c r="T50" s="36">
        <v>128</v>
      </c>
      <c r="U50" s="40">
        <v>0</v>
      </c>
      <c r="V50" s="35">
        <f t="shared" si="110"/>
        <v>0</v>
      </c>
      <c r="W50" s="36">
        <f aca="true" t="shared" si="149" ref="W50:X56">Q50+T50</f>
        <v>128</v>
      </c>
      <c r="X50" s="40">
        <f t="shared" si="149"/>
        <v>0</v>
      </c>
      <c r="Y50" s="42">
        <f t="shared" si="111"/>
        <v>0</v>
      </c>
      <c r="Z50" s="1"/>
      <c r="AA50" s="37" t="s">
        <v>91</v>
      </c>
      <c r="AB50" s="39">
        <v>0</v>
      </c>
      <c r="AC50" s="40">
        <v>0</v>
      </c>
      <c r="AD50" s="40">
        <v>0</v>
      </c>
      <c r="AE50" s="40">
        <v>0</v>
      </c>
      <c r="AF50" s="35" t="e">
        <f t="shared" si="112"/>
        <v>#DIV/0!</v>
      </c>
      <c r="AG50" s="39">
        <v>0</v>
      </c>
      <c r="AH50" s="40">
        <v>0</v>
      </c>
      <c r="AI50" s="40">
        <v>0</v>
      </c>
      <c r="AJ50" s="40">
        <v>0</v>
      </c>
      <c r="AK50" s="35" t="e">
        <f t="shared" si="113"/>
        <v>#DIV/0!</v>
      </c>
      <c r="AL50" s="36">
        <f aca="true" t="shared" si="150" ref="AL50:AO56">AB50+AG50</f>
        <v>0</v>
      </c>
      <c r="AM50" s="40">
        <f t="shared" si="150"/>
        <v>0</v>
      </c>
      <c r="AN50" s="40">
        <f t="shared" si="150"/>
        <v>0</v>
      </c>
      <c r="AO50" s="40">
        <f t="shared" si="150"/>
        <v>0</v>
      </c>
      <c r="AP50" s="35" t="e">
        <f t="shared" si="114"/>
        <v>#DIV/0!</v>
      </c>
      <c r="AQ50" s="39">
        <v>0</v>
      </c>
      <c r="AR50" s="40">
        <v>0</v>
      </c>
      <c r="AS50" s="35" t="e">
        <f t="shared" si="115"/>
        <v>#DIV/0!</v>
      </c>
      <c r="AT50" s="36">
        <v>0</v>
      </c>
      <c r="AU50" s="40">
        <v>0</v>
      </c>
      <c r="AV50" s="35" t="e">
        <f t="shared" si="116"/>
        <v>#DIV/0!</v>
      </c>
      <c r="AW50" s="36">
        <f aca="true" t="shared" si="151" ref="AW50:AX56">AQ50+AT50</f>
        <v>0</v>
      </c>
      <c r="AX50" s="40">
        <f t="shared" si="151"/>
        <v>0</v>
      </c>
      <c r="AY50" s="42" t="e">
        <f t="shared" si="117"/>
        <v>#DIV/0!</v>
      </c>
      <c r="AZ50" s="1"/>
      <c r="BA50" s="37" t="s">
        <v>91</v>
      </c>
      <c r="BB50" s="39">
        <v>25</v>
      </c>
      <c r="BC50" s="40">
        <v>70</v>
      </c>
      <c r="BD50" s="40">
        <v>77921</v>
      </c>
      <c r="BE50" s="36">
        <v>0</v>
      </c>
      <c r="BF50" s="40">
        <v>0</v>
      </c>
      <c r="BG50" s="40">
        <v>0</v>
      </c>
      <c r="BH50" s="36">
        <v>25</v>
      </c>
      <c r="BI50" s="40">
        <v>70</v>
      </c>
      <c r="BJ50" s="41">
        <v>77921</v>
      </c>
      <c r="BK50" s="1"/>
      <c r="BL50" s="37" t="s">
        <v>91</v>
      </c>
      <c r="BM50" s="39">
        <v>0</v>
      </c>
      <c r="BN50" s="40">
        <v>0</v>
      </c>
      <c r="BO50" s="40">
        <v>0</v>
      </c>
      <c r="BP50" s="40">
        <v>0</v>
      </c>
      <c r="BQ50" s="35" t="e">
        <f t="shared" si="118"/>
        <v>#DIV/0!</v>
      </c>
      <c r="BR50" s="39">
        <v>0</v>
      </c>
      <c r="BS50" s="40">
        <v>0</v>
      </c>
      <c r="BT50" s="40">
        <v>0</v>
      </c>
      <c r="BU50" s="40">
        <v>0</v>
      </c>
      <c r="BV50" s="35" t="e">
        <f t="shared" si="119"/>
        <v>#DIV/0!</v>
      </c>
      <c r="BW50" s="39">
        <v>0</v>
      </c>
      <c r="BX50" s="40">
        <v>0</v>
      </c>
      <c r="BY50" s="40">
        <v>0</v>
      </c>
      <c r="BZ50" s="40">
        <v>0</v>
      </c>
      <c r="CA50" s="35" t="e">
        <f t="shared" si="120"/>
        <v>#DIV/0!</v>
      </c>
      <c r="CB50" s="39">
        <v>0</v>
      </c>
      <c r="CC50" s="40">
        <v>0</v>
      </c>
      <c r="CD50" s="40">
        <v>0</v>
      </c>
      <c r="CE50" s="40">
        <v>0</v>
      </c>
      <c r="CF50" s="35" t="e">
        <f t="shared" si="121"/>
        <v>#DIV/0!</v>
      </c>
      <c r="CG50" s="36">
        <f aca="true" t="shared" si="152" ref="CG50:CJ56">BW50+CB50</f>
        <v>0</v>
      </c>
      <c r="CH50" s="40">
        <f t="shared" si="152"/>
        <v>0</v>
      </c>
      <c r="CI50" s="40">
        <f t="shared" si="152"/>
        <v>0</v>
      </c>
      <c r="CJ50" s="40">
        <f t="shared" si="152"/>
        <v>0</v>
      </c>
      <c r="CK50" s="42" t="e">
        <f t="shared" si="122"/>
        <v>#DIV/0!</v>
      </c>
      <c r="CL50" s="1"/>
      <c r="CM50" s="37" t="s">
        <v>91</v>
      </c>
      <c r="CN50" s="39">
        <v>4</v>
      </c>
      <c r="CO50" s="40">
        <v>0</v>
      </c>
      <c r="CP50" s="114">
        <f t="shared" si="123"/>
        <v>0</v>
      </c>
      <c r="CQ50" s="120">
        <v>7</v>
      </c>
      <c r="CR50" s="40">
        <v>0</v>
      </c>
      <c r="CS50" s="35">
        <f t="shared" si="124"/>
        <v>0</v>
      </c>
      <c r="CT50" s="39">
        <v>3</v>
      </c>
      <c r="CU50" s="40">
        <v>0</v>
      </c>
      <c r="CV50" s="114">
        <f t="shared" si="125"/>
        <v>0</v>
      </c>
      <c r="CW50" s="120">
        <v>40</v>
      </c>
      <c r="CX50" s="40">
        <v>0</v>
      </c>
      <c r="CY50" s="35">
        <f t="shared" si="126"/>
        <v>0</v>
      </c>
      <c r="CZ50" s="36">
        <f aca="true" t="shared" si="153" ref="CZ50:DA56">CT50+CW50</f>
        <v>43</v>
      </c>
      <c r="DA50" s="40">
        <f t="shared" si="153"/>
        <v>0</v>
      </c>
      <c r="DB50" s="42">
        <f t="shared" si="127"/>
        <v>0</v>
      </c>
      <c r="DC50" s="35" t="e">
        <f t="shared" si="128"/>
        <v>#DIV/0!</v>
      </c>
      <c r="DD50" s="43" t="e">
        <f t="shared" si="129"/>
        <v>#DIV/0!</v>
      </c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4.25">
      <c r="A51" s="37" t="s">
        <v>92</v>
      </c>
      <c r="B51" s="39">
        <v>0</v>
      </c>
      <c r="C51" s="40">
        <v>0</v>
      </c>
      <c r="D51" s="40">
        <v>0</v>
      </c>
      <c r="E51" s="40">
        <v>0</v>
      </c>
      <c r="F51" s="35" t="e">
        <f t="shared" si="106"/>
        <v>#DIV/0!</v>
      </c>
      <c r="G51" s="39">
        <v>0</v>
      </c>
      <c r="H51" s="40">
        <v>0</v>
      </c>
      <c r="I51" s="40">
        <v>0</v>
      </c>
      <c r="J51" s="40">
        <v>0</v>
      </c>
      <c r="K51" s="35" t="e">
        <f t="shared" si="107"/>
        <v>#DIV/0!</v>
      </c>
      <c r="L51" s="36">
        <f t="shared" si="148"/>
        <v>0</v>
      </c>
      <c r="M51" s="40">
        <f t="shared" si="148"/>
        <v>0</v>
      </c>
      <c r="N51" s="40">
        <f t="shared" si="148"/>
        <v>0</v>
      </c>
      <c r="O51" s="40">
        <f t="shared" si="148"/>
        <v>0</v>
      </c>
      <c r="P51" s="35" t="e">
        <f t="shared" si="108"/>
        <v>#DIV/0!</v>
      </c>
      <c r="Q51" s="39">
        <v>0</v>
      </c>
      <c r="R51" s="40">
        <v>0</v>
      </c>
      <c r="S51" s="35" t="e">
        <f t="shared" si="109"/>
        <v>#DIV/0!</v>
      </c>
      <c r="T51" s="36">
        <v>0</v>
      </c>
      <c r="U51" s="40">
        <v>0</v>
      </c>
      <c r="V51" s="35" t="e">
        <f t="shared" si="110"/>
        <v>#DIV/0!</v>
      </c>
      <c r="W51" s="36">
        <f t="shared" si="149"/>
        <v>0</v>
      </c>
      <c r="X51" s="40">
        <f t="shared" si="149"/>
        <v>0</v>
      </c>
      <c r="Y51" s="42" t="e">
        <f t="shared" si="111"/>
        <v>#DIV/0!</v>
      </c>
      <c r="Z51" s="1"/>
      <c r="AA51" s="37" t="s">
        <v>92</v>
      </c>
      <c r="AB51" s="39">
        <v>0</v>
      </c>
      <c r="AC51" s="40">
        <v>0</v>
      </c>
      <c r="AD51" s="40">
        <v>0</v>
      </c>
      <c r="AE51" s="40">
        <v>0</v>
      </c>
      <c r="AF51" s="35" t="e">
        <f t="shared" si="112"/>
        <v>#DIV/0!</v>
      </c>
      <c r="AG51" s="39">
        <v>0</v>
      </c>
      <c r="AH51" s="40">
        <v>0</v>
      </c>
      <c r="AI51" s="40">
        <v>0</v>
      </c>
      <c r="AJ51" s="40">
        <v>0</v>
      </c>
      <c r="AK51" s="35" t="e">
        <f t="shared" si="113"/>
        <v>#DIV/0!</v>
      </c>
      <c r="AL51" s="36">
        <f t="shared" si="150"/>
        <v>0</v>
      </c>
      <c r="AM51" s="40">
        <f t="shared" si="150"/>
        <v>0</v>
      </c>
      <c r="AN51" s="40">
        <f t="shared" si="150"/>
        <v>0</v>
      </c>
      <c r="AO51" s="40">
        <f t="shared" si="150"/>
        <v>0</v>
      </c>
      <c r="AP51" s="35" t="e">
        <f t="shared" si="114"/>
        <v>#DIV/0!</v>
      </c>
      <c r="AQ51" s="39">
        <v>0</v>
      </c>
      <c r="AR51" s="40">
        <v>0</v>
      </c>
      <c r="AS51" s="35" t="e">
        <f t="shared" si="115"/>
        <v>#DIV/0!</v>
      </c>
      <c r="AT51" s="36">
        <v>0</v>
      </c>
      <c r="AU51" s="40">
        <v>0</v>
      </c>
      <c r="AV51" s="35" t="e">
        <f t="shared" si="116"/>
        <v>#DIV/0!</v>
      </c>
      <c r="AW51" s="36">
        <f t="shared" si="151"/>
        <v>0</v>
      </c>
      <c r="AX51" s="40">
        <f>AR51+AU51</f>
        <v>0</v>
      </c>
      <c r="AY51" s="42" t="e">
        <f t="shared" si="117"/>
        <v>#DIV/0!</v>
      </c>
      <c r="AZ51" s="1"/>
      <c r="BA51" s="37" t="s">
        <v>92</v>
      </c>
      <c r="BB51" s="39">
        <v>13</v>
      </c>
      <c r="BC51" s="40">
        <v>61</v>
      </c>
      <c r="BD51" s="40">
        <v>90026</v>
      </c>
      <c r="BE51" s="36">
        <v>0</v>
      </c>
      <c r="BF51" s="40">
        <v>0</v>
      </c>
      <c r="BG51" s="40">
        <v>0</v>
      </c>
      <c r="BH51" s="36">
        <v>13</v>
      </c>
      <c r="BI51" s="40">
        <v>61</v>
      </c>
      <c r="BJ51" s="41">
        <v>90026</v>
      </c>
      <c r="BK51" s="1"/>
      <c r="BL51" s="37" t="s">
        <v>92</v>
      </c>
      <c r="BM51" s="39">
        <v>0</v>
      </c>
      <c r="BN51" s="40">
        <v>0</v>
      </c>
      <c r="BO51" s="40">
        <v>0</v>
      </c>
      <c r="BP51" s="40">
        <v>0</v>
      </c>
      <c r="BQ51" s="35" t="e">
        <f t="shared" si="118"/>
        <v>#DIV/0!</v>
      </c>
      <c r="BR51" s="39">
        <v>0</v>
      </c>
      <c r="BS51" s="40">
        <v>0</v>
      </c>
      <c r="BT51" s="40">
        <v>0</v>
      </c>
      <c r="BU51" s="40">
        <v>0</v>
      </c>
      <c r="BV51" s="35" t="e">
        <f t="shared" si="119"/>
        <v>#DIV/0!</v>
      </c>
      <c r="BW51" s="39">
        <v>0</v>
      </c>
      <c r="BX51" s="40">
        <v>0</v>
      </c>
      <c r="BY51" s="40">
        <v>0</v>
      </c>
      <c r="BZ51" s="40">
        <v>0</v>
      </c>
      <c r="CA51" s="35" t="e">
        <f t="shared" si="120"/>
        <v>#DIV/0!</v>
      </c>
      <c r="CB51" s="39">
        <v>0</v>
      </c>
      <c r="CC51" s="40">
        <v>0</v>
      </c>
      <c r="CD51" s="40">
        <v>0</v>
      </c>
      <c r="CE51" s="40">
        <v>0</v>
      </c>
      <c r="CF51" s="35" t="e">
        <f t="shared" si="121"/>
        <v>#DIV/0!</v>
      </c>
      <c r="CG51" s="36">
        <f t="shared" si="152"/>
        <v>0</v>
      </c>
      <c r="CH51" s="40">
        <f t="shared" si="152"/>
        <v>0</v>
      </c>
      <c r="CI51" s="40">
        <f t="shared" si="152"/>
        <v>0</v>
      </c>
      <c r="CJ51" s="40">
        <f t="shared" si="152"/>
        <v>0</v>
      </c>
      <c r="CK51" s="42" t="e">
        <f t="shared" si="122"/>
        <v>#DIV/0!</v>
      </c>
      <c r="CL51" s="1"/>
      <c r="CM51" s="37" t="s">
        <v>92</v>
      </c>
      <c r="CN51" s="39">
        <v>13</v>
      </c>
      <c r="CO51" s="40">
        <v>0</v>
      </c>
      <c r="CP51" s="114">
        <f t="shared" si="123"/>
        <v>0</v>
      </c>
      <c r="CQ51" s="120">
        <v>32</v>
      </c>
      <c r="CR51" s="40">
        <v>0</v>
      </c>
      <c r="CS51" s="35">
        <f t="shared" si="124"/>
        <v>0</v>
      </c>
      <c r="CT51" s="39">
        <v>310</v>
      </c>
      <c r="CU51" s="40">
        <v>0</v>
      </c>
      <c r="CV51" s="114">
        <f t="shared" si="125"/>
        <v>0</v>
      </c>
      <c r="CW51" s="120">
        <v>222</v>
      </c>
      <c r="CX51" s="40">
        <v>0</v>
      </c>
      <c r="CY51" s="35">
        <f t="shared" si="126"/>
        <v>0</v>
      </c>
      <c r="CZ51" s="36">
        <f t="shared" si="153"/>
        <v>532</v>
      </c>
      <c r="DA51" s="40">
        <f t="shared" si="153"/>
        <v>0</v>
      </c>
      <c r="DB51" s="42">
        <f t="shared" si="127"/>
        <v>0</v>
      </c>
      <c r="DC51" s="35" t="e">
        <f t="shared" si="128"/>
        <v>#DIV/0!</v>
      </c>
      <c r="DD51" s="43" t="e">
        <f t="shared" si="129"/>
        <v>#DIV/0!</v>
      </c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4.25">
      <c r="A52" s="37" t="s">
        <v>93</v>
      </c>
      <c r="B52" s="39">
        <v>0</v>
      </c>
      <c r="C52" s="40">
        <v>0</v>
      </c>
      <c r="D52" s="40">
        <v>0</v>
      </c>
      <c r="E52" s="40">
        <v>0</v>
      </c>
      <c r="F52" s="35" t="e">
        <f t="shared" si="106"/>
        <v>#DIV/0!</v>
      </c>
      <c r="G52" s="39">
        <v>0</v>
      </c>
      <c r="H52" s="40">
        <v>0</v>
      </c>
      <c r="I52" s="40">
        <v>0</v>
      </c>
      <c r="J52" s="40">
        <v>0</v>
      </c>
      <c r="K52" s="35" t="e">
        <f t="shared" si="107"/>
        <v>#DIV/0!</v>
      </c>
      <c r="L52" s="36">
        <f t="shared" si="148"/>
        <v>0</v>
      </c>
      <c r="M52" s="40">
        <f t="shared" si="148"/>
        <v>0</v>
      </c>
      <c r="N52" s="40">
        <f t="shared" si="148"/>
        <v>0</v>
      </c>
      <c r="O52" s="40">
        <f t="shared" si="148"/>
        <v>0</v>
      </c>
      <c r="P52" s="35" t="e">
        <f t="shared" si="108"/>
        <v>#DIV/0!</v>
      </c>
      <c r="Q52" s="39">
        <v>0</v>
      </c>
      <c r="R52" s="40">
        <v>0</v>
      </c>
      <c r="S52" s="35" t="e">
        <f t="shared" si="109"/>
        <v>#DIV/0!</v>
      </c>
      <c r="T52" s="36">
        <v>448</v>
      </c>
      <c r="U52" s="40">
        <v>0</v>
      </c>
      <c r="V52" s="35">
        <f t="shared" si="110"/>
        <v>0</v>
      </c>
      <c r="W52" s="36">
        <f t="shared" si="149"/>
        <v>448</v>
      </c>
      <c r="X52" s="40">
        <f t="shared" si="149"/>
        <v>0</v>
      </c>
      <c r="Y52" s="42">
        <f t="shared" si="111"/>
        <v>0</v>
      </c>
      <c r="Z52" s="1"/>
      <c r="AA52" s="37" t="s">
        <v>93</v>
      </c>
      <c r="AB52" s="39">
        <v>0</v>
      </c>
      <c r="AC52" s="40">
        <v>0</v>
      </c>
      <c r="AD52" s="40">
        <v>0</v>
      </c>
      <c r="AE52" s="40">
        <v>0</v>
      </c>
      <c r="AF52" s="35" t="e">
        <f t="shared" si="112"/>
        <v>#DIV/0!</v>
      </c>
      <c r="AG52" s="39">
        <v>0</v>
      </c>
      <c r="AH52" s="40">
        <v>0</v>
      </c>
      <c r="AI52" s="40">
        <v>0</v>
      </c>
      <c r="AJ52" s="40">
        <v>0</v>
      </c>
      <c r="AK52" s="35" t="e">
        <f t="shared" si="113"/>
        <v>#DIV/0!</v>
      </c>
      <c r="AL52" s="36">
        <f t="shared" si="150"/>
        <v>0</v>
      </c>
      <c r="AM52" s="40">
        <f t="shared" si="150"/>
        <v>0</v>
      </c>
      <c r="AN52" s="40">
        <f t="shared" si="150"/>
        <v>0</v>
      </c>
      <c r="AO52" s="40">
        <f t="shared" si="150"/>
        <v>0</v>
      </c>
      <c r="AP52" s="35" t="e">
        <f t="shared" si="114"/>
        <v>#DIV/0!</v>
      </c>
      <c r="AQ52" s="39">
        <v>224</v>
      </c>
      <c r="AR52" s="40">
        <v>0</v>
      </c>
      <c r="AS52" s="35">
        <f t="shared" si="115"/>
        <v>0</v>
      </c>
      <c r="AT52" s="36">
        <v>42</v>
      </c>
      <c r="AU52" s="40">
        <v>0</v>
      </c>
      <c r="AV52" s="35">
        <f t="shared" si="116"/>
        <v>0</v>
      </c>
      <c r="AW52" s="36">
        <f t="shared" si="151"/>
        <v>266</v>
      </c>
      <c r="AX52" s="40">
        <f t="shared" si="151"/>
        <v>0</v>
      </c>
      <c r="AY52" s="42">
        <f t="shared" si="117"/>
        <v>0</v>
      </c>
      <c r="AZ52" s="1"/>
      <c r="BA52" s="37" t="s">
        <v>93</v>
      </c>
      <c r="BB52" s="39">
        <v>21</v>
      </c>
      <c r="BC52" s="40">
        <v>130</v>
      </c>
      <c r="BD52" s="40">
        <v>221011</v>
      </c>
      <c r="BE52" s="36">
        <v>0</v>
      </c>
      <c r="BF52" s="40">
        <v>0</v>
      </c>
      <c r="BG52" s="40">
        <v>0</v>
      </c>
      <c r="BH52" s="36">
        <v>21</v>
      </c>
      <c r="BI52" s="40">
        <v>130</v>
      </c>
      <c r="BJ52" s="41">
        <v>221011</v>
      </c>
      <c r="BK52" s="1"/>
      <c r="BL52" s="37" t="s">
        <v>93</v>
      </c>
      <c r="BM52" s="39">
        <v>0</v>
      </c>
      <c r="BN52" s="40">
        <v>0</v>
      </c>
      <c r="BO52" s="40">
        <v>0</v>
      </c>
      <c r="BP52" s="40">
        <v>0</v>
      </c>
      <c r="BQ52" s="35" t="e">
        <f t="shared" si="118"/>
        <v>#DIV/0!</v>
      </c>
      <c r="BR52" s="39">
        <v>0</v>
      </c>
      <c r="BS52" s="40">
        <v>0</v>
      </c>
      <c r="BT52" s="40">
        <v>0</v>
      </c>
      <c r="BU52" s="40">
        <v>0</v>
      </c>
      <c r="BV52" s="35" t="e">
        <f t="shared" si="119"/>
        <v>#DIV/0!</v>
      </c>
      <c r="BW52" s="39">
        <v>0</v>
      </c>
      <c r="BX52" s="40">
        <v>0</v>
      </c>
      <c r="BY52" s="40">
        <v>0</v>
      </c>
      <c r="BZ52" s="40">
        <v>0</v>
      </c>
      <c r="CA52" s="35" t="e">
        <f t="shared" si="120"/>
        <v>#DIV/0!</v>
      </c>
      <c r="CB52" s="39">
        <v>0</v>
      </c>
      <c r="CC52" s="40">
        <v>0</v>
      </c>
      <c r="CD52" s="40">
        <v>0</v>
      </c>
      <c r="CE52" s="40">
        <v>0</v>
      </c>
      <c r="CF52" s="35" t="e">
        <f t="shared" si="121"/>
        <v>#DIV/0!</v>
      </c>
      <c r="CG52" s="36">
        <f t="shared" si="152"/>
        <v>0</v>
      </c>
      <c r="CH52" s="40">
        <f t="shared" si="152"/>
        <v>0</v>
      </c>
      <c r="CI52" s="40">
        <f t="shared" si="152"/>
        <v>0</v>
      </c>
      <c r="CJ52" s="40">
        <f t="shared" si="152"/>
        <v>0</v>
      </c>
      <c r="CK52" s="42" t="e">
        <f t="shared" si="122"/>
        <v>#DIV/0!</v>
      </c>
      <c r="CL52" s="1"/>
      <c r="CM52" s="37" t="s">
        <v>93</v>
      </c>
      <c r="CN52" s="39">
        <v>7</v>
      </c>
      <c r="CO52" s="40">
        <v>0</v>
      </c>
      <c r="CP52" s="114">
        <f t="shared" si="123"/>
        <v>0</v>
      </c>
      <c r="CQ52" s="120">
        <v>21</v>
      </c>
      <c r="CR52" s="40">
        <v>0</v>
      </c>
      <c r="CS52" s="35">
        <f t="shared" si="124"/>
        <v>0</v>
      </c>
      <c r="CT52" s="39">
        <v>32</v>
      </c>
      <c r="CU52" s="40">
        <v>0</v>
      </c>
      <c r="CV52" s="114">
        <f t="shared" si="125"/>
        <v>0</v>
      </c>
      <c r="CW52" s="120">
        <v>190</v>
      </c>
      <c r="CX52" s="40">
        <v>0</v>
      </c>
      <c r="CY52" s="35">
        <f t="shared" si="126"/>
        <v>0</v>
      </c>
      <c r="CZ52" s="36">
        <f t="shared" si="153"/>
        <v>222</v>
      </c>
      <c r="DA52" s="40">
        <f t="shared" si="153"/>
        <v>0</v>
      </c>
      <c r="DB52" s="42">
        <f t="shared" si="127"/>
        <v>0</v>
      </c>
      <c r="DC52" s="35" t="e">
        <f t="shared" si="128"/>
        <v>#DIV/0!</v>
      </c>
      <c r="DD52" s="43" t="e">
        <f t="shared" si="129"/>
        <v>#DIV/0!</v>
      </c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4.25">
      <c r="A53" s="37" t="s">
        <v>94</v>
      </c>
      <c r="B53" s="39">
        <v>0</v>
      </c>
      <c r="C53" s="40">
        <v>0</v>
      </c>
      <c r="D53" s="40">
        <v>0</v>
      </c>
      <c r="E53" s="40">
        <v>0</v>
      </c>
      <c r="F53" s="35" t="e">
        <f aca="true" t="shared" si="154" ref="F53:F59">ROUND(E53/C53*100,1)</f>
        <v>#DIV/0!</v>
      </c>
      <c r="G53" s="39">
        <v>0</v>
      </c>
      <c r="H53" s="40">
        <v>0</v>
      </c>
      <c r="I53" s="40">
        <v>0</v>
      </c>
      <c r="J53" s="40">
        <v>0</v>
      </c>
      <c r="K53" s="35" t="e">
        <f aca="true" t="shared" si="155" ref="K53:K59">ROUND(J53/H53*100,1)</f>
        <v>#DIV/0!</v>
      </c>
      <c r="L53" s="36">
        <f t="shared" si="148"/>
        <v>0</v>
      </c>
      <c r="M53" s="40">
        <f t="shared" si="148"/>
        <v>0</v>
      </c>
      <c r="N53" s="40">
        <f t="shared" si="148"/>
        <v>0</v>
      </c>
      <c r="O53" s="40">
        <f t="shared" si="148"/>
        <v>0</v>
      </c>
      <c r="P53" s="35" t="e">
        <f aca="true" t="shared" si="156" ref="P53:P59">ROUND(O53/M53*100,1)</f>
        <v>#DIV/0!</v>
      </c>
      <c r="Q53" s="39">
        <v>0</v>
      </c>
      <c r="R53" s="40">
        <v>0</v>
      </c>
      <c r="S53" s="35" t="e">
        <f aca="true" t="shared" si="157" ref="S53:S59">ROUND(R53/Q53*100,1)</f>
        <v>#DIV/0!</v>
      </c>
      <c r="T53" s="36">
        <v>0</v>
      </c>
      <c r="U53" s="40">
        <v>0</v>
      </c>
      <c r="V53" s="35" t="e">
        <f aca="true" t="shared" si="158" ref="V53:V59">ROUND(U53/T53*100,1)</f>
        <v>#DIV/0!</v>
      </c>
      <c r="W53" s="36">
        <f>Q53+T53</f>
        <v>0</v>
      </c>
      <c r="X53" s="40">
        <f t="shared" si="149"/>
        <v>0</v>
      </c>
      <c r="Y53" s="42" t="e">
        <f aca="true" t="shared" si="159" ref="Y53:Y59">ROUND(X53/W53*100,1)</f>
        <v>#DIV/0!</v>
      </c>
      <c r="Z53" s="1"/>
      <c r="AA53" s="37" t="s">
        <v>94</v>
      </c>
      <c r="AB53" s="39">
        <v>0</v>
      </c>
      <c r="AC53" s="40">
        <v>0</v>
      </c>
      <c r="AD53" s="40">
        <v>0</v>
      </c>
      <c r="AE53" s="40">
        <v>0</v>
      </c>
      <c r="AF53" s="35" t="e">
        <f aca="true" t="shared" si="160" ref="AF53:AF59">ROUND(AE53/AC53*100,1)</f>
        <v>#DIV/0!</v>
      </c>
      <c r="AG53" s="39">
        <v>0</v>
      </c>
      <c r="AH53" s="40">
        <v>0</v>
      </c>
      <c r="AI53" s="40">
        <v>0</v>
      </c>
      <c r="AJ53" s="40">
        <v>0</v>
      </c>
      <c r="AK53" s="35" t="e">
        <f aca="true" t="shared" si="161" ref="AK53:AK59">ROUND(AJ53/AH53*100,1)</f>
        <v>#DIV/0!</v>
      </c>
      <c r="AL53" s="36">
        <f t="shared" si="150"/>
        <v>0</v>
      </c>
      <c r="AM53" s="40">
        <f t="shared" si="150"/>
        <v>0</v>
      </c>
      <c r="AN53" s="40">
        <f t="shared" si="150"/>
        <v>0</v>
      </c>
      <c r="AO53" s="40">
        <f t="shared" si="150"/>
        <v>0</v>
      </c>
      <c r="AP53" s="35" t="e">
        <f aca="true" t="shared" si="162" ref="AP53:AP59">ROUND(AO53/AM53*100,1)</f>
        <v>#DIV/0!</v>
      </c>
      <c r="AQ53" s="39">
        <v>0</v>
      </c>
      <c r="AR53" s="40">
        <v>0</v>
      </c>
      <c r="AS53" s="35" t="e">
        <f aca="true" t="shared" si="163" ref="AS53:AS59">ROUND(AR53/AQ53*100,1)</f>
        <v>#DIV/0!</v>
      </c>
      <c r="AT53" s="36">
        <v>0</v>
      </c>
      <c r="AU53" s="40">
        <v>0</v>
      </c>
      <c r="AV53" s="35" t="e">
        <f aca="true" t="shared" si="164" ref="AV53:AV59">ROUND(AU53/AT53*100,1)</f>
        <v>#DIV/0!</v>
      </c>
      <c r="AW53" s="36">
        <f t="shared" si="151"/>
        <v>0</v>
      </c>
      <c r="AX53" s="40">
        <f t="shared" si="151"/>
        <v>0</v>
      </c>
      <c r="AY53" s="42" t="e">
        <f aca="true" t="shared" si="165" ref="AY53:AY59">ROUND(AX53/AW53*100,1)</f>
        <v>#DIV/0!</v>
      </c>
      <c r="AZ53" s="1"/>
      <c r="BA53" s="37" t="s">
        <v>94</v>
      </c>
      <c r="BB53" s="39">
        <v>36</v>
      </c>
      <c r="BC53" s="40">
        <v>263</v>
      </c>
      <c r="BD53" s="40">
        <v>325036</v>
      </c>
      <c r="BE53" s="36">
        <v>0</v>
      </c>
      <c r="BF53" s="40">
        <v>0</v>
      </c>
      <c r="BG53" s="40">
        <v>0</v>
      </c>
      <c r="BH53" s="36">
        <v>36</v>
      </c>
      <c r="BI53" s="40">
        <v>263</v>
      </c>
      <c r="BJ53" s="41">
        <v>325036</v>
      </c>
      <c r="BK53" s="1"/>
      <c r="BL53" s="37" t="s">
        <v>94</v>
      </c>
      <c r="BM53" s="39">
        <v>0</v>
      </c>
      <c r="BN53" s="40">
        <v>0</v>
      </c>
      <c r="BO53" s="40">
        <v>0</v>
      </c>
      <c r="BP53" s="40">
        <v>0</v>
      </c>
      <c r="BQ53" s="35" t="e">
        <f aca="true" t="shared" si="166" ref="BQ53:BQ59">ROUND(BP53/BN53*100,1)</f>
        <v>#DIV/0!</v>
      </c>
      <c r="BR53" s="39">
        <v>0</v>
      </c>
      <c r="BS53" s="40">
        <v>0</v>
      </c>
      <c r="BT53" s="40">
        <v>0</v>
      </c>
      <c r="BU53" s="40">
        <v>0</v>
      </c>
      <c r="BV53" s="35" t="e">
        <f aca="true" t="shared" si="167" ref="BV53:BV59">ROUND(BU53/BS53*100,1)</f>
        <v>#DIV/0!</v>
      </c>
      <c r="BW53" s="39">
        <v>0</v>
      </c>
      <c r="BX53" s="40">
        <v>0</v>
      </c>
      <c r="BY53" s="40">
        <v>0</v>
      </c>
      <c r="BZ53" s="40">
        <v>0</v>
      </c>
      <c r="CA53" s="35" t="e">
        <f aca="true" t="shared" si="168" ref="CA53:CA59">ROUND(BZ53/BX53*100,1)</f>
        <v>#DIV/0!</v>
      </c>
      <c r="CB53" s="39">
        <v>0</v>
      </c>
      <c r="CC53" s="40">
        <v>0</v>
      </c>
      <c r="CD53" s="40">
        <v>0</v>
      </c>
      <c r="CE53" s="40">
        <v>0</v>
      </c>
      <c r="CF53" s="35" t="e">
        <f aca="true" t="shared" si="169" ref="CF53:CF59">ROUND(CE53/CC53*100,1)</f>
        <v>#DIV/0!</v>
      </c>
      <c r="CG53" s="36">
        <f t="shared" si="152"/>
        <v>0</v>
      </c>
      <c r="CH53" s="40">
        <f t="shared" si="152"/>
        <v>0</v>
      </c>
      <c r="CI53" s="40">
        <f t="shared" si="152"/>
        <v>0</v>
      </c>
      <c r="CJ53" s="40">
        <f t="shared" si="152"/>
        <v>0</v>
      </c>
      <c r="CK53" s="42" t="e">
        <f aca="true" t="shared" si="170" ref="CK53:CK59">ROUND(CJ53/CH53*100,1)</f>
        <v>#DIV/0!</v>
      </c>
      <c r="CL53" s="1"/>
      <c r="CM53" s="37" t="s">
        <v>94</v>
      </c>
      <c r="CN53" s="39">
        <v>12</v>
      </c>
      <c r="CO53" s="40">
        <v>0</v>
      </c>
      <c r="CP53" s="114">
        <f aca="true" t="shared" si="171" ref="CP53:CP59">ROUND(CO53/CN53*100,1)</f>
        <v>0</v>
      </c>
      <c r="CQ53" s="120">
        <v>59</v>
      </c>
      <c r="CR53" s="40">
        <v>0</v>
      </c>
      <c r="CS53" s="35">
        <f aca="true" t="shared" si="172" ref="CS53:CS59">ROUND(CR53/CQ53*100,1)</f>
        <v>0</v>
      </c>
      <c r="CT53" s="39">
        <v>412</v>
      </c>
      <c r="CU53" s="40">
        <v>0</v>
      </c>
      <c r="CV53" s="114">
        <f aca="true" t="shared" si="173" ref="CV53:CV59">ROUND(CU53/CT53*100,1)</f>
        <v>0</v>
      </c>
      <c r="CW53" s="120">
        <v>328</v>
      </c>
      <c r="CX53" s="40">
        <v>0</v>
      </c>
      <c r="CY53" s="35">
        <f aca="true" t="shared" si="174" ref="CY53:CY59">ROUND(CX53/CW53*100,1)</f>
        <v>0</v>
      </c>
      <c r="CZ53" s="36">
        <f t="shared" si="153"/>
        <v>740</v>
      </c>
      <c r="DA53" s="40">
        <f t="shared" si="153"/>
        <v>0</v>
      </c>
      <c r="DB53" s="42">
        <f aca="true" t="shared" si="175" ref="DB53:DB59">ROUND(DA53/CZ53*100,1)</f>
        <v>0</v>
      </c>
      <c r="DC53" s="35" t="e">
        <f aca="true" t="shared" si="176" ref="DC53:DC59">ROUND((BF53*BV53+BI53*CS53)/BC53,1)</f>
        <v>#DIV/0!</v>
      </c>
      <c r="DD53" s="43" t="e">
        <f t="shared" si="129"/>
        <v>#DIV/0!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4.25">
      <c r="A54" s="37" t="s">
        <v>95</v>
      </c>
      <c r="B54" s="39">
        <v>0</v>
      </c>
      <c r="C54" s="40">
        <v>0</v>
      </c>
      <c r="D54" s="40">
        <v>0</v>
      </c>
      <c r="E54" s="40">
        <v>0</v>
      </c>
      <c r="F54" s="35" t="e">
        <f t="shared" si="154"/>
        <v>#DIV/0!</v>
      </c>
      <c r="G54" s="39">
        <v>0</v>
      </c>
      <c r="H54" s="40">
        <v>0</v>
      </c>
      <c r="I54" s="40">
        <v>0</v>
      </c>
      <c r="J54" s="40">
        <v>0</v>
      </c>
      <c r="K54" s="35" t="e">
        <f t="shared" si="155"/>
        <v>#DIV/0!</v>
      </c>
      <c r="L54" s="36">
        <f t="shared" si="148"/>
        <v>0</v>
      </c>
      <c r="M54" s="40">
        <f t="shared" si="148"/>
        <v>0</v>
      </c>
      <c r="N54" s="40">
        <f t="shared" si="148"/>
        <v>0</v>
      </c>
      <c r="O54" s="40">
        <f t="shared" si="148"/>
        <v>0</v>
      </c>
      <c r="P54" s="35" t="e">
        <f t="shared" si="156"/>
        <v>#DIV/0!</v>
      </c>
      <c r="Q54" s="39">
        <v>0</v>
      </c>
      <c r="R54" s="40">
        <v>0</v>
      </c>
      <c r="S54" s="35" t="e">
        <f t="shared" si="157"/>
        <v>#DIV/0!</v>
      </c>
      <c r="T54" s="36">
        <v>0</v>
      </c>
      <c r="U54" s="40">
        <v>0</v>
      </c>
      <c r="V54" s="35" t="e">
        <f t="shared" si="158"/>
        <v>#DIV/0!</v>
      </c>
      <c r="W54" s="36">
        <f t="shared" si="149"/>
        <v>0</v>
      </c>
      <c r="X54" s="40">
        <f t="shared" si="149"/>
        <v>0</v>
      </c>
      <c r="Y54" s="42" t="e">
        <f t="shared" si="159"/>
        <v>#DIV/0!</v>
      </c>
      <c r="Z54" s="1"/>
      <c r="AA54" s="37" t="s">
        <v>95</v>
      </c>
      <c r="AB54" s="39">
        <v>0</v>
      </c>
      <c r="AC54" s="40">
        <v>0</v>
      </c>
      <c r="AD54" s="40">
        <v>0</v>
      </c>
      <c r="AE54" s="40">
        <v>0</v>
      </c>
      <c r="AF54" s="35" t="e">
        <f t="shared" si="160"/>
        <v>#DIV/0!</v>
      </c>
      <c r="AG54" s="39">
        <v>0</v>
      </c>
      <c r="AH54" s="40">
        <v>0</v>
      </c>
      <c r="AI54" s="40">
        <v>0</v>
      </c>
      <c r="AJ54" s="40">
        <v>0</v>
      </c>
      <c r="AK54" s="35" t="e">
        <f t="shared" si="161"/>
        <v>#DIV/0!</v>
      </c>
      <c r="AL54" s="36">
        <f t="shared" si="150"/>
        <v>0</v>
      </c>
      <c r="AM54" s="40">
        <f t="shared" si="150"/>
        <v>0</v>
      </c>
      <c r="AN54" s="40">
        <f t="shared" si="150"/>
        <v>0</v>
      </c>
      <c r="AO54" s="40">
        <f t="shared" si="150"/>
        <v>0</v>
      </c>
      <c r="AP54" s="35" t="e">
        <f t="shared" si="162"/>
        <v>#DIV/0!</v>
      </c>
      <c r="AQ54" s="39">
        <v>0</v>
      </c>
      <c r="AR54" s="40">
        <v>0</v>
      </c>
      <c r="AS54" s="35" t="e">
        <f t="shared" si="163"/>
        <v>#DIV/0!</v>
      </c>
      <c r="AT54" s="36">
        <v>0</v>
      </c>
      <c r="AU54" s="40">
        <v>0</v>
      </c>
      <c r="AV54" s="35" t="e">
        <f t="shared" si="164"/>
        <v>#DIV/0!</v>
      </c>
      <c r="AW54" s="36">
        <f t="shared" si="151"/>
        <v>0</v>
      </c>
      <c r="AX54" s="40">
        <f t="shared" si="151"/>
        <v>0</v>
      </c>
      <c r="AY54" s="42" t="e">
        <f t="shared" si="165"/>
        <v>#DIV/0!</v>
      </c>
      <c r="AZ54" s="1"/>
      <c r="BA54" s="37" t="s">
        <v>95</v>
      </c>
      <c r="BB54" s="39">
        <v>18</v>
      </c>
      <c r="BC54" s="40">
        <v>71</v>
      </c>
      <c r="BD54" s="40">
        <v>153220</v>
      </c>
      <c r="BE54" s="36">
        <v>0</v>
      </c>
      <c r="BF54" s="40">
        <v>0</v>
      </c>
      <c r="BG54" s="40">
        <v>0</v>
      </c>
      <c r="BH54" s="36">
        <v>18</v>
      </c>
      <c r="BI54" s="40">
        <v>71</v>
      </c>
      <c r="BJ54" s="41">
        <v>153220</v>
      </c>
      <c r="BK54" s="1"/>
      <c r="BL54" s="37" t="s">
        <v>95</v>
      </c>
      <c r="BM54" s="39">
        <v>0</v>
      </c>
      <c r="BN54" s="40">
        <v>0</v>
      </c>
      <c r="BO54" s="40">
        <v>0</v>
      </c>
      <c r="BP54" s="40">
        <v>0</v>
      </c>
      <c r="BQ54" s="35" t="e">
        <f t="shared" si="166"/>
        <v>#DIV/0!</v>
      </c>
      <c r="BR54" s="39">
        <v>0</v>
      </c>
      <c r="BS54" s="40">
        <v>0</v>
      </c>
      <c r="BT54" s="40">
        <v>0</v>
      </c>
      <c r="BU54" s="40">
        <v>0</v>
      </c>
      <c r="BV54" s="35" t="e">
        <f t="shared" si="167"/>
        <v>#DIV/0!</v>
      </c>
      <c r="BW54" s="39">
        <v>0</v>
      </c>
      <c r="BX54" s="40">
        <v>0</v>
      </c>
      <c r="BY54" s="40">
        <v>0</v>
      </c>
      <c r="BZ54" s="40">
        <v>0</v>
      </c>
      <c r="CA54" s="35" t="e">
        <f t="shared" si="168"/>
        <v>#DIV/0!</v>
      </c>
      <c r="CB54" s="39">
        <v>0</v>
      </c>
      <c r="CC54" s="40">
        <v>0</v>
      </c>
      <c r="CD54" s="40">
        <v>0</v>
      </c>
      <c r="CE54" s="40">
        <v>0</v>
      </c>
      <c r="CF54" s="35" t="e">
        <f t="shared" si="169"/>
        <v>#DIV/0!</v>
      </c>
      <c r="CG54" s="36">
        <f t="shared" si="152"/>
        <v>0</v>
      </c>
      <c r="CH54" s="40">
        <f t="shared" si="152"/>
        <v>0</v>
      </c>
      <c r="CI54" s="40">
        <f t="shared" si="152"/>
        <v>0</v>
      </c>
      <c r="CJ54" s="40">
        <f t="shared" si="152"/>
        <v>0</v>
      </c>
      <c r="CK54" s="42" t="e">
        <f t="shared" si="170"/>
        <v>#DIV/0!</v>
      </c>
      <c r="CL54" s="1"/>
      <c r="CM54" s="37" t="s">
        <v>95</v>
      </c>
      <c r="CN54" s="39">
        <v>12</v>
      </c>
      <c r="CO54" s="40">
        <v>0</v>
      </c>
      <c r="CP54" s="114">
        <f t="shared" si="171"/>
        <v>0</v>
      </c>
      <c r="CQ54" s="120">
        <v>29</v>
      </c>
      <c r="CR54" s="40">
        <v>0</v>
      </c>
      <c r="CS54" s="35">
        <f t="shared" si="172"/>
        <v>0</v>
      </c>
      <c r="CT54" s="39">
        <v>468</v>
      </c>
      <c r="CU54" s="40">
        <v>0</v>
      </c>
      <c r="CV54" s="114">
        <f t="shared" si="173"/>
        <v>0</v>
      </c>
      <c r="CW54" s="120">
        <v>232</v>
      </c>
      <c r="CX54" s="40">
        <v>0</v>
      </c>
      <c r="CY54" s="35">
        <f t="shared" si="174"/>
        <v>0</v>
      </c>
      <c r="CZ54" s="36">
        <f>CT54+CW54</f>
        <v>700</v>
      </c>
      <c r="DA54" s="40">
        <f t="shared" si="153"/>
        <v>0</v>
      </c>
      <c r="DB54" s="42">
        <f t="shared" si="175"/>
        <v>0</v>
      </c>
      <c r="DC54" s="35" t="e">
        <f t="shared" si="176"/>
        <v>#DIV/0!</v>
      </c>
      <c r="DD54" s="43" t="e">
        <f aca="true" t="shared" si="177" ref="DD54:DD59">ROUND((BG54*CK54+BJ54*DB54)/BD54,1)</f>
        <v>#DIV/0!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4.25">
      <c r="A55" s="37" t="s">
        <v>96</v>
      </c>
      <c r="B55" s="39">
        <v>0</v>
      </c>
      <c r="C55" s="40">
        <v>0</v>
      </c>
      <c r="D55" s="40">
        <v>0</v>
      </c>
      <c r="E55" s="40">
        <v>0</v>
      </c>
      <c r="F55" s="35" t="e">
        <f t="shared" si="154"/>
        <v>#DIV/0!</v>
      </c>
      <c r="G55" s="39">
        <v>0</v>
      </c>
      <c r="H55" s="40">
        <v>0</v>
      </c>
      <c r="I55" s="40">
        <v>0</v>
      </c>
      <c r="J55" s="40">
        <v>0</v>
      </c>
      <c r="K55" s="35" t="e">
        <f t="shared" si="155"/>
        <v>#DIV/0!</v>
      </c>
      <c r="L55" s="36">
        <f t="shared" si="148"/>
        <v>0</v>
      </c>
      <c r="M55" s="40">
        <f t="shared" si="148"/>
        <v>0</v>
      </c>
      <c r="N55" s="40">
        <f t="shared" si="148"/>
        <v>0</v>
      </c>
      <c r="O55" s="40">
        <f t="shared" si="148"/>
        <v>0</v>
      </c>
      <c r="P55" s="35" t="e">
        <f t="shared" si="156"/>
        <v>#DIV/0!</v>
      </c>
      <c r="Q55" s="39">
        <v>0</v>
      </c>
      <c r="R55" s="40">
        <v>0</v>
      </c>
      <c r="S55" s="35" t="e">
        <f t="shared" si="157"/>
        <v>#DIV/0!</v>
      </c>
      <c r="T55" s="36">
        <v>160</v>
      </c>
      <c r="U55" s="40">
        <v>0</v>
      </c>
      <c r="V55" s="35">
        <f t="shared" si="158"/>
        <v>0</v>
      </c>
      <c r="W55" s="36">
        <f t="shared" si="149"/>
        <v>160</v>
      </c>
      <c r="X55" s="40">
        <f t="shared" si="149"/>
        <v>0</v>
      </c>
      <c r="Y55" s="42">
        <f t="shared" si="159"/>
        <v>0</v>
      </c>
      <c r="Z55" s="1"/>
      <c r="AA55" s="37" t="s">
        <v>96</v>
      </c>
      <c r="AB55" s="39">
        <v>0</v>
      </c>
      <c r="AC55" s="40">
        <v>0</v>
      </c>
      <c r="AD55" s="40">
        <v>0</v>
      </c>
      <c r="AE55" s="40">
        <v>0</v>
      </c>
      <c r="AF55" s="35" t="e">
        <f t="shared" si="160"/>
        <v>#DIV/0!</v>
      </c>
      <c r="AG55" s="39">
        <v>0</v>
      </c>
      <c r="AH55" s="40">
        <v>0</v>
      </c>
      <c r="AI55" s="40">
        <v>0</v>
      </c>
      <c r="AJ55" s="40">
        <v>0</v>
      </c>
      <c r="AK55" s="35" t="e">
        <f t="shared" si="161"/>
        <v>#DIV/0!</v>
      </c>
      <c r="AL55" s="36">
        <f t="shared" si="150"/>
        <v>0</v>
      </c>
      <c r="AM55" s="40">
        <f t="shared" si="150"/>
        <v>0</v>
      </c>
      <c r="AN55" s="40">
        <f t="shared" si="150"/>
        <v>0</v>
      </c>
      <c r="AO55" s="40">
        <f t="shared" si="150"/>
        <v>0</v>
      </c>
      <c r="AP55" s="35" t="e">
        <f t="shared" si="162"/>
        <v>#DIV/0!</v>
      </c>
      <c r="AQ55" s="39">
        <v>0</v>
      </c>
      <c r="AR55" s="40">
        <v>0</v>
      </c>
      <c r="AS55" s="35" t="e">
        <f t="shared" si="163"/>
        <v>#DIV/0!</v>
      </c>
      <c r="AT55" s="36">
        <v>0</v>
      </c>
      <c r="AU55" s="40">
        <v>0</v>
      </c>
      <c r="AV55" s="35" t="e">
        <f t="shared" si="164"/>
        <v>#DIV/0!</v>
      </c>
      <c r="AW55" s="36">
        <f t="shared" si="151"/>
        <v>0</v>
      </c>
      <c r="AX55" s="40">
        <f t="shared" si="151"/>
        <v>0</v>
      </c>
      <c r="AY55" s="42" t="e">
        <f t="shared" si="165"/>
        <v>#DIV/0!</v>
      </c>
      <c r="AZ55" s="1"/>
      <c r="BA55" s="37" t="s">
        <v>96</v>
      </c>
      <c r="BB55" s="39">
        <v>23</v>
      </c>
      <c r="BC55" s="40">
        <v>519</v>
      </c>
      <c r="BD55" s="40">
        <v>828320</v>
      </c>
      <c r="BE55" s="36">
        <v>5</v>
      </c>
      <c r="BF55" s="40">
        <v>335</v>
      </c>
      <c r="BG55" s="40">
        <v>505000</v>
      </c>
      <c r="BH55" s="36">
        <v>18</v>
      </c>
      <c r="BI55" s="40">
        <v>184</v>
      </c>
      <c r="BJ55" s="41">
        <v>323340</v>
      </c>
      <c r="BK55" s="1"/>
      <c r="BL55" s="37" t="s">
        <v>96</v>
      </c>
      <c r="BM55" s="39">
        <v>3</v>
      </c>
      <c r="BN55" s="40">
        <v>3</v>
      </c>
      <c r="BO55" s="40">
        <v>1</v>
      </c>
      <c r="BP55" s="40">
        <v>1</v>
      </c>
      <c r="BQ55" s="35">
        <f t="shared" si="166"/>
        <v>33.3</v>
      </c>
      <c r="BR55" s="39">
        <v>35</v>
      </c>
      <c r="BS55" s="40">
        <v>35</v>
      </c>
      <c r="BT55" s="40">
        <v>2</v>
      </c>
      <c r="BU55" s="40">
        <v>2</v>
      </c>
      <c r="BV55" s="35">
        <f t="shared" si="167"/>
        <v>5.7</v>
      </c>
      <c r="BW55" s="39">
        <v>1151</v>
      </c>
      <c r="BX55" s="40">
        <v>1151</v>
      </c>
      <c r="BY55" s="40">
        <v>2</v>
      </c>
      <c r="BZ55" s="40">
        <v>2</v>
      </c>
      <c r="CA55" s="35">
        <f t="shared" si="168"/>
        <v>0.2</v>
      </c>
      <c r="CB55" s="39">
        <v>226</v>
      </c>
      <c r="CC55" s="40">
        <v>226</v>
      </c>
      <c r="CD55" s="40">
        <v>0</v>
      </c>
      <c r="CE55" s="40">
        <v>0</v>
      </c>
      <c r="CF55" s="35">
        <f t="shared" si="169"/>
        <v>0</v>
      </c>
      <c r="CG55" s="36">
        <f t="shared" si="152"/>
        <v>1377</v>
      </c>
      <c r="CH55" s="40">
        <f t="shared" si="152"/>
        <v>1377</v>
      </c>
      <c r="CI55" s="40">
        <f t="shared" si="152"/>
        <v>2</v>
      </c>
      <c r="CJ55" s="40">
        <f t="shared" si="152"/>
        <v>2</v>
      </c>
      <c r="CK55" s="42">
        <f t="shared" si="170"/>
        <v>0.1</v>
      </c>
      <c r="CL55" s="1"/>
      <c r="CM55" s="37" t="s">
        <v>96</v>
      </c>
      <c r="CN55" s="39">
        <v>11</v>
      </c>
      <c r="CO55" s="40">
        <v>0</v>
      </c>
      <c r="CP55" s="114">
        <f t="shared" si="171"/>
        <v>0</v>
      </c>
      <c r="CQ55" s="120">
        <v>57</v>
      </c>
      <c r="CR55" s="40">
        <v>0</v>
      </c>
      <c r="CS55" s="35">
        <f t="shared" si="172"/>
        <v>0</v>
      </c>
      <c r="CT55" s="39">
        <v>861</v>
      </c>
      <c r="CU55" s="40">
        <v>0</v>
      </c>
      <c r="CV55" s="114">
        <f t="shared" si="173"/>
        <v>0</v>
      </c>
      <c r="CW55" s="120">
        <v>567</v>
      </c>
      <c r="CX55" s="40">
        <v>0</v>
      </c>
      <c r="CY55" s="35">
        <f t="shared" si="174"/>
        <v>0</v>
      </c>
      <c r="CZ55" s="36">
        <f t="shared" si="153"/>
        <v>1428</v>
      </c>
      <c r="DA55" s="40">
        <f t="shared" si="153"/>
        <v>0</v>
      </c>
      <c r="DB55" s="42">
        <f t="shared" si="175"/>
        <v>0</v>
      </c>
      <c r="DC55" s="35">
        <f t="shared" si="176"/>
        <v>3.7</v>
      </c>
      <c r="DD55" s="43">
        <f t="shared" si="177"/>
        <v>0.1</v>
      </c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4.25">
      <c r="A56" s="16" t="s">
        <v>97</v>
      </c>
      <c r="B56" s="53">
        <v>0</v>
      </c>
      <c r="C56" s="56">
        <v>0</v>
      </c>
      <c r="D56" s="56">
        <v>0</v>
      </c>
      <c r="E56" s="56">
        <v>0</v>
      </c>
      <c r="F56" s="57" t="e">
        <f t="shared" si="154"/>
        <v>#DIV/0!</v>
      </c>
      <c r="G56" s="53">
        <v>10</v>
      </c>
      <c r="H56" s="56">
        <v>0</v>
      </c>
      <c r="I56" s="56">
        <v>0</v>
      </c>
      <c r="J56" s="56">
        <v>0</v>
      </c>
      <c r="K56" s="57" t="e">
        <f t="shared" si="155"/>
        <v>#DIV/0!</v>
      </c>
      <c r="L56" s="54">
        <f t="shared" si="148"/>
        <v>10</v>
      </c>
      <c r="M56" s="56">
        <f t="shared" si="148"/>
        <v>0</v>
      </c>
      <c r="N56" s="56">
        <f t="shared" si="148"/>
        <v>0</v>
      </c>
      <c r="O56" s="56">
        <f t="shared" si="148"/>
        <v>0</v>
      </c>
      <c r="P56" s="57" t="e">
        <f t="shared" si="156"/>
        <v>#DIV/0!</v>
      </c>
      <c r="Q56" s="53">
        <v>0</v>
      </c>
      <c r="R56" s="56">
        <v>0</v>
      </c>
      <c r="S56" s="57" t="e">
        <f t="shared" si="157"/>
        <v>#DIV/0!</v>
      </c>
      <c r="T56" s="54">
        <v>270</v>
      </c>
      <c r="U56" s="56">
        <v>0</v>
      </c>
      <c r="V56" s="57">
        <f t="shared" si="158"/>
        <v>0</v>
      </c>
      <c r="W56" s="54">
        <f t="shared" si="149"/>
        <v>270</v>
      </c>
      <c r="X56" s="56">
        <f t="shared" si="149"/>
        <v>0</v>
      </c>
      <c r="Y56" s="58">
        <f t="shared" si="159"/>
        <v>0</v>
      </c>
      <c r="Z56" s="1"/>
      <c r="AA56" s="16" t="s">
        <v>97</v>
      </c>
      <c r="AB56" s="53">
        <v>0</v>
      </c>
      <c r="AC56" s="56">
        <v>0</v>
      </c>
      <c r="AD56" s="56">
        <v>0</v>
      </c>
      <c r="AE56" s="56">
        <v>0</v>
      </c>
      <c r="AF56" s="57" t="e">
        <f t="shared" si="160"/>
        <v>#DIV/0!</v>
      </c>
      <c r="AG56" s="53">
        <v>0</v>
      </c>
      <c r="AH56" s="56">
        <v>0</v>
      </c>
      <c r="AI56" s="56">
        <v>0</v>
      </c>
      <c r="AJ56" s="56">
        <v>0</v>
      </c>
      <c r="AK56" s="57" t="e">
        <f t="shared" si="161"/>
        <v>#DIV/0!</v>
      </c>
      <c r="AL56" s="54">
        <f t="shared" si="150"/>
        <v>0</v>
      </c>
      <c r="AM56" s="56">
        <f t="shared" si="150"/>
        <v>0</v>
      </c>
      <c r="AN56" s="56">
        <f t="shared" si="150"/>
        <v>0</v>
      </c>
      <c r="AO56" s="56">
        <f t="shared" si="150"/>
        <v>0</v>
      </c>
      <c r="AP56" s="57" t="e">
        <f t="shared" si="162"/>
        <v>#DIV/0!</v>
      </c>
      <c r="AQ56" s="53">
        <v>0</v>
      </c>
      <c r="AR56" s="56">
        <v>0</v>
      </c>
      <c r="AS56" s="57" t="e">
        <f t="shared" si="163"/>
        <v>#DIV/0!</v>
      </c>
      <c r="AT56" s="54">
        <v>0</v>
      </c>
      <c r="AU56" s="56">
        <v>0</v>
      </c>
      <c r="AV56" s="57" t="e">
        <f t="shared" si="164"/>
        <v>#DIV/0!</v>
      </c>
      <c r="AW56" s="54">
        <f t="shared" si="151"/>
        <v>0</v>
      </c>
      <c r="AX56" s="56">
        <f t="shared" si="151"/>
        <v>0</v>
      </c>
      <c r="AY56" s="58" t="e">
        <f t="shared" si="165"/>
        <v>#DIV/0!</v>
      </c>
      <c r="AZ56" s="1"/>
      <c r="BA56" s="16" t="s">
        <v>97</v>
      </c>
      <c r="BB56" s="53">
        <v>48</v>
      </c>
      <c r="BC56" s="56">
        <v>758</v>
      </c>
      <c r="BD56" s="56">
        <v>1327627</v>
      </c>
      <c r="BE56" s="54">
        <v>16</v>
      </c>
      <c r="BF56" s="56">
        <v>267</v>
      </c>
      <c r="BG56" s="56">
        <v>739740</v>
      </c>
      <c r="BH56" s="54">
        <v>45</v>
      </c>
      <c r="BI56" s="56">
        <v>491</v>
      </c>
      <c r="BJ56" s="61">
        <v>587887</v>
      </c>
      <c r="BK56" s="1"/>
      <c r="BL56" s="16" t="s">
        <v>97</v>
      </c>
      <c r="BM56" s="53">
        <v>11</v>
      </c>
      <c r="BN56" s="56">
        <v>11</v>
      </c>
      <c r="BO56" s="56">
        <v>5</v>
      </c>
      <c r="BP56" s="56">
        <v>5</v>
      </c>
      <c r="BQ56" s="57">
        <f t="shared" si="166"/>
        <v>45.5</v>
      </c>
      <c r="BR56" s="53">
        <v>35</v>
      </c>
      <c r="BS56" s="56">
        <v>35</v>
      </c>
      <c r="BT56" s="56">
        <v>6</v>
      </c>
      <c r="BU56" s="56">
        <v>6</v>
      </c>
      <c r="BV56" s="57">
        <f t="shared" si="167"/>
        <v>17.1</v>
      </c>
      <c r="BW56" s="53">
        <v>3857</v>
      </c>
      <c r="BX56" s="56">
        <v>3857</v>
      </c>
      <c r="BY56" s="56">
        <v>32</v>
      </c>
      <c r="BZ56" s="56">
        <v>32</v>
      </c>
      <c r="CA56" s="57">
        <f t="shared" si="168"/>
        <v>0.8</v>
      </c>
      <c r="CB56" s="53">
        <v>315</v>
      </c>
      <c r="CC56" s="56">
        <v>315</v>
      </c>
      <c r="CD56" s="56">
        <v>23</v>
      </c>
      <c r="CE56" s="56">
        <v>23</v>
      </c>
      <c r="CF56" s="57">
        <f t="shared" si="169"/>
        <v>7.3</v>
      </c>
      <c r="CG56" s="54">
        <f t="shared" si="152"/>
        <v>4172</v>
      </c>
      <c r="CH56" s="56">
        <f t="shared" si="152"/>
        <v>4172</v>
      </c>
      <c r="CI56" s="56">
        <f t="shared" si="152"/>
        <v>55</v>
      </c>
      <c r="CJ56" s="56">
        <f t="shared" si="152"/>
        <v>55</v>
      </c>
      <c r="CK56" s="58">
        <f t="shared" si="170"/>
        <v>1.3</v>
      </c>
      <c r="CL56" s="1"/>
      <c r="CM56" s="16" t="s">
        <v>97</v>
      </c>
      <c r="CN56" s="53">
        <v>20</v>
      </c>
      <c r="CO56" s="56">
        <v>1</v>
      </c>
      <c r="CP56" s="115">
        <f t="shared" si="171"/>
        <v>5</v>
      </c>
      <c r="CQ56" s="119">
        <v>48</v>
      </c>
      <c r="CR56" s="56">
        <v>1</v>
      </c>
      <c r="CS56" s="57">
        <f t="shared" si="172"/>
        <v>2.1</v>
      </c>
      <c r="CT56" s="53">
        <v>744</v>
      </c>
      <c r="CU56" s="56">
        <v>1</v>
      </c>
      <c r="CV56" s="115">
        <f t="shared" si="173"/>
        <v>0.1</v>
      </c>
      <c r="CW56" s="119">
        <v>673</v>
      </c>
      <c r="CX56" s="56">
        <v>14</v>
      </c>
      <c r="CY56" s="57">
        <f t="shared" si="174"/>
        <v>2.1</v>
      </c>
      <c r="CZ56" s="54">
        <f t="shared" si="153"/>
        <v>1417</v>
      </c>
      <c r="DA56" s="56">
        <f t="shared" si="153"/>
        <v>15</v>
      </c>
      <c r="DB56" s="58">
        <f t="shared" si="175"/>
        <v>1.1</v>
      </c>
      <c r="DC56" s="57">
        <f t="shared" si="176"/>
        <v>7.4</v>
      </c>
      <c r="DD56" s="62">
        <f t="shared" si="177"/>
        <v>1.2</v>
      </c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4.25">
      <c r="A57" s="16" t="s">
        <v>51</v>
      </c>
      <c r="B57" s="53">
        <f aca="true" t="shared" si="178" ref="B57:J57">SUM(B50:B56)</f>
        <v>0</v>
      </c>
      <c r="C57" s="56">
        <f t="shared" si="178"/>
        <v>0</v>
      </c>
      <c r="D57" s="56">
        <f t="shared" si="178"/>
        <v>0</v>
      </c>
      <c r="E57" s="56">
        <f t="shared" si="178"/>
        <v>0</v>
      </c>
      <c r="F57" s="57" t="e">
        <f t="shared" si="154"/>
        <v>#DIV/0!</v>
      </c>
      <c r="G57" s="53">
        <f t="shared" si="178"/>
        <v>10</v>
      </c>
      <c r="H57" s="56">
        <f t="shared" si="178"/>
        <v>0</v>
      </c>
      <c r="I57" s="56">
        <f t="shared" si="178"/>
        <v>0</v>
      </c>
      <c r="J57" s="56">
        <f t="shared" si="178"/>
        <v>0</v>
      </c>
      <c r="K57" s="57" t="e">
        <f t="shared" si="155"/>
        <v>#DIV/0!</v>
      </c>
      <c r="L57" s="54">
        <f>SUM(L50:L56)</f>
        <v>10</v>
      </c>
      <c r="M57" s="56">
        <f>SUM(M50:M56)</f>
        <v>0</v>
      </c>
      <c r="N57" s="56">
        <f>SUM(N50:N56)</f>
        <v>0</v>
      </c>
      <c r="O57" s="56">
        <f>SUM(O50:O56)</f>
        <v>0</v>
      </c>
      <c r="P57" s="57" t="e">
        <f t="shared" si="156"/>
        <v>#DIV/0!</v>
      </c>
      <c r="Q57" s="53">
        <f>SUM(Q50:Q56)</f>
        <v>0</v>
      </c>
      <c r="R57" s="56">
        <f>SUM(R50:R56)</f>
        <v>0</v>
      </c>
      <c r="S57" s="57" t="e">
        <f t="shared" si="157"/>
        <v>#DIV/0!</v>
      </c>
      <c r="T57" s="54">
        <f>SUM(T50:T56)</f>
        <v>1006</v>
      </c>
      <c r="U57" s="56">
        <f>SUM(U50:U56)</f>
        <v>0</v>
      </c>
      <c r="V57" s="57">
        <f t="shared" si="158"/>
        <v>0</v>
      </c>
      <c r="W57" s="54">
        <f>SUM(W50:W56)</f>
        <v>1006</v>
      </c>
      <c r="X57" s="56">
        <f>SUM(X50:X56)</f>
        <v>0</v>
      </c>
      <c r="Y57" s="58">
        <f t="shared" si="159"/>
        <v>0</v>
      </c>
      <c r="Z57" s="1"/>
      <c r="AA57" s="16" t="s">
        <v>51</v>
      </c>
      <c r="AB57" s="53">
        <f aca="true" t="shared" si="179" ref="AB57:AJ57">SUM(AB50:AB56)</f>
        <v>0</v>
      </c>
      <c r="AC57" s="56">
        <f t="shared" si="179"/>
        <v>0</v>
      </c>
      <c r="AD57" s="56">
        <f t="shared" si="179"/>
        <v>0</v>
      </c>
      <c r="AE57" s="56">
        <f t="shared" si="179"/>
        <v>0</v>
      </c>
      <c r="AF57" s="57" t="e">
        <f t="shared" si="160"/>
        <v>#DIV/0!</v>
      </c>
      <c r="AG57" s="53">
        <f t="shared" si="179"/>
        <v>0</v>
      </c>
      <c r="AH57" s="56">
        <f t="shared" si="179"/>
        <v>0</v>
      </c>
      <c r="AI57" s="56">
        <f t="shared" si="179"/>
        <v>0</v>
      </c>
      <c r="AJ57" s="56">
        <f t="shared" si="179"/>
        <v>0</v>
      </c>
      <c r="AK57" s="57" t="e">
        <f t="shared" si="161"/>
        <v>#DIV/0!</v>
      </c>
      <c r="AL57" s="54">
        <f>SUM(AL50:AL56)</f>
        <v>0</v>
      </c>
      <c r="AM57" s="56">
        <f>SUM(AM50:AM56)</f>
        <v>0</v>
      </c>
      <c r="AN57" s="56">
        <f>SUM(AN50:AN56)</f>
        <v>0</v>
      </c>
      <c r="AO57" s="56">
        <f>SUM(AO50:AO56)</f>
        <v>0</v>
      </c>
      <c r="AP57" s="57" t="e">
        <f t="shared" si="162"/>
        <v>#DIV/0!</v>
      </c>
      <c r="AQ57" s="53">
        <f>SUM(AQ50:AQ56)</f>
        <v>224</v>
      </c>
      <c r="AR57" s="56">
        <f>SUM(AR50:AR56)</f>
        <v>0</v>
      </c>
      <c r="AS57" s="57">
        <f t="shared" si="163"/>
        <v>0</v>
      </c>
      <c r="AT57" s="54">
        <f>SUM(AT50:AT56)</f>
        <v>42</v>
      </c>
      <c r="AU57" s="56">
        <f>SUM(AU50:AU56)</f>
        <v>0</v>
      </c>
      <c r="AV57" s="57">
        <f t="shared" si="164"/>
        <v>0</v>
      </c>
      <c r="AW57" s="54">
        <f>SUM(AW50:AW56)</f>
        <v>266</v>
      </c>
      <c r="AX57" s="56">
        <f>SUM(AX50:AX56)</f>
        <v>0</v>
      </c>
      <c r="AY57" s="58">
        <f t="shared" si="165"/>
        <v>0</v>
      </c>
      <c r="AZ57" s="1"/>
      <c r="BA57" s="16" t="s">
        <v>51</v>
      </c>
      <c r="BB57" s="53">
        <f aca="true" t="shared" si="180" ref="BB57:BJ57">SUM(BB50:BB56)</f>
        <v>184</v>
      </c>
      <c r="BC57" s="56">
        <f t="shared" si="180"/>
        <v>1872</v>
      </c>
      <c r="BD57" s="56">
        <f t="shared" si="180"/>
        <v>3023161</v>
      </c>
      <c r="BE57" s="54">
        <f t="shared" si="180"/>
        <v>21</v>
      </c>
      <c r="BF57" s="56">
        <f t="shared" si="180"/>
        <v>602</v>
      </c>
      <c r="BG57" s="56">
        <f t="shared" si="180"/>
        <v>1244740</v>
      </c>
      <c r="BH57" s="54">
        <f t="shared" si="180"/>
        <v>176</v>
      </c>
      <c r="BI57" s="56">
        <f t="shared" si="180"/>
        <v>1270</v>
      </c>
      <c r="BJ57" s="61">
        <f t="shared" si="180"/>
        <v>1778441</v>
      </c>
      <c r="BK57" s="1"/>
      <c r="BL57" s="16" t="s">
        <v>51</v>
      </c>
      <c r="BM57" s="53">
        <f aca="true" t="shared" si="181" ref="BM57:BU57">SUM(BM50:BM56)</f>
        <v>14</v>
      </c>
      <c r="BN57" s="56">
        <f t="shared" si="181"/>
        <v>14</v>
      </c>
      <c r="BO57" s="56">
        <f t="shared" si="181"/>
        <v>6</v>
      </c>
      <c r="BP57" s="56">
        <f t="shared" si="181"/>
        <v>6</v>
      </c>
      <c r="BQ57" s="57">
        <f t="shared" si="166"/>
        <v>42.9</v>
      </c>
      <c r="BR57" s="53">
        <f t="shared" si="181"/>
        <v>70</v>
      </c>
      <c r="BS57" s="56">
        <f t="shared" si="181"/>
        <v>70</v>
      </c>
      <c r="BT57" s="56">
        <f t="shared" si="181"/>
        <v>8</v>
      </c>
      <c r="BU57" s="56">
        <f t="shared" si="181"/>
        <v>8</v>
      </c>
      <c r="BV57" s="57">
        <f t="shared" si="167"/>
        <v>11.4</v>
      </c>
      <c r="BW57" s="53">
        <f aca="true" t="shared" si="182" ref="BW57:CE57">SUM(BW50:BW56)</f>
        <v>5008</v>
      </c>
      <c r="BX57" s="56">
        <f t="shared" si="182"/>
        <v>5008</v>
      </c>
      <c r="BY57" s="56">
        <f t="shared" si="182"/>
        <v>34</v>
      </c>
      <c r="BZ57" s="56">
        <f t="shared" si="182"/>
        <v>34</v>
      </c>
      <c r="CA57" s="57">
        <f t="shared" si="168"/>
        <v>0.7</v>
      </c>
      <c r="CB57" s="53">
        <f t="shared" si="182"/>
        <v>541</v>
      </c>
      <c r="CC57" s="56">
        <f t="shared" si="182"/>
        <v>541</v>
      </c>
      <c r="CD57" s="56">
        <f t="shared" si="182"/>
        <v>23</v>
      </c>
      <c r="CE57" s="56">
        <f t="shared" si="182"/>
        <v>23</v>
      </c>
      <c r="CF57" s="57">
        <f t="shared" si="169"/>
        <v>4.3</v>
      </c>
      <c r="CG57" s="54">
        <f>SUM(CG50:CG56)</f>
        <v>5549</v>
      </c>
      <c r="CH57" s="56">
        <f>SUM(CH50:CH56)</f>
        <v>5549</v>
      </c>
      <c r="CI57" s="56">
        <f>SUM(CI50:CI56)</f>
        <v>57</v>
      </c>
      <c r="CJ57" s="56">
        <f>SUM(CJ50:CJ56)</f>
        <v>57</v>
      </c>
      <c r="CK57" s="58">
        <f t="shared" si="170"/>
        <v>1</v>
      </c>
      <c r="CL57" s="1"/>
      <c r="CM57" s="16" t="s">
        <v>51</v>
      </c>
      <c r="CN57" s="53">
        <f aca="true" t="shared" si="183" ref="CN57:CX57">SUM(CN50:CN56)</f>
        <v>79</v>
      </c>
      <c r="CO57" s="56">
        <f t="shared" si="183"/>
        <v>1</v>
      </c>
      <c r="CP57" s="115">
        <f t="shared" si="171"/>
        <v>1.3</v>
      </c>
      <c r="CQ57" s="119">
        <f t="shared" si="183"/>
        <v>253</v>
      </c>
      <c r="CR57" s="56">
        <f t="shared" si="183"/>
        <v>1</v>
      </c>
      <c r="CS57" s="57">
        <f t="shared" si="172"/>
        <v>0.4</v>
      </c>
      <c r="CT57" s="53">
        <f t="shared" si="183"/>
        <v>2830</v>
      </c>
      <c r="CU57" s="56">
        <f t="shared" si="183"/>
        <v>1</v>
      </c>
      <c r="CV57" s="115">
        <f t="shared" si="173"/>
        <v>0</v>
      </c>
      <c r="CW57" s="119">
        <f t="shared" si="183"/>
        <v>2252</v>
      </c>
      <c r="CX57" s="56">
        <f t="shared" si="183"/>
        <v>14</v>
      </c>
      <c r="CY57" s="57">
        <f t="shared" si="174"/>
        <v>0.6</v>
      </c>
      <c r="CZ57" s="54">
        <f>SUM(CZ50:CZ56)</f>
        <v>5082</v>
      </c>
      <c r="DA57" s="56">
        <f>SUM(DA50:DA56)</f>
        <v>15</v>
      </c>
      <c r="DB57" s="58">
        <f t="shared" si="175"/>
        <v>0.3</v>
      </c>
      <c r="DC57" s="57">
        <f t="shared" si="176"/>
        <v>3.9</v>
      </c>
      <c r="DD57" s="62">
        <f t="shared" si="177"/>
        <v>0.6</v>
      </c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" thickBot="1">
      <c r="A58" s="73" t="s">
        <v>98</v>
      </c>
      <c r="B58" s="66">
        <v>0</v>
      </c>
      <c r="C58" s="74">
        <v>0</v>
      </c>
      <c r="D58" s="74">
        <v>0</v>
      </c>
      <c r="E58" s="74">
        <v>0</v>
      </c>
      <c r="F58" s="75" t="e">
        <f t="shared" si="154"/>
        <v>#DIV/0!</v>
      </c>
      <c r="G58" s="66">
        <v>0</v>
      </c>
      <c r="H58" s="74">
        <v>0</v>
      </c>
      <c r="I58" s="74">
        <v>0</v>
      </c>
      <c r="J58" s="74">
        <v>0</v>
      </c>
      <c r="K58" s="75" t="e">
        <f t="shared" si="155"/>
        <v>#DIV/0!</v>
      </c>
      <c r="L58" s="67">
        <f>B58+G58</f>
        <v>0</v>
      </c>
      <c r="M58" s="74">
        <f>C58+H58</f>
        <v>0</v>
      </c>
      <c r="N58" s="74">
        <f>D58+I58</f>
        <v>0</v>
      </c>
      <c r="O58" s="74">
        <f>E58+J58</f>
        <v>0</v>
      </c>
      <c r="P58" s="75" t="e">
        <f t="shared" si="156"/>
        <v>#DIV/0!</v>
      </c>
      <c r="Q58" s="66">
        <v>0</v>
      </c>
      <c r="R58" s="74">
        <v>0</v>
      </c>
      <c r="S58" s="75" t="e">
        <f t="shared" si="157"/>
        <v>#DIV/0!</v>
      </c>
      <c r="T58" s="67">
        <v>0</v>
      </c>
      <c r="U58" s="74">
        <v>0</v>
      </c>
      <c r="V58" s="75" t="e">
        <f t="shared" si="158"/>
        <v>#DIV/0!</v>
      </c>
      <c r="W58" s="67">
        <f>Q58+T58</f>
        <v>0</v>
      </c>
      <c r="X58" s="74">
        <f>R58+U58</f>
        <v>0</v>
      </c>
      <c r="Y58" s="76" t="e">
        <f t="shared" si="159"/>
        <v>#DIV/0!</v>
      </c>
      <c r="Z58" s="1"/>
      <c r="AA58" s="73" t="s">
        <v>98</v>
      </c>
      <c r="AB58" s="66">
        <v>0</v>
      </c>
      <c r="AC58" s="74">
        <v>0</v>
      </c>
      <c r="AD58" s="74">
        <v>0</v>
      </c>
      <c r="AE58" s="74">
        <v>0</v>
      </c>
      <c r="AF58" s="75" t="e">
        <f t="shared" si="160"/>
        <v>#DIV/0!</v>
      </c>
      <c r="AG58" s="66">
        <v>0</v>
      </c>
      <c r="AH58" s="74">
        <v>0</v>
      </c>
      <c r="AI58" s="74">
        <v>0</v>
      </c>
      <c r="AJ58" s="74">
        <v>0</v>
      </c>
      <c r="AK58" s="75" t="e">
        <f t="shared" si="161"/>
        <v>#DIV/0!</v>
      </c>
      <c r="AL58" s="67">
        <f>AB58+AG58</f>
        <v>0</v>
      </c>
      <c r="AM58" s="74">
        <f>AC58+AH58</f>
        <v>0</v>
      </c>
      <c r="AN58" s="74">
        <f>AD58+AI58</f>
        <v>0</v>
      </c>
      <c r="AO58" s="74">
        <f>AE58+AJ58</f>
        <v>0</v>
      </c>
      <c r="AP58" s="75" t="e">
        <f t="shared" si="162"/>
        <v>#DIV/0!</v>
      </c>
      <c r="AQ58" s="66">
        <v>0</v>
      </c>
      <c r="AR58" s="74">
        <v>0</v>
      </c>
      <c r="AS58" s="75" t="e">
        <f t="shared" si="163"/>
        <v>#DIV/0!</v>
      </c>
      <c r="AT58" s="67">
        <v>0</v>
      </c>
      <c r="AU58" s="74">
        <v>0</v>
      </c>
      <c r="AV58" s="75" t="e">
        <f t="shared" si="164"/>
        <v>#DIV/0!</v>
      </c>
      <c r="AW58" s="67">
        <f>AQ58+AT58</f>
        <v>0</v>
      </c>
      <c r="AX58" s="74">
        <f>AR58+AU58</f>
        <v>0</v>
      </c>
      <c r="AY58" s="76" t="e">
        <f t="shared" si="165"/>
        <v>#DIV/0!</v>
      </c>
      <c r="AZ58" s="1"/>
      <c r="BA58" s="73" t="s">
        <v>98</v>
      </c>
      <c r="BB58" s="66">
        <v>41</v>
      </c>
      <c r="BC58" s="74">
        <v>381</v>
      </c>
      <c r="BD58" s="74">
        <v>246172</v>
      </c>
      <c r="BE58" s="67">
        <v>0</v>
      </c>
      <c r="BF58" s="74">
        <v>0</v>
      </c>
      <c r="BG58" s="74">
        <v>0</v>
      </c>
      <c r="BH58" s="67">
        <v>41</v>
      </c>
      <c r="BI58" s="74">
        <v>381</v>
      </c>
      <c r="BJ58" s="77">
        <v>246172</v>
      </c>
      <c r="BK58" s="1"/>
      <c r="BL58" s="73" t="s">
        <v>98</v>
      </c>
      <c r="BM58" s="66">
        <v>0</v>
      </c>
      <c r="BN58" s="74">
        <v>0</v>
      </c>
      <c r="BO58" s="74">
        <v>0</v>
      </c>
      <c r="BP58" s="74">
        <v>0</v>
      </c>
      <c r="BQ58" s="75" t="e">
        <f t="shared" si="166"/>
        <v>#DIV/0!</v>
      </c>
      <c r="BR58" s="66">
        <v>0</v>
      </c>
      <c r="BS58" s="74">
        <v>0</v>
      </c>
      <c r="BT58" s="74">
        <v>0</v>
      </c>
      <c r="BU58" s="74">
        <v>0</v>
      </c>
      <c r="BV58" s="75" t="e">
        <f t="shared" si="167"/>
        <v>#DIV/0!</v>
      </c>
      <c r="BW58" s="66">
        <v>0</v>
      </c>
      <c r="BX58" s="74">
        <v>0</v>
      </c>
      <c r="BY58" s="74">
        <v>0</v>
      </c>
      <c r="BZ58" s="74">
        <v>0</v>
      </c>
      <c r="CA58" s="75" t="e">
        <f t="shared" si="168"/>
        <v>#DIV/0!</v>
      </c>
      <c r="CB58" s="66">
        <v>0</v>
      </c>
      <c r="CC58" s="74">
        <v>0</v>
      </c>
      <c r="CD58" s="74">
        <v>0</v>
      </c>
      <c r="CE58" s="74">
        <v>0</v>
      </c>
      <c r="CF58" s="75" t="e">
        <f t="shared" si="169"/>
        <v>#DIV/0!</v>
      </c>
      <c r="CG58" s="67">
        <f>BW58+CB58</f>
        <v>0</v>
      </c>
      <c r="CH58" s="74">
        <f>BX58+CC58</f>
        <v>0</v>
      </c>
      <c r="CI58" s="74">
        <f>BY58+CD58</f>
        <v>0</v>
      </c>
      <c r="CJ58" s="74">
        <f>BZ58+CE58</f>
        <v>0</v>
      </c>
      <c r="CK58" s="76" t="e">
        <f t="shared" si="170"/>
        <v>#DIV/0!</v>
      </c>
      <c r="CL58" s="1"/>
      <c r="CM58" s="73" t="s">
        <v>98</v>
      </c>
      <c r="CN58" s="66">
        <v>9</v>
      </c>
      <c r="CO58" s="74">
        <v>0</v>
      </c>
      <c r="CP58" s="116">
        <f t="shared" si="171"/>
        <v>0</v>
      </c>
      <c r="CQ58" s="121">
        <v>25</v>
      </c>
      <c r="CR58" s="74">
        <v>0</v>
      </c>
      <c r="CS58" s="75">
        <f t="shared" si="172"/>
        <v>0</v>
      </c>
      <c r="CT58" s="66">
        <v>176</v>
      </c>
      <c r="CU58" s="74">
        <v>0</v>
      </c>
      <c r="CV58" s="116">
        <f t="shared" si="173"/>
        <v>0</v>
      </c>
      <c r="CW58" s="121">
        <v>122</v>
      </c>
      <c r="CX58" s="74">
        <v>0</v>
      </c>
      <c r="CY58" s="75">
        <f t="shared" si="174"/>
        <v>0</v>
      </c>
      <c r="CZ58" s="67">
        <f>CT58+CW58</f>
        <v>298</v>
      </c>
      <c r="DA58" s="74">
        <f>CU58+CX58</f>
        <v>0</v>
      </c>
      <c r="DB58" s="76">
        <f t="shared" si="175"/>
        <v>0</v>
      </c>
      <c r="DC58" s="75" t="e">
        <f t="shared" si="176"/>
        <v>#DIV/0!</v>
      </c>
      <c r="DD58" s="78" t="e">
        <f t="shared" si="177"/>
        <v>#DIV/0!</v>
      </c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.75" thickBot="1" thickTop="1">
      <c r="A59" s="23" t="s">
        <v>99</v>
      </c>
      <c r="B59" s="69">
        <f>B5+B12+B23+B28+B32+B39+B49+B57+B58</f>
        <v>2572</v>
      </c>
      <c r="C59" s="79">
        <f>C5+C12+C23+C28+C32+C39+C49+C57+C58</f>
        <v>2549</v>
      </c>
      <c r="D59" s="79">
        <f>D5+D12+D23+D28+D32+D39+D49+D57+D58</f>
        <v>417</v>
      </c>
      <c r="E59" s="79">
        <f>E5+E12+E23+E28+E32+E39+E49+E57+E58</f>
        <v>123</v>
      </c>
      <c r="F59" s="80">
        <f t="shared" si="154"/>
        <v>4.8</v>
      </c>
      <c r="G59" s="69">
        <f>G5+G12+G23+G28+G32+G39+G49+G57+G58</f>
        <v>1461</v>
      </c>
      <c r="H59" s="79">
        <f>H5+H12+H23+H28+H32+H39+H49+H57+H58</f>
        <v>1393</v>
      </c>
      <c r="I59" s="79">
        <f>I5+I12+I23+I28+I32+I39+I49+I57+I58</f>
        <v>193</v>
      </c>
      <c r="J59" s="79">
        <f>J5+J12+J23+J28+J32+J39+J49+J57+J58</f>
        <v>26</v>
      </c>
      <c r="K59" s="80">
        <f t="shared" si="155"/>
        <v>1.9</v>
      </c>
      <c r="L59" s="70">
        <f>L5+L12+L23+L28+L32+L39+L49+L57+L58</f>
        <v>4033</v>
      </c>
      <c r="M59" s="79">
        <f>M5+M12+M23+M28+M32+M39+M49+M57+M58</f>
        <v>3942</v>
      </c>
      <c r="N59" s="79">
        <f>N5+N12+N23+N28+N32+N39+N49+N57+N58</f>
        <v>610</v>
      </c>
      <c r="O59" s="79">
        <f>O5+O12+O23+O28+O32+O39+O49+O57+O58</f>
        <v>149</v>
      </c>
      <c r="P59" s="80">
        <f t="shared" si="156"/>
        <v>3.8</v>
      </c>
      <c r="Q59" s="69">
        <f>Q5+Q12+Q23+Q28+Q32+Q39+Q49+Q57+Q58</f>
        <v>239</v>
      </c>
      <c r="R59" s="79">
        <f>R5+R12+R23+R28+R32+R39+R49+R57+R58</f>
        <v>21</v>
      </c>
      <c r="S59" s="80">
        <f t="shared" si="157"/>
        <v>8.8</v>
      </c>
      <c r="T59" s="70">
        <f>T5+T12+T23+T28+T32+T39+T49+T57+T58</f>
        <v>1671</v>
      </c>
      <c r="U59" s="79">
        <f>U5+U12+U23+U28+U32+U39+U49+U57+U58</f>
        <v>0</v>
      </c>
      <c r="V59" s="80">
        <f t="shared" si="158"/>
        <v>0</v>
      </c>
      <c r="W59" s="70">
        <f>W5+W12+W23+W28+W32+W39+W49+W57+W58</f>
        <v>1910</v>
      </c>
      <c r="X59" s="79">
        <f>X5+X12+X23+X28+X32+X39+X49+X57+X58</f>
        <v>21</v>
      </c>
      <c r="Y59" s="81">
        <f t="shared" si="159"/>
        <v>1.1</v>
      </c>
      <c r="Z59" s="1"/>
      <c r="AA59" s="23" t="s">
        <v>99</v>
      </c>
      <c r="AB59" s="69">
        <f>AB5+AB12+AB23+AB28+AB32+AB39+AB49+AB57+AB58</f>
        <v>0</v>
      </c>
      <c r="AC59" s="79">
        <f>AC5+AC12+AC23+AC28+AC32+AC39+AC49+AC57+AC58</f>
        <v>0</v>
      </c>
      <c r="AD59" s="79">
        <f>AD5+AD12+AD23+AD28+AD32+AD39+AD49+AD57+AD58</f>
        <v>0</v>
      </c>
      <c r="AE59" s="79">
        <f>AE5+AE12+AE23+AE28+AE32+AE39+AE49+AE57+AE58</f>
        <v>0</v>
      </c>
      <c r="AF59" s="80" t="e">
        <f t="shared" si="160"/>
        <v>#DIV/0!</v>
      </c>
      <c r="AG59" s="69">
        <f>AG5+AG12+AG23+AG28+AG32+AG39+AG49+AG57+AG58</f>
        <v>0</v>
      </c>
      <c r="AH59" s="79">
        <f>AH5+AH12+AH23+AH28+AH32+AH39+AH49+AH57+AH58</f>
        <v>0</v>
      </c>
      <c r="AI59" s="79">
        <f>AI5+AI12+AI23+AI28+AI32+AI39+AI49+AI57+AI58</f>
        <v>0</v>
      </c>
      <c r="AJ59" s="79">
        <f>AJ5+AJ12+AJ23+AJ28+AJ32+AJ39+AJ49+AJ57+AJ58</f>
        <v>0</v>
      </c>
      <c r="AK59" s="80" t="e">
        <f t="shared" si="161"/>
        <v>#DIV/0!</v>
      </c>
      <c r="AL59" s="70">
        <f>AL5+AL12+AL23+AL28+AL32+AL39+AL49+AL57+AL58</f>
        <v>0</v>
      </c>
      <c r="AM59" s="79">
        <f>AM5+AM12+AM23+AM28+AM32+AM39+AM49+AM57+AM58</f>
        <v>0</v>
      </c>
      <c r="AN59" s="79">
        <f>AN5+AN12+AN23+AN28+AN32+AN39+AN49+AN57+AN58</f>
        <v>0</v>
      </c>
      <c r="AO59" s="79">
        <f>AO5+AO12+AO23+AO28+AO32+AO39+AO49+AO57+AO58</f>
        <v>0</v>
      </c>
      <c r="AP59" s="80" t="e">
        <f t="shared" si="162"/>
        <v>#DIV/0!</v>
      </c>
      <c r="AQ59" s="69">
        <f>AQ5+AQ12+AQ23+AQ28+AQ32+AQ39+AQ49+AQ57+AQ58</f>
        <v>224</v>
      </c>
      <c r="AR59" s="79">
        <f>AR5+AR12+AR23+AR28+AR32+AR39+AR49+AR57+AR58</f>
        <v>0</v>
      </c>
      <c r="AS59" s="80">
        <f t="shared" si="163"/>
        <v>0</v>
      </c>
      <c r="AT59" s="70">
        <f>AT5+AT12+AT23+AT28+AT32+AT39+AT49+AT57+AT58</f>
        <v>42</v>
      </c>
      <c r="AU59" s="79">
        <f>AU5+AU12+AU23+AU28+AU32+AU39+AU49+AU57+AU58</f>
        <v>0</v>
      </c>
      <c r="AV59" s="80">
        <f t="shared" si="164"/>
        <v>0</v>
      </c>
      <c r="AW59" s="70">
        <f>AW5+AW12+AW23+AW28+AW32+AW39+AW49+AW57+AW58</f>
        <v>266</v>
      </c>
      <c r="AX59" s="79">
        <f>AX5+AX12+AX23+AX28+AX32+AX39+AX49+AX57+AX58</f>
        <v>0</v>
      </c>
      <c r="AY59" s="81">
        <f t="shared" si="165"/>
        <v>0</v>
      </c>
      <c r="AZ59" s="1"/>
      <c r="BA59" s="23" t="s">
        <v>99</v>
      </c>
      <c r="BB59" s="69">
        <f aca="true" t="shared" si="184" ref="BB59:BJ59">BB5+BB12+BB23+BB28+BB32+BB39+BB49+BB57+BB58</f>
        <v>1011</v>
      </c>
      <c r="BC59" s="79">
        <f t="shared" si="184"/>
        <v>6249</v>
      </c>
      <c r="BD59" s="79">
        <f t="shared" si="184"/>
        <v>9587142</v>
      </c>
      <c r="BE59" s="70">
        <f t="shared" si="184"/>
        <v>126</v>
      </c>
      <c r="BF59" s="79">
        <f t="shared" si="184"/>
        <v>1791</v>
      </c>
      <c r="BG59" s="79">
        <f t="shared" si="184"/>
        <v>3281524</v>
      </c>
      <c r="BH59" s="70">
        <f t="shared" si="184"/>
        <v>906</v>
      </c>
      <c r="BI59" s="79">
        <f t="shared" si="184"/>
        <v>4458</v>
      </c>
      <c r="BJ59" s="82">
        <f t="shared" si="184"/>
        <v>6305668</v>
      </c>
      <c r="BK59" s="1"/>
      <c r="BL59" s="23" t="s">
        <v>99</v>
      </c>
      <c r="BM59" s="69">
        <f>BM5+BM12+BM23+BM28+BM32+BM39+BM49+BM57+BM58</f>
        <v>85</v>
      </c>
      <c r="BN59" s="79">
        <f>BN5+BN12+BN23+BN28+BN32+BN39+BN49+BN57+BN58</f>
        <v>85</v>
      </c>
      <c r="BO59" s="79">
        <f>BO5+BO12+BO23+BO28+BO32+BO39+BO49+BO57+BO58</f>
        <v>55</v>
      </c>
      <c r="BP59" s="79">
        <f>BP5+BP12+BP23+BP28+BP32+BP39+BP49+BP57+BP58</f>
        <v>35</v>
      </c>
      <c r="BQ59" s="80">
        <f t="shared" si="166"/>
        <v>41.2</v>
      </c>
      <c r="BR59" s="69">
        <f>BR5+BR12+BR23+BR28+BR32+BR39+BR49+BR57+BR58</f>
        <v>363</v>
      </c>
      <c r="BS59" s="79">
        <f>BS5+BS12+BS23+BS28+BS32+BS39+BS49+BS57+BS58</f>
        <v>363</v>
      </c>
      <c r="BT59" s="79">
        <f>BT5+BT12+BT23+BT28+BT32+BT39+BT49+BT57+BT58</f>
        <v>181</v>
      </c>
      <c r="BU59" s="79">
        <f>BU5+BU12+BU23+BU28+BU32+BU39+BU49+BU57+BU58</f>
        <v>80</v>
      </c>
      <c r="BV59" s="80">
        <f t="shared" si="167"/>
        <v>22</v>
      </c>
      <c r="BW59" s="69">
        <f>BW5+BW12+BW23+BW28+BW32+BW39+BW49+BW57+BW58</f>
        <v>20425</v>
      </c>
      <c r="BX59" s="79">
        <f>BX5+BX12+BX23+BX28+BX32+BX39+BX49+BX57+BX58</f>
        <v>20359</v>
      </c>
      <c r="BY59" s="79">
        <f>BY5+BY12+BY23+BY28+BY32+BY39+BY49+BY57+BY58</f>
        <v>5195</v>
      </c>
      <c r="BZ59" s="79">
        <f>BZ5+BZ12+BZ23+BZ28+BZ32+BZ39+BZ49+BZ57+BZ58</f>
        <v>960</v>
      </c>
      <c r="CA59" s="80">
        <f t="shared" si="168"/>
        <v>4.7</v>
      </c>
      <c r="CB59" s="69">
        <f>CB5+CB12+CB23+CB28+CB32+CB39+CB49+CB57+CB58</f>
        <v>3255</v>
      </c>
      <c r="CC59" s="79">
        <f>CC5+CC12+CC23+CC28+CC32+CC39+CC49+CC57+CC58</f>
        <v>3237</v>
      </c>
      <c r="CD59" s="79">
        <f>CD5+CD12+CD23+CD28+CD32+CD39+CD49+CD57+CD58</f>
        <v>1529</v>
      </c>
      <c r="CE59" s="79">
        <f>CE5+CE12+CE23+CE28+CE32+CE39+CE49+CE57+CE58</f>
        <v>111</v>
      </c>
      <c r="CF59" s="80">
        <f t="shared" si="169"/>
        <v>3.4</v>
      </c>
      <c r="CG59" s="70">
        <f>CG5+CG12+CG23+CG28+CG32+CG39+CG49+CG57+CG58</f>
        <v>23680</v>
      </c>
      <c r="CH59" s="79">
        <f>CH5+CH12+CH23+CH28+CH32+CH39+CH49+CH57+CH58</f>
        <v>23596</v>
      </c>
      <c r="CI59" s="79">
        <f>CI5+CI12+CI23+CI28+CI32+CI39+CI49+CI57+CI58</f>
        <v>6724</v>
      </c>
      <c r="CJ59" s="79">
        <f>CJ5+CJ12+CJ23+CJ28+CJ32+CJ39+CJ49+CJ57+CJ58</f>
        <v>1071</v>
      </c>
      <c r="CK59" s="81">
        <f t="shared" si="170"/>
        <v>4.5</v>
      </c>
      <c r="CL59" s="1"/>
      <c r="CM59" s="23" t="s">
        <v>99</v>
      </c>
      <c r="CN59" s="125">
        <f>CN5+CN12+CN23+CN28+CN32+CN39+CN49+CN57+CN58</f>
        <v>402</v>
      </c>
      <c r="CO59" s="124">
        <f>CO5+CO12+CO23+CO28+CO32+CO39+CO49+CO57+CO58</f>
        <v>4</v>
      </c>
      <c r="CP59" s="117">
        <f t="shared" si="171"/>
        <v>1</v>
      </c>
      <c r="CQ59" s="126">
        <f>CQ5+CQ12+CQ23+CQ28+CQ32+CQ39+CQ49+CQ57+CQ58</f>
        <v>911</v>
      </c>
      <c r="CR59" s="124">
        <f>CR5+CR12+CR23+CR28+CR32+CR39+CR49+CR57+CR58</f>
        <v>2</v>
      </c>
      <c r="CS59" s="80">
        <f t="shared" si="172"/>
        <v>0.2</v>
      </c>
      <c r="CT59" s="69">
        <f>CT5+CT12+CT23+CT28+CT32+CT39+CT49+CT57+CT58</f>
        <v>16289</v>
      </c>
      <c r="CU59" s="79">
        <f>CU5+CU12+CU23+CU28+CU32+CU39+CU49+CU57+CU58</f>
        <v>22</v>
      </c>
      <c r="CV59" s="117">
        <f t="shared" si="173"/>
        <v>0.1</v>
      </c>
      <c r="CW59" s="122">
        <f>CW5+CW12+CW23+CW28+CW32+CW39+CW49+CW57+CW58</f>
        <v>6697</v>
      </c>
      <c r="CX59" s="79">
        <f>CX5+CX12+CX23+CX28+CX32+CX39+CX49+CX57+CX58</f>
        <v>37</v>
      </c>
      <c r="CY59" s="80">
        <f t="shared" si="174"/>
        <v>0.6</v>
      </c>
      <c r="CZ59" s="70">
        <f>CZ5+CZ12+CZ23+CZ28+CZ32+CZ39+CZ49+CZ57+CZ58</f>
        <v>22986</v>
      </c>
      <c r="DA59" s="79">
        <f>DA5+DA12+DA23+DA28+DA32+DA39+DA49+DA57+DA58</f>
        <v>59</v>
      </c>
      <c r="DB59" s="81">
        <f t="shared" si="175"/>
        <v>0.3</v>
      </c>
      <c r="DC59" s="80">
        <f t="shared" si="176"/>
        <v>6.4</v>
      </c>
      <c r="DD59" s="83">
        <f t="shared" si="177"/>
        <v>1.7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</sheetData>
  <sheetProtection/>
  <printOptions/>
  <pageMargins left="0.31496062992125984" right="0.31496062992125984" top="0.3937007874015748" bottom="0.31496062992125984" header="0.5118110236220472" footer="0.5118110236220472"/>
  <pageSetup errors="dash" horizontalDpi="600" verticalDpi="600" orientation="landscape" paperSize="9" scale="60" r:id="rId1"/>
  <colBreaks count="5" manualBreakCount="5">
    <brk id="25" max="65535" man="1"/>
    <brk id="51" max="65535" man="1"/>
    <brk id="63" max="65535" man="1"/>
    <brk id="89" max="65535" man="1"/>
    <brk id="10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Z43"/>
  <sheetViews>
    <sheetView defaultGridColor="0" view="pageBreakPreview" zoomScale="64" zoomScaleNormal="75" zoomScaleSheetLayoutView="64" zoomScalePageLayoutView="0" colorId="22" workbookViewId="0" topLeftCell="A1">
      <selection activeCell="M2" sqref="M2"/>
    </sheetView>
  </sheetViews>
  <sheetFormatPr defaultColWidth="8.59765625" defaultRowHeight="15"/>
  <cols>
    <col min="1" max="1" width="8.59765625" style="0" customWidth="1"/>
    <col min="2" max="2" width="10" style="0" customWidth="1"/>
    <col min="3" max="3" width="10.69921875" style="0" customWidth="1"/>
    <col min="4" max="4" width="10.8984375" style="0" customWidth="1"/>
    <col min="5" max="5" width="11.3984375" style="0" customWidth="1"/>
    <col min="6" max="6" width="9.8984375" style="0" customWidth="1"/>
    <col min="7" max="7" width="10.8984375" style="0" customWidth="1"/>
    <col min="8" max="8" width="11" style="0" customWidth="1"/>
    <col min="9" max="9" width="10.19921875" style="0" customWidth="1"/>
    <col min="10" max="10" width="10.59765625" style="0" customWidth="1"/>
    <col min="11" max="11" width="10.19921875" style="0" customWidth="1"/>
    <col min="12" max="12" width="10.09765625" style="0" customWidth="1"/>
    <col min="13" max="13" width="10.59765625" style="0" customWidth="1"/>
    <col min="14" max="14" width="8.59765625" style="0" customWidth="1"/>
    <col min="15" max="15" width="10.5" style="0" customWidth="1"/>
    <col min="16" max="16" width="9.59765625" style="0" customWidth="1"/>
    <col min="17" max="17" width="13" style="0" customWidth="1"/>
    <col min="18" max="18" width="8.59765625" style="0" customWidth="1"/>
    <col min="19" max="19" width="10.69921875" style="0" customWidth="1"/>
    <col min="20" max="20" width="10.8984375" style="0" customWidth="1"/>
    <col min="21" max="21" width="11.69921875" style="0" customWidth="1"/>
    <col min="22" max="22" width="8.59765625" style="0" customWidth="1"/>
    <col min="23" max="24" width="10.5" style="0" customWidth="1"/>
    <col min="25" max="25" width="10.59765625" style="0" customWidth="1"/>
  </cols>
  <sheetData>
    <row r="2" spans="1:26" ht="14.25">
      <c r="A2" s="1" t="s">
        <v>103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thickBo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thickBot="1">
      <c r="A4" s="9"/>
      <c r="B4" s="10" t="s">
        <v>108</v>
      </c>
      <c r="C4" s="7"/>
      <c r="D4" s="8"/>
      <c r="E4" s="10" t="s">
        <v>109</v>
      </c>
      <c r="F4" s="7"/>
      <c r="G4" s="8"/>
      <c r="H4" s="10" t="s">
        <v>110</v>
      </c>
      <c r="I4" s="7"/>
      <c r="J4" s="8"/>
      <c r="K4" s="10" t="s">
        <v>111</v>
      </c>
      <c r="L4" s="7"/>
      <c r="M4" s="8"/>
      <c r="N4" s="9"/>
      <c r="O4" s="10" t="s">
        <v>105</v>
      </c>
      <c r="P4" s="7"/>
      <c r="Q4" s="8"/>
      <c r="R4" s="9"/>
      <c r="S4" s="10" t="s">
        <v>106</v>
      </c>
      <c r="T4" s="7"/>
      <c r="U4" s="8"/>
      <c r="V4" s="9"/>
      <c r="W4" s="10" t="s">
        <v>107</v>
      </c>
      <c r="X4" s="7"/>
      <c r="Y4" s="8"/>
      <c r="Z4" s="15"/>
    </row>
    <row r="5" spans="1:26" ht="14.25">
      <c r="A5" s="29"/>
      <c r="B5" s="30" t="s">
        <v>37</v>
      </c>
      <c r="C5" s="31" t="s">
        <v>38</v>
      </c>
      <c r="D5" s="32" t="s">
        <v>39</v>
      </c>
      <c r="E5" s="30" t="s">
        <v>37</v>
      </c>
      <c r="F5" s="31" t="s">
        <v>38</v>
      </c>
      <c r="G5" s="32" t="s">
        <v>39</v>
      </c>
      <c r="H5" s="30" t="s">
        <v>37</v>
      </c>
      <c r="I5" s="31" t="s">
        <v>38</v>
      </c>
      <c r="J5" s="32" t="s">
        <v>39</v>
      </c>
      <c r="K5" s="30" t="s">
        <v>37</v>
      </c>
      <c r="L5" s="31" t="s">
        <v>38</v>
      </c>
      <c r="M5" s="32" t="s">
        <v>39</v>
      </c>
      <c r="N5" s="29"/>
      <c r="O5" s="30" t="s">
        <v>37</v>
      </c>
      <c r="P5" s="31" t="s">
        <v>38</v>
      </c>
      <c r="Q5" s="32" t="s">
        <v>39</v>
      </c>
      <c r="R5" s="29"/>
      <c r="S5" s="30" t="s">
        <v>37</v>
      </c>
      <c r="T5" s="31" t="s">
        <v>38</v>
      </c>
      <c r="U5" s="32" t="s">
        <v>39</v>
      </c>
      <c r="V5" s="29"/>
      <c r="W5" s="30" t="s">
        <v>37</v>
      </c>
      <c r="X5" s="31" t="s">
        <v>38</v>
      </c>
      <c r="Y5" s="32" t="s">
        <v>39</v>
      </c>
      <c r="Z5" s="15"/>
    </row>
    <row r="6" spans="1:26" ht="15" thickBot="1">
      <c r="A6" s="44"/>
      <c r="B6" s="45" t="s">
        <v>41</v>
      </c>
      <c r="C6" s="46" t="s">
        <v>42</v>
      </c>
      <c r="D6" s="47" t="s">
        <v>39</v>
      </c>
      <c r="E6" s="45" t="s">
        <v>41</v>
      </c>
      <c r="F6" s="46" t="s">
        <v>42</v>
      </c>
      <c r="G6" s="47" t="s">
        <v>39</v>
      </c>
      <c r="H6" s="45" t="s">
        <v>41</v>
      </c>
      <c r="I6" s="46" t="s">
        <v>42</v>
      </c>
      <c r="J6" s="47" t="s">
        <v>39</v>
      </c>
      <c r="K6" s="45" t="s">
        <v>41</v>
      </c>
      <c r="L6" s="46" t="s">
        <v>42</v>
      </c>
      <c r="M6" s="47" t="s">
        <v>39</v>
      </c>
      <c r="N6" s="44"/>
      <c r="O6" s="45" t="s">
        <v>41</v>
      </c>
      <c r="P6" s="46" t="s">
        <v>42</v>
      </c>
      <c r="Q6" s="47" t="s">
        <v>39</v>
      </c>
      <c r="R6" s="44"/>
      <c r="S6" s="45" t="s">
        <v>41</v>
      </c>
      <c r="T6" s="46" t="s">
        <v>42</v>
      </c>
      <c r="U6" s="47" t="s">
        <v>39</v>
      </c>
      <c r="V6" s="44"/>
      <c r="W6" s="45" t="s">
        <v>41</v>
      </c>
      <c r="X6" s="46" t="s">
        <v>42</v>
      </c>
      <c r="Y6" s="47" t="s">
        <v>39</v>
      </c>
      <c r="Z6" s="15"/>
    </row>
    <row r="7" spans="1:26" ht="14.25">
      <c r="A7" s="29" t="s">
        <v>40</v>
      </c>
      <c r="B7" s="48">
        <f>SUM('H24_ 第１四半期'!DF6)</f>
        <v>266</v>
      </c>
      <c r="C7" s="49">
        <f>SUM('H24_ 第１四半期'!DG6)</f>
        <v>0</v>
      </c>
      <c r="D7" s="50">
        <f aca="true" t="shared" si="0" ref="D7:D26">ROUND(C7/B7*100,1)</f>
        <v>0</v>
      </c>
      <c r="E7" s="48">
        <f>SUM('H24_ 第２四半期'!DF6)</f>
        <v>509</v>
      </c>
      <c r="F7" s="49">
        <f>SUM('H24_ 第２四半期'!DG6)</f>
        <v>0</v>
      </c>
      <c r="G7" s="50">
        <f aca="true" t="shared" si="1" ref="G7:G26">ROUND(F7/E7*100,1)</f>
        <v>0</v>
      </c>
      <c r="H7" s="48">
        <f>SUM('H24_ 第３四半期'!DF6)</f>
        <v>546</v>
      </c>
      <c r="I7" s="49">
        <f>SUM('H24_ 第３四半期'!DG6)</f>
        <v>0</v>
      </c>
      <c r="J7" s="50">
        <f aca="true" t="shared" si="2" ref="J7:J26">ROUND(I7/H7*100,1)</f>
        <v>0</v>
      </c>
      <c r="K7" s="48">
        <f>SUM('H24_ 第４四半期'!DF6)</f>
        <v>704</v>
      </c>
      <c r="L7" s="49">
        <f>SUM('H24_ 第４四半期'!DG6)</f>
        <v>0</v>
      </c>
      <c r="M7" s="50">
        <f aca="true" t="shared" si="3" ref="M7:M26">ROUND(L7/K7*100,1)</f>
        <v>0</v>
      </c>
      <c r="N7" s="29" t="s">
        <v>40</v>
      </c>
      <c r="O7" s="48">
        <f aca="true" t="shared" si="4" ref="O7:P24">SUM(B7,E7)</f>
        <v>775</v>
      </c>
      <c r="P7" s="49">
        <f t="shared" si="4"/>
        <v>0</v>
      </c>
      <c r="Q7" s="50">
        <f aca="true" t="shared" si="5" ref="Q7:Q24">ROUND(P7/O7*100,1)</f>
        <v>0</v>
      </c>
      <c r="R7" s="29" t="s">
        <v>40</v>
      </c>
      <c r="S7" s="48">
        <f aca="true" t="shared" si="6" ref="S7:T24">SUM(H7,K7)</f>
        <v>1250</v>
      </c>
      <c r="T7" s="49">
        <f t="shared" si="6"/>
        <v>0</v>
      </c>
      <c r="U7" s="50">
        <f aca="true" t="shared" si="7" ref="U7:U24">ROUND(T7/S7*100,1)</f>
        <v>0</v>
      </c>
      <c r="V7" s="29" t="s">
        <v>40</v>
      </c>
      <c r="W7" s="48">
        <f aca="true" t="shared" si="8" ref="W7:X13">SUM(O7,S7)</f>
        <v>2025</v>
      </c>
      <c r="X7" s="49">
        <f t="shared" si="8"/>
        <v>0</v>
      </c>
      <c r="Y7" s="50">
        <f aca="true" t="shared" si="9" ref="Y7:Y24">ROUND(X7/W7*100,1)</f>
        <v>0</v>
      </c>
      <c r="Z7" s="15"/>
    </row>
    <row r="8" spans="1:26" ht="14.25">
      <c r="A8" s="52"/>
      <c r="B8" s="53">
        <f>SUM('H24_ 第１四半期'!DF7)</f>
        <v>10</v>
      </c>
      <c r="C8" s="54">
        <f>SUM('H24_ 第１四半期'!DG7)</f>
        <v>0</v>
      </c>
      <c r="D8" s="55">
        <f t="shared" si="0"/>
        <v>0</v>
      </c>
      <c r="E8" s="53">
        <f>SUM('H24_ 第２四半期'!DF7)</f>
        <v>19</v>
      </c>
      <c r="F8" s="54">
        <f>SUM('H24_ 第２四半期'!DG7)</f>
        <v>0</v>
      </c>
      <c r="G8" s="55">
        <f t="shared" si="1"/>
        <v>0</v>
      </c>
      <c r="H8" s="53">
        <f>SUM('H24_ 第３四半期'!DF7)</f>
        <v>39</v>
      </c>
      <c r="I8" s="54">
        <f>SUM('H24_ 第３四半期'!DG7)</f>
        <v>0</v>
      </c>
      <c r="J8" s="55">
        <f t="shared" si="2"/>
        <v>0</v>
      </c>
      <c r="K8" s="53">
        <f>SUM('H24_ 第４四半期'!DF7)</f>
        <v>25</v>
      </c>
      <c r="L8" s="54">
        <f>SUM('H24_ 第４四半期'!DG7)</f>
        <v>0</v>
      </c>
      <c r="M8" s="55">
        <f t="shared" si="3"/>
        <v>0</v>
      </c>
      <c r="N8" s="52"/>
      <c r="O8" s="53">
        <f t="shared" si="4"/>
        <v>29</v>
      </c>
      <c r="P8" s="54">
        <f t="shared" si="4"/>
        <v>0</v>
      </c>
      <c r="Q8" s="55">
        <f t="shared" si="5"/>
        <v>0</v>
      </c>
      <c r="R8" s="52"/>
      <c r="S8" s="53">
        <f t="shared" si="6"/>
        <v>64</v>
      </c>
      <c r="T8" s="54">
        <f t="shared" si="6"/>
        <v>0</v>
      </c>
      <c r="U8" s="55">
        <f t="shared" si="7"/>
        <v>0</v>
      </c>
      <c r="V8" s="52"/>
      <c r="W8" s="53">
        <f t="shared" si="8"/>
        <v>93</v>
      </c>
      <c r="X8" s="54">
        <f t="shared" si="8"/>
        <v>0</v>
      </c>
      <c r="Y8" s="55">
        <f t="shared" si="9"/>
        <v>0</v>
      </c>
      <c r="Z8" s="15"/>
    </row>
    <row r="9" spans="1:26" ht="14.25">
      <c r="A9" s="29" t="s">
        <v>46</v>
      </c>
      <c r="B9" s="48">
        <f>SUM('H24_ 第１四半期'!DF8)</f>
        <v>7645</v>
      </c>
      <c r="C9" s="49">
        <f>SUM('H24_ 第１四半期'!DG8)</f>
        <v>7</v>
      </c>
      <c r="D9" s="50">
        <f t="shared" si="0"/>
        <v>0.1</v>
      </c>
      <c r="E9" s="48">
        <f>SUM('H24_ 第２四半期'!DF8)</f>
        <v>7326</v>
      </c>
      <c r="F9" s="49">
        <f>SUM('H24_ 第２四半期'!DG8)</f>
        <v>1</v>
      </c>
      <c r="G9" s="50">
        <f t="shared" si="1"/>
        <v>0</v>
      </c>
      <c r="H9" s="48">
        <f>SUM('H24_ 第３四半期'!DF8)</f>
        <v>7945</v>
      </c>
      <c r="I9" s="49">
        <f>SUM('H24_ 第３四半期'!DG8)</f>
        <v>0</v>
      </c>
      <c r="J9" s="50">
        <f t="shared" si="2"/>
        <v>0</v>
      </c>
      <c r="K9" s="48">
        <f>SUM('H24_ 第４四半期'!DF8)</f>
        <v>6281</v>
      </c>
      <c r="L9" s="49">
        <f>SUM('H24_ 第４四半期'!DG8)</f>
        <v>4</v>
      </c>
      <c r="M9" s="50">
        <f t="shared" si="3"/>
        <v>0.1</v>
      </c>
      <c r="N9" s="29" t="s">
        <v>46</v>
      </c>
      <c r="O9" s="48">
        <f t="shared" si="4"/>
        <v>14971</v>
      </c>
      <c r="P9" s="49">
        <f t="shared" si="4"/>
        <v>8</v>
      </c>
      <c r="Q9" s="50">
        <f t="shared" si="5"/>
        <v>0.1</v>
      </c>
      <c r="R9" s="29" t="s">
        <v>46</v>
      </c>
      <c r="S9" s="48">
        <f t="shared" si="6"/>
        <v>14226</v>
      </c>
      <c r="T9" s="49">
        <f t="shared" si="6"/>
        <v>4</v>
      </c>
      <c r="U9" s="50">
        <f t="shared" si="7"/>
        <v>0</v>
      </c>
      <c r="V9" s="29" t="s">
        <v>46</v>
      </c>
      <c r="W9" s="48">
        <f t="shared" si="8"/>
        <v>29197</v>
      </c>
      <c r="X9" s="49">
        <f t="shared" si="8"/>
        <v>12</v>
      </c>
      <c r="Y9" s="50">
        <f t="shared" si="9"/>
        <v>0</v>
      </c>
      <c r="Z9" s="15"/>
    </row>
    <row r="10" spans="1:26" ht="14.25">
      <c r="A10" s="52"/>
      <c r="B10" s="53">
        <f>SUM('H24_ 第１四半期'!DF9)</f>
        <v>139</v>
      </c>
      <c r="C10" s="54">
        <f>SUM('H24_ 第１四半期'!DG9)</f>
        <v>1</v>
      </c>
      <c r="D10" s="55">
        <f t="shared" si="0"/>
        <v>0.7</v>
      </c>
      <c r="E10" s="53">
        <f>SUM('H24_ 第２四半期'!DF9)</f>
        <v>140</v>
      </c>
      <c r="F10" s="54">
        <f>SUM('H24_ 第２四半期'!DG9)</f>
        <v>1</v>
      </c>
      <c r="G10" s="55">
        <f t="shared" si="1"/>
        <v>0.7</v>
      </c>
      <c r="H10" s="53">
        <f>SUM('H24_ 第３四半期'!DF9)</f>
        <v>229</v>
      </c>
      <c r="I10" s="54">
        <f>SUM('H24_ 第３四半期'!DG9)</f>
        <v>0</v>
      </c>
      <c r="J10" s="55">
        <f t="shared" si="2"/>
        <v>0</v>
      </c>
      <c r="K10" s="53">
        <f>SUM('H24_ 第４四半期'!DF9)</f>
        <v>149</v>
      </c>
      <c r="L10" s="54">
        <f>SUM('H24_ 第４四半期'!DG9)</f>
        <v>3</v>
      </c>
      <c r="M10" s="55">
        <f t="shared" si="3"/>
        <v>2</v>
      </c>
      <c r="N10" s="52"/>
      <c r="O10" s="53">
        <f t="shared" si="4"/>
        <v>279</v>
      </c>
      <c r="P10" s="54">
        <f t="shared" si="4"/>
        <v>2</v>
      </c>
      <c r="Q10" s="55">
        <f t="shared" si="5"/>
        <v>0.7</v>
      </c>
      <c r="R10" s="52"/>
      <c r="S10" s="53">
        <f t="shared" si="6"/>
        <v>378</v>
      </c>
      <c r="T10" s="54">
        <f t="shared" si="6"/>
        <v>3</v>
      </c>
      <c r="U10" s="55">
        <f t="shared" si="7"/>
        <v>0.8</v>
      </c>
      <c r="V10" s="52"/>
      <c r="W10" s="53">
        <f t="shared" si="8"/>
        <v>657</v>
      </c>
      <c r="X10" s="54">
        <f t="shared" si="8"/>
        <v>5</v>
      </c>
      <c r="Y10" s="55">
        <f t="shared" si="9"/>
        <v>0.8</v>
      </c>
      <c r="Z10" s="15"/>
    </row>
    <row r="11" spans="1:26" ht="14.25">
      <c r="A11" s="29" t="s">
        <v>49</v>
      </c>
      <c r="B11" s="48">
        <f>SUM('H24_ 第１四半期'!DF10)</f>
        <v>14109</v>
      </c>
      <c r="C11" s="49">
        <f>SUM('H24_ 第１四半期'!DG10)</f>
        <v>815</v>
      </c>
      <c r="D11" s="50">
        <f t="shared" si="0"/>
        <v>5.8</v>
      </c>
      <c r="E11" s="48">
        <f>SUM('H24_ 第２四半期'!DF10)</f>
        <v>13785</v>
      </c>
      <c r="F11" s="49">
        <f>SUM('H24_ 第２四半期'!DG10)</f>
        <v>793</v>
      </c>
      <c r="G11" s="50">
        <f t="shared" si="1"/>
        <v>5.8</v>
      </c>
      <c r="H11" s="48">
        <f>SUM('H24_ 第３四半期'!DF10)</f>
        <v>21937</v>
      </c>
      <c r="I11" s="49">
        <f>SUM('H24_ 第３四半期'!DG10)</f>
        <v>1005</v>
      </c>
      <c r="J11" s="50">
        <f t="shared" si="2"/>
        <v>4.6</v>
      </c>
      <c r="K11" s="48">
        <f>SUM('H24_ 第４四半期'!DF10)</f>
        <v>21322</v>
      </c>
      <c r="L11" s="49">
        <f>SUM('H24_ 第４四半期'!DG10)</f>
        <v>1054</v>
      </c>
      <c r="M11" s="50">
        <f t="shared" si="3"/>
        <v>4.9</v>
      </c>
      <c r="N11" s="29" t="s">
        <v>49</v>
      </c>
      <c r="O11" s="48">
        <f t="shared" si="4"/>
        <v>27894</v>
      </c>
      <c r="P11" s="49">
        <f t="shared" si="4"/>
        <v>1608</v>
      </c>
      <c r="Q11" s="50">
        <f t="shared" si="5"/>
        <v>5.8</v>
      </c>
      <c r="R11" s="29" t="s">
        <v>49</v>
      </c>
      <c r="S11" s="48">
        <f t="shared" si="6"/>
        <v>43259</v>
      </c>
      <c r="T11" s="49">
        <f t="shared" si="6"/>
        <v>2059</v>
      </c>
      <c r="U11" s="50">
        <f t="shared" si="7"/>
        <v>4.8</v>
      </c>
      <c r="V11" s="29" t="s">
        <v>49</v>
      </c>
      <c r="W11" s="48">
        <f t="shared" si="8"/>
        <v>71153</v>
      </c>
      <c r="X11" s="49">
        <f aca="true" t="shared" si="10" ref="X11:X24">SUM(P11,T11)</f>
        <v>3667</v>
      </c>
      <c r="Y11" s="50">
        <f t="shared" si="9"/>
        <v>5.2</v>
      </c>
      <c r="Z11" s="15"/>
    </row>
    <row r="12" spans="1:26" ht="14.25">
      <c r="A12" s="52"/>
      <c r="B12" s="53">
        <f>SUM('H24_ 第１四半期'!DF11)</f>
        <v>436</v>
      </c>
      <c r="C12" s="54">
        <f>SUM('H24_ 第１四半期'!DG11)</f>
        <v>84</v>
      </c>
      <c r="D12" s="55">
        <f t="shared" si="0"/>
        <v>19.3</v>
      </c>
      <c r="E12" s="53">
        <f>SUM('H24_ 第２四半期'!DF11)</f>
        <v>462</v>
      </c>
      <c r="F12" s="54">
        <f>SUM('H24_ 第２四半期'!DG11)</f>
        <v>86</v>
      </c>
      <c r="G12" s="55">
        <f t="shared" si="1"/>
        <v>18.6</v>
      </c>
      <c r="H12" s="54">
        <f>SUM('H24_ 第３四半期'!DF11)</f>
        <v>524</v>
      </c>
      <c r="I12" s="54">
        <f>SUM('H24_ 第３四半期'!DG11)</f>
        <v>76</v>
      </c>
      <c r="J12" s="55">
        <f t="shared" si="2"/>
        <v>14.5</v>
      </c>
      <c r="K12" s="53">
        <f>SUM('H24_ 第４四半期'!DF11)</f>
        <v>420</v>
      </c>
      <c r="L12" s="54">
        <f>SUM('H24_ 第４四半期'!DG11)</f>
        <v>70</v>
      </c>
      <c r="M12" s="55">
        <f t="shared" si="3"/>
        <v>16.7</v>
      </c>
      <c r="N12" s="52"/>
      <c r="O12" s="53">
        <f t="shared" si="4"/>
        <v>898</v>
      </c>
      <c r="P12" s="54">
        <f t="shared" si="4"/>
        <v>170</v>
      </c>
      <c r="Q12" s="55">
        <f t="shared" si="5"/>
        <v>18.9</v>
      </c>
      <c r="R12" s="52"/>
      <c r="S12" s="53">
        <f t="shared" si="6"/>
        <v>944</v>
      </c>
      <c r="T12" s="54">
        <f t="shared" si="6"/>
        <v>146</v>
      </c>
      <c r="U12" s="55">
        <f t="shared" si="7"/>
        <v>15.5</v>
      </c>
      <c r="V12" s="52"/>
      <c r="W12" s="53">
        <f t="shared" si="8"/>
        <v>1842</v>
      </c>
      <c r="X12" s="54">
        <f t="shared" si="10"/>
        <v>316</v>
      </c>
      <c r="Y12" s="55">
        <f t="shared" si="9"/>
        <v>17.2</v>
      </c>
      <c r="Z12" s="15"/>
    </row>
    <row r="13" spans="1:26" ht="14.25">
      <c r="A13" s="29" t="s">
        <v>52</v>
      </c>
      <c r="B13" s="48">
        <f>SUM('H24_ 第１四半期'!DF12)</f>
        <v>1162</v>
      </c>
      <c r="C13" s="49">
        <f>SUM('H24_ 第１四半期'!DG12)</f>
        <v>0</v>
      </c>
      <c r="D13" s="50">
        <f t="shared" si="0"/>
        <v>0</v>
      </c>
      <c r="E13" s="48">
        <f>SUM('H24_ 第２四半期'!DF12)</f>
        <v>558</v>
      </c>
      <c r="F13" s="49">
        <f>SUM('H24_ 第２四半期'!DG12)</f>
        <v>0</v>
      </c>
      <c r="G13" s="50">
        <f t="shared" si="1"/>
        <v>0</v>
      </c>
      <c r="H13" s="48">
        <f>SUM('H24_ 第３四半期'!DF12)</f>
        <v>1139</v>
      </c>
      <c r="I13" s="49">
        <f>SUM('H24_ 第３四半期'!DG12)</f>
        <v>0</v>
      </c>
      <c r="J13" s="50">
        <f t="shared" si="2"/>
        <v>0</v>
      </c>
      <c r="K13" s="48">
        <f>SUM('H24_ 第４四半期'!DF12)</f>
        <v>810</v>
      </c>
      <c r="L13" s="49">
        <f>SUM('H24_ 第４四半期'!DG12)</f>
        <v>0</v>
      </c>
      <c r="M13" s="50">
        <f t="shared" si="3"/>
        <v>0</v>
      </c>
      <c r="N13" s="29" t="s">
        <v>52</v>
      </c>
      <c r="O13" s="48">
        <f t="shared" si="4"/>
        <v>1720</v>
      </c>
      <c r="P13" s="49">
        <f t="shared" si="4"/>
        <v>0</v>
      </c>
      <c r="Q13" s="50">
        <f t="shared" si="5"/>
        <v>0</v>
      </c>
      <c r="R13" s="29" t="s">
        <v>52</v>
      </c>
      <c r="S13" s="48">
        <f t="shared" si="6"/>
        <v>1949</v>
      </c>
      <c r="T13" s="49">
        <f t="shared" si="6"/>
        <v>0</v>
      </c>
      <c r="U13" s="50">
        <f t="shared" si="7"/>
        <v>0</v>
      </c>
      <c r="V13" s="29" t="s">
        <v>52</v>
      </c>
      <c r="W13" s="48">
        <f t="shared" si="8"/>
        <v>3669</v>
      </c>
      <c r="X13" s="49">
        <f t="shared" si="10"/>
        <v>0</v>
      </c>
      <c r="Y13" s="50">
        <f t="shared" si="9"/>
        <v>0</v>
      </c>
      <c r="Z13" s="15"/>
    </row>
    <row r="14" spans="1:26" ht="14.25">
      <c r="A14" s="52"/>
      <c r="B14" s="53">
        <f>SUM('H24_ 第１四半期'!DF13)</f>
        <v>78</v>
      </c>
      <c r="C14" s="54">
        <f>SUM('H24_ 第１四半期'!DG13)</f>
        <v>0</v>
      </c>
      <c r="D14" s="55">
        <f t="shared" si="0"/>
        <v>0</v>
      </c>
      <c r="E14" s="53">
        <f>SUM('H24_ 第２四半期'!DF13)</f>
        <v>26</v>
      </c>
      <c r="F14" s="54">
        <f>SUM('H24_ 第２四半期'!DG13)</f>
        <v>0</v>
      </c>
      <c r="G14" s="55">
        <f t="shared" si="1"/>
        <v>0</v>
      </c>
      <c r="H14" s="54">
        <f>SUM('H24_ 第３四半期'!DF13)</f>
        <v>64</v>
      </c>
      <c r="I14" s="54">
        <f>SUM('H24_ 第３四半期'!DG13)</f>
        <v>0</v>
      </c>
      <c r="J14" s="55">
        <f t="shared" si="2"/>
        <v>0</v>
      </c>
      <c r="K14" s="53">
        <f>SUM('H24_ 第４四半期'!DF13)</f>
        <v>33</v>
      </c>
      <c r="L14" s="54">
        <f>SUM('H24_ 第４四半期'!DG13)</f>
        <v>0</v>
      </c>
      <c r="M14" s="55">
        <f t="shared" si="3"/>
        <v>0</v>
      </c>
      <c r="N14" s="52"/>
      <c r="O14" s="53">
        <f t="shared" si="4"/>
        <v>104</v>
      </c>
      <c r="P14" s="54">
        <f t="shared" si="4"/>
        <v>0</v>
      </c>
      <c r="Q14" s="55">
        <f t="shared" si="5"/>
        <v>0</v>
      </c>
      <c r="R14" s="52"/>
      <c r="S14" s="53">
        <f t="shared" si="6"/>
        <v>97</v>
      </c>
      <c r="T14" s="54">
        <f t="shared" si="6"/>
        <v>0</v>
      </c>
      <c r="U14" s="55">
        <f t="shared" si="7"/>
        <v>0</v>
      </c>
      <c r="V14" s="52"/>
      <c r="W14" s="53">
        <f aca="true" t="shared" si="11" ref="W14:W24">SUM(O14,S14)</f>
        <v>201</v>
      </c>
      <c r="X14" s="54">
        <f t="shared" si="10"/>
        <v>0</v>
      </c>
      <c r="Y14" s="55">
        <f t="shared" si="9"/>
        <v>0</v>
      </c>
      <c r="Z14" s="15"/>
    </row>
    <row r="15" spans="1:26" ht="14.25">
      <c r="A15" s="29" t="s">
        <v>55</v>
      </c>
      <c r="B15" s="48">
        <f>SUM('H24_ 第１四半期'!DF14)</f>
        <v>5099</v>
      </c>
      <c r="C15" s="49">
        <f>SUM('H24_ 第１四半期'!DG14)</f>
        <v>0</v>
      </c>
      <c r="D15" s="50">
        <f t="shared" si="0"/>
        <v>0</v>
      </c>
      <c r="E15" s="48">
        <f>SUM('H24_ 第２四半期'!DF14)</f>
        <v>2464</v>
      </c>
      <c r="F15" s="49">
        <f>SUM('H24_ 第２四半期'!DG14)</f>
        <v>0</v>
      </c>
      <c r="G15" s="50">
        <f t="shared" si="1"/>
        <v>0</v>
      </c>
      <c r="H15" s="48">
        <f>SUM('H24_ 第３四半期'!DF14)</f>
        <v>3058</v>
      </c>
      <c r="I15" s="49">
        <f>SUM('H24_ 第３四半期'!DG14)</f>
        <v>0</v>
      </c>
      <c r="J15" s="50">
        <f t="shared" si="2"/>
        <v>0</v>
      </c>
      <c r="K15" s="48">
        <f>SUM('H24_ 第４四半期'!DF14)</f>
        <v>2589</v>
      </c>
      <c r="L15" s="49">
        <f>SUM('H24_ 第４四半期'!DG14)</f>
        <v>0</v>
      </c>
      <c r="M15" s="50">
        <f t="shared" si="3"/>
        <v>0</v>
      </c>
      <c r="N15" s="29" t="s">
        <v>55</v>
      </c>
      <c r="O15" s="48">
        <f t="shared" si="4"/>
        <v>7563</v>
      </c>
      <c r="P15" s="49">
        <f t="shared" si="4"/>
        <v>0</v>
      </c>
      <c r="Q15" s="50">
        <f t="shared" si="5"/>
        <v>0</v>
      </c>
      <c r="R15" s="29" t="s">
        <v>55</v>
      </c>
      <c r="S15" s="48">
        <f t="shared" si="6"/>
        <v>5647</v>
      </c>
      <c r="T15" s="49">
        <f t="shared" si="6"/>
        <v>0</v>
      </c>
      <c r="U15" s="50">
        <f t="shared" si="7"/>
        <v>0</v>
      </c>
      <c r="V15" s="29" t="s">
        <v>55</v>
      </c>
      <c r="W15" s="48">
        <f t="shared" si="11"/>
        <v>13210</v>
      </c>
      <c r="X15" s="49">
        <f t="shared" si="10"/>
        <v>0</v>
      </c>
      <c r="Y15" s="50">
        <f t="shared" si="9"/>
        <v>0</v>
      </c>
      <c r="Z15" s="15"/>
    </row>
    <row r="16" spans="1:26" ht="14.25">
      <c r="A16" s="52"/>
      <c r="B16" s="53">
        <f>SUM('H24_ 第１四半期'!DF15)</f>
        <v>274</v>
      </c>
      <c r="C16" s="54">
        <f>SUM('H24_ 第１四半期'!DG15)</f>
        <v>0</v>
      </c>
      <c r="D16" s="55">
        <f t="shared" si="0"/>
        <v>0</v>
      </c>
      <c r="E16" s="53">
        <f>SUM('H24_ 第２四半期'!DF15)</f>
        <v>127</v>
      </c>
      <c r="F16" s="54">
        <f>SUM('H24_ 第２四半期'!DG15)</f>
        <v>0</v>
      </c>
      <c r="G16" s="55">
        <f t="shared" si="1"/>
        <v>0</v>
      </c>
      <c r="H16" s="53">
        <f>SUM('H24_ 第３四半期'!DF15)</f>
        <v>153</v>
      </c>
      <c r="I16" s="54">
        <f>SUM('H24_ 第３四半期'!DG15)</f>
        <v>0</v>
      </c>
      <c r="J16" s="55">
        <f t="shared" si="2"/>
        <v>0</v>
      </c>
      <c r="K16" s="53">
        <f>SUM('H24_ 第４四半期'!DF15)</f>
        <v>126</v>
      </c>
      <c r="L16" s="54">
        <f>SUM('H24_ 第４四半期'!DG15)</f>
        <v>0</v>
      </c>
      <c r="M16" s="55">
        <f t="shared" si="3"/>
        <v>0</v>
      </c>
      <c r="N16" s="52"/>
      <c r="O16" s="53">
        <f t="shared" si="4"/>
        <v>401</v>
      </c>
      <c r="P16" s="54">
        <f t="shared" si="4"/>
        <v>0</v>
      </c>
      <c r="Q16" s="55">
        <f t="shared" si="5"/>
        <v>0</v>
      </c>
      <c r="R16" s="52"/>
      <c r="S16" s="53">
        <f t="shared" si="6"/>
        <v>279</v>
      </c>
      <c r="T16" s="54">
        <f t="shared" si="6"/>
        <v>0</v>
      </c>
      <c r="U16" s="55">
        <f t="shared" si="7"/>
        <v>0</v>
      </c>
      <c r="V16" s="52"/>
      <c r="W16" s="53">
        <f t="shared" si="11"/>
        <v>680</v>
      </c>
      <c r="X16" s="54">
        <f t="shared" si="10"/>
        <v>0</v>
      </c>
      <c r="Y16" s="55">
        <f t="shared" si="9"/>
        <v>0</v>
      </c>
      <c r="Z16" s="15"/>
    </row>
    <row r="17" spans="1:26" ht="14.25">
      <c r="A17" s="29" t="s">
        <v>58</v>
      </c>
      <c r="B17" s="48">
        <f>SUM('H24_ 第１四半期'!DF16)</f>
        <v>554</v>
      </c>
      <c r="C17" s="49">
        <f>SUM('H24_ 第１四半期'!DG16)</f>
        <v>0</v>
      </c>
      <c r="D17" s="50">
        <f t="shared" si="0"/>
        <v>0</v>
      </c>
      <c r="E17" s="48">
        <f>SUM('H24_ 第２四半期'!DF16)</f>
        <v>565</v>
      </c>
      <c r="F17" s="49">
        <f>SUM('H24_ 第２四半期'!DG16)</f>
        <v>0</v>
      </c>
      <c r="G17" s="50">
        <f t="shared" si="1"/>
        <v>0</v>
      </c>
      <c r="H17" s="48">
        <f>SUM('H24_ 第３四半期'!DF16)</f>
        <v>677</v>
      </c>
      <c r="I17" s="49">
        <f>SUM('H24_ 第３四半期'!DG16)</f>
        <v>0</v>
      </c>
      <c r="J17" s="50">
        <f t="shared" si="2"/>
        <v>0</v>
      </c>
      <c r="K17" s="48">
        <f>SUM('H24_ 第４四半期'!DF16)</f>
        <v>776</v>
      </c>
      <c r="L17" s="49">
        <f>SUM('H24_ 第４四半期'!DG16)</f>
        <v>0</v>
      </c>
      <c r="M17" s="50">
        <f t="shared" si="3"/>
        <v>0</v>
      </c>
      <c r="N17" s="29" t="s">
        <v>58</v>
      </c>
      <c r="O17" s="48">
        <f t="shared" si="4"/>
        <v>1119</v>
      </c>
      <c r="P17" s="49">
        <f t="shared" si="4"/>
        <v>0</v>
      </c>
      <c r="Q17" s="50">
        <f t="shared" si="5"/>
        <v>0</v>
      </c>
      <c r="R17" s="29" t="s">
        <v>58</v>
      </c>
      <c r="S17" s="48">
        <f t="shared" si="6"/>
        <v>1453</v>
      </c>
      <c r="T17" s="49">
        <f t="shared" si="6"/>
        <v>0</v>
      </c>
      <c r="U17" s="50">
        <f t="shared" si="7"/>
        <v>0</v>
      </c>
      <c r="V17" s="29" t="s">
        <v>58</v>
      </c>
      <c r="W17" s="48">
        <f t="shared" si="11"/>
        <v>2572</v>
      </c>
      <c r="X17" s="49">
        <f t="shared" si="10"/>
        <v>0</v>
      </c>
      <c r="Y17" s="50">
        <f t="shared" si="9"/>
        <v>0</v>
      </c>
      <c r="Z17" s="15"/>
    </row>
    <row r="18" spans="1:26" ht="14.25">
      <c r="A18" s="52"/>
      <c r="B18" s="53">
        <f>SUM('H24_ 第１四半期'!DF17)</f>
        <v>43</v>
      </c>
      <c r="C18" s="54">
        <f>SUM('H24_ 第１四半期'!DG17)</f>
        <v>0</v>
      </c>
      <c r="D18" s="55">
        <f t="shared" si="0"/>
        <v>0</v>
      </c>
      <c r="E18" s="53">
        <f>SUM('H24_ 第２四半期'!DF17)</f>
        <v>45</v>
      </c>
      <c r="F18" s="54">
        <f>SUM('H24_ 第２四半期'!DG17)</f>
        <v>0</v>
      </c>
      <c r="G18" s="55">
        <f t="shared" si="1"/>
        <v>0</v>
      </c>
      <c r="H18" s="54">
        <f>SUM('H24_ 第３四半期'!DF17)</f>
        <v>48</v>
      </c>
      <c r="I18" s="54">
        <f>SUM('H24_ 第３四半期'!DG17)</f>
        <v>0</v>
      </c>
      <c r="J18" s="55">
        <f t="shared" si="2"/>
        <v>0</v>
      </c>
      <c r="K18" s="53">
        <f>SUM('H24_ 第４四半期'!DF17)</f>
        <v>51</v>
      </c>
      <c r="L18" s="54">
        <f>SUM('H24_ 第４四半期'!DG17)</f>
        <v>0</v>
      </c>
      <c r="M18" s="55">
        <f t="shared" si="3"/>
        <v>0</v>
      </c>
      <c r="N18" s="52"/>
      <c r="O18" s="53">
        <f t="shared" si="4"/>
        <v>88</v>
      </c>
      <c r="P18" s="54">
        <f t="shared" si="4"/>
        <v>0</v>
      </c>
      <c r="Q18" s="55">
        <f t="shared" si="5"/>
        <v>0</v>
      </c>
      <c r="R18" s="52"/>
      <c r="S18" s="53">
        <f t="shared" si="6"/>
        <v>99</v>
      </c>
      <c r="T18" s="54">
        <f t="shared" si="6"/>
        <v>0</v>
      </c>
      <c r="U18" s="55">
        <f t="shared" si="7"/>
        <v>0</v>
      </c>
      <c r="V18" s="52"/>
      <c r="W18" s="53">
        <f t="shared" si="11"/>
        <v>187</v>
      </c>
      <c r="X18" s="54">
        <f t="shared" si="10"/>
        <v>0</v>
      </c>
      <c r="Y18" s="55">
        <f t="shared" si="9"/>
        <v>0</v>
      </c>
      <c r="Z18" s="15"/>
    </row>
    <row r="19" spans="1:26" ht="14.25">
      <c r="A19" s="29" t="s">
        <v>61</v>
      </c>
      <c r="B19" s="48">
        <f>SUM('H24_ 第１四半期'!DF18)</f>
        <v>3280</v>
      </c>
      <c r="C19" s="49">
        <f>SUM('H24_ 第１四半期'!DG18)</f>
        <v>0</v>
      </c>
      <c r="D19" s="50">
        <f t="shared" si="0"/>
        <v>0</v>
      </c>
      <c r="E19" s="48">
        <f>SUM('H24_ 第２四半期'!DF18)</f>
        <v>3665</v>
      </c>
      <c r="F19" s="49">
        <f>SUM('H24_ 第２四半期'!DG18)</f>
        <v>0</v>
      </c>
      <c r="G19" s="50">
        <f t="shared" si="1"/>
        <v>0</v>
      </c>
      <c r="H19" s="48">
        <f>SUM('H24_ 第３四半期'!DF18)</f>
        <v>3483</v>
      </c>
      <c r="I19" s="49">
        <f>SUM('H24_ 第３四半期'!DG18)</f>
        <v>0</v>
      </c>
      <c r="J19" s="50">
        <f t="shared" si="2"/>
        <v>0</v>
      </c>
      <c r="K19" s="48">
        <f>SUM('H24_ 第４四半期'!DF18)</f>
        <v>3171</v>
      </c>
      <c r="L19" s="49">
        <f>SUM('H24_ 第４四半期'!DG18)</f>
        <v>0</v>
      </c>
      <c r="M19" s="50">
        <f t="shared" si="3"/>
        <v>0</v>
      </c>
      <c r="N19" s="29" t="s">
        <v>61</v>
      </c>
      <c r="O19" s="48">
        <f t="shared" si="4"/>
        <v>6945</v>
      </c>
      <c r="P19" s="49">
        <f t="shared" si="4"/>
        <v>0</v>
      </c>
      <c r="Q19" s="50">
        <f t="shared" si="5"/>
        <v>0</v>
      </c>
      <c r="R19" s="29" t="s">
        <v>61</v>
      </c>
      <c r="S19" s="48">
        <f t="shared" si="6"/>
        <v>6654</v>
      </c>
      <c r="T19" s="49">
        <f t="shared" si="6"/>
        <v>0</v>
      </c>
      <c r="U19" s="50">
        <f t="shared" si="7"/>
        <v>0</v>
      </c>
      <c r="V19" s="29" t="s">
        <v>61</v>
      </c>
      <c r="W19" s="53">
        <f t="shared" si="11"/>
        <v>13599</v>
      </c>
      <c r="X19" s="49">
        <f t="shared" si="10"/>
        <v>0</v>
      </c>
      <c r="Y19" s="50">
        <f t="shared" si="9"/>
        <v>0</v>
      </c>
      <c r="Z19" s="15"/>
    </row>
    <row r="20" spans="1:26" ht="14.25">
      <c r="A20" s="52"/>
      <c r="B20" s="53">
        <f>SUM('H24_ 第１四半期'!DF19)</f>
        <v>111</v>
      </c>
      <c r="C20" s="54">
        <f>SUM('H24_ 第１四半期'!DG19)</f>
        <v>0</v>
      </c>
      <c r="D20" s="55">
        <f t="shared" si="0"/>
        <v>0</v>
      </c>
      <c r="E20" s="53">
        <f>SUM('H24_ 第２四半期'!DF19)</f>
        <v>115</v>
      </c>
      <c r="F20" s="54">
        <f>SUM('H24_ 第２四半期'!DG19)</f>
        <v>0</v>
      </c>
      <c r="G20" s="55">
        <f t="shared" si="1"/>
        <v>0</v>
      </c>
      <c r="H20" s="53">
        <f>SUM('H24_ 第３四半期'!DF19)</f>
        <v>128</v>
      </c>
      <c r="I20" s="54">
        <f>SUM('H24_ 第３四半期'!DG19)</f>
        <v>0</v>
      </c>
      <c r="J20" s="55">
        <f t="shared" si="2"/>
        <v>0</v>
      </c>
      <c r="K20" s="53">
        <f>SUM('H24_ 第４四半期'!DF19)</f>
        <v>122</v>
      </c>
      <c r="L20" s="54">
        <f>SUM('H24_ 第４四半期'!DG19)</f>
        <v>0</v>
      </c>
      <c r="M20" s="55">
        <f t="shared" si="3"/>
        <v>0</v>
      </c>
      <c r="N20" s="52"/>
      <c r="O20" s="53">
        <f t="shared" si="4"/>
        <v>226</v>
      </c>
      <c r="P20" s="54">
        <f t="shared" si="4"/>
        <v>0</v>
      </c>
      <c r="Q20" s="55">
        <f t="shared" si="5"/>
        <v>0</v>
      </c>
      <c r="R20" s="52"/>
      <c r="S20" s="53">
        <f t="shared" si="6"/>
        <v>250</v>
      </c>
      <c r="T20" s="54">
        <f t="shared" si="6"/>
        <v>0</v>
      </c>
      <c r="U20" s="55">
        <f t="shared" si="7"/>
        <v>0</v>
      </c>
      <c r="V20" s="52"/>
      <c r="W20" s="53">
        <f t="shared" si="11"/>
        <v>476</v>
      </c>
      <c r="X20" s="54">
        <f t="shared" si="10"/>
        <v>0</v>
      </c>
      <c r="Y20" s="55">
        <f t="shared" si="9"/>
        <v>0</v>
      </c>
      <c r="Z20" s="15"/>
    </row>
    <row r="21" spans="1:26" ht="14.25">
      <c r="A21" s="29" t="s">
        <v>64</v>
      </c>
      <c r="B21" s="48">
        <f>SUM('H24_ 第１四半期'!DF20)</f>
        <v>8345</v>
      </c>
      <c r="C21" s="49">
        <f>SUM('H24_ 第１四半期'!DG20)</f>
        <v>221</v>
      </c>
      <c r="D21" s="50">
        <f t="shared" si="0"/>
        <v>2.6</v>
      </c>
      <c r="E21" s="48">
        <f>SUM('H24_ 第２四半期'!DF20)</f>
        <v>8227</v>
      </c>
      <c r="F21" s="49">
        <f>SUM('H24_ 第２四半期'!DG20)</f>
        <v>75</v>
      </c>
      <c r="G21" s="50">
        <f t="shared" si="1"/>
        <v>0.9</v>
      </c>
      <c r="H21" s="48">
        <f>SUM('H24_ 第３四半期'!DF20)</f>
        <v>14675</v>
      </c>
      <c r="I21" s="49">
        <f>SUM('H24_ 第３四半期'!DG20)</f>
        <v>316</v>
      </c>
      <c r="J21" s="50">
        <f t="shared" si="2"/>
        <v>2.2</v>
      </c>
      <c r="K21" s="48">
        <f>SUM('H24_ 第４四半期'!DF20)</f>
        <v>10631</v>
      </c>
      <c r="L21" s="49">
        <f>SUM('H24_ 第４四半期'!DG20)</f>
        <v>72</v>
      </c>
      <c r="M21" s="50">
        <f t="shared" si="3"/>
        <v>0.7</v>
      </c>
      <c r="N21" s="29" t="s">
        <v>64</v>
      </c>
      <c r="O21" s="48">
        <f t="shared" si="4"/>
        <v>16572</v>
      </c>
      <c r="P21" s="49">
        <f t="shared" si="4"/>
        <v>296</v>
      </c>
      <c r="Q21" s="50">
        <f t="shared" si="5"/>
        <v>1.8</v>
      </c>
      <c r="R21" s="29" t="s">
        <v>64</v>
      </c>
      <c r="S21" s="48">
        <f t="shared" si="6"/>
        <v>25306</v>
      </c>
      <c r="T21" s="49">
        <f t="shared" si="6"/>
        <v>388</v>
      </c>
      <c r="U21" s="50">
        <f t="shared" si="7"/>
        <v>1.5</v>
      </c>
      <c r="V21" s="29" t="s">
        <v>64</v>
      </c>
      <c r="W21" s="48">
        <f t="shared" si="11"/>
        <v>41878</v>
      </c>
      <c r="X21" s="49">
        <f t="shared" si="10"/>
        <v>684</v>
      </c>
      <c r="Y21" s="50">
        <f t="shared" si="9"/>
        <v>1.6</v>
      </c>
      <c r="Z21" s="15"/>
    </row>
    <row r="22" spans="1:26" ht="14.25">
      <c r="A22" s="52"/>
      <c r="B22" s="53">
        <f>SUM('H24_ 第１四半期'!DF21)</f>
        <v>332</v>
      </c>
      <c r="C22" s="54">
        <f>SUM('H24_ 第１四半期'!DG21)</f>
        <v>22</v>
      </c>
      <c r="D22" s="55">
        <f t="shared" si="0"/>
        <v>6.6</v>
      </c>
      <c r="E22" s="53">
        <f>SUM('H24_ 第２四半期'!DF21)</f>
        <v>351</v>
      </c>
      <c r="F22" s="54">
        <f>SUM('H24_ 第２四半期'!DG21)</f>
        <v>14</v>
      </c>
      <c r="G22" s="55">
        <f t="shared" si="1"/>
        <v>4</v>
      </c>
      <c r="H22" s="53">
        <f>SUM('H24_ 第３四半期'!DF21)</f>
        <v>511</v>
      </c>
      <c r="I22" s="54">
        <f>SUM('H24_ 第３四半期'!DG21)</f>
        <v>21</v>
      </c>
      <c r="J22" s="55">
        <f t="shared" si="2"/>
        <v>4.1</v>
      </c>
      <c r="K22" s="53">
        <f>SUM('H24_ 第４四半期'!DF21)</f>
        <v>323</v>
      </c>
      <c r="L22" s="54">
        <f>SUM('H24_ 第４四半期'!DG21)</f>
        <v>9</v>
      </c>
      <c r="M22" s="55">
        <f t="shared" si="3"/>
        <v>2.8</v>
      </c>
      <c r="N22" s="52"/>
      <c r="O22" s="53">
        <f t="shared" si="4"/>
        <v>683</v>
      </c>
      <c r="P22" s="54">
        <f t="shared" si="4"/>
        <v>36</v>
      </c>
      <c r="Q22" s="55">
        <f t="shared" si="5"/>
        <v>5.3</v>
      </c>
      <c r="R22" s="52"/>
      <c r="S22" s="53">
        <f t="shared" si="6"/>
        <v>834</v>
      </c>
      <c r="T22" s="54">
        <f t="shared" si="6"/>
        <v>30</v>
      </c>
      <c r="U22" s="55">
        <f t="shared" si="7"/>
        <v>3.6</v>
      </c>
      <c r="V22" s="52"/>
      <c r="W22" s="53">
        <f t="shared" si="11"/>
        <v>1517</v>
      </c>
      <c r="X22" s="54">
        <f t="shared" si="10"/>
        <v>66</v>
      </c>
      <c r="Y22" s="55">
        <f t="shared" si="9"/>
        <v>4.4</v>
      </c>
      <c r="Z22" s="15"/>
    </row>
    <row r="23" spans="1:26" ht="14.25">
      <c r="A23" s="29" t="s">
        <v>67</v>
      </c>
      <c r="B23" s="48">
        <f>SUM('H24_ 第１四半期'!DF22)</f>
        <v>342</v>
      </c>
      <c r="C23" s="49">
        <f>SUM('H24_ 第１四半期'!DG22)</f>
        <v>0</v>
      </c>
      <c r="D23" s="50">
        <f t="shared" si="0"/>
        <v>0</v>
      </c>
      <c r="E23" s="48">
        <f>SUM('H24_ 第２四半期'!DF22)</f>
        <v>342</v>
      </c>
      <c r="F23" s="49">
        <f>SUM('H24_ 第２四半期'!DG22)</f>
        <v>0</v>
      </c>
      <c r="G23" s="50">
        <f t="shared" si="1"/>
        <v>0</v>
      </c>
      <c r="H23" s="48">
        <f>SUM('H24_ 第３四半期'!DF22)</f>
        <v>407</v>
      </c>
      <c r="I23" s="49">
        <f>SUM('H24_ 第３四半期'!DG22)</f>
        <v>0</v>
      </c>
      <c r="J23" s="50">
        <f t="shared" si="2"/>
        <v>0</v>
      </c>
      <c r="K23" s="48">
        <f>SUM('H24_ 第４四半期'!DF22)</f>
        <v>298</v>
      </c>
      <c r="L23" s="49">
        <f>SUM('H24_ 第４四半期'!DG22)</f>
        <v>0</v>
      </c>
      <c r="M23" s="50">
        <f t="shared" si="3"/>
        <v>0</v>
      </c>
      <c r="N23" s="29" t="s">
        <v>67</v>
      </c>
      <c r="O23" s="48">
        <f t="shared" si="4"/>
        <v>684</v>
      </c>
      <c r="P23" s="49">
        <f t="shared" si="4"/>
        <v>0</v>
      </c>
      <c r="Q23" s="50">
        <f t="shared" si="5"/>
        <v>0</v>
      </c>
      <c r="R23" s="29" t="s">
        <v>67</v>
      </c>
      <c r="S23" s="48">
        <f t="shared" si="6"/>
        <v>705</v>
      </c>
      <c r="T23" s="49">
        <f t="shared" si="6"/>
        <v>0</v>
      </c>
      <c r="U23" s="50">
        <f t="shared" si="7"/>
        <v>0</v>
      </c>
      <c r="V23" s="29" t="s">
        <v>67</v>
      </c>
      <c r="W23" s="48">
        <f t="shared" si="11"/>
        <v>1389</v>
      </c>
      <c r="X23" s="49">
        <f t="shared" si="10"/>
        <v>0</v>
      </c>
      <c r="Y23" s="50">
        <f t="shared" si="9"/>
        <v>0</v>
      </c>
      <c r="Z23" s="15"/>
    </row>
    <row r="24" spans="1:26" ht="15" thickBot="1">
      <c r="A24" s="65"/>
      <c r="B24" s="66">
        <f>SUM('H24_ 第１四半期'!DF23)</f>
        <v>11</v>
      </c>
      <c r="C24" s="67">
        <f>SUM('H24_ 第１四半期'!DG23)</f>
        <v>0</v>
      </c>
      <c r="D24" s="68">
        <f t="shared" si="0"/>
        <v>0</v>
      </c>
      <c r="E24" s="66">
        <f>SUM('H24_ 第２四半期'!DF23)</f>
        <v>11</v>
      </c>
      <c r="F24" s="67">
        <f>SUM('H24_ 第２四半期'!DG23)</f>
        <v>0</v>
      </c>
      <c r="G24" s="68">
        <f t="shared" si="1"/>
        <v>0</v>
      </c>
      <c r="H24" s="66">
        <f>SUM('H24_ 第３四半期'!DF23)</f>
        <v>29</v>
      </c>
      <c r="I24" s="67">
        <f>SUM('H24_ 第３四半期'!DG23)</f>
        <v>0</v>
      </c>
      <c r="J24" s="68">
        <f t="shared" si="2"/>
        <v>0</v>
      </c>
      <c r="K24" s="66">
        <f>SUM('H24_ 第４四半期'!DF23)</f>
        <v>25</v>
      </c>
      <c r="L24" s="67">
        <f>SUM('H24_ 第４四半期'!DG23)</f>
        <v>0</v>
      </c>
      <c r="M24" s="68">
        <f t="shared" si="3"/>
        <v>0</v>
      </c>
      <c r="N24" s="65"/>
      <c r="O24" s="66">
        <f t="shared" si="4"/>
        <v>22</v>
      </c>
      <c r="P24" s="67">
        <f t="shared" si="4"/>
        <v>0</v>
      </c>
      <c r="Q24" s="68">
        <f t="shared" si="5"/>
        <v>0</v>
      </c>
      <c r="R24" s="65"/>
      <c r="S24" s="66">
        <f t="shared" si="6"/>
        <v>54</v>
      </c>
      <c r="T24" s="67">
        <f t="shared" si="6"/>
        <v>0</v>
      </c>
      <c r="U24" s="68">
        <f t="shared" si="7"/>
        <v>0</v>
      </c>
      <c r="V24" s="65"/>
      <c r="W24" s="66">
        <f t="shared" si="11"/>
        <v>76</v>
      </c>
      <c r="X24" s="67">
        <f t="shared" si="10"/>
        <v>0</v>
      </c>
      <c r="Y24" s="68">
        <f t="shared" si="9"/>
        <v>0</v>
      </c>
      <c r="Z24" s="15"/>
    </row>
    <row r="25" spans="1:26" ht="15" thickTop="1">
      <c r="A25" s="29" t="s">
        <v>69</v>
      </c>
      <c r="B25" s="48">
        <f>SUM(B7+B9+B11+B13+B15+B17+B19+B21+B23)</f>
        <v>40802</v>
      </c>
      <c r="C25" s="49">
        <f>SUM(C7+C9+C11+C13+C15+C17+C19+C21+C23)</f>
        <v>1043</v>
      </c>
      <c r="D25" s="50">
        <f t="shared" si="0"/>
        <v>2.6</v>
      </c>
      <c r="E25" s="48">
        <f>SUM(E7+E9+E11+E13+E15+E17+E19+E21+E23)</f>
        <v>37441</v>
      </c>
      <c r="F25" s="49">
        <f>SUM(F7+F9+F11+F13+F15+F17+F19+F21+F23)</f>
        <v>869</v>
      </c>
      <c r="G25" s="50">
        <f t="shared" si="1"/>
        <v>2.3</v>
      </c>
      <c r="H25" s="48">
        <f>SUM(H7+H9+H11+H13+H15+H17+H19+H21+H23)</f>
        <v>53867</v>
      </c>
      <c r="I25" s="49">
        <f>SUM(I7+I9+I11+I13+I15+I17+I19+I21+I23)</f>
        <v>1321</v>
      </c>
      <c r="J25" s="50">
        <f t="shared" si="2"/>
        <v>2.5</v>
      </c>
      <c r="K25" s="48">
        <f>SUM(K7+K9+K11+K13+K15+K17+K19+K21+K23)</f>
        <v>46582</v>
      </c>
      <c r="L25" s="49">
        <f>SUM(L7+L9+L11+L13+L15+L17+L19+L21+L23)</f>
        <v>1130</v>
      </c>
      <c r="M25" s="50">
        <f t="shared" si="3"/>
        <v>2.4</v>
      </c>
      <c r="N25" s="29" t="s">
        <v>69</v>
      </c>
      <c r="O25" s="48">
        <f>SUM(O7+O9+O11+O13+O15+O17+O19+O21+O23)</f>
        <v>78243</v>
      </c>
      <c r="P25" s="49">
        <f>SUM(P7+P9+P11+P13+P15+P17+P19+P21+P23)</f>
        <v>1912</v>
      </c>
      <c r="Q25" s="98">
        <f>ROUND(P25/O25*100,2)</f>
        <v>2.44</v>
      </c>
      <c r="R25" s="29" t="s">
        <v>69</v>
      </c>
      <c r="S25" s="48">
        <f>SUM(S7+S9+S11+S13+S15+S17+S19+S21+S23)</f>
        <v>100449</v>
      </c>
      <c r="T25" s="49">
        <f>SUM(T7+T9+T11+T13+T15+T17+T19+T21+T23)</f>
        <v>2451</v>
      </c>
      <c r="U25" s="98">
        <f>ROUND(T25/S25*100,2)</f>
        <v>2.44</v>
      </c>
      <c r="V25" s="29" t="s">
        <v>69</v>
      </c>
      <c r="W25" s="48">
        <f>SUM(W7+W9+W11+W13+W15+W17+W19+W21+W23)</f>
        <v>178692</v>
      </c>
      <c r="X25" s="49">
        <f>SUM(X7+X9+X11+X13+X15+X17+X19+X21+X23)</f>
        <v>4363</v>
      </c>
      <c r="Y25" s="98">
        <f>ROUND(X25/W25*100,2)</f>
        <v>2.44</v>
      </c>
      <c r="Z25" s="15"/>
    </row>
    <row r="26" spans="1:26" ht="15" thickBot="1">
      <c r="A26" s="44"/>
      <c r="B26" s="69">
        <f>SUM(B8+B10+B12+B14+B16+B18+B20+B22+B24)</f>
        <v>1434</v>
      </c>
      <c r="C26" s="70">
        <f>SUM(C8+C10+C12+C14+C16+C18+C20+C22+C24)</f>
        <v>107</v>
      </c>
      <c r="D26" s="71">
        <f t="shared" si="0"/>
        <v>7.5</v>
      </c>
      <c r="E26" s="69">
        <f>SUM(E8+E10+E12+E14+E16+E18+E20+E22+E24)</f>
        <v>1296</v>
      </c>
      <c r="F26" s="70">
        <f>SUM(F8+F10+F12+F14+F16+F18+F20+F22+F24)</f>
        <v>101</v>
      </c>
      <c r="G26" s="71">
        <f t="shared" si="1"/>
        <v>7.8</v>
      </c>
      <c r="H26" s="69">
        <f>SUM(H8+H10+H12+H14+H16+H18+H20+H22+H24)</f>
        <v>1725</v>
      </c>
      <c r="I26" s="70">
        <f>SUM(I8+I10+I12+I14+I16+I18+I20+I22+I24)</f>
        <v>97</v>
      </c>
      <c r="J26" s="71">
        <f t="shared" si="2"/>
        <v>5.6</v>
      </c>
      <c r="K26" s="69">
        <f>SUM(K8+K10+K12+K14+K16+K18+K20+K22+K24)</f>
        <v>1274</v>
      </c>
      <c r="L26" s="70">
        <f>SUM(L8+L10+L12+L14+L16+L18+L20+L22+L24)</f>
        <v>82</v>
      </c>
      <c r="M26" s="71">
        <f t="shared" si="3"/>
        <v>6.4</v>
      </c>
      <c r="N26" s="44"/>
      <c r="O26" s="69">
        <f>SUM(O8+O10+O12+O14+O16+O18+O20+O22+O24)</f>
        <v>2730</v>
      </c>
      <c r="P26" s="70">
        <f>SUM(P8+P10+P12+P14+P16+P18+P20+P22+P24)</f>
        <v>208</v>
      </c>
      <c r="Q26" s="97">
        <f>ROUND(P26/O26*100,2)</f>
        <v>7.62</v>
      </c>
      <c r="R26" s="44"/>
      <c r="S26" s="69">
        <f>SUM(S8+S10+S12+S14+S16+S18+S20+S22+S24)</f>
        <v>2999</v>
      </c>
      <c r="T26" s="70">
        <f>SUM(T8+T10+T12+T14+T16+T18+T20+T22+T24)</f>
        <v>179</v>
      </c>
      <c r="U26" s="97">
        <f>ROUND(T26/S26*100,2)</f>
        <v>5.97</v>
      </c>
      <c r="V26" s="44"/>
      <c r="W26" s="69">
        <f>SUM(W8+W10+W12+W14+W16+W18+W20+W22+W24)</f>
        <v>5729</v>
      </c>
      <c r="X26" s="70">
        <f>SUM(X8+X10+X12+X14+X16+X18+X20+X22+X24)</f>
        <v>387</v>
      </c>
      <c r="Y26" s="97">
        <f>ROUND(X26/W26*100,2)</f>
        <v>6.76</v>
      </c>
      <c r="Z26" s="15"/>
    </row>
    <row r="28" spans="4:26" ht="14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>
      <c r="A29" s="1" t="s">
        <v>104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thickBot="1">
      <c r="A30" s="1" t="s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thickBot="1">
      <c r="A31" s="9"/>
      <c r="B31" s="10" t="s">
        <v>112</v>
      </c>
      <c r="C31" s="7"/>
      <c r="D31" s="8"/>
      <c r="E31" s="10" t="s">
        <v>109</v>
      </c>
      <c r="F31" s="7"/>
      <c r="G31" s="8"/>
      <c r="H31" s="10" t="s">
        <v>110</v>
      </c>
      <c r="I31" s="7"/>
      <c r="J31" s="8"/>
      <c r="K31" s="10" t="s">
        <v>111</v>
      </c>
      <c r="L31" s="7"/>
      <c r="M31" s="8"/>
      <c r="N31" s="9"/>
      <c r="O31" s="10" t="s">
        <v>105</v>
      </c>
      <c r="P31" s="7"/>
      <c r="Q31" s="8"/>
      <c r="R31" s="9"/>
      <c r="S31" s="10" t="s">
        <v>106</v>
      </c>
      <c r="T31" s="7"/>
      <c r="U31" s="8"/>
      <c r="V31" s="9"/>
      <c r="W31" s="10" t="s">
        <v>107</v>
      </c>
      <c r="X31" s="7"/>
      <c r="Y31" s="8"/>
      <c r="Z31" s="15"/>
    </row>
    <row r="32" spans="1:26" ht="15" thickBot="1">
      <c r="A32" s="44"/>
      <c r="B32" s="45" t="s">
        <v>37</v>
      </c>
      <c r="C32" s="46" t="s">
        <v>38</v>
      </c>
      <c r="D32" s="47" t="s">
        <v>39</v>
      </c>
      <c r="E32" s="45" t="s">
        <v>37</v>
      </c>
      <c r="F32" s="46" t="s">
        <v>38</v>
      </c>
      <c r="G32" s="47" t="s">
        <v>39</v>
      </c>
      <c r="H32" s="45" t="s">
        <v>37</v>
      </c>
      <c r="I32" s="46" t="s">
        <v>38</v>
      </c>
      <c r="J32" s="47" t="s">
        <v>39</v>
      </c>
      <c r="K32" s="45" t="s">
        <v>37</v>
      </c>
      <c r="L32" s="46" t="s">
        <v>38</v>
      </c>
      <c r="M32" s="47" t="s">
        <v>39</v>
      </c>
      <c r="N32" s="44"/>
      <c r="O32" s="45" t="s">
        <v>37</v>
      </c>
      <c r="P32" s="46" t="s">
        <v>38</v>
      </c>
      <c r="Q32" s="47" t="s">
        <v>39</v>
      </c>
      <c r="R32" s="44"/>
      <c r="S32" s="45" t="s">
        <v>37</v>
      </c>
      <c r="T32" s="46" t="s">
        <v>38</v>
      </c>
      <c r="U32" s="47" t="s">
        <v>39</v>
      </c>
      <c r="V32" s="44"/>
      <c r="W32" s="45" t="s">
        <v>37</v>
      </c>
      <c r="X32" s="46" t="s">
        <v>38</v>
      </c>
      <c r="Y32" s="47" t="s">
        <v>39</v>
      </c>
      <c r="Z32" s="15"/>
    </row>
    <row r="33" spans="1:26" ht="14.25">
      <c r="A33" s="52" t="s">
        <v>40</v>
      </c>
      <c r="B33" s="53">
        <f>SUM('H24_ 第１四半期'!DI6)</f>
        <v>0</v>
      </c>
      <c r="C33" s="54">
        <f>SUM('H24_ 第１四半期'!DJ6)</f>
        <v>0</v>
      </c>
      <c r="D33" s="55" t="e">
        <f aca="true" t="shared" si="12" ref="D33:D42">ROUND(C33/B33*100,1)</f>
        <v>#DIV/0!</v>
      </c>
      <c r="E33" s="53">
        <f>SUM('H24_ 第２四半期'!DI6)</f>
        <v>0</v>
      </c>
      <c r="F33" s="54">
        <f>SUM('H24_ 第２四半期'!DJ6)</f>
        <v>0</v>
      </c>
      <c r="G33" s="55" t="e">
        <f aca="true" t="shared" si="13" ref="G33:G42">ROUND(F33/E33*100,1)</f>
        <v>#DIV/0!</v>
      </c>
      <c r="H33" s="53">
        <f>SUM('H24_ 第３四半期'!DI6)</f>
        <v>0</v>
      </c>
      <c r="I33" s="54">
        <f>SUM('H24_ 第３四半期'!DJ6)</f>
        <v>0</v>
      </c>
      <c r="J33" s="55" t="e">
        <f aca="true" t="shared" si="14" ref="J33:J42">ROUND(I33/H33*100,1)</f>
        <v>#DIV/0!</v>
      </c>
      <c r="K33" s="53">
        <f>SUM('H24_ 第４四半期'!DI6)</f>
        <v>0</v>
      </c>
      <c r="L33" s="54">
        <f>SUM('H24_ 第４四半期'!DJ6)</f>
        <v>0</v>
      </c>
      <c r="M33" s="55" t="e">
        <f aca="true" t="shared" si="15" ref="M33:M42">ROUND(L33/K33*100,1)</f>
        <v>#DIV/0!</v>
      </c>
      <c r="N33" s="52" t="s">
        <v>40</v>
      </c>
      <c r="O33" s="53">
        <f aca="true" t="shared" si="16" ref="O33:P41">SUM(B33,E33)</f>
        <v>0</v>
      </c>
      <c r="P33" s="54">
        <f t="shared" si="16"/>
        <v>0</v>
      </c>
      <c r="Q33" s="55" t="e">
        <f aca="true" t="shared" si="17" ref="Q33:Q42">ROUND(P33/O33*100,1)</f>
        <v>#DIV/0!</v>
      </c>
      <c r="R33" s="52" t="s">
        <v>40</v>
      </c>
      <c r="S33" s="53">
        <f aca="true" t="shared" si="18" ref="S33:T41">SUM(H33,K33)</f>
        <v>0</v>
      </c>
      <c r="T33" s="54">
        <f t="shared" si="18"/>
        <v>0</v>
      </c>
      <c r="U33" s="55" t="e">
        <f aca="true" t="shared" si="19" ref="U33:U42">ROUND(T33/S33*100,1)</f>
        <v>#DIV/0!</v>
      </c>
      <c r="V33" s="52" t="s">
        <v>40</v>
      </c>
      <c r="W33" s="53">
        <f aca="true" t="shared" si="20" ref="W33:X41">SUM(O33,S33)</f>
        <v>0</v>
      </c>
      <c r="X33" s="54">
        <f t="shared" si="20"/>
        <v>0</v>
      </c>
      <c r="Y33" s="55" t="e">
        <f aca="true" t="shared" si="21" ref="Y33:Y42">ROUND(X33/W33*100,1)</f>
        <v>#DIV/0!</v>
      </c>
      <c r="Z33" s="15"/>
    </row>
    <row r="34" spans="1:26" ht="14.25">
      <c r="A34" s="52" t="s">
        <v>46</v>
      </c>
      <c r="B34" s="53">
        <f>SUM('H24_ 第１四半期'!DI8)</f>
        <v>411</v>
      </c>
      <c r="C34" s="54">
        <f>SUM('H24_ 第１四半期'!DJ8)</f>
        <v>0</v>
      </c>
      <c r="D34" s="55">
        <f t="shared" si="12"/>
        <v>0</v>
      </c>
      <c r="E34" s="53">
        <f>SUM('H24_ 第２四半期'!DI8)</f>
        <v>965</v>
      </c>
      <c r="F34" s="54">
        <f>SUM('H24_ 第２四半期'!DJ8)</f>
        <v>0</v>
      </c>
      <c r="G34" s="55">
        <f t="shared" si="13"/>
        <v>0</v>
      </c>
      <c r="H34" s="53">
        <f>SUM('H24_ 第３四半期'!DI8)</f>
        <v>30</v>
      </c>
      <c r="I34" s="54">
        <f>SUM('H24_ 第３四半期'!DJ8)</f>
        <v>0</v>
      </c>
      <c r="J34" s="55">
        <f t="shared" si="14"/>
        <v>0</v>
      </c>
      <c r="K34" s="53">
        <f>SUM('H24_ 第４四半期'!DI8)</f>
        <v>210</v>
      </c>
      <c r="L34" s="54">
        <f>SUM('H24_ 第４四半期'!DJ8)</f>
        <v>0</v>
      </c>
      <c r="M34" s="55">
        <f t="shared" si="15"/>
        <v>0</v>
      </c>
      <c r="N34" s="52" t="s">
        <v>46</v>
      </c>
      <c r="O34" s="53">
        <f t="shared" si="16"/>
        <v>1376</v>
      </c>
      <c r="P34" s="54">
        <f t="shared" si="16"/>
        <v>0</v>
      </c>
      <c r="Q34" s="55">
        <f t="shared" si="17"/>
        <v>0</v>
      </c>
      <c r="R34" s="52" t="s">
        <v>46</v>
      </c>
      <c r="S34" s="53">
        <f t="shared" si="18"/>
        <v>240</v>
      </c>
      <c r="T34" s="54">
        <f t="shared" si="18"/>
        <v>0</v>
      </c>
      <c r="U34" s="55">
        <f t="shared" si="19"/>
        <v>0</v>
      </c>
      <c r="V34" s="52" t="s">
        <v>46</v>
      </c>
      <c r="W34" s="53">
        <f t="shared" si="20"/>
        <v>1616</v>
      </c>
      <c r="X34" s="54">
        <f t="shared" si="20"/>
        <v>0</v>
      </c>
      <c r="Y34" s="55">
        <f t="shared" si="21"/>
        <v>0</v>
      </c>
      <c r="Z34" s="15"/>
    </row>
    <row r="35" spans="1:26" ht="14.25">
      <c r="A35" s="52" t="s">
        <v>49</v>
      </c>
      <c r="B35" s="53">
        <f>SUM('H24_ 第１四半期'!DI10)</f>
        <v>5899</v>
      </c>
      <c r="C35" s="54">
        <f>SUM('H24_ 第１四半期'!DJ10)</f>
        <v>166</v>
      </c>
      <c r="D35" s="55">
        <f t="shared" si="12"/>
        <v>2.8</v>
      </c>
      <c r="E35" s="53">
        <f>SUM('H24_ 第２四半期'!DI10)</f>
        <v>5256</v>
      </c>
      <c r="F35" s="54">
        <f>SUM('H24_ 第２四半期'!DJ10)</f>
        <v>218</v>
      </c>
      <c r="G35" s="55">
        <f t="shared" si="13"/>
        <v>4.1</v>
      </c>
      <c r="H35" s="53">
        <f>SUM('H24_ 第３四半期'!DI10)</f>
        <v>2170</v>
      </c>
      <c r="I35" s="54">
        <f>SUM('H24_ 第３四半期'!DJ10)</f>
        <v>156</v>
      </c>
      <c r="J35" s="55">
        <f t="shared" si="14"/>
        <v>7.2</v>
      </c>
      <c r="K35" s="53">
        <f>SUM('H24_ 第４四半期'!DI10)</f>
        <v>4496</v>
      </c>
      <c r="L35" s="54">
        <f>SUM('H24_ 第４四半期'!DJ10)</f>
        <v>170</v>
      </c>
      <c r="M35" s="55">
        <f t="shared" si="15"/>
        <v>3.8</v>
      </c>
      <c r="N35" s="52" t="s">
        <v>49</v>
      </c>
      <c r="O35" s="53">
        <f t="shared" si="16"/>
        <v>11155</v>
      </c>
      <c r="P35" s="54">
        <f t="shared" si="16"/>
        <v>384</v>
      </c>
      <c r="Q35" s="55">
        <f t="shared" si="17"/>
        <v>3.4</v>
      </c>
      <c r="R35" s="52" t="s">
        <v>49</v>
      </c>
      <c r="S35" s="53">
        <f t="shared" si="18"/>
        <v>6666</v>
      </c>
      <c r="T35" s="54">
        <f t="shared" si="18"/>
        <v>326</v>
      </c>
      <c r="U35" s="55">
        <f t="shared" si="19"/>
        <v>4.9</v>
      </c>
      <c r="V35" s="52" t="s">
        <v>49</v>
      </c>
      <c r="W35" s="53">
        <f t="shared" si="20"/>
        <v>17821</v>
      </c>
      <c r="X35" s="54">
        <f t="shared" si="20"/>
        <v>710</v>
      </c>
      <c r="Y35" s="55">
        <f t="shared" si="21"/>
        <v>4</v>
      </c>
      <c r="Z35" s="15"/>
    </row>
    <row r="36" spans="1:26" ht="14.25">
      <c r="A36" s="52" t="s">
        <v>52</v>
      </c>
      <c r="B36" s="53">
        <f>SUM('H24_ 第１四半期'!DI12)</f>
        <v>302</v>
      </c>
      <c r="C36" s="54">
        <f>SUM('H24_ 第１四半期'!DJ12)</f>
        <v>0</v>
      </c>
      <c r="D36" s="55">
        <f t="shared" si="12"/>
        <v>0</v>
      </c>
      <c r="E36" s="53">
        <f>SUM('H24_ 第２四半期'!DI12)</f>
        <v>0</v>
      </c>
      <c r="F36" s="54">
        <f>SUM('H24_ 第２四半期'!DJ12)</f>
        <v>0</v>
      </c>
      <c r="G36" s="55" t="e">
        <f t="shared" si="13"/>
        <v>#DIV/0!</v>
      </c>
      <c r="H36" s="53">
        <f>SUM('H24_ 第３四半期'!DI12)</f>
        <v>174</v>
      </c>
      <c r="I36" s="54">
        <f>SUM('H24_ 第３四半期'!DJ12)</f>
        <v>0</v>
      </c>
      <c r="J36" s="55">
        <f t="shared" si="14"/>
        <v>0</v>
      </c>
      <c r="K36" s="53">
        <f>SUM('H24_ 第４四半期'!DI12)</f>
        <v>130</v>
      </c>
      <c r="L36" s="54">
        <f>SUM('H24_ 第４四半期'!DJ12)</f>
        <v>0</v>
      </c>
      <c r="M36" s="55">
        <f t="shared" si="15"/>
        <v>0</v>
      </c>
      <c r="N36" s="52" t="s">
        <v>52</v>
      </c>
      <c r="O36" s="53">
        <f t="shared" si="16"/>
        <v>302</v>
      </c>
      <c r="P36" s="54">
        <f t="shared" si="16"/>
        <v>0</v>
      </c>
      <c r="Q36" s="55">
        <f t="shared" si="17"/>
        <v>0</v>
      </c>
      <c r="R36" s="52" t="s">
        <v>52</v>
      </c>
      <c r="S36" s="53">
        <f t="shared" si="18"/>
        <v>304</v>
      </c>
      <c r="T36" s="54">
        <f t="shared" si="18"/>
        <v>0</v>
      </c>
      <c r="U36" s="55">
        <f t="shared" si="19"/>
        <v>0</v>
      </c>
      <c r="V36" s="52" t="s">
        <v>52</v>
      </c>
      <c r="W36" s="53">
        <f t="shared" si="20"/>
        <v>606</v>
      </c>
      <c r="X36" s="54">
        <f t="shared" si="20"/>
        <v>0</v>
      </c>
      <c r="Y36" s="55">
        <f t="shared" si="21"/>
        <v>0</v>
      </c>
      <c r="Z36" s="15"/>
    </row>
    <row r="37" spans="1:26" ht="14.25">
      <c r="A37" s="52" t="s">
        <v>55</v>
      </c>
      <c r="B37" s="53">
        <f>SUM('H24_ 第１四半期'!DI14)</f>
        <v>0</v>
      </c>
      <c r="C37" s="54">
        <f>SUM('H24_ 第１四半期'!DJ14)</f>
        <v>0</v>
      </c>
      <c r="D37" s="55" t="e">
        <f t="shared" si="12"/>
        <v>#DIV/0!</v>
      </c>
      <c r="E37" s="53">
        <f>SUM('H24_ 第２四半期'!DI14)</f>
        <v>0</v>
      </c>
      <c r="F37" s="54">
        <f>SUM('H24_ 第２四半期'!DJ14)</f>
        <v>0</v>
      </c>
      <c r="G37" s="55" t="e">
        <f t="shared" si="13"/>
        <v>#DIV/0!</v>
      </c>
      <c r="H37" s="53">
        <f>SUM('H24_ 第３四半期'!DI14)</f>
        <v>0</v>
      </c>
      <c r="I37" s="54">
        <f>SUM('H24_ 第３四半期'!DJ14)</f>
        <v>0</v>
      </c>
      <c r="J37" s="55" t="e">
        <f t="shared" si="14"/>
        <v>#DIV/0!</v>
      </c>
      <c r="K37" s="53">
        <f>SUM('H24_ 第４四半期'!DI14)</f>
        <v>0</v>
      </c>
      <c r="L37" s="54">
        <f>SUM('H24_ 第４四半期'!DJ14)</f>
        <v>0</v>
      </c>
      <c r="M37" s="55" t="e">
        <f t="shared" si="15"/>
        <v>#DIV/0!</v>
      </c>
      <c r="N37" s="52" t="s">
        <v>55</v>
      </c>
      <c r="O37" s="53">
        <f t="shared" si="16"/>
        <v>0</v>
      </c>
      <c r="P37" s="54">
        <f t="shared" si="16"/>
        <v>0</v>
      </c>
      <c r="Q37" s="55" t="e">
        <f t="shared" si="17"/>
        <v>#DIV/0!</v>
      </c>
      <c r="R37" s="52" t="s">
        <v>55</v>
      </c>
      <c r="S37" s="53">
        <f t="shared" si="18"/>
        <v>0</v>
      </c>
      <c r="T37" s="54">
        <f t="shared" si="18"/>
        <v>0</v>
      </c>
      <c r="U37" s="55" t="e">
        <f t="shared" si="19"/>
        <v>#DIV/0!</v>
      </c>
      <c r="V37" s="52" t="s">
        <v>55</v>
      </c>
      <c r="W37" s="53">
        <f t="shared" si="20"/>
        <v>0</v>
      </c>
      <c r="X37" s="54">
        <f t="shared" si="20"/>
        <v>0</v>
      </c>
      <c r="Y37" s="55" t="e">
        <f t="shared" si="21"/>
        <v>#DIV/0!</v>
      </c>
      <c r="Z37" s="15"/>
    </row>
    <row r="38" spans="1:26" ht="14.25">
      <c r="A38" s="52" t="s">
        <v>58</v>
      </c>
      <c r="B38" s="53">
        <f>SUM('H24_ 第１四半期'!DI16)</f>
        <v>0</v>
      </c>
      <c r="C38" s="54">
        <f>SUM('H24_ 第１四半期'!DJ16)</f>
        <v>0</v>
      </c>
      <c r="D38" s="55" t="e">
        <f t="shared" si="12"/>
        <v>#DIV/0!</v>
      </c>
      <c r="E38" s="53">
        <f>SUM('H24_ 第２四半期'!DI16)</f>
        <v>0</v>
      </c>
      <c r="F38" s="54">
        <f>SUM('H24_ 第２四半期'!DJ16)</f>
        <v>0</v>
      </c>
      <c r="G38" s="55" t="e">
        <f t="shared" si="13"/>
        <v>#DIV/0!</v>
      </c>
      <c r="H38" s="53">
        <f>SUM('H24_ 第３四半期'!DI16)</f>
        <v>0</v>
      </c>
      <c r="I38" s="54">
        <f>SUM('H24_ 第３四半期'!DJ16)</f>
        <v>0</v>
      </c>
      <c r="J38" s="55" t="e">
        <f t="shared" si="14"/>
        <v>#DIV/0!</v>
      </c>
      <c r="K38" s="53">
        <f>SUM('H24_ 第４四半期'!DI16)</f>
        <v>10</v>
      </c>
      <c r="L38" s="54">
        <f>SUM('H24_ 第４四半期'!DJ16)</f>
        <v>0</v>
      </c>
      <c r="M38" s="55">
        <f t="shared" si="15"/>
        <v>0</v>
      </c>
      <c r="N38" s="52" t="s">
        <v>58</v>
      </c>
      <c r="O38" s="53">
        <f t="shared" si="16"/>
        <v>0</v>
      </c>
      <c r="P38" s="54">
        <f t="shared" si="16"/>
        <v>0</v>
      </c>
      <c r="Q38" s="55" t="e">
        <f t="shared" si="17"/>
        <v>#DIV/0!</v>
      </c>
      <c r="R38" s="52" t="s">
        <v>58</v>
      </c>
      <c r="S38" s="53">
        <f t="shared" si="18"/>
        <v>10</v>
      </c>
      <c r="T38" s="54">
        <f t="shared" si="18"/>
        <v>0</v>
      </c>
      <c r="U38" s="55">
        <f t="shared" si="19"/>
        <v>0</v>
      </c>
      <c r="V38" s="52" t="s">
        <v>58</v>
      </c>
      <c r="W38" s="53">
        <f t="shared" si="20"/>
        <v>10</v>
      </c>
      <c r="X38" s="54">
        <f t="shared" si="20"/>
        <v>0</v>
      </c>
      <c r="Y38" s="55">
        <f t="shared" si="21"/>
        <v>0</v>
      </c>
      <c r="Z38" s="15"/>
    </row>
    <row r="39" spans="1:26" ht="14.25">
      <c r="A39" s="52" t="s">
        <v>61</v>
      </c>
      <c r="B39" s="53">
        <f>SUM('H24_ 第１四半期'!DI18)</f>
        <v>0</v>
      </c>
      <c r="C39" s="54">
        <f>SUM('H24_ 第１四半期'!DJ18)</f>
        <v>0</v>
      </c>
      <c r="D39" s="55" t="e">
        <f t="shared" si="12"/>
        <v>#DIV/0!</v>
      </c>
      <c r="E39" s="53">
        <f>SUM('H24_ 第２四半期'!DI18)</f>
        <v>213</v>
      </c>
      <c r="F39" s="54">
        <f>SUM('H24_ 第２四半期'!DJ18)</f>
        <v>0</v>
      </c>
      <c r="G39" s="55">
        <f t="shared" si="13"/>
        <v>0</v>
      </c>
      <c r="H39" s="53">
        <f>SUM('H24_ 第３四半期'!DI18)</f>
        <v>0</v>
      </c>
      <c r="I39" s="54">
        <f>SUM('H24_ 第３四半期'!DJ18)</f>
        <v>0</v>
      </c>
      <c r="J39" s="55" t="e">
        <f t="shared" si="14"/>
        <v>#DIV/0!</v>
      </c>
      <c r="K39" s="53">
        <f>SUM('H24_ 第４四半期'!DI18)</f>
        <v>0</v>
      </c>
      <c r="L39" s="54">
        <f>SUM('H24_ 第４四半期'!DJ18)</f>
        <v>0</v>
      </c>
      <c r="M39" s="55" t="e">
        <f t="shared" si="15"/>
        <v>#DIV/0!</v>
      </c>
      <c r="N39" s="52" t="s">
        <v>61</v>
      </c>
      <c r="O39" s="53">
        <f t="shared" si="16"/>
        <v>213</v>
      </c>
      <c r="P39" s="54">
        <f t="shared" si="16"/>
        <v>0</v>
      </c>
      <c r="Q39" s="55">
        <f t="shared" si="17"/>
        <v>0</v>
      </c>
      <c r="R39" s="52" t="s">
        <v>61</v>
      </c>
      <c r="S39" s="53">
        <f t="shared" si="18"/>
        <v>0</v>
      </c>
      <c r="T39" s="54">
        <f t="shared" si="18"/>
        <v>0</v>
      </c>
      <c r="U39" s="55" t="e">
        <f t="shared" si="19"/>
        <v>#DIV/0!</v>
      </c>
      <c r="V39" s="52" t="s">
        <v>61</v>
      </c>
      <c r="W39" s="53">
        <f t="shared" si="20"/>
        <v>213</v>
      </c>
      <c r="X39" s="54">
        <f t="shared" si="20"/>
        <v>0</v>
      </c>
      <c r="Y39" s="55">
        <f t="shared" si="21"/>
        <v>0</v>
      </c>
      <c r="Z39" s="15"/>
    </row>
    <row r="40" spans="1:26" ht="14.25">
      <c r="A40" s="52" t="s">
        <v>64</v>
      </c>
      <c r="B40" s="53">
        <f>SUM('H24_ 第１四半期'!DI20)</f>
        <v>437</v>
      </c>
      <c r="C40" s="54">
        <f>SUM('H24_ 第１四半期'!DJ20)</f>
        <v>0</v>
      </c>
      <c r="D40" s="55">
        <f t="shared" si="12"/>
        <v>0</v>
      </c>
      <c r="E40" s="53">
        <f>SUM('H24_ 第２四半期'!DI20)</f>
        <v>733</v>
      </c>
      <c r="F40" s="54">
        <f>SUM('H24_ 第２四半期'!DJ20)</f>
        <v>0</v>
      </c>
      <c r="G40" s="55">
        <f t="shared" si="13"/>
        <v>0</v>
      </c>
      <c r="H40" s="53">
        <f>SUM('H24_ 第３四半期'!DI20)</f>
        <v>388</v>
      </c>
      <c r="I40" s="54">
        <f>SUM('H24_ 第３四半期'!DJ20)</f>
        <v>0</v>
      </c>
      <c r="J40" s="55">
        <f t="shared" si="14"/>
        <v>0</v>
      </c>
      <c r="K40" s="53">
        <f>SUM('H24_ 第４四半期'!DI20)</f>
        <v>1006</v>
      </c>
      <c r="L40" s="54">
        <f>SUM('H24_ 第４四半期'!DJ20)</f>
        <v>0</v>
      </c>
      <c r="M40" s="55">
        <f t="shared" si="15"/>
        <v>0</v>
      </c>
      <c r="N40" s="52" t="s">
        <v>64</v>
      </c>
      <c r="O40" s="53">
        <f t="shared" si="16"/>
        <v>1170</v>
      </c>
      <c r="P40" s="54">
        <f t="shared" si="16"/>
        <v>0</v>
      </c>
      <c r="Q40" s="55">
        <f t="shared" si="17"/>
        <v>0</v>
      </c>
      <c r="R40" s="52" t="s">
        <v>64</v>
      </c>
      <c r="S40" s="53">
        <f t="shared" si="18"/>
        <v>1394</v>
      </c>
      <c r="T40" s="54">
        <f t="shared" si="18"/>
        <v>0</v>
      </c>
      <c r="U40" s="55">
        <f t="shared" si="19"/>
        <v>0</v>
      </c>
      <c r="V40" s="52" t="s">
        <v>64</v>
      </c>
      <c r="W40" s="53">
        <f t="shared" si="20"/>
        <v>2564</v>
      </c>
      <c r="X40" s="54">
        <f t="shared" si="20"/>
        <v>0</v>
      </c>
      <c r="Y40" s="55">
        <f t="shared" si="21"/>
        <v>0</v>
      </c>
      <c r="Z40" s="15"/>
    </row>
    <row r="41" spans="1:26" ht="15" thickBot="1">
      <c r="A41" s="65" t="s">
        <v>67</v>
      </c>
      <c r="B41" s="66">
        <f>SUM('H24_ 第１四半期'!DI22)</f>
        <v>0</v>
      </c>
      <c r="C41" s="67">
        <f>SUM('H24_ 第１四半期'!DJ22)</f>
        <v>0</v>
      </c>
      <c r="D41" s="68" t="e">
        <f t="shared" si="12"/>
        <v>#DIV/0!</v>
      </c>
      <c r="E41" s="66">
        <f>SUM('H24_ 第２四半期'!DI22)</f>
        <v>0</v>
      </c>
      <c r="F41" s="67">
        <f>SUM('H24_ 第２四半期'!DJ22)</f>
        <v>0</v>
      </c>
      <c r="G41" s="68" t="e">
        <f t="shared" si="13"/>
        <v>#DIV/0!</v>
      </c>
      <c r="H41" s="53">
        <f>SUM('H24_ 第３四半期'!DI22)</f>
        <v>0</v>
      </c>
      <c r="I41" s="54">
        <f>SUM('H24_ 第３四半期'!DJ22)</f>
        <v>0</v>
      </c>
      <c r="J41" s="68" t="e">
        <f t="shared" si="14"/>
        <v>#DIV/0!</v>
      </c>
      <c r="K41" s="53">
        <f>SUM('H24_ 第４四半期'!DI22)</f>
        <v>0</v>
      </c>
      <c r="L41" s="54">
        <f>SUM('H24_ 第４四半期'!DJ22)</f>
        <v>0</v>
      </c>
      <c r="M41" s="68" t="e">
        <f t="shared" si="15"/>
        <v>#DIV/0!</v>
      </c>
      <c r="N41" s="65" t="s">
        <v>67</v>
      </c>
      <c r="O41" s="66">
        <f t="shared" si="16"/>
        <v>0</v>
      </c>
      <c r="P41" s="67">
        <f t="shared" si="16"/>
        <v>0</v>
      </c>
      <c r="Q41" s="68" t="e">
        <f t="shared" si="17"/>
        <v>#DIV/0!</v>
      </c>
      <c r="R41" s="65" t="s">
        <v>67</v>
      </c>
      <c r="S41" s="66">
        <f t="shared" si="18"/>
        <v>0</v>
      </c>
      <c r="T41" s="67">
        <f t="shared" si="18"/>
        <v>0</v>
      </c>
      <c r="U41" s="68" t="e">
        <f t="shared" si="19"/>
        <v>#DIV/0!</v>
      </c>
      <c r="V41" s="65" t="s">
        <v>67</v>
      </c>
      <c r="W41" s="66">
        <f t="shared" si="20"/>
        <v>0</v>
      </c>
      <c r="X41" s="67">
        <f t="shared" si="20"/>
        <v>0</v>
      </c>
      <c r="Y41" s="68" t="e">
        <f t="shared" si="21"/>
        <v>#DIV/0!</v>
      </c>
      <c r="Z41" s="15"/>
    </row>
    <row r="42" spans="1:26" ht="15.75" thickBot="1" thickTop="1">
      <c r="A42" s="44" t="s">
        <v>69</v>
      </c>
      <c r="B42" s="69">
        <f>SUM(B33+B34+B35+B36+B37+B38+B39+B40+B41)</f>
        <v>7049</v>
      </c>
      <c r="C42" s="70">
        <f>SUM(C33+C34+C35+C36+C37+C38+C39+C40+C41)</f>
        <v>166</v>
      </c>
      <c r="D42" s="71">
        <f t="shared" si="12"/>
        <v>2.4</v>
      </c>
      <c r="E42" s="69">
        <f>SUM(E33+E34+E35+E36+E37+E38+E39+E40+E41)</f>
        <v>7167</v>
      </c>
      <c r="F42" s="70">
        <f>SUM(F33+F34+F35+F36+F37+F38+F39+F40+F41)</f>
        <v>218</v>
      </c>
      <c r="G42" s="71">
        <f t="shared" si="13"/>
        <v>3</v>
      </c>
      <c r="H42" s="99">
        <f>SUM(H33+H34+H35+H36+H37+H38+H39+H40+H41)</f>
        <v>2762</v>
      </c>
      <c r="I42" s="100">
        <f>SUM(I33+I34+I35+I36+I37+I38+I39+I40+I41)</f>
        <v>156</v>
      </c>
      <c r="J42" s="71">
        <f t="shared" si="14"/>
        <v>5.6</v>
      </c>
      <c r="K42" s="99">
        <f>SUM(K33+K34+K35+K36+K37+K38+K39+K40+K41)</f>
        <v>5852</v>
      </c>
      <c r="L42" s="100">
        <f>SUM(L33+L34+L35+L36+L37+L38+L39+L40+L41)</f>
        <v>170</v>
      </c>
      <c r="M42" s="71">
        <f t="shared" si="15"/>
        <v>2.9</v>
      </c>
      <c r="N42" s="44" t="s">
        <v>69</v>
      </c>
      <c r="O42" s="69">
        <f>SUM(O33+O34+O35+O36+O37+O38+O39+O40+O41)</f>
        <v>14216</v>
      </c>
      <c r="P42" s="70">
        <f>SUM(P33+P34+P35+P36+P37+P38+P39+P40+P41)</f>
        <v>384</v>
      </c>
      <c r="Q42" s="71">
        <f t="shared" si="17"/>
        <v>2.7</v>
      </c>
      <c r="R42" s="44" t="s">
        <v>69</v>
      </c>
      <c r="S42" s="69">
        <f>SUM(S33+S34+S35+S36+S37+S38+S39+S40+S41)</f>
        <v>8614</v>
      </c>
      <c r="T42" s="70">
        <f>SUM(T33+T34+T35+T36+T37+T38+T39+T40+T41)</f>
        <v>326</v>
      </c>
      <c r="U42" s="71">
        <f t="shared" si="19"/>
        <v>3.8</v>
      </c>
      <c r="V42" s="44" t="s">
        <v>69</v>
      </c>
      <c r="W42" s="69">
        <f>SUM(W33+W34+W35+W36+W37+W38+W39+W40+W41)</f>
        <v>22830</v>
      </c>
      <c r="X42" s="70">
        <f>SUM(X33+X34+X35+X36+X37+X38+X39+X40+X41)</f>
        <v>710</v>
      </c>
      <c r="Y42" s="71">
        <f t="shared" si="21"/>
        <v>3.1</v>
      </c>
      <c r="Z42" s="15"/>
    </row>
    <row r="43" spans="1:26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"/>
    </row>
  </sheetData>
  <sheetProtection/>
  <printOptions/>
  <pageMargins left="0.31496062992125984" right="0.31496062992125984" top="0.3937007874015748" bottom="0.31496062992125984" header="0.5118110236220472" footer="0.5118110236220472"/>
  <pageSetup errors="dash"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2013-06-10T12:17:25Z</cp:lastPrinted>
  <dcterms:created xsi:type="dcterms:W3CDTF">1997-10-27T01:18:57Z</dcterms:created>
  <dcterms:modified xsi:type="dcterms:W3CDTF">2013-06-20T05:20:57Z</dcterms:modified>
  <cp:category/>
  <cp:version/>
  <cp:contentType/>
  <cp:contentStatus/>
</cp:coreProperties>
</file>