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/>
  <xr:revisionPtr revIDLastSave="0" documentId="13_ncr:1_{845A7348-27F3-4ECE-BC3F-7AFF9B7D2F69}" xr6:coauthVersionLast="47" xr6:coauthVersionMax="47" xr10:uidLastSave="{00000000-0000-0000-0000-000000000000}"/>
  <bookViews>
    <workbookView xWindow="28680" yWindow="-120" windowWidth="29040" windowHeight="15720" tabRatio="648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2">'３月'!$A$1:$R$24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4" l="1"/>
  <c r="F23" i="14"/>
  <c r="C23" i="14"/>
  <c r="D23" i="14"/>
  <c r="E23" i="14" s="1"/>
  <c r="B23" i="14"/>
  <c r="R19" i="11"/>
  <c r="R19" i="6"/>
  <c r="H23" i="14" l="1"/>
  <c r="L3" i="20" l="1"/>
  <c r="G23" i="11"/>
  <c r="G23" i="12" s="1"/>
  <c r="G23" i="13" s="1"/>
  <c r="Q4" i="5"/>
  <c r="P4" i="5" s="1"/>
  <c r="Q5" i="5"/>
  <c r="P5" i="5" s="1"/>
  <c r="Q6" i="5"/>
  <c r="Q7" i="5"/>
  <c r="P7" i="5" s="1"/>
  <c r="Q8" i="5"/>
  <c r="P8" i="5" s="1"/>
  <c r="Q9" i="5"/>
  <c r="Q10" i="5"/>
  <c r="Q11" i="5"/>
  <c r="P11" i="5" s="1"/>
  <c r="Q12" i="5"/>
  <c r="P12" i="5" s="1"/>
  <c r="Q13" i="5"/>
  <c r="P13" i="5" s="1"/>
  <c r="Q14" i="5"/>
  <c r="Q15" i="5"/>
  <c r="P15" i="5" s="1"/>
  <c r="Q16" i="5"/>
  <c r="P16" i="5" s="1"/>
  <c r="Q17" i="5"/>
  <c r="Q18" i="5"/>
  <c r="Q3" i="5"/>
  <c r="Q4" i="6"/>
  <c r="P4" i="6" s="1"/>
  <c r="Q5" i="6"/>
  <c r="P5" i="6" s="1"/>
  <c r="Q6" i="6"/>
  <c r="P6" i="6" s="1"/>
  <c r="Q7" i="6"/>
  <c r="P7" i="6" s="1"/>
  <c r="Q8" i="6"/>
  <c r="Q8" i="11" s="1"/>
  <c r="Q9" i="6"/>
  <c r="P9" i="6" s="1"/>
  <c r="Q10" i="6"/>
  <c r="P10" i="6" s="1"/>
  <c r="Q11" i="6"/>
  <c r="P11" i="6" s="1"/>
  <c r="Q12" i="6"/>
  <c r="P12" i="6" s="1"/>
  <c r="Q13" i="6"/>
  <c r="P13" i="6" s="1"/>
  <c r="Q14" i="6"/>
  <c r="P14" i="6" s="1"/>
  <c r="Q15" i="6"/>
  <c r="Q15" i="11" s="1"/>
  <c r="Q16" i="6"/>
  <c r="Q16" i="11" s="1"/>
  <c r="Q17" i="6"/>
  <c r="P17" i="6" s="1"/>
  <c r="Q18" i="6"/>
  <c r="Q18" i="11" s="1"/>
  <c r="Q3" i="6"/>
  <c r="P3" i="6" s="1"/>
  <c r="G23" i="6"/>
  <c r="G24" i="6" s="1"/>
  <c r="F23" i="6"/>
  <c r="F23" i="11" s="1"/>
  <c r="D23" i="6"/>
  <c r="E23" i="6" s="1"/>
  <c r="C23" i="6"/>
  <c r="C23" i="11" s="1"/>
  <c r="B23" i="6"/>
  <c r="B23" i="11" s="1"/>
  <c r="B23" i="12" s="1"/>
  <c r="O22" i="20"/>
  <c r="N22" i="20"/>
  <c r="M22" i="20"/>
  <c r="N22" i="19"/>
  <c r="M22" i="19"/>
  <c r="N22" i="18"/>
  <c r="M22" i="18"/>
  <c r="O22" i="18" s="1"/>
  <c r="N22" i="17"/>
  <c r="M22" i="17"/>
  <c r="N22" i="16"/>
  <c r="M22" i="16"/>
  <c r="N22" i="15"/>
  <c r="M22" i="15"/>
  <c r="N22" i="14"/>
  <c r="M22" i="14"/>
  <c r="O22" i="13"/>
  <c r="N22" i="13"/>
  <c r="M22" i="13"/>
  <c r="N22" i="12"/>
  <c r="M22" i="12"/>
  <c r="N22" i="11"/>
  <c r="M22" i="11"/>
  <c r="L23" i="6"/>
  <c r="O22" i="6"/>
  <c r="N22" i="6"/>
  <c r="M22" i="6"/>
  <c r="F24" i="6"/>
  <c r="C24" i="6"/>
  <c r="O22" i="5"/>
  <c r="N23" i="5"/>
  <c r="O23" i="5" s="1"/>
  <c r="M23" i="5"/>
  <c r="L23" i="5"/>
  <c r="H23" i="5"/>
  <c r="E23" i="5"/>
  <c r="C21" i="20"/>
  <c r="J19" i="20"/>
  <c r="J21" i="20" s="1"/>
  <c r="I19" i="20"/>
  <c r="I21" i="20" s="1"/>
  <c r="H19" i="20"/>
  <c r="G19" i="20"/>
  <c r="G21" i="20" s="1"/>
  <c r="F19" i="20"/>
  <c r="F21" i="20" s="1"/>
  <c r="D19" i="20"/>
  <c r="E19" i="20" s="1"/>
  <c r="C19" i="20"/>
  <c r="B19" i="20"/>
  <c r="B21" i="20" s="1"/>
  <c r="D21" i="19"/>
  <c r="J21" i="19"/>
  <c r="K19" i="19"/>
  <c r="J19" i="19"/>
  <c r="I19" i="19"/>
  <c r="I21" i="19" s="1"/>
  <c r="G19" i="19"/>
  <c r="G21" i="19" s="1"/>
  <c r="F19" i="19"/>
  <c r="F21" i="19" s="1"/>
  <c r="D19" i="19"/>
  <c r="E19" i="19" s="1"/>
  <c r="C19" i="19"/>
  <c r="C21" i="19" s="1"/>
  <c r="B19" i="19"/>
  <c r="B21" i="19" s="1"/>
  <c r="F21" i="18"/>
  <c r="C21" i="18"/>
  <c r="J19" i="18"/>
  <c r="J21" i="18" s="1"/>
  <c r="I19" i="18"/>
  <c r="I21" i="18" s="1"/>
  <c r="H19" i="18"/>
  <c r="G19" i="18"/>
  <c r="G21" i="18" s="1"/>
  <c r="F19" i="18"/>
  <c r="D19" i="18"/>
  <c r="E19" i="18" s="1"/>
  <c r="C19" i="18"/>
  <c r="B19" i="18"/>
  <c r="B21" i="18" s="1"/>
  <c r="C21" i="17"/>
  <c r="J19" i="17"/>
  <c r="J21" i="17" s="1"/>
  <c r="I19" i="17"/>
  <c r="I21" i="17" s="1"/>
  <c r="H19" i="17"/>
  <c r="G19" i="17"/>
  <c r="G21" i="17" s="1"/>
  <c r="F19" i="17"/>
  <c r="F21" i="17" s="1"/>
  <c r="D19" i="17"/>
  <c r="E19" i="17" s="1"/>
  <c r="C19" i="17"/>
  <c r="B19" i="17"/>
  <c r="B21" i="17" s="1"/>
  <c r="G21" i="16"/>
  <c r="C21" i="16"/>
  <c r="J19" i="16"/>
  <c r="J21" i="16" s="1"/>
  <c r="I19" i="16"/>
  <c r="I21" i="16" s="1"/>
  <c r="H19" i="16"/>
  <c r="G19" i="16"/>
  <c r="F19" i="16"/>
  <c r="F21" i="16" s="1"/>
  <c r="E19" i="16"/>
  <c r="D19" i="16"/>
  <c r="D21" i="16" s="1"/>
  <c r="C19" i="16"/>
  <c r="B19" i="16"/>
  <c r="B21" i="16" s="1"/>
  <c r="F21" i="15"/>
  <c r="C21" i="15"/>
  <c r="J19" i="15"/>
  <c r="J21" i="15" s="1"/>
  <c r="I19" i="15"/>
  <c r="I21" i="15" s="1"/>
  <c r="H19" i="15"/>
  <c r="G19" i="15"/>
  <c r="G21" i="15" s="1"/>
  <c r="F19" i="15"/>
  <c r="D19" i="15"/>
  <c r="E19" i="15" s="1"/>
  <c r="C19" i="15"/>
  <c r="B19" i="15"/>
  <c r="B21" i="15" s="1"/>
  <c r="D21" i="14"/>
  <c r="C21" i="14"/>
  <c r="I21" i="14"/>
  <c r="J21" i="14"/>
  <c r="G21" i="14"/>
  <c r="F21" i="14"/>
  <c r="B21" i="14"/>
  <c r="C21" i="13"/>
  <c r="J19" i="13"/>
  <c r="J21" i="13" s="1"/>
  <c r="I19" i="13"/>
  <c r="I21" i="13" s="1"/>
  <c r="H19" i="13"/>
  <c r="G19" i="13"/>
  <c r="G21" i="13" s="1"/>
  <c r="F19" i="13"/>
  <c r="F21" i="13" s="1"/>
  <c r="D19" i="13"/>
  <c r="E19" i="13" s="1"/>
  <c r="C19" i="13"/>
  <c r="B19" i="13"/>
  <c r="B21" i="13" s="1"/>
  <c r="D21" i="12"/>
  <c r="C21" i="12"/>
  <c r="J19" i="12"/>
  <c r="J21" i="12" s="1"/>
  <c r="I19" i="12"/>
  <c r="G19" i="12"/>
  <c r="G21" i="12" s="1"/>
  <c r="F19" i="12"/>
  <c r="F21" i="12" s="1"/>
  <c r="D19" i="12"/>
  <c r="E19" i="12" s="1"/>
  <c r="C19" i="12"/>
  <c r="B19" i="12"/>
  <c r="B21" i="12" s="1"/>
  <c r="C21" i="11"/>
  <c r="I21" i="11"/>
  <c r="J19" i="11"/>
  <c r="J21" i="11" s="1"/>
  <c r="I19" i="11"/>
  <c r="G19" i="11"/>
  <c r="G21" i="11" s="1"/>
  <c r="F19" i="11"/>
  <c r="F21" i="11" s="1"/>
  <c r="D19" i="11"/>
  <c r="E19" i="11" s="1"/>
  <c r="C19" i="11"/>
  <c r="B19" i="11"/>
  <c r="B21" i="11" s="1"/>
  <c r="B21" i="6"/>
  <c r="J19" i="6"/>
  <c r="J21" i="6" s="1"/>
  <c r="I19" i="6"/>
  <c r="I21" i="6" s="1"/>
  <c r="H19" i="6"/>
  <c r="G19" i="6"/>
  <c r="G21" i="6" s="1"/>
  <c r="F19" i="6"/>
  <c r="F21" i="6" s="1"/>
  <c r="D19" i="6"/>
  <c r="E19" i="6" s="1"/>
  <c r="C19" i="6"/>
  <c r="C21" i="6" s="1"/>
  <c r="B19" i="6"/>
  <c r="E19" i="5"/>
  <c r="R19" i="20"/>
  <c r="R19" i="19"/>
  <c r="R19" i="18"/>
  <c r="R19" i="17"/>
  <c r="R19" i="16"/>
  <c r="R19" i="15"/>
  <c r="R19" i="14"/>
  <c r="R19" i="13"/>
  <c r="R19" i="12"/>
  <c r="R19" i="5"/>
  <c r="D24" i="5"/>
  <c r="N22" i="5"/>
  <c r="M22" i="5"/>
  <c r="P16" i="6"/>
  <c r="J18" i="20"/>
  <c r="K18" i="20" s="1"/>
  <c r="I18" i="20"/>
  <c r="H18" i="20"/>
  <c r="E18" i="20"/>
  <c r="K17" i="20"/>
  <c r="J17" i="20"/>
  <c r="I17" i="20"/>
  <c r="H17" i="20"/>
  <c r="E17" i="20"/>
  <c r="J16" i="20"/>
  <c r="I16" i="20"/>
  <c r="K16" i="20" s="1"/>
  <c r="H16" i="20"/>
  <c r="E16" i="20"/>
  <c r="K15" i="20"/>
  <c r="J15" i="20"/>
  <c r="I15" i="20"/>
  <c r="H15" i="20"/>
  <c r="E15" i="20"/>
  <c r="J14" i="20"/>
  <c r="K14" i="20" s="1"/>
  <c r="I14" i="20"/>
  <c r="H14" i="20"/>
  <c r="E14" i="20"/>
  <c r="J13" i="20"/>
  <c r="K13" i="20" s="1"/>
  <c r="I13" i="20"/>
  <c r="H13" i="20"/>
  <c r="E13" i="20"/>
  <c r="J12" i="20"/>
  <c r="K12" i="20" s="1"/>
  <c r="I12" i="20"/>
  <c r="H12" i="20"/>
  <c r="E12" i="20"/>
  <c r="J11" i="20"/>
  <c r="K11" i="20" s="1"/>
  <c r="I11" i="20"/>
  <c r="H11" i="20"/>
  <c r="E11" i="20"/>
  <c r="J10" i="20"/>
  <c r="K10" i="20" s="1"/>
  <c r="I10" i="20"/>
  <c r="H10" i="20"/>
  <c r="E10" i="20"/>
  <c r="K9" i="20"/>
  <c r="J9" i="20"/>
  <c r="I9" i="20"/>
  <c r="H9" i="20"/>
  <c r="E9" i="20"/>
  <c r="J8" i="20"/>
  <c r="I8" i="20"/>
  <c r="K8" i="20" s="1"/>
  <c r="H8" i="20"/>
  <c r="E8" i="20"/>
  <c r="K7" i="20"/>
  <c r="J7" i="20"/>
  <c r="I7" i="20"/>
  <c r="H7" i="20"/>
  <c r="E7" i="20"/>
  <c r="J6" i="20"/>
  <c r="K6" i="20" s="1"/>
  <c r="I6" i="20"/>
  <c r="H6" i="20"/>
  <c r="E6" i="20"/>
  <c r="J5" i="20"/>
  <c r="K5" i="20" s="1"/>
  <c r="I5" i="20"/>
  <c r="H5" i="20"/>
  <c r="E5" i="20"/>
  <c r="J4" i="20"/>
  <c r="K4" i="20" s="1"/>
  <c r="I4" i="20"/>
  <c r="H4" i="20"/>
  <c r="E4" i="20"/>
  <c r="J3" i="20"/>
  <c r="K3" i="20" s="1"/>
  <c r="I3" i="20"/>
  <c r="H3" i="20"/>
  <c r="E3" i="20"/>
  <c r="J18" i="19"/>
  <c r="I18" i="19"/>
  <c r="H18" i="19"/>
  <c r="E18" i="19"/>
  <c r="J17" i="19"/>
  <c r="K17" i="19" s="1"/>
  <c r="I17" i="19"/>
  <c r="H17" i="19"/>
  <c r="E17" i="19"/>
  <c r="J16" i="19"/>
  <c r="I16" i="19"/>
  <c r="H16" i="19"/>
  <c r="E16" i="19"/>
  <c r="K15" i="19"/>
  <c r="J15" i="19"/>
  <c r="I15" i="19"/>
  <c r="H15" i="19"/>
  <c r="E15" i="19"/>
  <c r="J14" i="19"/>
  <c r="I14" i="19"/>
  <c r="H14" i="19"/>
  <c r="E14" i="19"/>
  <c r="J13" i="19"/>
  <c r="I13" i="19"/>
  <c r="H13" i="19"/>
  <c r="E13" i="19"/>
  <c r="J12" i="19"/>
  <c r="I12" i="19"/>
  <c r="H12" i="19"/>
  <c r="E12" i="19"/>
  <c r="J11" i="19"/>
  <c r="I11" i="19"/>
  <c r="K11" i="19" s="1"/>
  <c r="H11" i="19"/>
  <c r="E11" i="19"/>
  <c r="J10" i="19"/>
  <c r="K10" i="19" s="1"/>
  <c r="I10" i="19"/>
  <c r="H10" i="19"/>
  <c r="E10" i="19"/>
  <c r="J9" i="19"/>
  <c r="I9" i="19"/>
  <c r="H9" i="19"/>
  <c r="E9" i="19"/>
  <c r="J8" i="19"/>
  <c r="I8" i="19"/>
  <c r="H8" i="19"/>
  <c r="E8" i="19"/>
  <c r="J7" i="19"/>
  <c r="K7" i="19" s="1"/>
  <c r="I7" i="19"/>
  <c r="H7" i="19"/>
  <c r="E7" i="19"/>
  <c r="J6" i="19"/>
  <c r="K6" i="19" s="1"/>
  <c r="I6" i="19"/>
  <c r="H6" i="19"/>
  <c r="E6" i="19"/>
  <c r="J5" i="19"/>
  <c r="I5" i="19"/>
  <c r="H5" i="19"/>
  <c r="E5" i="19"/>
  <c r="J4" i="19"/>
  <c r="K4" i="19" s="1"/>
  <c r="I4" i="19"/>
  <c r="H4" i="19"/>
  <c r="E4" i="19"/>
  <c r="J3" i="19"/>
  <c r="I3" i="19"/>
  <c r="K3" i="19" s="1"/>
  <c r="H3" i="19"/>
  <c r="E3" i="19"/>
  <c r="J18" i="18"/>
  <c r="K18" i="18" s="1"/>
  <c r="I18" i="18"/>
  <c r="H18" i="18"/>
  <c r="E18" i="18"/>
  <c r="J17" i="18"/>
  <c r="K17" i="18" s="1"/>
  <c r="I17" i="18"/>
  <c r="H17" i="18"/>
  <c r="E17" i="18"/>
  <c r="J16" i="18"/>
  <c r="K16" i="18" s="1"/>
  <c r="I16" i="18"/>
  <c r="H16" i="18"/>
  <c r="E16" i="18"/>
  <c r="K15" i="18"/>
  <c r="J15" i="18"/>
  <c r="I15" i="18"/>
  <c r="H15" i="18"/>
  <c r="E15" i="18"/>
  <c r="K14" i="18"/>
  <c r="J14" i="18"/>
  <c r="I14" i="18"/>
  <c r="H14" i="18"/>
  <c r="E14" i="18"/>
  <c r="J13" i="18"/>
  <c r="I13" i="18"/>
  <c r="K13" i="18" s="1"/>
  <c r="H13" i="18"/>
  <c r="E13" i="18"/>
  <c r="J12" i="18"/>
  <c r="K12" i="18" s="1"/>
  <c r="I12" i="18"/>
  <c r="H12" i="18"/>
  <c r="E12" i="18"/>
  <c r="J11" i="18"/>
  <c r="K11" i="18" s="1"/>
  <c r="I11" i="18"/>
  <c r="H11" i="18"/>
  <c r="E11" i="18"/>
  <c r="K10" i="18"/>
  <c r="J10" i="18"/>
  <c r="I10" i="18"/>
  <c r="H10" i="18"/>
  <c r="E10" i="18"/>
  <c r="J9" i="18"/>
  <c r="K9" i="18" s="1"/>
  <c r="I9" i="18"/>
  <c r="H9" i="18"/>
  <c r="E9" i="18"/>
  <c r="J8" i="18"/>
  <c r="K8" i="18" s="1"/>
  <c r="I8" i="18"/>
  <c r="H8" i="18"/>
  <c r="E8" i="18"/>
  <c r="K7" i="18"/>
  <c r="J7" i="18"/>
  <c r="I7" i="18"/>
  <c r="H7" i="18"/>
  <c r="E7" i="18"/>
  <c r="J6" i="18"/>
  <c r="K6" i="18" s="1"/>
  <c r="I6" i="18"/>
  <c r="H6" i="18"/>
  <c r="E6" i="18"/>
  <c r="J5" i="18"/>
  <c r="K5" i="18" s="1"/>
  <c r="I5" i="18"/>
  <c r="H5" i="18"/>
  <c r="E5" i="18"/>
  <c r="J4" i="18"/>
  <c r="K4" i="18" s="1"/>
  <c r="I4" i="18"/>
  <c r="H4" i="18"/>
  <c r="E4" i="18"/>
  <c r="J3" i="18"/>
  <c r="K3" i="18" s="1"/>
  <c r="I3" i="18"/>
  <c r="H3" i="18"/>
  <c r="E3" i="18"/>
  <c r="J18" i="17"/>
  <c r="K18" i="17" s="1"/>
  <c r="I18" i="17"/>
  <c r="H18" i="17"/>
  <c r="E18" i="17"/>
  <c r="J17" i="17"/>
  <c r="I17" i="17"/>
  <c r="K17" i="17" s="1"/>
  <c r="H17" i="17"/>
  <c r="E17" i="17"/>
  <c r="J16" i="17"/>
  <c r="K16" i="17" s="1"/>
  <c r="I16" i="17"/>
  <c r="H16" i="17"/>
  <c r="E16" i="17"/>
  <c r="K15" i="17"/>
  <c r="J15" i="17"/>
  <c r="I15" i="17"/>
  <c r="H15" i="17"/>
  <c r="E15" i="17"/>
  <c r="J14" i="17"/>
  <c r="K14" i="17" s="1"/>
  <c r="I14" i="17"/>
  <c r="H14" i="17"/>
  <c r="E14" i="17"/>
  <c r="J13" i="17"/>
  <c r="K13" i="17" s="1"/>
  <c r="I13" i="17"/>
  <c r="H13" i="17"/>
  <c r="E13" i="17"/>
  <c r="J12" i="17"/>
  <c r="K12" i="17" s="1"/>
  <c r="I12" i="17"/>
  <c r="H12" i="17"/>
  <c r="E12" i="17"/>
  <c r="J11" i="17"/>
  <c r="I11" i="17"/>
  <c r="K11" i="17" s="1"/>
  <c r="H11" i="17"/>
  <c r="E11" i="17"/>
  <c r="J10" i="17"/>
  <c r="K10" i="17" s="1"/>
  <c r="I10" i="17"/>
  <c r="H10" i="17"/>
  <c r="E10" i="17"/>
  <c r="J9" i="17"/>
  <c r="I9" i="17"/>
  <c r="K9" i="17" s="1"/>
  <c r="H9" i="17"/>
  <c r="E9" i="17"/>
  <c r="J8" i="17"/>
  <c r="K8" i="17" s="1"/>
  <c r="I8" i="17"/>
  <c r="H8" i="17"/>
  <c r="E8" i="17"/>
  <c r="K7" i="17"/>
  <c r="J7" i="17"/>
  <c r="I7" i="17"/>
  <c r="H7" i="17"/>
  <c r="E7" i="17"/>
  <c r="J6" i="17"/>
  <c r="K6" i="17" s="1"/>
  <c r="I6" i="17"/>
  <c r="H6" i="17"/>
  <c r="E6" i="17"/>
  <c r="J5" i="17"/>
  <c r="I5" i="17"/>
  <c r="K5" i="17" s="1"/>
  <c r="H5" i="17"/>
  <c r="E5" i="17"/>
  <c r="J4" i="17"/>
  <c r="K4" i="17" s="1"/>
  <c r="I4" i="17"/>
  <c r="H4" i="17"/>
  <c r="E4" i="17"/>
  <c r="J3" i="17"/>
  <c r="I3" i="17"/>
  <c r="K3" i="17" s="1"/>
  <c r="H3" i="17"/>
  <c r="E3" i="17"/>
  <c r="J18" i="16"/>
  <c r="K18" i="16" s="1"/>
  <c r="I18" i="16"/>
  <c r="H18" i="16"/>
  <c r="E18" i="16"/>
  <c r="K17" i="16"/>
  <c r="J17" i="16"/>
  <c r="I17" i="16"/>
  <c r="H17" i="16"/>
  <c r="E17" i="16"/>
  <c r="J16" i="16"/>
  <c r="K16" i="16" s="1"/>
  <c r="I16" i="16"/>
  <c r="H16" i="16"/>
  <c r="E16" i="16"/>
  <c r="J15" i="16"/>
  <c r="I15" i="16"/>
  <c r="K15" i="16" s="1"/>
  <c r="H15" i="16"/>
  <c r="E15" i="16"/>
  <c r="J14" i="16"/>
  <c r="K14" i="16" s="1"/>
  <c r="I14" i="16"/>
  <c r="H14" i="16"/>
  <c r="E14" i="16"/>
  <c r="K13" i="16"/>
  <c r="J13" i="16"/>
  <c r="I13" i="16"/>
  <c r="H13" i="16"/>
  <c r="E13" i="16"/>
  <c r="J12" i="16"/>
  <c r="K12" i="16" s="1"/>
  <c r="I12" i="16"/>
  <c r="H12" i="16"/>
  <c r="E12" i="16"/>
  <c r="J11" i="16"/>
  <c r="K11" i="16" s="1"/>
  <c r="I11" i="16"/>
  <c r="H11" i="16"/>
  <c r="E11" i="16"/>
  <c r="J10" i="16"/>
  <c r="K10" i="16" s="1"/>
  <c r="I10" i="16"/>
  <c r="H10" i="16"/>
  <c r="E10" i="16"/>
  <c r="J9" i="16"/>
  <c r="I9" i="16"/>
  <c r="K9" i="16" s="1"/>
  <c r="H9" i="16"/>
  <c r="E9" i="16"/>
  <c r="J8" i="16"/>
  <c r="K8" i="16" s="1"/>
  <c r="I8" i="16"/>
  <c r="H8" i="16"/>
  <c r="E8" i="16"/>
  <c r="J7" i="16"/>
  <c r="I7" i="16"/>
  <c r="K7" i="16" s="1"/>
  <c r="H7" i="16"/>
  <c r="E7" i="16"/>
  <c r="J6" i="16"/>
  <c r="K6" i="16" s="1"/>
  <c r="I6" i="16"/>
  <c r="H6" i="16"/>
  <c r="E6" i="16"/>
  <c r="K5" i="16"/>
  <c r="J5" i="16"/>
  <c r="I5" i="16"/>
  <c r="H5" i="16"/>
  <c r="E5" i="16"/>
  <c r="J4" i="16"/>
  <c r="K4" i="16" s="1"/>
  <c r="I4" i="16"/>
  <c r="H4" i="16"/>
  <c r="E4" i="16"/>
  <c r="J3" i="16"/>
  <c r="K3" i="16" s="1"/>
  <c r="I3" i="16"/>
  <c r="H3" i="16"/>
  <c r="E3" i="16"/>
  <c r="K18" i="15"/>
  <c r="J18" i="15"/>
  <c r="I18" i="15"/>
  <c r="H18" i="15"/>
  <c r="E18" i="15"/>
  <c r="J17" i="15"/>
  <c r="K17" i="15" s="1"/>
  <c r="I17" i="15"/>
  <c r="H17" i="15"/>
  <c r="E17" i="15"/>
  <c r="J16" i="15"/>
  <c r="K16" i="15" s="1"/>
  <c r="I16" i="15"/>
  <c r="H16" i="15"/>
  <c r="E16" i="15"/>
  <c r="K15" i="15"/>
  <c r="J15" i="15"/>
  <c r="I15" i="15"/>
  <c r="H15" i="15"/>
  <c r="E15" i="15"/>
  <c r="J14" i="15"/>
  <c r="I14" i="15"/>
  <c r="K14" i="15" s="1"/>
  <c r="H14" i="15"/>
  <c r="E14" i="15"/>
  <c r="J13" i="15"/>
  <c r="K13" i="15" s="1"/>
  <c r="I13" i="15"/>
  <c r="H13" i="15"/>
  <c r="E13" i="15"/>
  <c r="J12" i="15"/>
  <c r="K12" i="15" s="1"/>
  <c r="I12" i="15"/>
  <c r="H12" i="15"/>
  <c r="E12" i="15"/>
  <c r="J11" i="15"/>
  <c r="K11" i="15" s="1"/>
  <c r="I11" i="15"/>
  <c r="H11" i="15"/>
  <c r="E11" i="15"/>
  <c r="K10" i="15"/>
  <c r="J10" i="15"/>
  <c r="I10" i="15"/>
  <c r="H10" i="15"/>
  <c r="E10" i="15"/>
  <c r="J9" i="15"/>
  <c r="K9" i="15" s="1"/>
  <c r="I9" i="15"/>
  <c r="H9" i="15"/>
  <c r="E9" i="15"/>
  <c r="J8" i="15"/>
  <c r="K8" i="15" s="1"/>
  <c r="I8" i="15"/>
  <c r="H8" i="15"/>
  <c r="E8" i="15"/>
  <c r="K7" i="15"/>
  <c r="J7" i="15"/>
  <c r="I7" i="15"/>
  <c r="H7" i="15"/>
  <c r="E7" i="15"/>
  <c r="J6" i="15"/>
  <c r="I6" i="15"/>
  <c r="K6" i="15" s="1"/>
  <c r="H6" i="15"/>
  <c r="E6" i="15"/>
  <c r="J5" i="15"/>
  <c r="K5" i="15" s="1"/>
  <c r="I5" i="15"/>
  <c r="H5" i="15"/>
  <c r="E5" i="15"/>
  <c r="J4" i="15"/>
  <c r="K4" i="15" s="1"/>
  <c r="I4" i="15"/>
  <c r="H4" i="15"/>
  <c r="E4" i="15"/>
  <c r="J3" i="15"/>
  <c r="K3" i="15" s="1"/>
  <c r="I3" i="15"/>
  <c r="H3" i="15"/>
  <c r="E3" i="15"/>
  <c r="J18" i="14"/>
  <c r="K18" i="14" s="1"/>
  <c r="I18" i="14"/>
  <c r="H18" i="14"/>
  <c r="E18" i="14"/>
  <c r="K17" i="14"/>
  <c r="J17" i="14"/>
  <c r="I17" i="14"/>
  <c r="H17" i="14"/>
  <c r="E17" i="14"/>
  <c r="J16" i="14"/>
  <c r="K16" i="14" s="1"/>
  <c r="I16" i="14"/>
  <c r="H16" i="14"/>
  <c r="E16" i="14"/>
  <c r="K15" i="14"/>
  <c r="J15" i="14"/>
  <c r="I15" i="14"/>
  <c r="H15" i="14"/>
  <c r="E15" i="14"/>
  <c r="J14" i="14"/>
  <c r="K14" i="14" s="1"/>
  <c r="I14" i="14"/>
  <c r="H14" i="14"/>
  <c r="E14" i="14"/>
  <c r="J13" i="14"/>
  <c r="I13" i="14"/>
  <c r="K13" i="14" s="1"/>
  <c r="H13" i="14"/>
  <c r="E13" i="14"/>
  <c r="J12" i="14"/>
  <c r="K12" i="14" s="1"/>
  <c r="I12" i="14"/>
  <c r="H12" i="14"/>
  <c r="E12" i="14"/>
  <c r="J11" i="14"/>
  <c r="K11" i="14" s="1"/>
  <c r="I11" i="14"/>
  <c r="H11" i="14"/>
  <c r="E11" i="14"/>
  <c r="J10" i="14"/>
  <c r="K10" i="14" s="1"/>
  <c r="I10" i="14"/>
  <c r="H10" i="14"/>
  <c r="E10" i="14"/>
  <c r="J9" i="14"/>
  <c r="I9" i="14"/>
  <c r="K9" i="14" s="1"/>
  <c r="H9" i="14"/>
  <c r="E9" i="14"/>
  <c r="J8" i="14"/>
  <c r="K8" i="14" s="1"/>
  <c r="I8" i="14"/>
  <c r="H8" i="14"/>
  <c r="E8" i="14"/>
  <c r="K7" i="14"/>
  <c r="J7" i="14"/>
  <c r="I7" i="14"/>
  <c r="H7" i="14"/>
  <c r="E7" i="14"/>
  <c r="J6" i="14"/>
  <c r="K6" i="14" s="1"/>
  <c r="I6" i="14"/>
  <c r="H6" i="14"/>
  <c r="E6" i="14"/>
  <c r="J5" i="14"/>
  <c r="I5" i="14"/>
  <c r="K5" i="14" s="1"/>
  <c r="H5" i="14"/>
  <c r="E5" i="14"/>
  <c r="J4" i="14"/>
  <c r="K4" i="14" s="1"/>
  <c r="I4" i="14"/>
  <c r="H4" i="14"/>
  <c r="E4" i="14"/>
  <c r="J3" i="14"/>
  <c r="K3" i="14" s="1"/>
  <c r="I3" i="14"/>
  <c r="H3" i="14"/>
  <c r="E3" i="14"/>
  <c r="J18" i="13"/>
  <c r="K18" i="13" s="1"/>
  <c r="I18" i="13"/>
  <c r="H18" i="13"/>
  <c r="E18" i="13"/>
  <c r="K17" i="13"/>
  <c r="J17" i="13"/>
  <c r="I17" i="13"/>
  <c r="H17" i="13"/>
  <c r="E17" i="13"/>
  <c r="J16" i="13"/>
  <c r="K16" i="13" s="1"/>
  <c r="I16" i="13"/>
  <c r="H16" i="13"/>
  <c r="E16" i="13"/>
  <c r="K15" i="13"/>
  <c r="J15" i="13"/>
  <c r="I15" i="13"/>
  <c r="H15" i="13"/>
  <c r="E15" i="13"/>
  <c r="J14" i="13"/>
  <c r="K14" i="13" s="1"/>
  <c r="I14" i="13"/>
  <c r="H14" i="13"/>
  <c r="E14" i="13"/>
  <c r="J13" i="13"/>
  <c r="K13" i="13" s="1"/>
  <c r="I13" i="13"/>
  <c r="H13" i="13"/>
  <c r="E13" i="13"/>
  <c r="J12" i="13"/>
  <c r="K12" i="13" s="1"/>
  <c r="I12" i="13"/>
  <c r="H12" i="13"/>
  <c r="E12" i="13"/>
  <c r="J11" i="13"/>
  <c r="K11" i="13" s="1"/>
  <c r="I11" i="13"/>
  <c r="H11" i="13"/>
  <c r="E11" i="13"/>
  <c r="J10" i="13"/>
  <c r="K10" i="13" s="1"/>
  <c r="I10" i="13"/>
  <c r="H10" i="13"/>
  <c r="E10" i="13"/>
  <c r="K9" i="13"/>
  <c r="J9" i="13"/>
  <c r="I9" i="13"/>
  <c r="H9" i="13"/>
  <c r="E9" i="13"/>
  <c r="J8" i="13"/>
  <c r="I8" i="13"/>
  <c r="K8" i="13" s="1"/>
  <c r="H8" i="13"/>
  <c r="E8" i="13"/>
  <c r="K7" i="13"/>
  <c r="J7" i="13"/>
  <c r="I7" i="13"/>
  <c r="H7" i="13"/>
  <c r="E7" i="13"/>
  <c r="J6" i="13"/>
  <c r="K6" i="13" s="1"/>
  <c r="I6" i="13"/>
  <c r="H6" i="13"/>
  <c r="E6" i="13"/>
  <c r="J5" i="13"/>
  <c r="K5" i="13" s="1"/>
  <c r="I5" i="13"/>
  <c r="H5" i="13"/>
  <c r="E5" i="13"/>
  <c r="J4" i="13"/>
  <c r="K4" i="13" s="1"/>
  <c r="I4" i="13"/>
  <c r="H4" i="13"/>
  <c r="E4" i="13"/>
  <c r="J3" i="13"/>
  <c r="K3" i="13" s="1"/>
  <c r="I3" i="13"/>
  <c r="H3" i="13"/>
  <c r="E3" i="13"/>
  <c r="J18" i="12"/>
  <c r="K18" i="12" s="1"/>
  <c r="I18" i="12"/>
  <c r="H18" i="12"/>
  <c r="E18" i="12"/>
  <c r="J17" i="12"/>
  <c r="K17" i="12" s="1"/>
  <c r="I17" i="12"/>
  <c r="H17" i="12"/>
  <c r="E17" i="12"/>
  <c r="J16" i="12"/>
  <c r="I16" i="12"/>
  <c r="H16" i="12"/>
  <c r="E16" i="12"/>
  <c r="J15" i="12"/>
  <c r="I15" i="12"/>
  <c r="H15" i="12"/>
  <c r="E15" i="12"/>
  <c r="J14" i="12"/>
  <c r="I14" i="12"/>
  <c r="H14" i="12"/>
  <c r="E14" i="12"/>
  <c r="J13" i="12"/>
  <c r="I13" i="12"/>
  <c r="K13" i="12" s="1"/>
  <c r="H13" i="12"/>
  <c r="E13" i="12"/>
  <c r="J12" i="12"/>
  <c r="I12" i="12"/>
  <c r="H12" i="12"/>
  <c r="E12" i="12"/>
  <c r="J11" i="12"/>
  <c r="I11" i="12"/>
  <c r="H11" i="12"/>
  <c r="E11" i="12"/>
  <c r="J10" i="12"/>
  <c r="K10" i="12" s="1"/>
  <c r="I10" i="12"/>
  <c r="H10" i="12"/>
  <c r="E10" i="12"/>
  <c r="J9" i="12"/>
  <c r="K9" i="12" s="1"/>
  <c r="I9" i="12"/>
  <c r="H9" i="12"/>
  <c r="E9" i="12"/>
  <c r="J8" i="12"/>
  <c r="K8" i="12" s="1"/>
  <c r="I8" i="12"/>
  <c r="H8" i="12"/>
  <c r="E8" i="12"/>
  <c r="J7" i="12"/>
  <c r="I7" i="12"/>
  <c r="H7" i="12"/>
  <c r="E7" i="12"/>
  <c r="J6" i="12"/>
  <c r="K6" i="12" s="1"/>
  <c r="I6" i="12"/>
  <c r="H6" i="12"/>
  <c r="E6" i="12"/>
  <c r="J5" i="12"/>
  <c r="I5" i="12"/>
  <c r="K5" i="12" s="1"/>
  <c r="H5" i="12"/>
  <c r="E5" i="12"/>
  <c r="J4" i="12"/>
  <c r="K4" i="12" s="1"/>
  <c r="I4" i="12"/>
  <c r="H4" i="12"/>
  <c r="E4" i="12"/>
  <c r="J3" i="12"/>
  <c r="I3" i="12"/>
  <c r="H3" i="12"/>
  <c r="E3" i="12"/>
  <c r="J18" i="11"/>
  <c r="I18" i="11"/>
  <c r="K18" i="11" s="1"/>
  <c r="H18" i="11"/>
  <c r="E18" i="11"/>
  <c r="J17" i="11"/>
  <c r="K17" i="11" s="1"/>
  <c r="I17" i="11"/>
  <c r="H17" i="11"/>
  <c r="E17" i="11"/>
  <c r="K16" i="11"/>
  <c r="J16" i="11"/>
  <c r="I16" i="11"/>
  <c r="H16" i="11"/>
  <c r="E16" i="11"/>
  <c r="J15" i="11"/>
  <c r="K15" i="11" s="1"/>
  <c r="I15" i="11"/>
  <c r="H15" i="11"/>
  <c r="E15" i="11"/>
  <c r="K14" i="11"/>
  <c r="J14" i="11"/>
  <c r="I14" i="11"/>
  <c r="H14" i="11"/>
  <c r="E14" i="11"/>
  <c r="J13" i="11"/>
  <c r="K13" i="11" s="1"/>
  <c r="I13" i="11"/>
  <c r="H13" i="11"/>
  <c r="E13" i="11"/>
  <c r="J12" i="11"/>
  <c r="K12" i="11" s="1"/>
  <c r="I12" i="11"/>
  <c r="H12" i="11"/>
  <c r="E12" i="11"/>
  <c r="K11" i="11"/>
  <c r="J11" i="11"/>
  <c r="I11" i="11"/>
  <c r="H11" i="11"/>
  <c r="E11" i="11"/>
  <c r="J10" i="11"/>
  <c r="I10" i="11"/>
  <c r="K10" i="11" s="1"/>
  <c r="H10" i="11"/>
  <c r="E10" i="11"/>
  <c r="J9" i="11"/>
  <c r="K9" i="11" s="1"/>
  <c r="I9" i="11"/>
  <c r="H9" i="11"/>
  <c r="E9" i="11"/>
  <c r="K8" i="11"/>
  <c r="J8" i="11"/>
  <c r="I8" i="11"/>
  <c r="H8" i="11"/>
  <c r="E8" i="11"/>
  <c r="J7" i="11"/>
  <c r="K7" i="11" s="1"/>
  <c r="I7" i="11"/>
  <c r="H7" i="11"/>
  <c r="E7" i="11"/>
  <c r="K6" i="11"/>
  <c r="J6" i="11"/>
  <c r="I6" i="11"/>
  <c r="H6" i="11"/>
  <c r="E6" i="11"/>
  <c r="J5" i="11"/>
  <c r="K5" i="11" s="1"/>
  <c r="I5" i="11"/>
  <c r="H5" i="11"/>
  <c r="E5" i="11"/>
  <c r="J4" i="11"/>
  <c r="K4" i="11" s="1"/>
  <c r="I4" i="11"/>
  <c r="H4" i="11"/>
  <c r="E4" i="11"/>
  <c r="K3" i="11"/>
  <c r="J3" i="11"/>
  <c r="I3" i="11"/>
  <c r="H3" i="11"/>
  <c r="E3" i="11"/>
  <c r="J18" i="6"/>
  <c r="K18" i="6" s="1"/>
  <c r="I18" i="6"/>
  <c r="H18" i="6"/>
  <c r="E18" i="6"/>
  <c r="K17" i="6"/>
  <c r="J17" i="6"/>
  <c r="I17" i="6"/>
  <c r="H17" i="6"/>
  <c r="E17" i="6"/>
  <c r="J16" i="6"/>
  <c r="K16" i="6" s="1"/>
  <c r="I16" i="6"/>
  <c r="H16" i="6"/>
  <c r="E16" i="6"/>
  <c r="K15" i="6"/>
  <c r="J15" i="6"/>
  <c r="I15" i="6"/>
  <c r="H15" i="6"/>
  <c r="E15" i="6"/>
  <c r="J14" i="6"/>
  <c r="K14" i="6" s="1"/>
  <c r="I14" i="6"/>
  <c r="H14" i="6"/>
  <c r="E14" i="6"/>
  <c r="K13" i="6"/>
  <c r="J13" i="6"/>
  <c r="I13" i="6"/>
  <c r="H13" i="6"/>
  <c r="E13" i="6"/>
  <c r="J12" i="6"/>
  <c r="K12" i="6" s="1"/>
  <c r="I12" i="6"/>
  <c r="H12" i="6"/>
  <c r="E12" i="6"/>
  <c r="J11" i="6"/>
  <c r="K11" i="6" s="1"/>
  <c r="I11" i="6"/>
  <c r="H11" i="6"/>
  <c r="E11" i="6"/>
  <c r="J10" i="6"/>
  <c r="K10" i="6" s="1"/>
  <c r="I10" i="6"/>
  <c r="H10" i="6"/>
  <c r="E10" i="6"/>
  <c r="J9" i="6"/>
  <c r="I9" i="6"/>
  <c r="K9" i="6" s="1"/>
  <c r="H9" i="6"/>
  <c r="E9" i="6"/>
  <c r="J8" i="6"/>
  <c r="K8" i="6" s="1"/>
  <c r="I8" i="6"/>
  <c r="H8" i="6"/>
  <c r="E8" i="6"/>
  <c r="K7" i="6"/>
  <c r="J7" i="6"/>
  <c r="I7" i="6"/>
  <c r="H7" i="6"/>
  <c r="E7" i="6"/>
  <c r="J6" i="6"/>
  <c r="K6" i="6" s="1"/>
  <c r="I6" i="6"/>
  <c r="H6" i="6"/>
  <c r="E6" i="6"/>
  <c r="K5" i="6"/>
  <c r="J5" i="6"/>
  <c r="I5" i="6"/>
  <c r="H5" i="6"/>
  <c r="E5" i="6"/>
  <c r="J4" i="6"/>
  <c r="K4" i="6" s="1"/>
  <c r="I4" i="6"/>
  <c r="H4" i="6"/>
  <c r="E4" i="6"/>
  <c r="J3" i="6"/>
  <c r="K3" i="6" s="1"/>
  <c r="I3" i="6"/>
  <c r="H3" i="6"/>
  <c r="E3" i="6"/>
  <c r="H22" i="5"/>
  <c r="M24" i="5"/>
  <c r="G24" i="5"/>
  <c r="F24" i="5"/>
  <c r="I21" i="5"/>
  <c r="G21" i="5"/>
  <c r="F21" i="5"/>
  <c r="D21" i="5"/>
  <c r="C21" i="5"/>
  <c r="P18" i="5"/>
  <c r="P6" i="5"/>
  <c r="P9" i="5"/>
  <c r="P10" i="5"/>
  <c r="P14" i="5"/>
  <c r="P17" i="5"/>
  <c r="J18" i="5"/>
  <c r="I4" i="5"/>
  <c r="J4" i="5"/>
  <c r="I5" i="5"/>
  <c r="J5" i="5"/>
  <c r="I6" i="5"/>
  <c r="J6" i="5"/>
  <c r="I7" i="5"/>
  <c r="J7" i="5"/>
  <c r="I8" i="5"/>
  <c r="J8" i="5"/>
  <c r="I9" i="5"/>
  <c r="J9" i="5"/>
  <c r="I10" i="5"/>
  <c r="J10" i="5"/>
  <c r="I11" i="5"/>
  <c r="J11" i="5"/>
  <c r="I12" i="5"/>
  <c r="J12" i="5"/>
  <c r="I13" i="5"/>
  <c r="J13" i="5"/>
  <c r="I14" i="5"/>
  <c r="J14" i="5"/>
  <c r="I15" i="5"/>
  <c r="J15" i="5"/>
  <c r="I16" i="5"/>
  <c r="J16" i="5"/>
  <c r="I17" i="5"/>
  <c r="J17" i="5"/>
  <c r="J3" i="5"/>
  <c r="I18" i="5"/>
  <c r="I3" i="5"/>
  <c r="P15" i="6" l="1"/>
  <c r="Q3" i="11"/>
  <c r="Q3" i="12" s="1"/>
  <c r="Q3" i="13" s="1"/>
  <c r="Q3" i="14" s="1"/>
  <c r="Q3" i="15" s="1"/>
  <c r="Q3" i="16" s="1"/>
  <c r="Q3" i="17" s="1"/>
  <c r="Q3" i="18" s="1"/>
  <c r="Q3" i="19" s="1"/>
  <c r="Q3" i="20" s="1"/>
  <c r="P8" i="6"/>
  <c r="Q4" i="11"/>
  <c r="Q5" i="11"/>
  <c r="Q6" i="11"/>
  <c r="Q7" i="11"/>
  <c r="Q9" i="11"/>
  <c r="P9" i="11" s="1"/>
  <c r="P18" i="6"/>
  <c r="Q10" i="11"/>
  <c r="P10" i="11" s="1"/>
  <c r="Q12" i="11"/>
  <c r="P12" i="11" s="1"/>
  <c r="Q14" i="11"/>
  <c r="P14" i="11" s="1"/>
  <c r="Q17" i="11"/>
  <c r="P17" i="11" s="1"/>
  <c r="Q18" i="12"/>
  <c r="Q18" i="13" s="1"/>
  <c r="Q18" i="14" s="1"/>
  <c r="Q18" i="15" s="1"/>
  <c r="Q18" i="16" s="1"/>
  <c r="Q18" i="17" s="1"/>
  <c r="Q18" i="18" s="1"/>
  <c r="Q18" i="19" s="1"/>
  <c r="Q18" i="20" s="1"/>
  <c r="P18" i="11"/>
  <c r="Q16" i="12"/>
  <c r="Q16" i="13" s="1"/>
  <c r="Q16" i="14" s="1"/>
  <c r="Q16" i="15" s="1"/>
  <c r="Q16" i="16" s="1"/>
  <c r="Q16" i="17" s="1"/>
  <c r="Q16" i="18" s="1"/>
  <c r="Q16" i="19" s="1"/>
  <c r="Q16" i="20" s="1"/>
  <c r="P16" i="11"/>
  <c r="Q15" i="12"/>
  <c r="Q15" i="13" s="1"/>
  <c r="Q15" i="14" s="1"/>
  <c r="Q15" i="15" s="1"/>
  <c r="Q15" i="16" s="1"/>
  <c r="Q15" i="17" s="1"/>
  <c r="Q15" i="18" s="1"/>
  <c r="Q15" i="19" s="1"/>
  <c r="Q15" i="20" s="1"/>
  <c r="P15" i="11"/>
  <c r="P8" i="11"/>
  <c r="Q8" i="12"/>
  <c r="Q8" i="13" s="1"/>
  <c r="Q11" i="11"/>
  <c r="Q13" i="11"/>
  <c r="L23" i="12"/>
  <c r="B23" i="13"/>
  <c r="M23" i="11"/>
  <c r="M24" i="11" s="1"/>
  <c r="C23" i="12"/>
  <c r="C24" i="11"/>
  <c r="F24" i="11"/>
  <c r="F23" i="12"/>
  <c r="H23" i="12" s="1"/>
  <c r="G24" i="13"/>
  <c r="G24" i="12"/>
  <c r="H23" i="6"/>
  <c r="M23" i="6"/>
  <c r="M24" i="6" s="1"/>
  <c r="D23" i="11"/>
  <c r="H23" i="11"/>
  <c r="G24" i="11"/>
  <c r="L23" i="11"/>
  <c r="P3" i="11"/>
  <c r="Q19" i="5"/>
  <c r="P22" i="5" s="1"/>
  <c r="P3" i="5"/>
  <c r="Q19" i="6"/>
  <c r="P22" i="6" s="1"/>
  <c r="D24" i="6"/>
  <c r="N23" i="6"/>
  <c r="J21" i="5"/>
  <c r="O22" i="19"/>
  <c r="O22" i="17"/>
  <c r="O22" i="16"/>
  <c r="O22" i="15"/>
  <c r="O22" i="14"/>
  <c r="O22" i="12"/>
  <c r="O22" i="11"/>
  <c r="N24" i="5"/>
  <c r="K19" i="20"/>
  <c r="D21" i="20"/>
  <c r="H19" i="19"/>
  <c r="K19" i="18"/>
  <c r="D21" i="18"/>
  <c r="K19" i="17"/>
  <c r="D21" i="17"/>
  <c r="K19" i="16"/>
  <c r="K19" i="15"/>
  <c r="D21" i="15"/>
  <c r="K19" i="13"/>
  <c r="D21" i="13"/>
  <c r="I21" i="12"/>
  <c r="H19" i="12"/>
  <c r="K19" i="12"/>
  <c r="H19" i="11"/>
  <c r="K19" i="11"/>
  <c r="D21" i="11"/>
  <c r="K19" i="6"/>
  <c r="D21" i="6"/>
  <c r="K7" i="12"/>
  <c r="K12" i="12"/>
  <c r="K14" i="12"/>
  <c r="K16" i="12"/>
  <c r="K11" i="12"/>
  <c r="K15" i="12"/>
  <c r="K3" i="12"/>
  <c r="K5" i="19"/>
  <c r="K9" i="19"/>
  <c r="K13" i="19"/>
  <c r="K8" i="19"/>
  <c r="K12" i="19"/>
  <c r="K14" i="19"/>
  <c r="K16" i="19"/>
  <c r="K18" i="19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M4" i="5"/>
  <c r="M4" i="6" s="1"/>
  <c r="M4" i="11" s="1"/>
  <c r="M4" i="12" s="1"/>
  <c r="M4" i="13" s="1"/>
  <c r="M4" i="14" s="1"/>
  <c r="N4" i="5"/>
  <c r="N6" i="5"/>
  <c r="N7" i="5"/>
  <c r="M8" i="5"/>
  <c r="M8" i="6" s="1"/>
  <c r="M8" i="11" s="1"/>
  <c r="M8" i="12" s="1"/>
  <c r="M8" i="13" s="1"/>
  <c r="M9" i="5"/>
  <c r="M9" i="6" s="1"/>
  <c r="M9" i="11" s="1"/>
  <c r="M9" i="12" s="1"/>
  <c r="M9" i="13" s="1"/>
  <c r="M9" i="14" s="1"/>
  <c r="M11" i="5"/>
  <c r="M13" i="5"/>
  <c r="M13" i="6" s="1"/>
  <c r="M13" i="11" s="1"/>
  <c r="N13" i="5"/>
  <c r="M15" i="5"/>
  <c r="M15" i="6" s="1"/>
  <c r="M15" i="11" s="1"/>
  <c r="M16" i="5"/>
  <c r="N18" i="5"/>
  <c r="N3" i="5"/>
  <c r="C19" i="5"/>
  <c r="B19" i="5"/>
  <c r="B21" i="5" s="1"/>
  <c r="N16" i="5"/>
  <c r="F19" i="5"/>
  <c r="G19" i="5"/>
  <c r="D19" i="5"/>
  <c r="M18" i="5"/>
  <c r="M18" i="6" s="1"/>
  <c r="M18" i="11" s="1"/>
  <c r="M18" i="12" s="1"/>
  <c r="M18" i="13" s="1"/>
  <c r="M18" i="14" s="1"/>
  <c r="M18" i="15" s="1"/>
  <c r="M18" i="16" s="1"/>
  <c r="M18" i="17" s="1"/>
  <c r="L5" i="5"/>
  <c r="L9" i="5"/>
  <c r="L9" i="6" s="1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 s="1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 s="1"/>
  <c r="L18" i="15" s="1"/>
  <c r="L18" i="16" s="1"/>
  <c r="L18" i="17" s="1"/>
  <c r="L18" i="18" s="1"/>
  <c r="L18" i="19" s="1"/>
  <c r="L18" i="20" s="1"/>
  <c r="L13" i="5"/>
  <c r="L13" i="6"/>
  <c r="L13" i="11" s="1"/>
  <c r="L13" i="12" s="1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 s="1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M17" i="5"/>
  <c r="M17" i="6" s="1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 s="1"/>
  <c r="M10" i="5"/>
  <c r="M10" i="6" s="1"/>
  <c r="M10" i="11" s="1"/>
  <c r="M10" i="12" s="1"/>
  <c r="M10" i="13" s="1"/>
  <c r="M10" i="14" s="1"/>
  <c r="L10" i="5"/>
  <c r="L10" i="6"/>
  <c r="L10" i="11" s="1"/>
  <c r="L10" i="12" s="1"/>
  <c r="L10" i="13" s="1"/>
  <c r="L10" i="14" s="1"/>
  <c r="L10" i="15" s="1"/>
  <c r="L10" i="16" s="1"/>
  <c r="L10" i="17" s="1"/>
  <c r="L10" i="18" s="1"/>
  <c r="L10" i="19" s="1"/>
  <c r="L10" i="20" s="1"/>
  <c r="L4" i="5"/>
  <c r="L6" i="5"/>
  <c r="L6" i="6" s="1"/>
  <c r="L6" i="11" s="1"/>
  <c r="L3" i="5"/>
  <c r="L3" i="6" s="1"/>
  <c r="L3" i="11" s="1"/>
  <c r="L3" i="12" s="1"/>
  <c r="N8" i="5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L19" i="12"/>
  <c r="N14" i="5"/>
  <c r="N12" i="5"/>
  <c r="M14" i="5"/>
  <c r="N5" i="5"/>
  <c r="N16" i="6"/>
  <c r="N17" i="5"/>
  <c r="N9" i="5"/>
  <c r="J19" i="5"/>
  <c r="N11" i="5"/>
  <c r="N10" i="5"/>
  <c r="K8" i="5"/>
  <c r="N10" i="6"/>
  <c r="L5" i="6"/>
  <c r="L5" i="11" s="1"/>
  <c r="L5" i="12" s="1"/>
  <c r="L5" i="13" s="1"/>
  <c r="L5" i="14" s="1"/>
  <c r="L5" i="15" s="1"/>
  <c r="L5" i="16" s="1"/>
  <c r="L5" i="17" s="1"/>
  <c r="L5" i="18" s="1"/>
  <c r="L5" i="19" s="1"/>
  <c r="L5" i="20" s="1"/>
  <c r="M7" i="5"/>
  <c r="M7" i="6" s="1"/>
  <c r="M7" i="11" s="1"/>
  <c r="M5" i="5"/>
  <c r="M5" i="6" s="1"/>
  <c r="M5" i="11" s="1"/>
  <c r="M5" i="12" s="1"/>
  <c r="M5" i="13" s="1"/>
  <c r="M5" i="14" s="1"/>
  <c r="M3" i="5"/>
  <c r="M3" i="6" s="1"/>
  <c r="L4" i="6"/>
  <c r="M14" i="6"/>
  <c r="M14" i="11" s="1"/>
  <c r="M14" i="12" s="1"/>
  <c r="N17" i="6"/>
  <c r="M6" i="5"/>
  <c r="M6" i="6" s="1"/>
  <c r="M6" i="11" s="1"/>
  <c r="L4" i="11"/>
  <c r="L4" i="12" s="1"/>
  <c r="L4" i="13" s="1"/>
  <c r="L4" i="14" s="1"/>
  <c r="L4" i="15" s="1"/>
  <c r="L4" i="16" s="1"/>
  <c r="L4" i="17" s="1"/>
  <c r="L4" i="18" s="1"/>
  <c r="L4" i="19" s="1"/>
  <c r="L4" i="20" s="1"/>
  <c r="Q9" i="12" l="1"/>
  <c r="Q9" i="13" s="1"/>
  <c r="Q9" i="14" s="1"/>
  <c r="Q9" i="15" s="1"/>
  <c r="Q9" i="16" s="1"/>
  <c r="Q9" i="17" s="1"/>
  <c r="Q9" i="18" s="1"/>
  <c r="Q9" i="19" s="1"/>
  <c r="Q9" i="20" s="1"/>
  <c r="Q10" i="12"/>
  <c r="Q10" i="13" s="1"/>
  <c r="Q10" i="14" s="1"/>
  <c r="Q10" i="15" s="1"/>
  <c r="Q10" i="16" s="1"/>
  <c r="Q10" i="17" s="1"/>
  <c r="Q10" i="18" s="1"/>
  <c r="Q10" i="19" s="1"/>
  <c r="Q10" i="20" s="1"/>
  <c r="P7" i="11"/>
  <c r="Q7" i="12"/>
  <c r="Q7" i="13" s="1"/>
  <c r="Q7" i="14" s="1"/>
  <c r="Q7" i="15" s="1"/>
  <c r="Q7" i="16" s="1"/>
  <c r="Q7" i="17" s="1"/>
  <c r="Q7" i="18" s="1"/>
  <c r="Q7" i="19" s="1"/>
  <c r="Q7" i="20" s="1"/>
  <c r="Q12" i="12"/>
  <c r="Q12" i="13" s="1"/>
  <c r="Q12" i="14" s="1"/>
  <c r="Q12" i="15" s="1"/>
  <c r="Q12" i="16" s="1"/>
  <c r="Q12" i="17" s="1"/>
  <c r="Q12" i="18" s="1"/>
  <c r="Q12" i="19" s="1"/>
  <c r="Q12" i="20" s="1"/>
  <c r="P6" i="11"/>
  <c r="Q6" i="12"/>
  <c r="Q6" i="13" s="1"/>
  <c r="Q6" i="14" s="1"/>
  <c r="Q6" i="15" s="1"/>
  <c r="Q6" i="16" s="1"/>
  <c r="Q6" i="17" s="1"/>
  <c r="Q6" i="18" s="1"/>
  <c r="Q6" i="19" s="1"/>
  <c r="Q6" i="20" s="1"/>
  <c r="P5" i="11"/>
  <c r="Q5" i="12"/>
  <c r="Q5" i="13" s="1"/>
  <c r="Q5" i="14" s="1"/>
  <c r="Q5" i="15" s="1"/>
  <c r="Q5" i="16" s="1"/>
  <c r="Q5" i="17" s="1"/>
  <c r="Q5" i="18" s="1"/>
  <c r="Q5" i="19" s="1"/>
  <c r="Q5" i="20" s="1"/>
  <c r="Q14" i="12"/>
  <c r="Q14" i="13" s="1"/>
  <c r="Q14" i="14" s="1"/>
  <c r="Q14" i="15" s="1"/>
  <c r="Q14" i="16" s="1"/>
  <c r="Q14" i="17" s="1"/>
  <c r="Q14" i="18" s="1"/>
  <c r="Q14" i="19" s="1"/>
  <c r="Q14" i="20" s="1"/>
  <c r="Q19" i="11"/>
  <c r="P22" i="11" s="1"/>
  <c r="P4" i="11"/>
  <c r="Q4" i="12"/>
  <c r="Q4" i="13" s="1"/>
  <c r="Q4" i="14" s="1"/>
  <c r="Q4" i="15" s="1"/>
  <c r="Q4" i="16" s="1"/>
  <c r="Q4" i="17" s="1"/>
  <c r="Q4" i="18" s="1"/>
  <c r="Q4" i="19" s="1"/>
  <c r="Q4" i="20" s="1"/>
  <c r="Q17" i="12"/>
  <c r="Q17" i="13" s="1"/>
  <c r="Q17" i="14" s="1"/>
  <c r="Q17" i="15" s="1"/>
  <c r="Q17" i="16" s="1"/>
  <c r="Q17" i="17" s="1"/>
  <c r="Q17" i="18" s="1"/>
  <c r="Q17" i="19" s="1"/>
  <c r="Q17" i="20" s="1"/>
  <c r="P11" i="11"/>
  <c r="Q11" i="12"/>
  <c r="Q11" i="13" s="1"/>
  <c r="Q11" i="14" s="1"/>
  <c r="Q11" i="15" s="1"/>
  <c r="Q11" i="16" s="1"/>
  <c r="Q11" i="17" s="1"/>
  <c r="Q11" i="18" s="1"/>
  <c r="Q11" i="19" s="1"/>
  <c r="Q11" i="20" s="1"/>
  <c r="Q8" i="14"/>
  <c r="Q8" i="15" s="1"/>
  <c r="P13" i="11"/>
  <c r="Q13" i="12"/>
  <c r="Q13" i="13" s="1"/>
  <c r="Q13" i="14" s="1"/>
  <c r="Q13" i="15" s="1"/>
  <c r="Q13" i="16" s="1"/>
  <c r="Q13" i="17" s="1"/>
  <c r="Q13" i="18" s="1"/>
  <c r="Q13" i="19" s="1"/>
  <c r="Q13" i="20" s="1"/>
  <c r="G23" i="15"/>
  <c r="M23" i="12"/>
  <c r="M24" i="12" s="1"/>
  <c r="F24" i="12"/>
  <c r="F23" i="13"/>
  <c r="E23" i="11"/>
  <c r="D23" i="12"/>
  <c r="C24" i="12"/>
  <c r="C23" i="13"/>
  <c r="D24" i="11"/>
  <c r="N23" i="11"/>
  <c r="O23" i="11" s="1"/>
  <c r="L23" i="13"/>
  <c r="L7" i="6"/>
  <c r="L22" i="5"/>
  <c r="L24" i="5" s="1"/>
  <c r="N24" i="6"/>
  <c r="O23" i="6"/>
  <c r="N8" i="6"/>
  <c r="N5" i="6"/>
  <c r="O17" i="5"/>
  <c r="N9" i="6"/>
  <c r="O18" i="5"/>
  <c r="O17" i="6"/>
  <c r="M6" i="12"/>
  <c r="M6" i="13" s="1"/>
  <c r="M6" i="14" s="1"/>
  <c r="M6" i="15" s="1"/>
  <c r="M6" i="16" s="1"/>
  <c r="M6" i="17" s="1"/>
  <c r="M6" i="18" s="1"/>
  <c r="M6" i="19" s="1"/>
  <c r="M6" i="20" s="1"/>
  <c r="O14" i="5"/>
  <c r="M5" i="15"/>
  <c r="M5" i="16" s="1"/>
  <c r="M5" i="17" s="1"/>
  <c r="M5" i="18" s="1"/>
  <c r="M5" i="19" s="1"/>
  <c r="M5" i="20" s="1"/>
  <c r="O5" i="5"/>
  <c r="O6" i="5"/>
  <c r="O4" i="5"/>
  <c r="M8" i="14"/>
  <c r="M8" i="15" s="1"/>
  <c r="M8" i="16" s="1"/>
  <c r="M8" i="17" s="1"/>
  <c r="M8" i="18" s="1"/>
  <c r="M8" i="19" s="1"/>
  <c r="M8" i="20" s="1"/>
  <c r="O3" i="5"/>
  <c r="M4" i="15"/>
  <c r="M4" i="16" s="1"/>
  <c r="M4" i="17" s="1"/>
  <c r="M4" i="18" s="1"/>
  <c r="M4" i="19" s="1"/>
  <c r="M4" i="20" s="1"/>
  <c r="G22" i="5"/>
  <c r="G22" i="6" s="1"/>
  <c r="D22" i="5"/>
  <c r="C22" i="5"/>
  <c r="C24" i="5" s="1"/>
  <c r="B22" i="5"/>
  <c r="B24" i="5" s="1"/>
  <c r="L13" i="13"/>
  <c r="L13" i="14" s="1"/>
  <c r="L13" i="15" s="1"/>
  <c r="L13" i="16" s="1"/>
  <c r="L13" i="17" s="1"/>
  <c r="L13" i="18" s="1"/>
  <c r="L13" i="19" s="1"/>
  <c r="L13" i="20" s="1"/>
  <c r="M10" i="15"/>
  <c r="M10" i="16" s="1"/>
  <c r="M10" i="17" s="1"/>
  <c r="M10" i="18" s="1"/>
  <c r="M10" i="19" s="1"/>
  <c r="M10" i="20" s="1"/>
  <c r="M9" i="15"/>
  <c r="M9" i="16" s="1"/>
  <c r="M9" i="17" s="1"/>
  <c r="M9" i="18" s="1"/>
  <c r="M9" i="19" s="1"/>
  <c r="M9" i="20" s="1"/>
  <c r="L3" i="13"/>
  <c r="N11" i="6"/>
  <c r="N13" i="6"/>
  <c r="O7" i="5"/>
  <c r="F22" i="5"/>
  <c r="O8" i="5"/>
  <c r="O9" i="5"/>
  <c r="O10" i="5"/>
  <c r="O11" i="5"/>
  <c r="H19" i="5"/>
  <c r="O13" i="5"/>
  <c r="O16" i="5"/>
  <c r="M18" i="18"/>
  <c r="M18" i="19" s="1"/>
  <c r="M18" i="20" s="1"/>
  <c r="N14" i="6"/>
  <c r="N8" i="11"/>
  <c r="O8" i="6"/>
  <c r="N6" i="6"/>
  <c r="M15" i="12"/>
  <c r="M15" i="13" s="1"/>
  <c r="M15" i="14" s="1"/>
  <c r="M15" i="15" s="1"/>
  <c r="M15" i="16" s="1"/>
  <c r="M15" i="17" s="1"/>
  <c r="M15" i="18" s="1"/>
  <c r="M15" i="19" s="1"/>
  <c r="M15" i="20" s="1"/>
  <c r="M7" i="12"/>
  <c r="M7" i="13" s="1"/>
  <c r="O10" i="6"/>
  <c r="M14" i="13"/>
  <c r="M14" i="14" s="1"/>
  <c r="M14" i="15" s="1"/>
  <c r="M14" i="16" s="1"/>
  <c r="M14" i="17" s="1"/>
  <c r="M14" i="18" s="1"/>
  <c r="M14" i="19" s="1"/>
  <c r="M14" i="20" s="1"/>
  <c r="O9" i="6"/>
  <c r="M12" i="5"/>
  <c r="O12" i="5" s="1"/>
  <c r="I19" i="5"/>
  <c r="N4" i="6"/>
  <c r="M13" i="12"/>
  <c r="M13" i="13" s="1"/>
  <c r="M13" i="14" s="1"/>
  <c r="M13" i="15" s="1"/>
  <c r="M13" i="16" s="1"/>
  <c r="M13" i="17" s="1"/>
  <c r="M13" i="18" s="1"/>
  <c r="L6" i="12"/>
  <c r="L6" i="13" s="1"/>
  <c r="L6" i="14" s="1"/>
  <c r="L6" i="15" s="1"/>
  <c r="L6" i="16" s="1"/>
  <c r="L6" i="17" s="1"/>
  <c r="L6" i="18" s="1"/>
  <c r="L6" i="19" s="1"/>
  <c r="L6" i="20" s="1"/>
  <c r="N12" i="6"/>
  <c r="N3" i="6"/>
  <c r="M11" i="6"/>
  <c r="M16" i="6"/>
  <c r="N18" i="6"/>
  <c r="N15" i="5"/>
  <c r="N9" i="11"/>
  <c r="M17" i="12"/>
  <c r="M17" i="13" s="1"/>
  <c r="M17" i="14" s="1"/>
  <c r="M17" i="15" s="1"/>
  <c r="M17" i="16" s="1"/>
  <c r="M17" i="17" s="1"/>
  <c r="M17" i="18" s="1"/>
  <c r="M17" i="19" s="1"/>
  <c r="M17" i="20" s="1"/>
  <c r="N7" i="6"/>
  <c r="N10" i="11"/>
  <c r="N17" i="11"/>
  <c r="O5" i="6"/>
  <c r="N16" i="11"/>
  <c r="Q8" i="16" l="1"/>
  <c r="Q19" i="15"/>
  <c r="P22" i="15" s="1"/>
  <c r="Q19" i="13"/>
  <c r="P22" i="13" s="1"/>
  <c r="Q19" i="12"/>
  <c r="Q19" i="14"/>
  <c r="P22" i="14" s="1"/>
  <c r="M23" i="13"/>
  <c r="M24" i="13" s="1"/>
  <c r="C24" i="13"/>
  <c r="E23" i="12"/>
  <c r="D23" i="13"/>
  <c r="D24" i="12"/>
  <c r="N23" i="12"/>
  <c r="L23" i="14"/>
  <c r="B23" i="15"/>
  <c r="F24" i="13"/>
  <c r="H23" i="13"/>
  <c r="N24" i="11"/>
  <c r="G23" i="16"/>
  <c r="L7" i="11"/>
  <c r="L22" i="6"/>
  <c r="L24" i="6" s="1"/>
  <c r="B22" i="6"/>
  <c r="B24" i="6" s="1"/>
  <c r="L3" i="14"/>
  <c r="O15" i="5"/>
  <c r="N5" i="11"/>
  <c r="M7" i="14"/>
  <c r="M7" i="15" s="1"/>
  <c r="M7" i="16" s="1"/>
  <c r="M7" i="17" s="1"/>
  <c r="M7" i="18" s="1"/>
  <c r="M7" i="19" s="1"/>
  <c r="M7" i="20" s="1"/>
  <c r="N13" i="11"/>
  <c r="O13" i="11" s="1"/>
  <c r="O13" i="6"/>
  <c r="M13" i="19"/>
  <c r="E22" i="5"/>
  <c r="D22" i="6"/>
  <c r="C22" i="6"/>
  <c r="B22" i="11"/>
  <c r="B24" i="11" s="1"/>
  <c r="L3" i="15"/>
  <c r="N11" i="11"/>
  <c r="F22" i="6"/>
  <c r="N12" i="11"/>
  <c r="N8" i="12"/>
  <c r="P8" i="12" s="1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K19" i="5"/>
  <c r="N17" i="12"/>
  <c r="P17" i="12" s="1"/>
  <c r="O17" i="11"/>
  <c r="N15" i="6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N10" i="12"/>
  <c r="P10" i="12" s="1"/>
  <c r="N14" i="11"/>
  <c r="O14" i="6"/>
  <c r="N18" i="11"/>
  <c r="O18" i="6"/>
  <c r="M11" i="11"/>
  <c r="O11" i="6"/>
  <c r="N6" i="11"/>
  <c r="O6" i="6"/>
  <c r="G22" i="11"/>
  <c r="N7" i="11"/>
  <c r="O7" i="6"/>
  <c r="O9" i="11"/>
  <c r="N9" i="12"/>
  <c r="P9" i="12" s="1"/>
  <c r="O4" i="6"/>
  <c r="N4" i="11"/>
  <c r="N16" i="12"/>
  <c r="P16" i="12" s="1"/>
  <c r="M3" i="11"/>
  <c r="O3" i="6"/>
  <c r="N3" i="11"/>
  <c r="P22" i="12" l="1"/>
  <c r="P19" i="12"/>
  <c r="Q8" i="17"/>
  <c r="Q19" i="16"/>
  <c r="P22" i="16" s="1"/>
  <c r="F23" i="15"/>
  <c r="O23" i="12"/>
  <c r="N24" i="12"/>
  <c r="L23" i="15"/>
  <c r="B23" i="16"/>
  <c r="N23" i="13"/>
  <c r="D24" i="13"/>
  <c r="E23" i="13"/>
  <c r="G23" i="17"/>
  <c r="C23" i="15"/>
  <c r="M23" i="14"/>
  <c r="M24" i="14" s="1"/>
  <c r="L7" i="12"/>
  <c r="L22" i="11"/>
  <c r="L24" i="11" s="1"/>
  <c r="L3" i="16"/>
  <c r="N13" i="12"/>
  <c r="P13" i="12" s="1"/>
  <c r="N11" i="12"/>
  <c r="P11" i="12" s="1"/>
  <c r="N5" i="12"/>
  <c r="P5" i="12" s="1"/>
  <c r="O5" i="11"/>
  <c r="O12" i="6"/>
  <c r="F22" i="11"/>
  <c r="M13" i="20"/>
  <c r="D22" i="11"/>
  <c r="E22" i="6"/>
  <c r="C22" i="11"/>
  <c r="B22" i="12"/>
  <c r="B24" i="12" s="1"/>
  <c r="O16" i="11"/>
  <c r="H22" i="6"/>
  <c r="N3" i="12"/>
  <c r="O3" i="11"/>
  <c r="N13" i="13"/>
  <c r="P13" i="13" s="1"/>
  <c r="O13" i="12"/>
  <c r="M11" i="12"/>
  <c r="O11" i="11"/>
  <c r="O15" i="6"/>
  <c r="N15" i="11"/>
  <c r="O16" i="12"/>
  <c r="N16" i="13"/>
  <c r="P16" i="13" s="1"/>
  <c r="L3" i="17"/>
  <c r="O8" i="12"/>
  <c r="N8" i="13"/>
  <c r="P8" i="13" s="1"/>
  <c r="O18" i="11"/>
  <c r="N18" i="12"/>
  <c r="P18" i="12" s="1"/>
  <c r="N4" i="12"/>
  <c r="P4" i="12" s="1"/>
  <c r="O4" i="11"/>
  <c r="N14" i="12"/>
  <c r="P14" i="12" s="1"/>
  <c r="O14" i="11"/>
  <c r="M3" i="12"/>
  <c r="O7" i="11"/>
  <c r="N7" i="12"/>
  <c r="P7" i="12" s="1"/>
  <c r="N10" i="13"/>
  <c r="O10" i="12"/>
  <c r="O12" i="11"/>
  <c r="N12" i="12"/>
  <c r="P12" i="12" s="1"/>
  <c r="O17" i="12"/>
  <c r="N17" i="13"/>
  <c r="P17" i="13" s="1"/>
  <c r="G22" i="12"/>
  <c r="N9" i="13"/>
  <c r="P9" i="13" s="1"/>
  <c r="O9" i="12"/>
  <c r="O6" i="11"/>
  <c r="N6" i="12"/>
  <c r="P6" i="12" s="1"/>
  <c r="Q8" i="18" l="1"/>
  <c r="Q19" i="17"/>
  <c r="P22" i="17" s="1"/>
  <c r="M23" i="15"/>
  <c r="M24" i="15" s="1"/>
  <c r="C23" i="16"/>
  <c r="O23" i="13"/>
  <c r="N24" i="13"/>
  <c r="G23" i="18"/>
  <c r="D23" i="15"/>
  <c r="N23" i="14"/>
  <c r="F23" i="16"/>
  <c r="H23" i="15"/>
  <c r="L23" i="16"/>
  <c r="B23" i="17"/>
  <c r="L7" i="13"/>
  <c r="L22" i="12"/>
  <c r="L24" i="12" s="1"/>
  <c r="P3" i="12"/>
  <c r="N10" i="14"/>
  <c r="P10" i="14" s="1"/>
  <c r="P10" i="13"/>
  <c r="O5" i="12"/>
  <c r="N5" i="13"/>
  <c r="P5" i="13" s="1"/>
  <c r="N11" i="13"/>
  <c r="P11" i="13" s="1"/>
  <c r="N9" i="14"/>
  <c r="P9" i="14" s="1"/>
  <c r="N8" i="14"/>
  <c r="P8" i="14" s="1"/>
  <c r="B22" i="13"/>
  <c r="B24" i="13" s="1"/>
  <c r="H22" i="11"/>
  <c r="F22" i="12"/>
  <c r="D22" i="12"/>
  <c r="E22" i="11"/>
  <c r="C22" i="12"/>
  <c r="O12" i="12"/>
  <c r="N12" i="13"/>
  <c r="P12" i="13" s="1"/>
  <c r="O9" i="13"/>
  <c r="M11" i="13"/>
  <c r="O11" i="12"/>
  <c r="N18" i="13"/>
  <c r="P18" i="13" s="1"/>
  <c r="O18" i="12"/>
  <c r="O15" i="11"/>
  <c r="N15" i="12"/>
  <c r="P15" i="12" s="1"/>
  <c r="O8" i="13"/>
  <c r="G22" i="13"/>
  <c r="M3" i="13"/>
  <c r="X7" i="11"/>
  <c r="N4" i="13"/>
  <c r="P4" i="13" s="1"/>
  <c r="O4" i="12"/>
  <c r="L3" i="18"/>
  <c r="O14" i="12"/>
  <c r="N14" i="13"/>
  <c r="P14" i="13" s="1"/>
  <c r="O10" i="13"/>
  <c r="N7" i="13"/>
  <c r="P7" i="13" s="1"/>
  <c r="O7" i="12"/>
  <c r="N17" i="14"/>
  <c r="P17" i="14" s="1"/>
  <c r="O17" i="13"/>
  <c r="O13" i="13"/>
  <c r="N13" i="14"/>
  <c r="P13" i="14" s="1"/>
  <c r="N6" i="13"/>
  <c r="P6" i="13" s="1"/>
  <c r="O6" i="12"/>
  <c r="O16" i="13"/>
  <c r="N16" i="14"/>
  <c r="P16" i="14" s="1"/>
  <c r="N3" i="13"/>
  <c r="O3" i="12"/>
  <c r="Q8" i="19" l="1"/>
  <c r="Q19" i="18"/>
  <c r="P22" i="18" s="1"/>
  <c r="N23" i="15"/>
  <c r="D23" i="16"/>
  <c r="E23" i="15"/>
  <c r="F23" i="17"/>
  <c r="H23" i="16"/>
  <c r="G23" i="19"/>
  <c r="C23" i="17"/>
  <c r="M23" i="16"/>
  <c r="M24" i="16" s="1"/>
  <c r="O23" i="14"/>
  <c r="N24" i="14"/>
  <c r="B23" i="18"/>
  <c r="L23" i="17"/>
  <c r="L7" i="14"/>
  <c r="L22" i="13"/>
  <c r="L24" i="13" s="1"/>
  <c r="L3" i="19"/>
  <c r="P3" i="13"/>
  <c r="N11" i="14"/>
  <c r="P11" i="14" s="1"/>
  <c r="N4" i="14"/>
  <c r="P4" i="14" s="1"/>
  <c r="N7" i="14"/>
  <c r="P7" i="14" s="1"/>
  <c r="N5" i="14"/>
  <c r="P5" i="14" s="1"/>
  <c r="O5" i="13"/>
  <c r="N6" i="14"/>
  <c r="P6" i="14" s="1"/>
  <c r="C22" i="13"/>
  <c r="B22" i="14"/>
  <c r="B24" i="14" s="1"/>
  <c r="H22" i="12"/>
  <c r="F22" i="13"/>
  <c r="E22" i="12"/>
  <c r="D22" i="13"/>
  <c r="O7" i="13"/>
  <c r="O18" i="13"/>
  <c r="N18" i="14"/>
  <c r="P18" i="14" s="1"/>
  <c r="O3" i="13"/>
  <c r="N3" i="14"/>
  <c r="N17" i="15"/>
  <c r="P17" i="15" s="1"/>
  <c r="O17" i="14"/>
  <c r="G22" i="14"/>
  <c r="G24" i="14" s="1"/>
  <c r="M11" i="14"/>
  <c r="O11" i="13"/>
  <c r="O10" i="14"/>
  <c r="N10" i="15"/>
  <c r="P10" i="15" s="1"/>
  <c r="O8" i="14"/>
  <c r="N8" i="15"/>
  <c r="P8" i="15" s="1"/>
  <c r="O4" i="13"/>
  <c r="N16" i="15"/>
  <c r="P16" i="15" s="1"/>
  <c r="O16" i="14"/>
  <c r="O6" i="13"/>
  <c r="O15" i="12"/>
  <c r="N15" i="13"/>
  <c r="P15" i="13" s="1"/>
  <c r="O9" i="14"/>
  <c r="N9" i="15"/>
  <c r="P9" i="15" s="1"/>
  <c r="M3" i="14"/>
  <c r="N14" i="14"/>
  <c r="P14" i="14" s="1"/>
  <c r="O14" i="13"/>
  <c r="O13" i="14"/>
  <c r="N13" i="15"/>
  <c r="P13" i="15" s="1"/>
  <c r="N12" i="14"/>
  <c r="P12" i="14" s="1"/>
  <c r="O12" i="13"/>
  <c r="Q19" i="19" l="1"/>
  <c r="P22" i="19" s="1"/>
  <c r="Q8" i="20"/>
  <c r="Q19" i="20" s="1"/>
  <c r="P22" i="20" s="1"/>
  <c r="C23" i="18"/>
  <c r="M23" i="17"/>
  <c r="M24" i="17" s="1"/>
  <c r="F23" i="18"/>
  <c r="H23" i="17"/>
  <c r="L23" i="18"/>
  <c r="B23" i="19"/>
  <c r="G23" i="20"/>
  <c r="E23" i="16"/>
  <c r="D23" i="17"/>
  <c r="N23" i="16"/>
  <c r="O23" i="15"/>
  <c r="N24" i="15"/>
  <c r="L7" i="15"/>
  <c r="L22" i="14"/>
  <c r="L24" i="14" s="1"/>
  <c r="P3" i="14"/>
  <c r="N11" i="15"/>
  <c r="P11" i="15" s="1"/>
  <c r="O5" i="14"/>
  <c r="N5" i="15"/>
  <c r="P5" i="15" s="1"/>
  <c r="D22" i="14"/>
  <c r="D24" i="14" s="1"/>
  <c r="E22" i="13"/>
  <c r="C22" i="14"/>
  <c r="C24" i="14" s="1"/>
  <c r="F22" i="14"/>
  <c r="F24" i="14" s="1"/>
  <c r="B22" i="15"/>
  <c r="B24" i="15" s="1"/>
  <c r="H22" i="13"/>
  <c r="N17" i="16"/>
  <c r="P17" i="16" s="1"/>
  <c r="O17" i="15"/>
  <c r="O18" i="14"/>
  <c r="N18" i="15"/>
  <c r="P18" i="15" s="1"/>
  <c r="O4" i="14"/>
  <c r="N4" i="15"/>
  <c r="P4" i="15" s="1"/>
  <c r="O6" i="14"/>
  <c r="N6" i="15"/>
  <c r="P6" i="15" s="1"/>
  <c r="N14" i="15"/>
  <c r="P14" i="15" s="1"/>
  <c r="O14" i="14"/>
  <c r="O8" i="15"/>
  <c r="N8" i="16"/>
  <c r="P8" i="16" s="1"/>
  <c r="N15" i="14"/>
  <c r="P15" i="14" s="1"/>
  <c r="O15" i="13"/>
  <c r="O7" i="14"/>
  <c r="N7" i="15"/>
  <c r="P7" i="15" s="1"/>
  <c r="M3" i="15"/>
  <c r="N3" i="15"/>
  <c r="O3" i="14"/>
  <c r="N12" i="15"/>
  <c r="P12" i="15" s="1"/>
  <c r="O12" i="14"/>
  <c r="M11" i="15"/>
  <c r="O11" i="14"/>
  <c r="G22" i="15"/>
  <c r="G24" i="15" s="1"/>
  <c r="O16" i="15"/>
  <c r="N16" i="16"/>
  <c r="P16" i="16" s="1"/>
  <c r="O9" i="15"/>
  <c r="N9" i="16"/>
  <c r="P9" i="16" s="1"/>
  <c r="O10" i="15"/>
  <c r="N10" i="16"/>
  <c r="P10" i="16" s="1"/>
  <c r="O13" i="15"/>
  <c r="N13" i="16"/>
  <c r="P13" i="16" s="1"/>
  <c r="N23" i="17" l="1"/>
  <c r="D23" i="18"/>
  <c r="E23" i="17"/>
  <c r="N24" i="16"/>
  <c r="O23" i="16"/>
  <c r="B23" i="20"/>
  <c r="L23" i="20" s="1"/>
  <c r="L23" i="19"/>
  <c r="F23" i="19"/>
  <c r="H23" i="18"/>
  <c r="M23" i="18"/>
  <c r="M24" i="18" s="1"/>
  <c r="C23" i="19"/>
  <c r="L7" i="16"/>
  <c r="L22" i="15"/>
  <c r="L24" i="15" s="1"/>
  <c r="P3" i="15"/>
  <c r="N5" i="16"/>
  <c r="P5" i="16" s="1"/>
  <c r="O5" i="15"/>
  <c r="N11" i="16"/>
  <c r="P11" i="16" s="1"/>
  <c r="D22" i="15"/>
  <c r="D24" i="15" s="1"/>
  <c r="E22" i="14"/>
  <c r="C22" i="15"/>
  <c r="C24" i="15" s="1"/>
  <c r="F22" i="15"/>
  <c r="F24" i="15" s="1"/>
  <c r="H22" i="14"/>
  <c r="B22" i="16"/>
  <c r="B24" i="16" s="1"/>
  <c r="G22" i="16"/>
  <c r="G24" i="16" s="1"/>
  <c r="N18" i="16"/>
  <c r="P18" i="16" s="1"/>
  <c r="O18" i="15"/>
  <c r="O17" i="16"/>
  <c r="N17" i="17"/>
  <c r="P17" i="17" s="1"/>
  <c r="O4" i="15"/>
  <c r="N4" i="16"/>
  <c r="P4" i="16" s="1"/>
  <c r="N8" i="17"/>
  <c r="P8" i="17" s="1"/>
  <c r="O8" i="16"/>
  <c r="N7" i="16"/>
  <c r="P7" i="16" s="1"/>
  <c r="O7" i="15"/>
  <c r="N10" i="17"/>
  <c r="P10" i="17" s="1"/>
  <c r="O10" i="16"/>
  <c r="O3" i="15"/>
  <c r="N3" i="16"/>
  <c r="M11" i="16"/>
  <c r="O11" i="15"/>
  <c r="N16" i="17"/>
  <c r="P16" i="17" s="1"/>
  <c r="O16" i="16"/>
  <c r="O14" i="15"/>
  <c r="N14" i="16"/>
  <c r="P14" i="16" s="1"/>
  <c r="M3" i="16"/>
  <c r="N13" i="17"/>
  <c r="P13" i="17" s="1"/>
  <c r="O13" i="16"/>
  <c r="N9" i="17"/>
  <c r="P9" i="17" s="1"/>
  <c r="O9" i="16"/>
  <c r="O15" i="14"/>
  <c r="N15" i="15"/>
  <c r="P15" i="15" s="1"/>
  <c r="O12" i="15"/>
  <c r="N12" i="16"/>
  <c r="P12" i="16" s="1"/>
  <c r="N6" i="16"/>
  <c r="P6" i="16" s="1"/>
  <c r="O6" i="15"/>
  <c r="C23" i="20" l="1"/>
  <c r="E23" i="18"/>
  <c r="N23" i="18"/>
  <c r="D23" i="19"/>
  <c r="M23" i="19"/>
  <c r="M24" i="19" s="1"/>
  <c r="F23" i="20"/>
  <c r="H23" i="19"/>
  <c r="N24" i="17"/>
  <c r="O23" i="17"/>
  <c r="L7" i="17"/>
  <c r="L22" i="16"/>
  <c r="L24" i="16" s="1"/>
  <c r="P3" i="16"/>
  <c r="C22" i="16"/>
  <c r="C24" i="16" s="1"/>
  <c r="N11" i="17"/>
  <c r="P11" i="17" s="1"/>
  <c r="O5" i="16"/>
  <c r="N5" i="17"/>
  <c r="P5" i="17" s="1"/>
  <c r="N17" i="18"/>
  <c r="P17" i="18" s="1"/>
  <c r="N16" i="18"/>
  <c r="P16" i="18" s="1"/>
  <c r="N8" i="18"/>
  <c r="P8" i="18" s="1"/>
  <c r="N9" i="18"/>
  <c r="P9" i="18" s="1"/>
  <c r="N10" i="18"/>
  <c r="P10" i="18" s="1"/>
  <c r="D22" i="16"/>
  <c r="D24" i="16" s="1"/>
  <c r="E22" i="15"/>
  <c r="H22" i="15"/>
  <c r="F22" i="16"/>
  <c r="F24" i="16" s="1"/>
  <c r="B22" i="17"/>
  <c r="B24" i="17" s="1"/>
  <c r="N13" i="18"/>
  <c r="P13" i="18" s="1"/>
  <c r="O16" i="17"/>
  <c r="N7" i="17"/>
  <c r="P7" i="17" s="1"/>
  <c r="O7" i="16"/>
  <c r="O18" i="16"/>
  <c r="N18" i="17"/>
  <c r="P18" i="17" s="1"/>
  <c r="M11" i="17"/>
  <c r="O11" i="16"/>
  <c r="O9" i="17"/>
  <c r="O13" i="17"/>
  <c r="N4" i="17"/>
  <c r="P4" i="17" s="1"/>
  <c r="O4" i="16"/>
  <c r="N3" i="17"/>
  <c r="O3" i="16"/>
  <c r="O17" i="17"/>
  <c r="G22" i="17"/>
  <c r="G24" i="17" s="1"/>
  <c r="N15" i="16"/>
  <c r="P15" i="16" s="1"/>
  <c r="O15" i="15"/>
  <c r="O12" i="16"/>
  <c r="N12" i="17"/>
  <c r="P12" i="17" s="1"/>
  <c r="O10" i="17"/>
  <c r="O8" i="17"/>
  <c r="M3" i="17"/>
  <c r="N6" i="17"/>
  <c r="P6" i="17" s="1"/>
  <c r="O6" i="16"/>
  <c r="O14" i="16"/>
  <c r="N14" i="17"/>
  <c r="N24" i="18" l="1"/>
  <c r="O23" i="18"/>
  <c r="H23" i="20"/>
  <c r="D23" i="20"/>
  <c r="N23" i="19"/>
  <c r="E23" i="19"/>
  <c r="M23" i="20"/>
  <c r="M24" i="20" s="1"/>
  <c r="L7" i="18"/>
  <c r="L22" i="17"/>
  <c r="L24" i="17" s="1"/>
  <c r="C22" i="17"/>
  <c r="C24" i="17" s="1"/>
  <c r="P3" i="17"/>
  <c r="N14" i="18"/>
  <c r="P14" i="18" s="1"/>
  <c r="P14" i="17"/>
  <c r="N5" i="18"/>
  <c r="P5" i="18" s="1"/>
  <c r="O5" i="17"/>
  <c r="N11" i="18"/>
  <c r="F22" i="17"/>
  <c r="F24" i="17" s="1"/>
  <c r="N9" i="19"/>
  <c r="P9" i="19" s="1"/>
  <c r="O9" i="18"/>
  <c r="N8" i="19"/>
  <c r="P8" i="19" s="1"/>
  <c r="O8" i="18"/>
  <c r="N18" i="18"/>
  <c r="P18" i="18" s="1"/>
  <c r="N12" i="18"/>
  <c r="P12" i="18" s="1"/>
  <c r="O16" i="18"/>
  <c r="N16" i="19"/>
  <c r="P16" i="19" s="1"/>
  <c r="O17" i="18"/>
  <c r="N17" i="19"/>
  <c r="P17" i="19" s="1"/>
  <c r="N10" i="19"/>
  <c r="P10" i="19" s="1"/>
  <c r="O10" i="18"/>
  <c r="E22" i="16"/>
  <c r="D22" i="17"/>
  <c r="D24" i="17" s="1"/>
  <c r="H22" i="16"/>
  <c r="B22" i="18"/>
  <c r="B24" i="18" s="1"/>
  <c r="N13" i="19"/>
  <c r="P13" i="19" s="1"/>
  <c r="O13" i="18"/>
  <c r="N7" i="18"/>
  <c r="P7" i="18" s="1"/>
  <c r="O7" i="17"/>
  <c r="N3" i="18"/>
  <c r="O3" i="17"/>
  <c r="N4" i="18"/>
  <c r="P4" i="18" s="1"/>
  <c r="O4" i="17"/>
  <c r="G22" i="18"/>
  <c r="G24" i="18" s="1"/>
  <c r="O18" i="17"/>
  <c r="N6" i="18"/>
  <c r="P6" i="18" s="1"/>
  <c r="O6" i="17"/>
  <c r="M3" i="18"/>
  <c r="M11" i="18"/>
  <c r="O11" i="17"/>
  <c r="O15" i="16"/>
  <c r="N15" i="17"/>
  <c r="P15" i="17" s="1"/>
  <c r="O14" i="17"/>
  <c r="O12" i="17"/>
  <c r="N24" i="19" l="1"/>
  <c r="O23" i="19"/>
  <c r="E23" i="20"/>
  <c r="N23" i="20"/>
  <c r="L7" i="19"/>
  <c r="L22" i="18"/>
  <c r="L24" i="18" s="1"/>
  <c r="C22" i="18"/>
  <c r="C24" i="18" s="1"/>
  <c r="F22" i="18"/>
  <c r="F24" i="18" s="1"/>
  <c r="N11" i="19"/>
  <c r="N11" i="20" s="1"/>
  <c r="P11" i="20" s="1"/>
  <c r="P11" i="18"/>
  <c r="N14" i="19"/>
  <c r="P14" i="19" s="1"/>
  <c r="P3" i="18"/>
  <c r="O14" i="18"/>
  <c r="P11" i="19"/>
  <c r="O11" i="18"/>
  <c r="D22" i="18"/>
  <c r="D24" i="18" s="1"/>
  <c r="O5" i="18"/>
  <c r="N5" i="19"/>
  <c r="P5" i="19" s="1"/>
  <c r="O16" i="19"/>
  <c r="N16" i="20"/>
  <c r="P16" i="20" s="1"/>
  <c r="O17" i="19"/>
  <c r="N17" i="20"/>
  <c r="P17" i="20" s="1"/>
  <c r="E22" i="17"/>
  <c r="O12" i="18"/>
  <c r="N12" i="19"/>
  <c r="P12" i="19" s="1"/>
  <c r="N8" i="20"/>
  <c r="P8" i="20" s="1"/>
  <c r="O8" i="19"/>
  <c r="N15" i="18"/>
  <c r="P15" i="18" s="1"/>
  <c r="O18" i="18"/>
  <c r="N18" i="19"/>
  <c r="P18" i="19" s="1"/>
  <c r="O14" i="19"/>
  <c r="N14" i="20"/>
  <c r="P14" i="20" s="1"/>
  <c r="O9" i="19"/>
  <c r="N9" i="20"/>
  <c r="P9" i="20" s="1"/>
  <c r="H22" i="17"/>
  <c r="N10" i="20"/>
  <c r="P10" i="20" s="1"/>
  <c r="O10" i="19"/>
  <c r="B22" i="19"/>
  <c r="B24" i="19" s="1"/>
  <c r="N13" i="20"/>
  <c r="P13" i="20" s="1"/>
  <c r="O13" i="19"/>
  <c r="C22" i="19"/>
  <c r="C24" i="19" s="1"/>
  <c r="O15" i="17"/>
  <c r="N4" i="19"/>
  <c r="P4" i="19" s="1"/>
  <c r="O4" i="18"/>
  <c r="N6" i="19"/>
  <c r="P6" i="19" s="1"/>
  <c r="O6" i="18"/>
  <c r="G22" i="19"/>
  <c r="G24" i="19" s="1"/>
  <c r="O3" i="18"/>
  <c r="N3" i="19"/>
  <c r="M3" i="19"/>
  <c r="M11" i="19"/>
  <c r="O11" i="19" s="1"/>
  <c r="N7" i="19"/>
  <c r="P7" i="19" s="1"/>
  <c r="O7" i="18"/>
  <c r="O23" i="20" l="1"/>
  <c r="N24" i="20"/>
  <c r="L7" i="20"/>
  <c r="L22" i="20" s="1"/>
  <c r="L24" i="20" s="1"/>
  <c r="L22" i="19"/>
  <c r="L24" i="19" s="1"/>
  <c r="E22" i="18"/>
  <c r="D22" i="19"/>
  <c r="D24" i="19" s="1"/>
  <c r="P3" i="19"/>
  <c r="M3" i="20"/>
  <c r="N5" i="20"/>
  <c r="P5" i="20" s="1"/>
  <c r="O5" i="19"/>
  <c r="O14" i="20"/>
  <c r="N15" i="19"/>
  <c r="P15" i="19" s="1"/>
  <c r="O15" i="18"/>
  <c r="O17" i="20"/>
  <c r="O8" i="20"/>
  <c r="O16" i="20"/>
  <c r="O18" i="19"/>
  <c r="N18" i="20"/>
  <c r="P18" i="20" s="1"/>
  <c r="O9" i="20"/>
  <c r="O12" i="19"/>
  <c r="N12" i="20"/>
  <c r="P12" i="20" s="1"/>
  <c r="F22" i="19"/>
  <c r="F24" i="19" s="1"/>
  <c r="H22" i="18"/>
  <c r="O10" i="20"/>
  <c r="B22" i="20"/>
  <c r="B24" i="20" s="1"/>
  <c r="O13" i="20"/>
  <c r="N6" i="20"/>
  <c r="P6" i="20" s="1"/>
  <c r="N3" i="20"/>
  <c r="C22" i="20"/>
  <c r="C24" i="20" s="1"/>
  <c r="O3" i="19"/>
  <c r="M11" i="20"/>
  <c r="O11" i="20" s="1"/>
  <c r="O6" i="19"/>
  <c r="O4" i="19"/>
  <c r="N4" i="20"/>
  <c r="P4" i="20" s="1"/>
  <c r="N7" i="20"/>
  <c r="P7" i="20" s="1"/>
  <c r="O7" i="19"/>
  <c r="G22" i="20"/>
  <c r="G24" i="20" s="1"/>
  <c r="D22" i="20" l="1"/>
  <c r="D24" i="20" s="1"/>
  <c r="E22" i="19"/>
  <c r="P3" i="20"/>
  <c r="O5" i="20"/>
  <c r="H22" i="19"/>
  <c r="F22" i="20"/>
  <c r="F24" i="20" s="1"/>
  <c r="O18" i="20"/>
  <c r="N15" i="20"/>
  <c r="P15" i="20" s="1"/>
  <c r="O15" i="19"/>
  <c r="O12" i="20"/>
  <c r="O3" i="20"/>
  <c r="O4" i="20"/>
  <c r="O6" i="20"/>
  <c r="O7" i="20"/>
  <c r="E22" i="20" l="1"/>
  <c r="H22" i="20"/>
  <c r="O15" i="20"/>
</calcChain>
</file>

<file path=xl/sharedStrings.xml><?xml version="1.0" encoding="utf-8"?>
<sst xmlns="http://schemas.openxmlformats.org/spreadsheetml/2006/main" count="547" uniqueCount="41">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</sst>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7" fillId="0" borderId="0"/>
    <xf numFmtId="6" fontId="1" fillId="0" borderId="0" applyFont="0" applyFill="0" applyBorder="0" applyAlignment="0" applyProtection="0">
      <alignment vertical="center"/>
    </xf>
  </cellStyleXfs>
  <cellXfs count="11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38" fontId="4" fillId="0" borderId="16" xfId="3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38" fontId="4" fillId="0" borderId="19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176" fontId="3" fillId="0" borderId="22" xfId="1" applyNumberFormat="1" applyFont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176" fontId="4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27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38" fontId="4" fillId="0" borderId="32" xfId="3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6" xfId="1" applyNumberFormat="1" applyFont="1" applyBorder="1" applyAlignment="1">
      <alignment vertical="center"/>
    </xf>
    <xf numFmtId="176" fontId="4" fillId="0" borderId="37" xfId="1" applyNumberFormat="1" applyFont="1" applyBorder="1" applyAlignment="1">
      <alignment vertical="center"/>
    </xf>
    <xf numFmtId="176" fontId="4" fillId="0" borderId="38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3" xfId="3" applyNumberFormat="1" applyFont="1" applyBorder="1" applyAlignment="1">
      <alignment vertical="center"/>
    </xf>
    <xf numFmtId="176" fontId="4" fillId="0" borderId="39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18" xfId="3" applyNumberFormat="1" applyFont="1" applyBorder="1" applyAlignment="1">
      <alignment vertical="center"/>
    </xf>
    <xf numFmtId="176" fontId="4" fillId="0" borderId="19" xfId="3" applyNumberFormat="1" applyFont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16" xfId="1" applyNumberFormat="1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38" fontId="4" fillId="0" borderId="42" xfId="3" applyFont="1" applyBorder="1" applyAlignment="1">
      <alignment vertical="center"/>
    </xf>
    <xf numFmtId="176" fontId="4" fillId="3" borderId="40" xfId="3" applyNumberFormat="1" applyFont="1" applyFill="1" applyBorder="1" applyAlignment="1">
      <alignment vertical="center"/>
    </xf>
    <xf numFmtId="0" fontId="4" fillId="0" borderId="30" xfId="0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26" xfId="3" applyFont="1" applyBorder="1" applyAlignment="1">
      <alignment vertical="center"/>
    </xf>
    <xf numFmtId="38" fontId="4" fillId="0" borderId="27" xfId="3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4" fillId="0" borderId="29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17" xfId="1" applyNumberFormat="1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3" xfId="1" applyNumberFormat="1" applyFont="1" applyBorder="1" applyAlignment="1">
      <alignment vertical="center"/>
    </xf>
    <xf numFmtId="176" fontId="4" fillId="0" borderId="9" xfId="3" applyNumberFormat="1" applyFont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176" fontId="3" fillId="0" borderId="44" xfId="1" applyNumberFormat="1" applyFont="1" applyBorder="1" applyAlignment="1">
      <alignment horizontal="center" vertical="center"/>
    </xf>
    <xf numFmtId="176" fontId="4" fillId="0" borderId="37" xfId="1" applyNumberFormat="1" applyFont="1" applyBorder="1" applyAlignment="1">
      <alignment horizontal="right" vertical="center"/>
    </xf>
    <xf numFmtId="176" fontId="4" fillId="0" borderId="23" xfId="1" applyNumberFormat="1" applyFont="1" applyBorder="1" applyAlignment="1">
      <alignment horizontal="right" vertical="center"/>
    </xf>
    <xf numFmtId="176" fontId="4" fillId="0" borderId="41" xfId="3" applyNumberFormat="1" applyFont="1" applyBorder="1" applyAlignment="1">
      <alignment horizontal="right" vertical="center"/>
    </xf>
    <xf numFmtId="176" fontId="4" fillId="4" borderId="9" xfId="1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vertical="center"/>
    </xf>
    <xf numFmtId="176" fontId="4" fillId="4" borderId="8" xfId="1" applyNumberFormat="1" applyFont="1" applyFill="1" applyBorder="1" applyAlignment="1">
      <alignment vertical="center"/>
    </xf>
    <xf numFmtId="38" fontId="4" fillId="4" borderId="8" xfId="3" applyFont="1" applyFill="1" applyBorder="1" applyAlignment="1">
      <alignment vertical="center"/>
    </xf>
    <xf numFmtId="176" fontId="4" fillId="4" borderId="16" xfId="1" applyNumberFormat="1" applyFont="1" applyFill="1" applyBorder="1" applyAlignment="1">
      <alignment vertical="center"/>
    </xf>
    <xf numFmtId="38" fontId="4" fillId="4" borderId="8" xfId="6" applyNumberFormat="1" applyFont="1" applyFill="1" applyBorder="1" applyAlignment="1">
      <alignment vertical="center"/>
    </xf>
    <xf numFmtId="38" fontId="3" fillId="0" borderId="1" xfId="0" applyNumberFormat="1" applyFont="1" applyBorder="1" applyAlignment="1">
      <alignment horizontal="center" vertical="center"/>
    </xf>
    <xf numFmtId="38" fontId="4" fillId="2" borderId="8" xfId="0" applyNumberFormat="1" applyFont="1" applyFill="1" applyBorder="1" applyAlignment="1">
      <alignment vertical="center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通貨" xfId="6" builtinId="7"/>
    <cellStyle name="標準" xfId="0" builtinId="0"/>
    <cellStyle name="標準 2" xfId="5" xr:uid="{800B9BA1-3B8A-43D3-8FEF-DEFEA3BDA85B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tabSelected="1" view="pageBreakPreview" zoomScale="85" zoomScaleNormal="85" zoomScaleSheetLayoutView="85" workbookViewId="0">
      <pane xSplit="1" topLeftCell="B1" activePane="topRight" state="frozen"/>
      <selection pane="topRight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</f>
        <v>0</v>
      </c>
      <c r="M3" s="28">
        <f>I3</f>
        <v>0</v>
      </c>
      <c r="N3" s="28">
        <f>J3</f>
        <v>0</v>
      </c>
      <c r="O3" s="29" t="str">
        <f t="shared" ref="O3:O18" si="3">IF(ISERROR(N3/M3),"",N3/M3)</f>
        <v/>
      </c>
      <c r="P3" s="103" t="str">
        <f t="shared" ref="P3:P18" si="4">IF(ISERROR(N3/Q3),"",N3/Q3)</f>
        <v/>
      </c>
      <c r="Q3" s="95">
        <f>R3</f>
        <v>0</v>
      </c>
      <c r="R3" s="95">
        <v>0</v>
      </c>
    </row>
    <row r="4" spans="1:18" s="30" customFormat="1" ht="30.75" customHeight="1" x14ac:dyDescent="0.2">
      <c r="A4" s="22" t="s">
        <v>38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I17" si="5">C4+F4</f>
        <v>0</v>
      </c>
      <c r="J4" s="24">
        <f t="shared" ref="J4:J17" si="6">D4+G4</f>
        <v>0</v>
      </c>
      <c r="K4" s="26" t="str">
        <f t="shared" si="2"/>
        <v/>
      </c>
      <c r="L4" s="27">
        <f>B4</f>
        <v>0</v>
      </c>
      <c r="M4" s="28">
        <f>I4</f>
        <v>0</v>
      </c>
      <c r="N4" s="28">
        <f>J4</f>
        <v>0</v>
      </c>
      <c r="O4" s="29" t="str">
        <f t="shared" si="3"/>
        <v/>
      </c>
      <c r="P4" s="103" t="str">
        <f t="shared" si="4"/>
        <v/>
      </c>
      <c r="Q4" s="95">
        <f t="shared" ref="Q4:Q18" si="7">R4</f>
        <v>0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5"/>
        <v>0</v>
      </c>
      <c r="J5" s="24">
        <f t="shared" si="6"/>
        <v>0</v>
      </c>
      <c r="K5" s="26" t="str">
        <f t="shared" si="2"/>
        <v/>
      </c>
      <c r="L5" s="27">
        <f t="shared" ref="L5:L18" si="8">B5</f>
        <v>0</v>
      </c>
      <c r="M5" s="28">
        <f t="shared" ref="M5:M18" si="9">I5</f>
        <v>0</v>
      </c>
      <c r="N5" s="28">
        <f t="shared" ref="N5:N18" si="10">J5</f>
        <v>0</v>
      </c>
      <c r="O5" s="29" t="str">
        <f t="shared" si="3"/>
        <v/>
      </c>
      <c r="P5" s="103" t="str">
        <f t="shared" si="4"/>
        <v/>
      </c>
      <c r="Q5" s="95">
        <f t="shared" si="7"/>
        <v>0</v>
      </c>
      <c r="R5" s="95">
        <v>0</v>
      </c>
    </row>
    <row r="6" spans="1:18" s="30" customFormat="1" ht="30.75" customHeight="1" x14ac:dyDescent="0.2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5"/>
        <v>0</v>
      </c>
      <c r="J6" s="24">
        <f t="shared" si="6"/>
        <v>0</v>
      </c>
      <c r="K6" s="26" t="str">
        <f t="shared" si="2"/>
        <v/>
      </c>
      <c r="L6" s="27">
        <f t="shared" si="8"/>
        <v>0</v>
      </c>
      <c r="M6" s="28">
        <f t="shared" si="9"/>
        <v>0</v>
      </c>
      <c r="N6" s="28">
        <f t="shared" si="10"/>
        <v>0</v>
      </c>
      <c r="O6" s="29" t="str">
        <f t="shared" si="3"/>
        <v/>
      </c>
      <c r="P6" s="103" t="str">
        <f t="shared" si="4"/>
        <v/>
      </c>
      <c r="Q6" s="95">
        <f t="shared" si="7"/>
        <v>0</v>
      </c>
      <c r="R6" s="95">
        <v>0</v>
      </c>
    </row>
    <row r="7" spans="1:18" s="30" customFormat="1" ht="30.75" customHeight="1" x14ac:dyDescent="0.2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5"/>
        <v>0</v>
      </c>
      <c r="J7" s="24">
        <f t="shared" si="6"/>
        <v>0</v>
      </c>
      <c r="K7" s="26" t="str">
        <f t="shared" si="2"/>
        <v/>
      </c>
      <c r="L7" s="27">
        <f t="shared" si="8"/>
        <v>0</v>
      </c>
      <c r="M7" s="28">
        <f t="shared" si="9"/>
        <v>0</v>
      </c>
      <c r="N7" s="28">
        <f t="shared" si="10"/>
        <v>0</v>
      </c>
      <c r="O7" s="29" t="str">
        <f t="shared" si="3"/>
        <v/>
      </c>
      <c r="P7" s="103" t="str">
        <f t="shared" si="4"/>
        <v/>
      </c>
      <c r="Q7" s="95">
        <f t="shared" si="7"/>
        <v>0</v>
      </c>
      <c r="R7" s="95">
        <v>0</v>
      </c>
    </row>
    <row r="8" spans="1:18" s="30" customFormat="1" ht="30.75" customHeight="1" x14ac:dyDescent="0.2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5"/>
        <v>0</v>
      </c>
      <c r="J8" s="24">
        <f t="shared" si="6"/>
        <v>0</v>
      </c>
      <c r="K8" s="26" t="str">
        <f t="shared" si="2"/>
        <v/>
      </c>
      <c r="L8" s="27">
        <f t="shared" si="8"/>
        <v>0</v>
      </c>
      <c r="M8" s="28">
        <f t="shared" si="9"/>
        <v>0</v>
      </c>
      <c r="N8" s="28">
        <f t="shared" si="10"/>
        <v>0</v>
      </c>
      <c r="O8" s="29" t="str">
        <f t="shared" si="3"/>
        <v/>
      </c>
      <c r="P8" s="103" t="str">
        <f t="shared" si="4"/>
        <v/>
      </c>
      <c r="Q8" s="95">
        <f t="shared" si="7"/>
        <v>0</v>
      </c>
      <c r="R8" s="95">
        <v>0</v>
      </c>
    </row>
    <row r="9" spans="1:18" s="30" customFormat="1" ht="30.75" customHeight="1" x14ac:dyDescent="0.2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5"/>
        <v>0</v>
      </c>
      <c r="J9" s="24">
        <f t="shared" si="6"/>
        <v>0</v>
      </c>
      <c r="K9" s="26" t="str">
        <f>IF(ISERROR(J9/I9),"",J9/I9)</f>
        <v/>
      </c>
      <c r="L9" s="27">
        <f t="shared" si="8"/>
        <v>0</v>
      </c>
      <c r="M9" s="28">
        <f t="shared" si="9"/>
        <v>0</v>
      </c>
      <c r="N9" s="28">
        <f t="shared" si="10"/>
        <v>0</v>
      </c>
      <c r="O9" s="29" t="str">
        <f t="shared" si="3"/>
        <v/>
      </c>
      <c r="P9" s="103" t="str">
        <f t="shared" si="4"/>
        <v/>
      </c>
      <c r="Q9" s="95">
        <f t="shared" si="7"/>
        <v>0</v>
      </c>
      <c r="R9" s="95">
        <v>0</v>
      </c>
    </row>
    <row r="10" spans="1:18" s="30" customFormat="1" ht="30.75" customHeight="1" x14ac:dyDescent="0.2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5"/>
        <v>0</v>
      </c>
      <c r="J10" s="24">
        <f t="shared" si="6"/>
        <v>0</v>
      </c>
      <c r="K10" s="26" t="str">
        <f t="shared" si="2"/>
        <v/>
      </c>
      <c r="L10" s="27">
        <f t="shared" si="8"/>
        <v>0</v>
      </c>
      <c r="M10" s="28">
        <f t="shared" si="9"/>
        <v>0</v>
      </c>
      <c r="N10" s="28">
        <f t="shared" si="10"/>
        <v>0</v>
      </c>
      <c r="O10" s="29" t="str">
        <f t="shared" si="3"/>
        <v/>
      </c>
      <c r="P10" s="103" t="str">
        <f t="shared" si="4"/>
        <v/>
      </c>
      <c r="Q10" s="95">
        <f t="shared" si="7"/>
        <v>0</v>
      </c>
      <c r="R10" s="95">
        <v>0</v>
      </c>
    </row>
    <row r="11" spans="1:18" s="30" customFormat="1" ht="30.75" customHeight="1" x14ac:dyDescent="0.2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5"/>
        <v>0</v>
      </c>
      <c r="J11" s="24">
        <f t="shared" si="6"/>
        <v>0</v>
      </c>
      <c r="K11" s="26" t="str">
        <f t="shared" si="2"/>
        <v/>
      </c>
      <c r="L11" s="27">
        <f t="shared" si="8"/>
        <v>0</v>
      </c>
      <c r="M11" s="28">
        <f t="shared" si="9"/>
        <v>0</v>
      </c>
      <c r="N11" s="28">
        <f t="shared" si="10"/>
        <v>0</v>
      </c>
      <c r="O11" s="29" t="str">
        <f t="shared" si="3"/>
        <v/>
      </c>
      <c r="P11" s="103" t="str">
        <f t="shared" si="4"/>
        <v/>
      </c>
      <c r="Q11" s="95">
        <f t="shared" si="7"/>
        <v>0</v>
      </c>
      <c r="R11" s="95">
        <v>0</v>
      </c>
    </row>
    <row r="12" spans="1:18" s="30" customFormat="1" ht="30.75" customHeight="1" x14ac:dyDescent="0.2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5"/>
        <v>0</v>
      </c>
      <c r="J12" s="24">
        <f t="shared" si="6"/>
        <v>0</v>
      </c>
      <c r="K12" s="26" t="str">
        <f t="shared" si="2"/>
        <v/>
      </c>
      <c r="L12" s="27">
        <f t="shared" si="8"/>
        <v>0</v>
      </c>
      <c r="M12" s="28">
        <f t="shared" si="9"/>
        <v>0</v>
      </c>
      <c r="N12" s="28">
        <f t="shared" si="10"/>
        <v>0</v>
      </c>
      <c r="O12" s="29" t="str">
        <f t="shared" si="3"/>
        <v/>
      </c>
      <c r="P12" s="103" t="str">
        <f t="shared" si="4"/>
        <v/>
      </c>
      <c r="Q12" s="95">
        <f t="shared" si="7"/>
        <v>0</v>
      </c>
      <c r="R12" s="95">
        <v>0</v>
      </c>
    </row>
    <row r="13" spans="1:18" s="30" customFormat="1" ht="30.75" customHeight="1" x14ac:dyDescent="0.2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5"/>
        <v>0</v>
      </c>
      <c r="J13" s="24">
        <f t="shared" si="6"/>
        <v>0</v>
      </c>
      <c r="K13" s="26" t="str">
        <f t="shared" si="2"/>
        <v/>
      </c>
      <c r="L13" s="27">
        <f t="shared" si="8"/>
        <v>0</v>
      </c>
      <c r="M13" s="28">
        <f t="shared" si="9"/>
        <v>0</v>
      </c>
      <c r="N13" s="28">
        <f t="shared" si="10"/>
        <v>0</v>
      </c>
      <c r="O13" s="29" t="str">
        <f t="shared" si="3"/>
        <v/>
      </c>
      <c r="P13" s="103" t="str">
        <f t="shared" si="4"/>
        <v/>
      </c>
      <c r="Q13" s="95">
        <f t="shared" si="7"/>
        <v>0</v>
      </c>
      <c r="R13" s="95">
        <v>0</v>
      </c>
    </row>
    <row r="14" spans="1:18" s="30" customFormat="1" ht="30.75" customHeight="1" x14ac:dyDescent="0.2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5"/>
        <v>0</v>
      </c>
      <c r="J14" s="24">
        <f t="shared" si="6"/>
        <v>0</v>
      </c>
      <c r="K14" s="26" t="str">
        <f t="shared" si="2"/>
        <v/>
      </c>
      <c r="L14" s="27">
        <f t="shared" si="8"/>
        <v>0</v>
      </c>
      <c r="M14" s="28">
        <f t="shared" si="9"/>
        <v>0</v>
      </c>
      <c r="N14" s="28">
        <f t="shared" si="10"/>
        <v>0</v>
      </c>
      <c r="O14" s="29" t="str">
        <f t="shared" si="3"/>
        <v/>
      </c>
      <c r="P14" s="103" t="str">
        <f t="shared" si="4"/>
        <v/>
      </c>
      <c r="Q14" s="95">
        <f t="shared" si="7"/>
        <v>0</v>
      </c>
      <c r="R14" s="95">
        <v>0</v>
      </c>
    </row>
    <row r="15" spans="1:18" s="30" customFormat="1" ht="30.75" customHeight="1" x14ac:dyDescent="0.2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5"/>
        <v>0</v>
      </c>
      <c r="J15" s="24">
        <f t="shared" si="6"/>
        <v>0</v>
      </c>
      <c r="K15" s="26" t="str">
        <f t="shared" si="2"/>
        <v/>
      </c>
      <c r="L15" s="27">
        <f t="shared" si="8"/>
        <v>0</v>
      </c>
      <c r="M15" s="28">
        <f t="shared" si="9"/>
        <v>0</v>
      </c>
      <c r="N15" s="28">
        <f t="shared" si="10"/>
        <v>0</v>
      </c>
      <c r="O15" s="29" t="str">
        <f t="shared" si="3"/>
        <v/>
      </c>
      <c r="P15" s="103" t="str">
        <f t="shared" si="4"/>
        <v/>
      </c>
      <c r="Q15" s="95">
        <f t="shared" si="7"/>
        <v>0</v>
      </c>
      <c r="R15" s="95">
        <v>0</v>
      </c>
    </row>
    <row r="16" spans="1:18" s="30" customFormat="1" ht="30.75" customHeight="1" x14ac:dyDescent="0.2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5"/>
        <v>0</v>
      </c>
      <c r="J16" s="24">
        <f t="shared" si="6"/>
        <v>0</v>
      </c>
      <c r="K16" s="26" t="str">
        <f t="shared" si="2"/>
        <v/>
      </c>
      <c r="L16" s="27">
        <f t="shared" si="8"/>
        <v>0</v>
      </c>
      <c r="M16" s="28">
        <f t="shared" si="9"/>
        <v>0</v>
      </c>
      <c r="N16" s="28">
        <f t="shared" si="10"/>
        <v>0</v>
      </c>
      <c r="O16" s="29" t="str">
        <f t="shared" si="3"/>
        <v/>
      </c>
      <c r="P16" s="103" t="str">
        <f t="shared" si="4"/>
        <v/>
      </c>
      <c r="Q16" s="95">
        <f t="shared" si="7"/>
        <v>0</v>
      </c>
      <c r="R16" s="95">
        <v>0</v>
      </c>
    </row>
    <row r="17" spans="1:18" s="30" customFormat="1" ht="30.75" customHeight="1" x14ac:dyDescent="0.2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5"/>
        <v>0</v>
      </c>
      <c r="J17" s="24">
        <f t="shared" si="6"/>
        <v>0</v>
      </c>
      <c r="K17" s="26" t="str">
        <f t="shared" si="2"/>
        <v/>
      </c>
      <c r="L17" s="27">
        <f t="shared" si="8"/>
        <v>0</v>
      </c>
      <c r="M17" s="28">
        <f t="shared" si="9"/>
        <v>0</v>
      </c>
      <c r="N17" s="28">
        <f t="shared" si="10"/>
        <v>0</v>
      </c>
      <c r="O17" s="29" t="str">
        <f t="shared" si="3"/>
        <v/>
      </c>
      <c r="P17" s="103" t="str">
        <f t="shared" si="4"/>
        <v/>
      </c>
      <c r="Q17" s="95">
        <f t="shared" si="7"/>
        <v>0</v>
      </c>
      <c r="R17" s="95">
        <v>0</v>
      </c>
    </row>
    <row r="18" spans="1:18" s="30" customFormat="1" ht="30.75" customHeight="1" thickBot="1" x14ac:dyDescent="0.25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ref="I18:J18" si="11">C18+F18</f>
        <v>0</v>
      </c>
      <c r="J18" s="33">
        <f t="shared" si="11"/>
        <v>0</v>
      </c>
      <c r="K18" s="82" t="str">
        <f t="shared" si="2"/>
        <v/>
      </c>
      <c r="L18" s="27">
        <f t="shared" si="8"/>
        <v>0</v>
      </c>
      <c r="M18" s="28">
        <f t="shared" si="9"/>
        <v>0</v>
      </c>
      <c r="N18" s="28">
        <f t="shared" si="10"/>
        <v>0</v>
      </c>
      <c r="O18" s="29" t="str">
        <f t="shared" si="3"/>
        <v/>
      </c>
      <c r="P18" s="108" t="str">
        <f t="shared" si="4"/>
        <v/>
      </c>
      <c r="Q18" s="95">
        <f t="shared" si="7"/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0</v>
      </c>
      <c r="R19" s="95">
        <f>SUM(R3:R18)</f>
        <v>0</v>
      </c>
    </row>
    <row r="20" spans="1:18" ht="30.75" customHeight="1" x14ac:dyDescent="0.2">
      <c r="A20" s="41" t="s">
        <v>23</v>
      </c>
      <c r="B20" s="42"/>
      <c r="C20" s="43"/>
      <c r="D20" s="112"/>
      <c r="E20" s="111"/>
      <c r="F20" s="112"/>
      <c r="G20" s="112"/>
      <c r="H20" s="113"/>
      <c r="I20" s="43"/>
      <c r="J20" s="43"/>
      <c r="K20" s="109"/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 t="str">
        <f t="shared" ref="B21:C21" si="12">IFERROR(B19/B20,"")</f>
        <v/>
      </c>
      <c r="C21" s="34" t="str">
        <f t="shared" si="12"/>
        <v/>
      </c>
      <c r="D21" s="34" t="str">
        <f>IFERROR(D19/D20,"")</f>
        <v/>
      </c>
      <c r="E21" s="107"/>
      <c r="F21" s="104" t="str">
        <f>IFERROR(F19/F20,"")</f>
        <v/>
      </c>
      <c r="G21" s="104" t="str">
        <f>IFERROR(G19/G20,"")</f>
        <v/>
      </c>
      <c r="H21" s="107"/>
      <c r="I21" s="104" t="str">
        <f>IFERROR(I19/I20,"")</f>
        <v/>
      </c>
      <c r="J21" s="104" t="str">
        <f>IFERROR(J19/J20,"")</f>
        <v/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86">
        <f>B19</f>
        <v>0</v>
      </c>
      <c r="C22" s="58">
        <f>C19</f>
        <v>0</v>
      </c>
      <c r="D22" s="58">
        <f>D19</f>
        <v>0</v>
      </c>
      <c r="E22" s="87" t="str">
        <f>IF(ISERROR(D22/C22),"  ",(D22/C22))</f>
        <v xml:space="preserve">  </v>
      </c>
      <c r="F22" s="58">
        <f>F19</f>
        <v>0</v>
      </c>
      <c r="G22" s="58">
        <f>G19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 t="str">
        <f>IF(ISERROR(N22/Q19),"  ",(N22/Q19))</f>
        <v xml:space="preserve">  </v>
      </c>
    </row>
    <row r="23" spans="1:18" ht="30.75" customHeight="1" x14ac:dyDescent="0.2">
      <c r="A23" s="41" t="s">
        <v>24</v>
      </c>
      <c r="B23" s="42"/>
      <c r="C23" s="43"/>
      <c r="D23" s="114"/>
      <c r="E23" s="44" t="str">
        <f>IF(ISERROR(D23/C23),"",D23/C23)</f>
        <v/>
      </c>
      <c r="F23" s="43"/>
      <c r="G23" s="43"/>
      <c r="H23" s="111" t="str">
        <f>IF(ISERROR(G23/F23),"  ",(G23/F23))</f>
        <v xml:space="preserve">  </v>
      </c>
      <c r="I23" s="63"/>
      <c r="J23" s="64"/>
      <c r="K23" s="65"/>
      <c r="L23" s="89">
        <f>B23</f>
        <v>0</v>
      </c>
      <c r="M23" s="90">
        <f>C23+F23</f>
        <v>0</v>
      </c>
      <c r="N23" s="90">
        <f>D23+G23</f>
        <v>0</v>
      </c>
      <c r="O23" s="66" t="str">
        <f>IF(ISERROR(N23/M23),"",N23/M23)</f>
        <v/>
      </c>
      <c r="P23" s="85"/>
    </row>
    <row r="24" spans="1:18" s="55" customFormat="1" ht="30.75" customHeight="1" thickBot="1" x14ac:dyDescent="0.25">
      <c r="A24" s="67" t="s">
        <v>32</v>
      </c>
      <c r="B24" s="68" t="str">
        <f t="shared" ref="B24:C24" si="13">IFERROR(B22/B23,"")</f>
        <v/>
      </c>
      <c r="C24" s="68" t="str">
        <f t="shared" si="13"/>
        <v/>
      </c>
      <c r="D24" s="110" t="str">
        <f>IFERROR(D22/D23,"")</f>
        <v/>
      </c>
      <c r="E24" s="107"/>
      <c r="F24" s="106" t="str">
        <f>IFERROR(F22/F23,"")</f>
        <v/>
      </c>
      <c r="G24" s="106" t="str">
        <f>IFERROR(G22/G23,"")</f>
        <v/>
      </c>
      <c r="H24" s="49"/>
      <c r="I24" s="69"/>
      <c r="J24" s="52"/>
      <c r="K24" s="70"/>
      <c r="L24" s="106" t="str">
        <f>IFERROR(L22/L23,"")</f>
        <v/>
      </c>
      <c r="M24" s="106" t="str">
        <f t="shared" ref="M24:N24" si="14">IFERROR(M22/M23,"")</f>
        <v/>
      </c>
      <c r="N24" s="106" t="str">
        <f t="shared" si="14"/>
        <v/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ignoredErrors>
    <ignoredError sqref="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B3+'１月'!L3</f>
        <v>0</v>
      </c>
      <c r="M3" s="28">
        <f>I3+'１月'!M3</f>
        <v>0</v>
      </c>
      <c r="N3" s="28">
        <f>J3+'１月'!N3</f>
        <v>0</v>
      </c>
      <c r="O3" s="29" t="str">
        <f>IF(ISERROR(N3/M3),"",N3/M3)</f>
        <v/>
      </c>
      <c r="P3" s="103" t="str">
        <f t="shared" ref="P3:P18" si="3">IF(ISERROR(N3/Q3),"",N3/Q3)</f>
        <v/>
      </c>
      <c r="Q3" s="95">
        <f>R3+'１月'!Q3</f>
        <v>0</v>
      </c>
      <c r="R3" s="95">
        <v>0</v>
      </c>
    </row>
    <row r="4" spans="1:18" s="30" customFormat="1" ht="30.75" customHeight="1" x14ac:dyDescent="0.2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B4+'１月'!L4</f>
        <v>0</v>
      </c>
      <c r="M4" s="28">
        <f>I4+'１月'!M4</f>
        <v>0</v>
      </c>
      <c r="N4" s="28">
        <f>J4+'１月'!N4</f>
        <v>0</v>
      </c>
      <c r="O4" s="29" t="str">
        <f>IF(ISERROR(N4/M4),"",N4/M4)</f>
        <v/>
      </c>
      <c r="P4" s="103" t="str">
        <f t="shared" si="3"/>
        <v/>
      </c>
      <c r="Q4" s="95">
        <f>R4+'１月'!Q4</f>
        <v>0</v>
      </c>
      <c r="R4" s="95">
        <v>0</v>
      </c>
    </row>
    <row r="5" spans="1:18" s="30" customFormat="1" ht="30.75" customHeight="1" x14ac:dyDescent="0.2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R5+'１月'!Q5</f>
        <v>0</v>
      </c>
      <c r="R5" s="95">
        <v>0</v>
      </c>
    </row>
    <row r="6" spans="1:18" s="30" customFormat="1" ht="30.75" customHeight="1" x14ac:dyDescent="0.2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B6+'１月'!L6</f>
        <v>0</v>
      </c>
      <c r="M6" s="28">
        <f>I6+'１月'!M6</f>
        <v>0</v>
      </c>
      <c r="N6" s="28">
        <f>J6+'１月'!N6</f>
        <v>0</v>
      </c>
      <c r="O6" s="29" t="str">
        <f t="shared" si="5"/>
        <v/>
      </c>
      <c r="P6" s="103">
        <f t="shared" si="3"/>
        <v>0</v>
      </c>
      <c r="Q6" s="95">
        <f>R6+'１月'!Q6</f>
        <v>2797</v>
      </c>
      <c r="R6" s="95">
        <v>2797</v>
      </c>
    </row>
    <row r="7" spans="1:18" s="30" customFormat="1" ht="30.75" customHeight="1" x14ac:dyDescent="0.2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5"/>
        <v/>
      </c>
      <c r="P7" s="103" t="str">
        <f t="shared" si="3"/>
        <v/>
      </c>
      <c r="Q7" s="95">
        <f>R7+'１月'!Q7</f>
        <v>0</v>
      </c>
      <c r="R7" s="95">
        <v>0</v>
      </c>
    </row>
    <row r="8" spans="1:18" s="30" customFormat="1" ht="30.75" customHeight="1" x14ac:dyDescent="0.2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B8+'１月'!L8</f>
        <v>0</v>
      </c>
      <c r="M8" s="28">
        <f>I8+'１月'!M8</f>
        <v>0</v>
      </c>
      <c r="N8" s="28">
        <f>J8+'１月'!N8</f>
        <v>0</v>
      </c>
      <c r="O8" s="29" t="str">
        <f t="shared" si="5"/>
        <v/>
      </c>
      <c r="P8" s="103" t="str">
        <f t="shared" si="3"/>
        <v/>
      </c>
      <c r="Q8" s="95">
        <f>R8+'１月'!Q8</f>
        <v>0</v>
      </c>
      <c r="R8" s="95">
        <v>0</v>
      </c>
    </row>
    <row r="9" spans="1:18" s="30" customFormat="1" ht="30.75" customHeight="1" x14ac:dyDescent="0.2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5"/>
        <v/>
      </c>
      <c r="P9" s="103" t="str">
        <f t="shared" si="3"/>
        <v/>
      </c>
      <c r="Q9" s="95">
        <f>R9+'１月'!Q9</f>
        <v>0</v>
      </c>
      <c r="R9" s="95">
        <v>0</v>
      </c>
    </row>
    <row r="10" spans="1:18" s="30" customFormat="1" ht="30.75" customHeight="1" x14ac:dyDescent="0.2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5"/>
        <v/>
      </c>
      <c r="P10" s="103" t="str">
        <f t="shared" si="3"/>
        <v/>
      </c>
      <c r="Q10" s="95">
        <f>R10+'１月'!Q10</f>
        <v>0</v>
      </c>
      <c r="R10" s="95">
        <v>0</v>
      </c>
    </row>
    <row r="11" spans="1:18" s="30" customFormat="1" ht="30.75" customHeight="1" x14ac:dyDescent="0.2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5"/>
        <v/>
      </c>
      <c r="P11" s="103" t="str">
        <f t="shared" si="3"/>
        <v/>
      </c>
      <c r="Q11" s="95">
        <f>R11+'１月'!Q11</f>
        <v>0</v>
      </c>
      <c r="R11" s="95">
        <v>0</v>
      </c>
    </row>
    <row r="12" spans="1:18" s="30" customFormat="1" ht="30.75" customHeight="1" x14ac:dyDescent="0.2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5"/>
        <v/>
      </c>
      <c r="P12" s="103" t="str">
        <f t="shared" si="3"/>
        <v/>
      </c>
      <c r="Q12" s="95">
        <f>R12+'１月'!Q12</f>
        <v>0</v>
      </c>
      <c r="R12" s="95">
        <v>0</v>
      </c>
    </row>
    <row r="13" spans="1:18" s="30" customFormat="1" ht="30.75" customHeight="1" x14ac:dyDescent="0.2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B13+'１月'!L13</f>
        <v>0</v>
      </c>
      <c r="M13" s="28">
        <f>I13+'１月'!M13</f>
        <v>0</v>
      </c>
      <c r="N13" s="28">
        <f>J13+'１月'!N13</f>
        <v>0</v>
      </c>
      <c r="O13" s="29" t="str">
        <f t="shared" si="5"/>
        <v/>
      </c>
      <c r="P13" s="103">
        <f t="shared" si="3"/>
        <v>0</v>
      </c>
      <c r="Q13" s="95">
        <f>R13+'１月'!Q13</f>
        <v>25373</v>
      </c>
      <c r="R13" s="95">
        <v>25373</v>
      </c>
    </row>
    <row r="14" spans="1:18" s="30" customFormat="1" ht="30.75" customHeight="1" x14ac:dyDescent="0.2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B14+'１月'!L14</f>
        <v>0</v>
      </c>
      <c r="M14" s="28">
        <f>I14+'１月'!M14</f>
        <v>0</v>
      </c>
      <c r="N14" s="28">
        <f>J14+'１月'!N14</f>
        <v>0</v>
      </c>
      <c r="O14" s="29" t="str">
        <f t="shared" si="5"/>
        <v/>
      </c>
      <c r="P14" s="103" t="str">
        <f t="shared" si="3"/>
        <v/>
      </c>
      <c r="Q14" s="95">
        <f>R14+'１月'!Q14</f>
        <v>0</v>
      </c>
      <c r="R14" s="95">
        <v>0</v>
      </c>
    </row>
    <row r="15" spans="1:18" s="30" customFormat="1" ht="30.75" customHeight="1" x14ac:dyDescent="0.2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5"/>
        <v/>
      </c>
      <c r="P15" s="103" t="str">
        <f t="shared" si="3"/>
        <v/>
      </c>
      <c r="Q15" s="95">
        <f>R15+'１月'!Q15</f>
        <v>0</v>
      </c>
      <c r="R15" s="95">
        <v>0</v>
      </c>
    </row>
    <row r="16" spans="1:18" s="30" customFormat="1" ht="30.75" customHeight="1" x14ac:dyDescent="0.2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5"/>
        <v/>
      </c>
      <c r="P16" s="103" t="str">
        <f t="shared" si="3"/>
        <v/>
      </c>
      <c r="Q16" s="95">
        <f>R16+'１月'!Q16</f>
        <v>0</v>
      </c>
      <c r="R16" s="95">
        <v>0</v>
      </c>
    </row>
    <row r="17" spans="1:18" s="30" customFormat="1" ht="30.75" customHeight="1" x14ac:dyDescent="0.2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B17+'１月'!L17</f>
        <v>0</v>
      </c>
      <c r="M17" s="28">
        <f>I17+'１月'!M17</f>
        <v>0</v>
      </c>
      <c r="N17" s="28">
        <f>J17+'１月'!N17</f>
        <v>0</v>
      </c>
      <c r="O17" s="29" t="str">
        <f t="shared" si="5"/>
        <v/>
      </c>
      <c r="P17" s="103">
        <f t="shared" si="3"/>
        <v>0</v>
      </c>
      <c r="Q17" s="95">
        <f>R17+'１月'!Q17</f>
        <v>16214</v>
      </c>
      <c r="R17" s="95">
        <v>16214</v>
      </c>
    </row>
    <row r="18" spans="1:18" s="30" customFormat="1" ht="30.75" customHeight="1" thickBot="1" x14ac:dyDescent="0.25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5"/>
        <v/>
      </c>
      <c r="P18" s="108" t="str">
        <f t="shared" si="3"/>
        <v/>
      </c>
      <c r="Q18" s="95">
        <f>R18+'１月'!Q18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44384</v>
      </c>
      <c r="R19" s="95">
        <f>SUM(R3:R18)</f>
        <v>44384</v>
      </c>
    </row>
    <row r="20" spans="1:18" ht="30.75" customHeight="1" x14ac:dyDescent="0.2">
      <c r="A20" s="41" t="s">
        <v>23</v>
      </c>
      <c r="B20" s="42">
        <v>3</v>
      </c>
      <c r="C20" s="43">
        <v>3056</v>
      </c>
      <c r="D20" s="112">
        <v>2797</v>
      </c>
      <c r="E20" s="111">
        <v>0.91524869109947649</v>
      </c>
      <c r="F20" s="112">
        <v>42428</v>
      </c>
      <c r="G20" s="112">
        <v>41587</v>
      </c>
      <c r="H20" s="113">
        <v>0.98017818421796932</v>
      </c>
      <c r="I20" s="43">
        <v>45484</v>
      </c>
      <c r="J20" s="43">
        <v>44384</v>
      </c>
      <c r="K20" s="109">
        <v>0.97581567144490367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B19+'１月'!B22</f>
        <v>0</v>
      </c>
      <c r="C22" s="96">
        <f>C19+'１月'!C22</f>
        <v>0</v>
      </c>
      <c r="D22" s="96">
        <f>D19+'１月'!D22</f>
        <v>0</v>
      </c>
      <c r="E22" s="59" t="str">
        <f>IF(ISERROR(D22/C22),"  ",(D22/C22))</f>
        <v xml:space="preserve">  </v>
      </c>
      <c r="F22" s="96">
        <f>F19+'１月'!F22</f>
        <v>0</v>
      </c>
      <c r="G22" s="96">
        <f>G19+'１月'!G22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2">
      <c r="A23" s="41" t="s">
        <v>24</v>
      </c>
      <c r="B23" s="42">
        <f>B20+'１月'!B23</f>
        <v>3</v>
      </c>
      <c r="C23" s="42">
        <f>C20+'１月'!C23</f>
        <v>3056</v>
      </c>
      <c r="D23" s="116">
        <f>D20+'１月'!D23</f>
        <v>2797</v>
      </c>
      <c r="E23" s="44">
        <f>IF(ISERROR(D23/C23),"",D23/C23)</f>
        <v>0.91524869109947649</v>
      </c>
      <c r="F23" s="43">
        <f>F20+'１月'!F23</f>
        <v>42428</v>
      </c>
      <c r="G23" s="43">
        <f>G20+'１月'!G23</f>
        <v>41587</v>
      </c>
      <c r="H23" s="111">
        <f>IF(ISERROR(G23/F23),"  ",(G23/F23))</f>
        <v>0.98017818421796932</v>
      </c>
      <c r="I23" s="63"/>
      <c r="J23" s="64"/>
      <c r="K23" s="65"/>
      <c r="L23" s="89">
        <f>B23</f>
        <v>3</v>
      </c>
      <c r="M23" s="90">
        <f>C23+F23</f>
        <v>45484</v>
      </c>
      <c r="N23" s="90">
        <f>D23+G23</f>
        <v>44384</v>
      </c>
      <c r="O23" s="66">
        <f>IF(ISERROR(N23/M23),"",N23/M23)</f>
        <v>0.97581567144490367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/>
  <dimension ref="A1:X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24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24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24" s="30" customFormat="1" ht="30.75" customHeight="1" x14ac:dyDescent="0.2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B3+'２月'!L3</f>
        <v>0</v>
      </c>
      <c r="M3" s="28">
        <f>I3+'２月'!M3</f>
        <v>0</v>
      </c>
      <c r="N3" s="28">
        <f>J3+'２月'!N3</f>
        <v>0</v>
      </c>
      <c r="O3" s="25" t="str">
        <f>IF(ISERROR(N3/M3),"",N3/M3)</f>
        <v/>
      </c>
      <c r="P3" s="103" t="str">
        <f t="shared" ref="P3:P18" si="3">IF(ISERROR(N3/Q3),"",N3/Q3)</f>
        <v/>
      </c>
      <c r="Q3" s="95">
        <f>R3+'２月'!Q3</f>
        <v>0</v>
      </c>
      <c r="R3" s="95">
        <v>0</v>
      </c>
    </row>
    <row r="4" spans="1:24" s="30" customFormat="1" ht="30.75" customHeight="1" x14ac:dyDescent="0.2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B4+'２月'!L4</f>
        <v>0</v>
      </c>
      <c r="M4" s="28">
        <f>I4+'２月'!M4</f>
        <v>0</v>
      </c>
      <c r="N4" s="28">
        <f>J4+'２月'!N4</f>
        <v>0</v>
      </c>
      <c r="O4" s="25" t="str">
        <f>IF(ISERROR(N4/M4),"",N4/M4)</f>
        <v/>
      </c>
      <c r="P4" s="103" t="str">
        <f t="shared" si="3"/>
        <v/>
      </c>
      <c r="Q4" s="95">
        <f>R4+'２月'!Q4</f>
        <v>0</v>
      </c>
      <c r="R4" s="95">
        <v>0</v>
      </c>
    </row>
    <row r="5" spans="1:24" s="30" customFormat="1" ht="30.75" customHeight="1" x14ac:dyDescent="0.2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R5+'２月'!Q5</f>
        <v>0</v>
      </c>
      <c r="R5" s="95">
        <v>0</v>
      </c>
    </row>
    <row r="6" spans="1:24" s="30" customFormat="1" ht="30.75" customHeight="1" x14ac:dyDescent="0.2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B6+'２月'!L6</f>
        <v>0</v>
      </c>
      <c r="M6" s="28">
        <f>I6+'２月'!M6</f>
        <v>0</v>
      </c>
      <c r="N6" s="28">
        <f>J6+'２月'!N6</f>
        <v>0</v>
      </c>
      <c r="O6" s="25" t="str">
        <f t="shared" si="5"/>
        <v/>
      </c>
      <c r="P6" s="103">
        <f t="shared" si="3"/>
        <v>0</v>
      </c>
      <c r="Q6" s="95">
        <f>R6+'２月'!Q6</f>
        <v>13388</v>
      </c>
      <c r="R6" s="95">
        <v>10591</v>
      </c>
    </row>
    <row r="7" spans="1:24" s="30" customFormat="1" ht="30.75" customHeight="1" x14ac:dyDescent="0.2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B7+'２月'!L7</f>
        <v>0</v>
      </c>
      <c r="M7" s="28">
        <f>I7+'２月'!M7</f>
        <v>0</v>
      </c>
      <c r="N7" s="28">
        <f>J7+'２月'!N7</f>
        <v>0</v>
      </c>
      <c r="O7" s="25" t="str">
        <f t="shared" si="5"/>
        <v/>
      </c>
      <c r="P7" s="103">
        <f t="shared" si="3"/>
        <v>0</v>
      </c>
      <c r="Q7" s="95">
        <f>R7+'２月'!Q7</f>
        <v>2493</v>
      </c>
      <c r="R7" s="95">
        <v>2493</v>
      </c>
      <c r="X7" s="30">
        <f>IF(ISERROR(N22/Q19),"  ",(N22/Q19))</f>
        <v>0</v>
      </c>
    </row>
    <row r="8" spans="1:24" s="30" customFormat="1" ht="30.75" customHeight="1" x14ac:dyDescent="0.2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B8+'２月'!L8</f>
        <v>0</v>
      </c>
      <c r="M8" s="28">
        <f>I8+'２月'!M8</f>
        <v>0</v>
      </c>
      <c r="N8" s="28">
        <f>J8+'２月'!N8</f>
        <v>0</v>
      </c>
      <c r="O8" s="25" t="str">
        <f t="shared" si="5"/>
        <v/>
      </c>
      <c r="P8" s="103" t="str">
        <f t="shared" si="3"/>
        <v/>
      </c>
      <c r="Q8" s="95">
        <f>R8+'２月'!Q8</f>
        <v>0</v>
      </c>
      <c r="R8" s="95">
        <v>0</v>
      </c>
    </row>
    <row r="9" spans="1:24" s="30" customFormat="1" ht="30.75" customHeight="1" x14ac:dyDescent="0.2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5"/>
        <v/>
      </c>
      <c r="P9" s="103" t="str">
        <f t="shared" si="3"/>
        <v/>
      </c>
      <c r="Q9" s="95">
        <f>R9+'２月'!Q9</f>
        <v>0</v>
      </c>
      <c r="R9" s="95">
        <v>0</v>
      </c>
    </row>
    <row r="10" spans="1:24" s="30" customFormat="1" ht="30.75" customHeight="1" x14ac:dyDescent="0.2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B10+'２月'!L10</f>
        <v>0</v>
      </c>
      <c r="M10" s="28">
        <f>I10+'２月'!M10</f>
        <v>0</v>
      </c>
      <c r="N10" s="28">
        <f>J10+'２月'!N10</f>
        <v>0</v>
      </c>
      <c r="O10" s="25" t="str">
        <f t="shared" si="5"/>
        <v/>
      </c>
      <c r="P10" s="103" t="str">
        <f t="shared" si="3"/>
        <v/>
      </c>
      <c r="Q10" s="95">
        <f>R10+'２月'!Q10</f>
        <v>0</v>
      </c>
      <c r="R10" s="95">
        <v>0</v>
      </c>
    </row>
    <row r="11" spans="1:24" s="30" customFormat="1" ht="30.75" customHeight="1" x14ac:dyDescent="0.2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5"/>
        <v/>
      </c>
      <c r="P11" s="103" t="str">
        <f t="shared" si="3"/>
        <v/>
      </c>
      <c r="Q11" s="95">
        <f>R11+'２月'!Q11</f>
        <v>0</v>
      </c>
      <c r="R11" s="95">
        <v>0</v>
      </c>
    </row>
    <row r="12" spans="1:24" s="30" customFormat="1" ht="30.75" customHeight="1" x14ac:dyDescent="0.2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5"/>
        <v/>
      </c>
      <c r="P12" s="103" t="str">
        <f t="shared" si="3"/>
        <v/>
      </c>
      <c r="Q12" s="95">
        <f>R12+'２月'!Q12</f>
        <v>0</v>
      </c>
      <c r="R12" s="95">
        <v>0</v>
      </c>
    </row>
    <row r="13" spans="1:24" s="30" customFormat="1" ht="30.75" customHeight="1" x14ac:dyDescent="0.2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B13+'２月'!L13</f>
        <v>0</v>
      </c>
      <c r="M13" s="28">
        <f>I13+'２月'!M13</f>
        <v>0</v>
      </c>
      <c r="N13" s="28">
        <f>J13+'２月'!N13</f>
        <v>0</v>
      </c>
      <c r="O13" s="25" t="str">
        <f t="shared" si="5"/>
        <v/>
      </c>
      <c r="P13" s="103">
        <f t="shared" si="3"/>
        <v>0</v>
      </c>
      <c r="Q13" s="95">
        <f>R13+'２月'!Q13</f>
        <v>25373</v>
      </c>
      <c r="R13" s="95">
        <v>0</v>
      </c>
    </row>
    <row r="14" spans="1:24" s="30" customFormat="1" ht="30.75" customHeight="1" x14ac:dyDescent="0.2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B14+'２月'!L14</f>
        <v>0</v>
      </c>
      <c r="M14" s="28">
        <f>I14+'２月'!M14</f>
        <v>0</v>
      </c>
      <c r="N14" s="28">
        <f>J14+'２月'!N14</f>
        <v>0</v>
      </c>
      <c r="O14" s="25" t="str">
        <f t="shared" si="5"/>
        <v/>
      </c>
      <c r="P14" s="103" t="str">
        <f t="shared" si="3"/>
        <v/>
      </c>
      <c r="Q14" s="95">
        <f>R14+'２月'!Q14</f>
        <v>0</v>
      </c>
      <c r="R14" s="95">
        <v>0</v>
      </c>
    </row>
    <row r="15" spans="1:24" s="30" customFormat="1" ht="30.75" customHeight="1" x14ac:dyDescent="0.2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5"/>
        <v/>
      </c>
      <c r="P15" s="103" t="str">
        <f t="shared" si="3"/>
        <v/>
      </c>
      <c r="Q15" s="95">
        <f>R15+'２月'!Q15</f>
        <v>0</v>
      </c>
      <c r="R15" s="95">
        <v>0</v>
      </c>
    </row>
    <row r="16" spans="1:24" s="30" customFormat="1" ht="30.75" customHeight="1" x14ac:dyDescent="0.2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5"/>
        <v/>
      </c>
      <c r="P16" s="103" t="str">
        <f t="shared" si="3"/>
        <v/>
      </c>
      <c r="Q16" s="95">
        <f>R16+'２月'!Q16</f>
        <v>0</v>
      </c>
      <c r="R16" s="95">
        <v>0</v>
      </c>
    </row>
    <row r="17" spans="1:18" s="30" customFormat="1" ht="30.75" customHeight="1" x14ac:dyDescent="0.2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B17+'２月'!L17</f>
        <v>0</v>
      </c>
      <c r="M17" s="28">
        <f>I17+'２月'!M17</f>
        <v>0</v>
      </c>
      <c r="N17" s="28">
        <f>J17+'２月'!N17</f>
        <v>0</v>
      </c>
      <c r="O17" s="25" t="str">
        <f t="shared" si="5"/>
        <v/>
      </c>
      <c r="P17" s="103">
        <f t="shared" si="3"/>
        <v>0</v>
      </c>
      <c r="Q17" s="95">
        <f>R17+'２月'!Q17</f>
        <v>16214</v>
      </c>
      <c r="R17" s="95">
        <v>0</v>
      </c>
    </row>
    <row r="18" spans="1:18" s="30" customFormat="1" ht="30.75" customHeight="1" thickBot="1" x14ac:dyDescent="0.25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5"/>
        <v/>
      </c>
      <c r="P18" s="108" t="str">
        <f t="shared" si="3"/>
        <v/>
      </c>
      <c r="Q18" s="95">
        <f>R18+'２月'!Q18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57468</v>
      </c>
      <c r="R19" s="95">
        <f>SUM(R3:R18)</f>
        <v>13084</v>
      </c>
    </row>
    <row r="20" spans="1:18" ht="30.75" customHeight="1" x14ac:dyDescent="0.2">
      <c r="A20" s="41" t="s">
        <v>23</v>
      </c>
      <c r="B20" s="42">
        <v>2</v>
      </c>
      <c r="C20" s="43">
        <v>0</v>
      </c>
      <c r="D20" s="112">
        <v>0</v>
      </c>
      <c r="E20" s="111" t="s">
        <v>40</v>
      </c>
      <c r="F20" s="112">
        <v>13313</v>
      </c>
      <c r="G20" s="112">
        <v>13084</v>
      </c>
      <c r="H20" s="113">
        <v>0.98279876812138511</v>
      </c>
      <c r="I20" s="43">
        <v>13313</v>
      </c>
      <c r="J20" s="43">
        <v>13084</v>
      </c>
      <c r="K20" s="109">
        <v>0.98279876812138511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B19+'２月'!B22</f>
        <v>0</v>
      </c>
      <c r="C22" s="96">
        <f>C19+'２月'!C22</f>
        <v>0</v>
      </c>
      <c r="D22" s="96">
        <f>D19+'２月'!D22</f>
        <v>0</v>
      </c>
      <c r="E22" s="59" t="str">
        <f>IF(ISERROR(D22/C22),"  ",(D22/C22))</f>
        <v xml:space="preserve">  </v>
      </c>
      <c r="F22" s="96">
        <f>F19+'２月'!F22</f>
        <v>0</v>
      </c>
      <c r="G22" s="96">
        <f>G19+'２月'!G22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2">
      <c r="A23" s="41" t="s">
        <v>24</v>
      </c>
      <c r="B23" s="42">
        <f>B20+'２月'!B23</f>
        <v>5</v>
      </c>
      <c r="C23" s="116">
        <f>C20+'２月'!C23</f>
        <v>3056</v>
      </c>
      <c r="D23" s="116">
        <f>D20+'２月'!D23</f>
        <v>2797</v>
      </c>
      <c r="E23" s="44">
        <f>IF(ISERROR(D23/C23),"",D23/C23)</f>
        <v>0.91524869109947649</v>
      </c>
      <c r="F23" s="43">
        <f>F20+'２月'!F23</f>
        <v>55741</v>
      </c>
      <c r="G23" s="43">
        <f>G20+'２月'!G23</f>
        <v>54671</v>
      </c>
      <c r="H23" s="111">
        <f>IF(ISERROR(G23/F23),"  ",(G23/F23))</f>
        <v>0.98080407599433095</v>
      </c>
      <c r="I23" s="63"/>
      <c r="J23" s="64"/>
      <c r="K23" s="65"/>
      <c r="L23" s="89">
        <f>B23</f>
        <v>5</v>
      </c>
      <c r="M23" s="90">
        <f>C23+F23</f>
        <v>58797</v>
      </c>
      <c r="N23" s="90">
        <f>D23+G23</f>
        <v>57468</v>
      </c>
      <c r="O23" s="66">
        <f>IF(ISERROR(N23/M23),"",N23/M23)</f>
        <v>0.97739680595948775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8" ht="25.5" customHeight="1" x14ac:dyDescent="0.2">
      <c r="A1" s="115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B3+'３月'!L3</f>
        <v>0</v>
      </c>
      <c r="M3" s="28">
        <f>I3+'３月'!M3</f>
        <v>0</v>
      </c>
      <c r="N3" s="28">
        <f>J3+'３月'!N3</f>
        <v>0</v>
      </c>
      <c r="O3" s="25" t="str">
        <f>IF(ISERROR(N3/M3),"",N3/M3)</f>
        <v/>
      </c>
      <c r="P3" s="103">
        <f t="shared" ref="P3:P18" si="3">IF(ISERROR(N3/Q3),"",N3/Q3)</f>
        <v>0</v>
      </c>
      <c r="Q3" s="95">
        <f>R3+'３月'!Q3</f>
        <v>23784</v>
      </c>
      <c r="R3" s="95">
        <v>23784</v>
      </c>
    </row>
    <row r="4" spans="1:18" s="30" customFormat="1" ht="30.75" customHeight="1" x14ac:dyDescent="0.2">
      <c r="A4" s="100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B4+'３月'!L4</f>
        <v>0</v>
      </c>
      <c r="M4" s="28">
        <f>I4+'３月'!M4</f>
        <v>0</v>
      </c>
      <c r="N4" s="28">
        <f>J4+'３月'!N4</f>
        <v>0</v>
      </c>
      <c r="O4" s="25" t="str">
        <f>IF(ISERROR(N4/M4),"",N4/M4)</f>
        <v/>
      </c>
      <c r="P4" s="103">
        <f t="shared" si="3"/>
        <v>0</v>
      </c>
      <c r="Q4" s="95">
        <f>R4+'３月'!Q4</f>
        <v>5685</v>
      </c>
      <c r="R4" s="95">
        <v>5685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R5+'３月'!Q5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B6+'３月'!L6</f>
        <v>0</v>
      </c>
      <c r="M6" s="28">
        <f>I6+'３月'!M6</f>
        <v>0</v>
      </c>
      <c r="N6" s="28">
        <f>J6+'３月'!N6</f>
        <v>0</v>
      </c>
      <c r="O6" s="25" t="str">
        <f t="shared" si="5"/>
        <v/>
      </c>
      <c r="P6" s="103">
        <f t="shared" si="3"/>
        <v>0</v>
      </c>
      <c r="Q6" s="95">
        <f>R6+'３月'!Q6</f>
        <v>13388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B7+'３月'!L7</f>
        <v>0</v>
      </c>
      <c r="M7" s="28">
        <f>I7+'３月'!M7</f>
        <v>0</v>
      </c>
      <c r="N7" s="28">
        <f>J7+'３月'!N7</f>
        <v>0</v>
      </c>
      <c r="O7" s="25" t="str">
        <f t="shared" si="5"/>
        <v/>
      </c>
      <c r="P7" s="103">
        <f t="shared" si="3"/>
        <v>0</v>
      </c>
      <c r="Q7" s="95">
        <f>R7+'３月'!Q7</f>
        <v>2493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B8+'３月'!L8</f>
        <v>0</v>
      </c>
      <c r="M8" s="28">
        <f>I8+'３月'!M8</f>
        <v>0</v>
      </c>
      <c r="N8" s="28">
        <f>J8+'３月'!N8</f>
        <v>0</v>
      </c>
      <c r="O8" s="25" t="str">
        <f t="shared" si="5"/>
        <v/>
      </c>
      <c r="P8" s="103" t="str">
        <f t="shared" si="3"/>
        <v/>
      </c>
      <c r="Q8" s="95">
        <f>R8+'３月'!Q8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5"/>
        <v/>
      </c>
      <c r="P9" s="103" t="str">
        <f t="shared" si="3"/>
        <v/>
      </c>
      <c r="Q9" s="95">
        <f>R9+'３月'!Q9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B10+'３月'!L10</f>
        <v>0</v>
      </c>
      <c r="M10" s="28">
        <f>I10+'３月'!M10</f>
        <v>0</v>
      </c>
      <c r="N10" s="28">
        <f>J10+'３月'!N10</f>
        <v>0</v>
      </c>
      <c r="O10" s="25" t="str">
        <f t="shared" si="5"/>
        <v/>
      </c>
      <c r="P10" s="103" t="str">
        <f t="shared" si="3"/>
        <v/>
      </c>
      <c r="Q10" s="95">
        <f>R10+'３月'!Q10</f>
        <v>0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5"/>
        <v/>
      </c>
      <c r="P11" s="103" t="str">
        <f t="shared" si="3"/>
        <v/>
      </c>
      <c r="Q11" s="95">
        <f>R11+'３月'!Q11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B12+'３月'!L12</f>
        <v>0</v>
      </c>
      <c r="M12" s="28">
        <f>I12+'３月'!M12</f>
        <v>0</v>
      </c>
      <c r="N12" s="28">
        <f>J12+'３月'!N12</f>
        <v>0</v>
      </c>
      <c r="O12" s="25" t="str">
        <f t="shared" si="5"/>
        <v/>
      </c>
      <c r="P12" s="103" t="str">
        <f t="shared" si="3"/>
        <v/>
      </c>
      <c r="Q12" s="95">
        <f>R12+'３月'!Q12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B13+'３月'!L13</f>
        <v>0</v>
      </c>
      <c r="M13" s="28">
        <f>I13+'３月'!M13</f>
        <v>0</v>
      </c>
      <c r="N13" s="28">
        <f>J13+'３月'!N13</f>
        <v>0</v>
      </c>
      <c r="O13" s="25" t="str">
        <f t="shared" si="5"/>
        <v/>
      </c>
      <c r="P13" s="103">
        <f t="shared" si="3"/>
        <v>0</v>
      </c>
      <c r="Q13" s="95">
        <f>R13+'３月'!Q13</f>
        <v>25373</v>
      </c>
      <c r="R13" s="95">
        <v>0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B14+'３月'!L14</f>
        <v>0</v>
      </c>
      <c r="M14" s="28">
        <f>I14+'３月'!M14</f>
        <v>0</v>
      </c>
      <c r="N14" s="28">
        <f>J14+'３月'!N14</f>
        <v>0</v>
      </c>
      <c r="O14" s="25" t="str">
        <f t="shared" si="5"/>
        <v/>
      </c>
      <c r="P14" s="103" t="str">
        <f t="shared" si="3"/>
        <v/>
      </c>
      <c r="Q14" s="95">
        <f>R14+'３月'!Q14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5"/>
        <v/>
      </c>
      <c r="P15" s="103" t="str">
        <f t="shared" si="3"/>
        <v/>
      </c>
      <c r="Q15" s="95">
        <f>R15+'３月'!Q15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5"/>
        <v/>
      </c>
      <c r="P16" s="103" t="str">
        <f t="shared" si="3"/>
        <v/>
      </c>
      <c r="Q16" s="95">
        <f>R16+'３月'!Q16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B17+'３月'!L17</f>
        <v>0</v>
      </c>
      <c r="M17" s="28">
        <f>I17+'３月'!M17</f>
        <v>0</v>
      </c>
      <c r="N17" s="28">
        <f>J17+'３月'!N17</f>
        <v>0</v>
      </c>
      <c r="O17" s="25" t="str">
        <f t="shared" si="5"/>
        <v/>
      </c>
      <c r="P17" s="103">
        <f t="shared" si="3"/>
        <v>0</v>
      </c>
      <c r="Q17" s="95">
        <f>R17+'３月'!Q17</f>
        <v>16214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B18+'３月'!L18</f>
        <v>0</v>
      </c>
      <c r="M18" s="84">
        <f>I18+'３月'!M18</f>
        <v>0</v>
      </c>
      <c r="N18" s="84">
        <f>J18+'３月'!N18</f>
        <v>0</v>
      </c>
      <c r="O18" s="34" t="str">
        <f t="shared" si="5"/>
        <v/>
      </c>
      <c r="P18" s="108" t="str">
        <f t="shared" si="3"/>
        <v/>
      </c>
      <c r="Q18" s="95">
        <f>R18+'３月'!Q18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98" t="str">
        <f>IF(ISERROR(N19/M19),"",N19/M19)</f>
        <v/>
      </c>
      <c r="M19" s="80"/>
      <c r="N19" s="80"/>
      <c r="O19" s="80"/>
      <c r="P19" s="99">
        <f>IF(ISERROR(N19/Q19),"",N19/Q19)</f>
        <v>0</v>
      </c>
      <c r="Q19" s="95">
        <f>SUM(Q3:Q18)</f>
        <v>86937</v>
      </c>
      <c r="R19" s="95">
        <f>SUM(R3:R18)</f>
        <v>29469</v>
      </c>
    </row>
    <row r="20" spans="1:18" ht="30.75" customHeight="1" x14ac:dyDescent="0.2">
      <c r="A20" s="41" t="s">
        <v>23</v>
      </c>
      <c r="B20" s="42">
        <v>2</v>
      </c>
      <c r="C20" s="43">
        <v>29730</v>
      </c>
      <c r="D20" s="112">
        <v>29469</v>
      </c>
      <c r="E20" s="111">
        <v>0.99122098890010091</v>
      </c>
      <c r="F20" s="112">
        <v>0</v>
      </c>
      <c r="G20" s="112">
        <v>0</v>
      </c>
      <c r="H20" s="113" t="s">
        <v>40</v>
      </c>
      <c r="I20" s="43">
        <v>29730</v>
      </c>
      <c r="J20" s="43">
        <v>29469</v>
      </c>
      <c r="K20" s="109">
        <v>0.99122098890010091</v>
      </c>
      <c r="L20" s="91"/>
      <c r="M20" s="81"/>
      <c r="N20" s="81"/>
      <c r="O20" s="81"/>
      <c r="P20" s="65"/>
    </row>
    <row r="21" spans="1:18" s="55" customFormat="1" ht="30.75" customHeight="1" thickBot="1" x14ac:dyDescent="0.25">
      <c r="A21" s="48" t="s">
        <v>30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 t="str">
        <f>IFERROR(F19/F20,"")</f>
        <v/>
      </c>
      <c r="G21" s="104" t="str">
        <f>IFERROR(G19/G20,"")</f>
        <v/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2"/>
      <c r="P21" s="70"/>
      <c r="Q21" s="73"/>
      <c r="R21" s="73"/>
    </row>
    <row r="22" spans="1:18" ht="30.75" customHeight="1" x14ac:dyDescent="0.2">
      <c r="A22" s="56" t="s">
        <v>16</v>
      </c>
      <c r="B22" s="57">
        <f>B19+'３月'!B22</f>
        <v>0</v>
      </c>
      <c r="C22" s="58">
        <f>C19+'３月'!C22</f>
        <v>0</v>
      </c>
      <c r="D22" s="58">
        <f>D19+'３月'!D22</f>
        <v>0</v>
      </c>
      <c r="E22" s="59" t="str">
        <f>IF(ISERROR(D22/C22),"  ",(D22/C22))</f>
        <v xml:space="preserve">  </v>
      </c>
      <c r="F22" s="58">
        <f>F19+'３月'!F22</f>
        <v>0</v>
      </c>
      <c r="G22" s="58">
        <f>G19+'３月'!G22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2">
      <c r="A23" s="41" t="s">
        <v>24</v>
      </c>
      <c r="B23" s="42">
        <f>B20+'３月'!B23</f>
        <v>7</v>
      </c>
      <c r="C23" s="116">
        <f>C20+'３月'!C23</f>
        <v>32786</v>
      </c>
      <c r="D23" s="116">
        <f>D20+'３月'!D23</f>
        <v>32266</v>
      </c>
      <c r="E23" s="44">
        <f>IF(ISERROR(D23/C23),"",D23/C23)</f>
        <v>0.98413957176843769</v>
      </c>
      <c r="F23" s="43">
        <f>F20+'３月'!F23</f>
        <v>55741</v>
      </c>
      <c r="G23" s="43">
        <f>G20+'３月'!G23</f>
        <v>54671</v>
      </c>
      <c r="H23" s="111">
        <f>IF(ISERROR(G23/F23),"  ",(G23/F23))</f>
        <v>0.98080407599433095</v>
      </c>
      <c r="I23" s="63"/>
      <c r="J23" s="64"/>
      <c r="K23" s="65"/>
      <c r="L23" s="89">
        <f>B23</f>
        <v>7</v>
      </c>
      <c r="M23" s="90">
        <f>C23+F23</f>
        <v>88527</v>
      </c>
      <c r="N23" s="90">
        <f>D23+G23</f>
        <v>86937</v>
      </c>
      <c r="O23" s="66">
        <f>IF(ISERROR(N23/M23),"",N23/M23)</f>
        <v>0.98203937781693718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05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B3+'４月'!L3</f>
        <v>0</v>
      </c>
      <c r="M3" s="28">
        <f>I3+'４月'!M3</f>
        <v>0</v>
      </c>
      <c r="N3" s="28">
        <f>J3+'４月'!N3</f>
        <v>0</v>
      </c>
      <c r="O3" s="25" t="str">
        <f>IF(ISERROR(N3/M3),"",N3/M3)</f>
        <v/>
      </c>
      <c r="P3" s="103">
        <f t="shared" ref="P3:P18" si="3">IF(ISERROR(N3/Q3),"",N3/Q3)</f>
        <v>0</v>
      </c>
      <c r="Q3" s="95">
        <f>R3+'４月'!Q3</f>
        <v>52007</v>
      </c>
      <c r="R3" s="95">
        <v>28223</v>
      </c>
    </row>
    <row r="4" spans="1:18" s="30" customFormat="1" ht="30.75" customHeight="1" x14ac:dyDescent="0.2">
      <c r="A4" s="100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B4+'４月'!L4</f>
        <v>0</v>
      </c>
      <c r="M4" s="28">
        <f>I4+'４月'!M4</f>
        <v>0</v>
      </c>
      <c r="N4" s="28">
        <f>J4+'４月'!N4</f>
        <v>0</v>
      </c>
      <c r="O4" s="25" t="str">
        <f>IF(ISERROR(N4/M4),"",N4/M4)</f>
        <v/>
      </c>
      <c r="P4" s="103">
        <f t="shared" si="3"/>
        <v>0</v>
      </c>
      <c r="Q4" s="95">
        <f>R4+'４月'!Q4</f>
        <v>13711</v>
      </c>
      <c r="R4" s="95">
        <v>8026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R5+'４月'!Q5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B6+'４月'!L6</f>
        <v>0</v>
      </c>
      <c r="M6" s="28">
        <f>I6+'４月'!M6</f>
        <v>0</v>
      </c>
      <c r="N6" s="28">
        <f>J6+'４月'!N6</f>
        <v>0</v>
      </c>
      <c r="O6" s="25" t="str">
        <f t="shared" si="5"/>
        <v/>
      </c>
      <c r="P6" s="103">
        <f t="shared" si="3"/>
        <v>0</v>
      </c>
      <c r="Q6" s="95">
        <f>R6+'４月'!Q6</f>
        <v>13388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B7+'４月'!L7</f>
        <v>0</v>
      </c>
      <c r="M7" s="28">
        <f>I7+'４月'!M7</f>
        <v>0</v>
      </c>
      <c r="N7" s="28">
        <f>J7+'４月'!N7</f>
        <v>0</v>
      </c>
      <c r="O7" s="25" t="str">
        <f t="shared" si="5"/>
        <v/>
      </c>
      <c r="P7" s="103">
        <f t="shared" si="3"/>
        <v>0</v>
      </c>
      <c r="Q7" s="95">
        <f>R7+'４月'!Q7</f>
        <v>2493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B8+'４月'!L8</f>
        <v>0</v>
      </c>
      <c r="M8" s="28">
        <f>I8+'４月'!M8</f>
        <v>0</v>
      </c>
      <c r="N8" s="28">
        <f>J8+'４月'!N8</f>
        <v>0</v>
      </c>
      <c r="O8" s="25" t="str">
        <f t="shared" si="5"/>
        <v/>
      </c>
      <c r="P8" s="103" t="str">
        <f t="shared" si="3"/>
        <v/>
      </c>
      <c r="Q8" s="95">
        <f>R8+'４月'!Q8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5"/>
        <v/>
      </c>
      <c r="P9" s="103" t="str">
        <f t="shared" si="3"/>
        <v/>
      </c>
      <c r="Q9" s="95">
        <f>R9+'４月'!Q9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B10+'４月'!L10</f>
        <v>0</v>
      </c>
      <c r="M10" s="28">
        <f>I10+'４月'!M10</f>
        <v>0</v>
      </c>
      <c r="N10" s="28">
        <f>J10+'４月'!N10</f>
        <v>0</v>
      </c>
      <c r="O10" s="25" t="str">
        <f t="shared" si="5"/>
        <v/>
      </c>
      <c r="P10" s="103" t="str">
        <f t="shared" si="3"/>
        <v/>
      </c>
      <c r="Q10" s="95">
        <f>R10+'４月'!Q10</f>
        <v>0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5"/>
        <v/>
      </c>
      <c r="P11" s="103" t="str">
        <f t="shared" si="3"/>
        <v/>
      </c>
      <c r="Q11" s="95">
        <f>R11+'４月'!Q11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B12+'４月'!L12</f>
        <v>0</v>
      </c>
      <c r="M12" s="28">
        <f>I12+'４月'!M12</f>
        <v>0</v>
      </c>
      <c r="N12" s="28">
        <f>J12+'４月'!N12</f>
        <v>0</v>
      </c>
      <c r="O12" s="25" t="str">
        <f t="shared" si="5"/>
        <v/>
      </c>
      <c r="P12" s="103" t="str">
        <f t="shared" si="3"/>
        <v/>
      </c>
      <c r="Q12" s="95">
        <f>R12+'４月'!Q12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B13+'４月'!L13</f>
        <v>0</v>
      </c>
      <c r="M13" s="28">
        <f>I13+'４月'!M13</f>
        <v>0</v>
      </c>
      <c r="N13" s="28">
        <f>J13+'４月'!N13</f>
        <v>0</v>
      </c>
      <c r="O13" s="25" t="str">
        <f t="shared" si="5"/>
        <v/>
      </c>
      <c r="P13" s="103">
        <f t="shared" si="3"/>
        <v>0</v>
      </c>
      <c r="Q13" s="95">
        <f>R13+'４月'!Q13</f>
        <v>25373</v>
      </c>
      <c r="R13" s="95">
        <v>0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B14+'４月'!L14</f>
        <v>0</v>
      </c>
      <c r="M14" s="28">
        <f>I14+'４月'!M14</f>
        <v>0</v>
      </c>
      <c r="N14" s="28">
        <f>J14+'４月'!N14</f>
        <v>0</v>
      </c>
      <c r="O14" s="25" t="str">
        <f t="shared" si="5"/>
        <v/>
      </c>
      <c r="P14" s="103">
        <f t="shared" si="3"/>
        <v>0</v>
      </c>
      <c r="Q14" s="95">
        <f>R14+'４月'!Q14</f>
        <v>3078</v>
      </c>
      <c r="R14" s="95">
        <v>3078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5"/>
        <v/>
      </c>
      <c r="P15" s="103" t="str">
        <f t="shared" si="3"/>
        <v/>
      </c>
      <c r="Q15" s="95">
        <f>R15+'４月'!Q15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5"/>
        <v/>
      </c>
      <c r="P16" s="103" t="str">
        <f t="shared" si="3"/>
        <v/>
      </c>
      <c r="Q16" s="95">
        <f>R16+'４月'!Q16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B17+'４月'!L17</f>
        <v>0</v>
      </c>
      <c r="M17" s="28">
        <f>I17+'４月'!M17</f>
        <v>0</v>
      </c>
      <c r="N17" s="28">
        <f>J17+'４月'!N17</f>
        <v>0</v>
      </c>
      <c r="O17" s="25" t="str">
        <f t="shared" si="5"/>
        <v/>
      </c>
      <c r="P17" s="103">
        <f t="shared" si="3"/>
        <v>0</v>
      </c>
      <c r="Q17" s="95">
        <f>R17+'４月'!Q17</f>
        <v>16214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74" t="str">
        <f t="shared" si="5"/>
        <v/>
      </c>
      <c r="P18" s="108" t="str">
        <f t="shared" si="3"/>
        <v/>
      </c>
      <c r="Q18" s="95">
        <f>R18+'４月'!Q18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126264</v>
      </c>
      <c r="R19" s="95">
        <f>SUM(R3:R18)</f>
        <v>39327</v>
      </c>
    </row>
    <row r="20" spans="1:18" ht="30.75" customHeight="1" x14ac:dyDescent="0.2">
      <c r="A20" s="41" t="s">
        <v>23</v>
      </c>
      <c r="B20" s="42">
        <v>3</v>
      </c>
      <c r="C20" s="43">
        <v>8233</v>
      </c>
      <c r="D20" s="112">
        <v>8026</v>
      </c>
      <c r="E20" s="111">
        <v>0.97485728167132268</v>
      </c>
      <c r="F20" s="112">
        <v>33399</v>
      </c>
      <c r="G20" s="112">
        <v>31301</v>
      </c>
      <c r="H20" s="113">
        <v>0.93718374801640769</v>
      </c>
      <c r="I20" s="43">
        <v>41632</v>
      </c>
      <c r="J20" s="43">
        <v>39327</v>
      </c>
      <c r="K20" s="109">
        <v>0.94463393543428131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B19+'４月'!B22</f>
        <v>0</v>
      </c>
      <c r="C22" s="58">
        <f>C19+'４月'!C22</f>
        <v>0</v>
      </c>
      <c r="D22" s="58">
        <f>D19+'４月'!D22</f>
        <v>0</v>
      </c>
      <c r="E22" s="59" t="str">
        <f>IF(ISERROR(D22/C22),"  ",(D22/C22))</f>
        <v xml:space="preserve">  </v>
      </c>
      <c r="F22" s="58">
        <f>F19+'４月'!F22</f>
        <v>0</v>
      </c>
      <c r="G22" s="58">
        <f>G19+'４月'!G22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2">
      <c r="A23" s="41" t="s">
        <v>24</v>
      </c>
      <c r="B23" s="42">
        <f>B20+'４月'!B23</f>
        <v>10</v>
      </c>
      <c r="C23" s="116">
        <f>C20+'４月'!C23</f>
        <v>41019</v>
      </c>
      <c r="D23" s="116">
        <f>D20+'４月'!D23</f>
        <v>40292</v>
      </c>
      <c r="E23" s="44">
        <f>IF(ISERROR(D23/C23),"",D23/C23)</f>
        <v>0.9822765060094103</v>
      </c>
      <c r="F23" s="43">
        <f>F20+'４月'!F23</f>
        <v>89140</v>
      </c>
      <c r="G23" s="43">
        <f>G20+'４月'!G23</f>
        <v>85972</v>
      </c>
      <c r="H23" s="111">
        <f>IF(ISERROR(G23/F23),"  ",(G23/F23))</f>
        <v>0.96446039937177475</v>
      </c>
      <c r="I23" s="63"/>
      <c r="J23" s="64"/>
      <c r="K23" s="65"/>
      <c r="L23" s="89">
        <f>B23</f>
        <v>10</v>
      </c>
      <c r="M23" s="90">
        <f>C23+F23</f>
        <v>130159</v>
      </c>
      <c r="N23" s="90">
        <f>D23+G23</f>
        <v>126264</v>
      </c>
      <c r="O23" s="66">
        <f>IF(ISERROR(N23/M23),"",N23/M23)</f>
        <v>0.97007506203950555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/>
  <dimension ref="A1:S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9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9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8" si="2">IF(ISERROR(J3/I3),"",J3/I3)</f>
        <v/>
      </c>
      <c r="L3" s="27">
        <f>B3+'５月'!L3</f>
        <v>0</v>
      </c>
      <c r="M3" s="28">
        <f>I3+'５月'!M3</f>
        <v>0</v>
      </c>
      <c r="N3" s="28">
        <f>J3+'５月'!N3</f>
        <v>0</v>
      </c>
      <c r="O3" s="25" t="str">
        <f>IF(ISERROR(N3/M3),"",N3/M3)</f>
        <v/>
      </c>
      <c r="P3" s="103">
        <f t="shared" ref="P3:P18" si="3">IF(ISERROR(N3/Q3),"",N3/Q3)</f>
        <v>0</v>
      </c>
      <c r="Q3" s="95">
        <f>R3+'５月'!Q3</f>
        <v>52007</v>
      </c>
      <c r="R3" s="95">
        <v>0</v>
      </c>
      <c r="S3" s="46"/>
    </row>
    <row r="4" spans="1:19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B4+'５月'!L4</f>
        <v>0</v>
      </c>
      <c r="M4" s="28">
        <f>I4+'５月'!M4</f>
        <v>0</v>
      </c>
      <c r="N4" s="28">
        <f>J4+'５月'!N4</f>
        <v>0</v>
      </c>
      <c r="O4" s="25" t="str">
        <f>IF(ISERROR(N4/M4),"",N4/M4)</f>
        <v/>
      </c>
      <c r="P4" s="103">
        <f t="shared" si="3"/>
        <v>0</v>
      </c>
      <c r="Q4" s="95">
        <f>R4+'５月'!Q4</f>
        <v>13711</v>
      </c>
      <c r="R4" s="95">
        <v>0</v>
      </c>
      <c r="S4" s="46"/>
    </row>
    <row r="5" spans="1:19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R5+'５月'!Q5</f>
        <v>0</v>
      </c>
      <c r="R5" s="95">
        <v>0</v>
      </c>
      <c r="S5" s="46"/>
    </row>
    <row r="6" spans="1:19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B6+'５月'!L6</f>
        <v>0</v>
      </c>
      <c r="M6" s="28">
        <f>I6+'５月'!M6</f>
        <v>0</v>
      </c>
      <c r="N6" s="28">
        <f>J6+'５月'!N6</f>
        <v>0</v>
      </c>
      <c r="O6" s="25" t="str">
        <f t="shared" si="5"/>
        <v/>
      </c>
      <c r="P6" s="103">
        <f t="shared" si="3"/>
        <v>0</v>
      </c>
      <c r="Q6" s="95">
        <f>R6+'５月'!Q6</f>
        <v>13388</v>
      </c>
      <c r="R6" s="95">
        <v>0</v>
      </c>
      <c r="S6" s="46"/>
    </row>
    <row r="7" spans="1:19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B7+'５月'!L7</f>
        <v>0</v>
      </c>
      <c r="M7" s="28">
        <f>I7+'５月'!M7</f>
        <v>0</v>
      </c>
      <c r="N7" s="28">
        <f>J7+'５月'!N7</f>
        <v>0</v>
      </c>
      <c r="O7" s="25" t="str">
        <f t="shared" si="5"/>
        <v/>
      </c>
      <c r="P7" s="103">
        <f t="shared" si="3"/>
        <v>0</v>
      </c>
      <c r="Q7" s="95">
        <f>R7+'５月'!Q7</f>
        <v>4166</v>
      </c>
      <c r="R7" s="95">
        <v>1673</v>
      </c>
      <c r="S7" s="46"/>
    </row>
    <row r="8" spans="1:19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B8+'５月'!L8</f>
        <v>0</v>
      </c>
      <c r="M8" s="28">
        <f>I8+'５月'!M8</f>
        <v>0</v>
      </c>
      <c r="N8" s="28">
        <f>J8+'５月'!N8</f>
        <v>0</v>
      </c>
      <c r="O8" s="25" t="str">
        <f t="shared" si="5"/>
        <v/>
      </c>
      <c r="P8" s="103" t="str">
        <f t="shared" si="3"/>
        <v/>
      </c>
      <c r="Q8" s="95">
        <f>R8+'５月'!Q8</f>
        <v>0</v>
      </c>
      <c r="R8" s="95">
        <v>0</v>
      </c>
      <c r="S8" s="46"/>
    </row>
    <row r="9" spans="1:19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5"/>
        <v/>
      </c>
      <c r="P9" s="103" t="str">
        <f t="shared" si="3"/>
        <v/>
      </c>
      <c r="Q9" s="95">
        <f>R9+'５月'!Q9</f>
        <v>0</v>
      </c>
      <c r="R9" s="95">
        <v>0</v>
      </c>
      <c r="S9" s="46"/>
    </row>
    <row r="10" spans="1:19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B10+'５月'!L10</f>
        <v>0</v>
      </c>
      <c r="M10" s="28">
        <f>I10+'５月'!M10</f>
        <v>0</v>
      </c>
      <c r="N10" s="28">
        <f>J10+'５月'!N10</f>
        <v>0</v>
      </c>
      <c r="O10" s="25" t="str">
        <f t="shared" si="5"/>
        <v/>
      </c>
      <c r="P10" s="103" t="str">
        <f t="shared" si="3"/>
        <v/>
      </c>
      <c r="Q10" s="95">
        <f>R10+'５月'!Q10</f>
        <v>0</v>
      </c>
      <c r="R10" s="95">
        <v>0</v>
      </c>
      <c r="S10" s="46"/>
    </row>
    <row r="11" spans="1:19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5"/>
        <v/>
      </c>
      <c r="P11" s="103" t="str">
        <f t="shared" si="3"/>
        <v/>
      </c>
      <c r="Q11" s="95">
        <f>R11+'５月'!Q11</f>
        <v>0</v>
      </c>
      <c r="R11" s="95">
        <v>0</v>
      </c>
    </row>
    <row r="12" spans="1:19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B12+'５月'!L12</f>
        <v>0</v>
      </c>
      <c r="M12" s="28">
        <f>I12+'５月'!M12</f>
        <v>0</v>
      </c>
      <c r="N12" s="28">
        <f>J12+'５月'!N12</f>
        <v>0</v>
      </c>
      <c r="O12" s="25" t="str">
        <f t="shared" si="5"/>
        <v/>
      </c>
      <c r="P12" s="103" t="str">
        <f t="shared" si="3"/>
        <v/>
      </c>
      <c r="Q12" s="95">
        <f>R12+'５月'!Q12</f>
        <v>0</v>
      </c>
      <c r="R12" s="95">
        <v>0</v>
      </c>
    </row>
    <row r="13" spans="1:19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B13+'５月'!L13</f>
        <v>0</v>
      </c>
      <c r="M13" s="28">
        <f>I13+'５月'!M13</f>
        <v>0</v>
      </c>
      <c r="N13" s="28">
        <f>J13+'５月'!N13</f>
        <v>0</v>
      </c>
      <c r="O13" s="25" t="str">
        <f t="shared" si="5"/>
        <v/>
      </c>
      <c r="P13" s="103">
        <f t="shared" si="3"/>
        <v>0</v>
      </c>
      <c r="Q13" s="95">
        <f>R13+'５月'!Q13</f>
        <v>53437</v>
      </c>
      <c r="R13" s="95">
        <v>28064</v>
      </c>
    </row>
    <row r="14" spans="1:19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B14+'５月'!L14</f>
        <v>0</v>
      </c>
      <c r="M14" s="28">
        <f>I14+'５月'!M14</f>
        <v>0</v>
      </c>
      <c r="N14" s="28">
        <f>J14+'５月'!N14</f>
        <v>0</v>
      </c>
      <c r="O14" s="25" t="str">
        <f t="shared" si="5"/>
        <v/>
      </c>
      <c r="P14" s="103">
        <f t="shared" si="3"/>
        <v>0</v>
      </c>
      <c r="Q14" s="95">
        <f>R14+'５月'!Q14</f>
        <v>3078</v>
      </c>
      <c r="R14" s="95">
        <v>0</v>
      </c>
    </row>
    <row r="15" spans="1:19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5"/>
        <v/>
      </c>
      <c r="P15" s="103" t="str">
        <f t="shared" si="3"/>
        <v/>
      </c>
      <c r="Q15" s="95">
        <f>R15+'５月'!Q15</f>
        <v>0</v>
      </c>
      <c r="R15" s="95">
        <v>0</v>
      </c>
    </row>
    <row r="16" spans="1:19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5"/>
        <v/>
      </c>
      <c r="P16" s="103" t="str">
        <f t="shared" si="3"/>
        <v/>
      </c>
      <c r="Q16" s="95">
        <f>R16+'５月'!Q16</f>
        <v>0</v>
      </c>
      <c r="R16" s="95">
        <v>0</v>
      </c>
    </row>
    <row r="17" spans="1:19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B17+'５月'!L17</f>
        <v>0</v>
      </c>
      <c r="M17" s="28">
        <f>I17+'５月'!M17</f>
        <v>0</v>
      </c>
      <c r="N17" s="28">
        <f>J17+'５月'!N17</f>
        <v>0</v>
      </c>
      <c r="O17" s="25" t="str">
        <f t="shared" si="5"/>
        <v/>
      </c>
      <c r="P17" s="103">
        <f t="shared" si="3"/>
        <v>0</v>
      </c>
      <c r="Q17" s="95">
        <f>R17+'５月'!Q17</f>
        <v>16214</v>
      </c>
      <c r="R17" s="95">
        <v>0</v>
      </c>
    </row>
    <row r="18" spans="1:19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5"/>
        <v/>
      </c>
      <c r="P18" s="108" t="str">
        <f t="shared" si="3"/>
        <v/>
      </c>
      <c r="Q18" s="95">
        <f>R18+'５月'!Q18</f>
        <v>0</v>
      </c>
      <c r="R18" s="95">
        <v>0</v>
      </c>
    </row>
    <row r="19" spans="1:19" ht="30.75" customHeight="1" thickTop="1" x14ac:dyDescent="0.2">
      <c r="A19" s="35" t="s">
        <v>15</v>
      </c>
      <c r="B19" s="36"/>
      <c r="C19" s="37"/>
      <c r="D19" s="37"/>
      <c r="E19" s="25"/>
      <c r="F19" s="37"/>
      <c r="G19" s="37"/>
      <c r="H19" s="79"/>
      <c r="I19" s="37"/>
      <c r="J19" s="37"/>
      <c r="K19" s="26"/>
      <c r="L19" s="38"/>
      <c r="M19" s="39"/>
      <c r="N19" s="39"/>
      <c r="O19" s="39"/>
      <c r="P19" s="40"/>
      <c r="Q19" s="95">
        <f>SUM(Q3:Q18)</f>
        <v>156001</v>
      </c>
      <c r="R19" s="95">
        <f>SUM(R3:R18)</f>
        <v>29737</v>
      </c>
    </row>
    <row r="20" spans="1:19" s="55" customFormat="1" ht="30.75" customHeight="1" x14ac:dyDescent="0.2">
      <c r="A20" s="41" t="s">
        <v>23</v>
      </c>
      <c r="B20" s="42">
        <v>2</v>
      </c>
      <c r="C20" s="43">
        <v>0</v>
      </c>
      <c r="D20" s="112">
        <v>0</v>
      </c>
      <c r="E20" s="111" t="s">
        <v>40</v>
      </c>
      <c r="F20" s="112">
        <v>30489</v>
      </c>
      <c r="G20" s="112">
        <v>29737</v>
      </c>
      <c r="H20" s="113">
        <v>0.97533536685361932</v>
      </c>
      <c r="I20" s="43">
        <v>30489</v>
      </c>
      <c r="J20" s="43">
        <v>29737</v>
      </c>
      <c r="K20" s="109">
        <v>0.97533536685361932</v>
      </c>
      <c r="L20" s="45"/>
      <c r="M20" s="46"/>
      <c r="N20" s="46"/>
      <c r="O20" s="46"/>
      <c r="P20" s="47"/>
      <c r="Q20" s="73"/>
      <c r="R20" s="73"/>
      <c r="S20" s="81"/>
    </row>
    <row r="21" spans="1:19" ht="30.75" customHeight="1" thickBot="1" x14ac:dyDescent="0.25">
      <c r="A21" s="48" t="s">
        <v>30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2"/>
      <c r="P21" s="54"/>
    </row>
    <row r="22" spans="1:19" ht="30.75" customHeight="1" x14ac:dyDescent="0.2">
      <c r="A22" s="56" t="s">
        <v>16</v>
      </c>
      <c r="B22" s="57">
        <f>B19+'５月'!B22</f>
        <v>0</v>
      </c>
      <c r="C22" s="58">
        <f>C19+'５月'!C22</f>
        <v>0</v>
      </c>
      <c r="D22" s="58">
        <f>D19+'５月'!D22</f>
        <v>0</v>
      </c>
      <c r="E22" s="59" t="str">
        <f>IF(ISERROR(D22/C22),"  ",(D22/C22))</f>
        <v xml:space="preserve">  </v>
      </c>
      <c r="F22" s="58">
        <f>F19+'５月'!F22</f>
        <v>0</v>
      </c>
      <c r="G22" s="58">
        <f>G19+'５月'!G22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9" s="55" customFormat="1" ht="30.75" customHeight="1" x14ac:dyDescent="0.2">
      <c r="A23" s="41" t="s">
        <v>24</v>
      </c>
      <c r="B23" s="42">
        <f>B20+'５月'!B23</f>
        <v>12</v>
      </c>
      <c r="C23" s="42">
        <f>C20+'５月'!C23</f>
        <v>41019</v>
      </c>
      <c r="D23" s="42">
        <f>D20+'５月'!D23</f>
        <v>40292</v>
      </c>
      <c r="E23" s="44">
        <f>IF(ISERROR(D23/C23),"",D23/C23)</f>
        <v>0.9822765060094103</v>
      </c>
      <c r="F23" s="116">
        <f>F20+'５月'!F23</f>
        <v>119629</v>
      </c>
      <c r="G23" s="116">
        <f>G20+'５月'!G23</f>
        <v>115709</v>
      </c>
      <c r="H23" s="111">
        <f>IF(ISERROR(G23/F23),"  ",(G23/F23))</f>
        <v>0.96723202567939215</v>
      </c>
      <c r="I23" s="63"/>
      <c r="J23" s="64"/>
      <c r="K23" s="65"/>
      <c r="L23" s="89">
        <f>B23</f>
        <v>12</v>
      </c>
      <c r="M23" s="90">
        <f>C23+F23</f>
        <v>160648</v>
      </c>
      <c r="N23" s="90">
        <f>D23+G23</f>
        <v>156001</v>
      </c>
      <c r="O23" s="66">
        <f>IF(ISERROR(N23/M23),"",N23/M23)</f>
        <v>0.97107340271898812</v>
      </c>
      <c r="P23" s="85"/>
      <c r="Q23" s="73"/>
      <c r="R23" s="73"/>
      <c r="S23" s="81"/>
    </row>
    <row r="24" spans="1:19" ht="30.75" customHeight="1" thickBot="1" x14ac:dyDescent="0.25">
      <c r="A24" s="67" t="s">
        <v>30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0" style="73" customWidth="1"/>
    <col min="17" max="18" width="9" style="73" customWidth="1"/>
    <col min="19" max="19" width="9" style="12" customWidth="1"/>
    <col min="20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B3+'６月'!L3</f>
        <v>0</v>
      </c>
      <c r="M3" s="28">
        <f>I3+'６月'!M3</f>
        <v>0</v>
      </c>
      <c r="N3" s="28">
        <f>J3+'６月'!N3</f>
        <v>0</v>
      </c>
      <c r="O3" s="25" t="str">
        <f>IF(ISERROR(N3/M3),"",N3/M3)</f>
        <v/>
      </c>
      <c r="P3" s="103">
        <f t="shared" ref="P3:P18" si="3">IF(ISERROR(N3/Q3),"",N3/Q3)</f>
        <v>0</v>
      </c>
      <c r="Q3" s="95">
        <f>R3+'６月'!Q3</f>
        <v>68638</v>
      </c>
      <c r="R3" s="95">
        <v>16631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B4+'６月'!L4</f>
        <v>0</v>
      </c>
      <c r="M4" s="28">
        <f>I4+'６月'!M4</f>
        <v>0</v>
      </c>
      <c r="N4" s="28">
        <f>J4+'６月'!N4</f>
        <v>0</v>
      </c>
      <c r="O4" s="25" t="str">
        <f>IF(ISERROR(N4/M4),"",N4/M4)</f>
        <v/>
      </c>
      <c r="P4" s="103">
        <f t="shared" si="3"/>
        <v>0</v>
      </c>
      <c r="Q4" s="95">
        <f>R4+'６月'!Q4</f>
        <v>13711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R5+'６月'!Q5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B6+'６月'!L6</f>
        <v>0</v>
      </c>
      <c r="M6" s="28">
        <f>I6+'６月'!M6</f>
        <v>0</v>
      </c>
      <c r="N6" s="28">
        <f>J6+'６月'!N6</f>
        <v>0</v>
      </c>
      <c r="O6" s="25" t="str">
        <f t="shared" si="5"/>
        <v/>
      </c>
      <c r="P6" s="103">
        <f t="shared" si="3"/>
        <v>0</v>
      </c>
      <c r="Q6" s="95">
        <f>R6+'６月'!Q6</f>
        <v>13388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B7+'６月'!L7</f>
        <v>0</v>
      </c>
      <c r="M7" s="28">
        <f>I7+'６月'!M7</f>
        <v>0</v>
      </c>
      <c r="N7" s="28">
        <f>J7+'６月'!N7</f>
        <v>0</v>
      </c>
      <c r="O7" s="25" t="str">
        <f t="shared" si="5"/>
        <v/>
      </c>
      <c r="P7" s="103">
        <f t="shared" si="3"/>
        <v>0</v>
      </c>
      <c r="Q7" s="95">
        <f>R7+'６月'!Q7</f>
        <v>4166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B8+'６月'!L8</f>
        <v>0</v>
      </c>
      <c r="M8" s="28">
        <f>I8+'６月'!M8</f>
        <v>0</v>
      </c>
      <c r="N8" s="28">
        <f>J8+'６月'!N8</f>
        <v>0</v>
      </c>
      <c r="O8" s="25" t="str">
        <f t="shared" si="5"/>
        <v/>
      </c>
      <c r="P8" s="103" t="str">
        <f t="shared" si="3"/>
        <v/>
      </c>
      <c r="Q8" s="95">
        <f>R8+'６月'!Q8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5"/>
        <v/>
      </c>
      <c r="P9" s="103" t="str">
        <f t="shared" si="3"/>
        <v/>
      </c>
      <c r="Q9" s="95">
        <f>R9+'６月'!Q9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B10+'６月'!L10</f>
        <v>0</v>
      </c>
      <c r="M10" s="28">
        <f>I10+'６月'!M10</f>
        <v>0</v>
      </c>
      <c r="N10" s="28">
        <f>J10+'６月'!N10</f>
        <v>0</v>
      </c>
      <c r="O10" s="25" t="str">
        <f t="shared" si="5"/>
        <v/>
      </c>
      <c r="P10" s="103" t="str">
        <f t="shared" si="3"/>
        <v/>
      </c>
      <c r="Q10" s="95">
        <f>R10+'６月'!Q10</f>
        <v>0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5"/>
        <v/>
      </c>
      <c r="P11" s="103" t="str">
        <f t="shared" si="3"/>
        <v/>
      </c>
      <c r="Q11" s="95">
        <f>R11+'６月'!Q11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B12+'６月'!L12</f>
        <v>0</v>
      </c>
      <c r="M12" s="28">
        <f>I12+'６月'!M12</f>
        <v>0</v>
      </c>
      <c r="N12" s="28">
        <f>J12+'６月'!N12</f>
        <v>0</v>
      </c>
      <c r="O12" s="25" t="str">
        <f t="shared" si="5"/>
        <v/>
      </c>
      <c r="P12" s="103" t="str">
        <f t="shared" si="3"/>
        <v/>
      </c>
      <c r="Q12" s="95">
        <f>R12+'６月'!Q12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B13+'６月'!L13</f>
        <v>0</v>
      </c>
      <c r="M13" s="28">
        <f>I13+'６月'!M13</f>
        <v>0</v>
      </c>
      <c r="N13" s="28">
        <f>J13+'６月'!N13</f>
        <v>0</v>
      </c>
      <c r="O13" s="25" t="str">
        <f t="shared" si="5"/>
        <v/>
      </c>
      <c r="P13" s="103">
        <f t="shared" si="3"/>
        <v>0</v>
      </c>
      <c r="Q13" s="95">
        <f>R13+'６月'!Q13</f>
        <v>53437</v>
      </c>
      <c r="R13" s="95">
        <v>0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B14+'６月'!L14</f>
        <v>0</v>
      </c>
      <c r="M14" s="28">
        <f>I14+'６月'!M14</f>
        <v>0</v>
      </c>
      <c r="N14" s="28">
        <f>J14+'６月'!N14</f>
        <v>0</v>
      </c>
      <c r="O14" s="25" t="str">
        <f t="shared" si="5"/>
        <v/>
      </c>
      <c r="P14" s="103">
        <f t="shared" si="3"/>
        <v>0</v>
      </c>
      <c r="Q14" s="95">
        <f>R14+'６月'!Q14</f>
        <v>10484</v>
      </c>
      <c r="R14" s="95">
        <v>7406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5"/>
        <v/>
      </c>
      <c r="P15" s="103" t="str">
        <f t="shared" si="3"/>
        <v/>
      </c>
      <c r="Q15" s="95">
        <f>R15+'６月'!Q15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5"/>
        <v/>
      </c>
      <c r="P16" s="103" t="str">
        <f t="shared" si="3"/>
        <v/>
      </c>
      <c r="Q16" s="95">
        <f>R16+'６月'!Q16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B17+'６月'!L17</f>
        <v>0</v>
      </c>
      <c r="M17" s="28">
        <f>I17+'６月'!M17</f>
        <v>0</v>
      </c>
      <c r="N17" s="28">
        <f>J17+'６月'!N17</f>
        <v>0</v>
      </c>
      <c r="O17" s="25" t="str">
        <f t="shared" si="5"/>
        <v/>
      </c>
      <c r="P17" s="103">
        <f t="shared" si="3"/>
        <v>0</v>
      </c>
      <c r="Q17" s="95">
        <f>R17+'６月'!Q17</f>
        <v>16214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74" t="str">
        <f t="shared" si="5"/>
        <v/>
      </c>
      <c r="P18" s="108" t="str">
        <f t="shared" si="3"/>
        <v/>
      </c>
      <c r="Q18" s="95">
        <f>R18+'６月'!Q18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180038</v>
      </c>
      <c r="R19" s="95">
        <f>SUM(R3:R18)</f>
        <v>24037</v>
      </c>
    </row>
    <row r="20" spans="1:18" ht="30.75" customHeight="1" x14ac:dyDescent="0.2">
      <c r="A20" s="41" t="s">
        <v>23</v>
      </c>
      <c r="B20" s="42">
        <v>2</v>
      </c>
      <c r="C20" s="43">
        <v>0</v>
      </c>
      <c r="D20" s="112">
        <v>0</v>
      </c>
      <c r="E20" s="111" t="s">
        <v>40</v>
      </c>
      <c r="F20" s="112">
        <v>24971</v>
      </c>
      <c r="G20" s="112">
        <v>24037</v>
      </c>
      <c r="H20" s="113">
        <v>0.96259661207000125</v>
      </c>
      <c r="I20" s="43">
        <v>24971</v>
      </c>
      <c r="J20" s="43">
        <v>24037</v>
      </c>
      <c r="K20" s="109">
        <v>0.96259661207000125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B19+'６月'!B22</f>
        <v>0</v>
      </c>
      <c r="C22" s="58">
        <f>C19+'６月'!C22</f>
        <v>0</v>
      </c>
      <c r="D22" s="58">
        <f>D19+'６月'!D22</f>
        <v>0</v>
      </c>
      <c r="E22" s="59" t="str">
        <f>IF(ISERROR(D22/C22),"  ",(D22/C22))</f>
        <v xml:space="preserve">  </v>
      </c>
      <c r="F22" s="58">
        <f>F19+'６月'!F22</f>
        <v>0</v>
      </c>
      <c r="G22" s="58">
        <f>G19+'６月'!G22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2">
      <c r="A23" s="41" t="s">
        <v>24</v>
      </c>
      <c r="B23" s="42">
        <f>B20+'６月'!B23</f>
        <v>14</v>
      </c>
      <c r="C23" s="116">
        <f>C20+'６月'!C23</f>
        <v>41019</v>
      </c>
      <c r="D23" s="116">
        <f>D20+'６月'!D23</f>
        <v>40292</v>
      </c>
      <c r="E23" s="44">
        <f>IF(ISERROR(D23/C23),"",D23/C23)</f>
        <v>0.9822765060094103</v>
      </c>
      <c r="F23" s="43">
        <f>F20+'６月'!F23</f>
        <v>144600</v>
      </c>
      <c r="G23" s="43">
        <f>G20+'６月'!G23</f>
        <v>139746</v>
      </c>
      <c r="H23" s="111">
        <f>IF(ISERROR(G23/F23),"  ",(G23/F23))</f>
        <v>0.9664315352697096</v>
      </c>
      <c r="I23" s="63"/>
      <c r="J23" s="64"/>
      <c r="K23" s="65"/>
      <c r="L23" s="89">
        <f>B23</f>
        <v>14</v>
      </c>
      <c r="M23" s="90">
        <f>C23+F23</f>
        <v>185619</v>
      </c>
      <c r="N23" s="90">
        <f>D23+G23</f>
        <v>180038</v>
      </c>
      <c r="O23" s="66">
        <f>IF(ISERROR(N23/M23),"",N23/M23)</f>
        <v>0.9699330348725077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  <c r="Q24" s="73"/>
      <c r="R24" s="73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1.664062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B3+'７月'!L3</f>
        <v>0</v>
      </c>
      <c r="M3" s="28">
        <f>I3+'７月'!M3</f>
        <v>0</v>
      </c>
      <c r="N3" s="28">
        <f>J3+'７月'!N3</f>
        <v>0</v>
      </c>
      <c r="O3" s="29" t="str">
        <f>IF(ISERROR(N3/M3),"",N3/M3)</f>
        <v/>
      </c>
      <c r="P3" s="103">
        <f t="shared" ref="P3:P18" si="3">IF(ISERROR(N3/Q3),"",N3/Q3)</f>
        <v>0</v>
      </c>
      <c r="Q3" s="95">
        <f>R3+'７月'!Q3</f>
        <v>85027</v>
      </c>
      <c r="R3" s="95">
        <v>16389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B4+'７月'!L4</f>
        <v>0</v>
      </c>
      <c r="M4" s="28">
        <f>I4+'７月'!M4</f>
        <v>0</v>
      </c>
      <c r="N4" s="28">
        <f>J4+'７月'!N4</f>
        <v>0</v>
      </c>
      <c r="O4" s="29" t="str">
        <f>IF(ISERROR(N4/M4),"",N4/M4)</f>
        <v/>
      </c>
      <c r="P4" s="103">
        <f t="shared" si="3"/>
        <v>0</v>
      </c>
      <c r="Q4" s="95">
        <f>R4+'７月'!Q4</f>
        <v>17276</v>
      </c>
      <c r="R4" s="95">
        <v>3565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R5+'７月'!Q5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B6+'７月'!L6</f>
        <v>0</v>
      </c>
      <c r="M6" s="28">
        <f>I6+'７月'!M6</f>
        <v>0</v>
      </c>
      <c r="N6" s="28">
        <f>J6+'７月'!N6</f>
        <v>0</v>
      </c>
      <c r="O6" s="29" t="str">
        <f t="shared" si="5"/>
        <v/>
      </c>
      <c r="P6" s="103">
        <f t="shared" si="3"/>
        <v>0</v>
      </c>
      <c r="Q6" s="95">
        <f>R6+'７月'!Q6</f>
        <v>13388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B7+'７月'!L7</f>
        <v>0</v>
      </c>
      <c r="M7" s="28">
        <f>I7+'７月'!M7</f>
        <v>0</v>
      </c>
      <c r="N7" s="28">
        <f>J7+'７月'!N7</f>
        <v>0</v>
      </c>
      <c r="O7" s="29" t="str">
        <f t="shared" si="5"/>
        <v/>
      </c>
      <c r="P7" s="103">
        <f t="shared" si="3"/>
        <v>0</v>
      </c>
      <c r="Q7" s="95">
        <f>R7+'７月'!Q7</f>
        <v>4166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B8+'７月'!L8</f>
        <v>0</v>
      </c>
      <c r="M8" s="28">
        <f>I8+'７月'!M8</f>
        <v>0</v>
      </c>
      <c r="N8" s="28">
        <f>J8+'７月'!N8</f>
        <v>0</v>
      </c>
      <c r="O8" s="29" t="str">
        <f t="shared" si="5"/>
        <v/>
      </c>
      <c r="P8" s="103" t="str">
        <f t="shared" si="3"/>
        <v/>
      </c>
      <c r="Q8" s="95">
        <f>R8+'７月'!Q8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5"/>
        <v/>
      </c>
      <c r="P9" s="103" t="str">
        <f t="shared" si="3"/>
        <v/>
      </c>
      <c r="Q9" s="95">
        <f>R9+'７月'!Q9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B10+'７月'!L10</f>
        <v>0</v>
      </c>
      <c r="M10" s="28">
        <f>I10+'７月'!M10</f>
        <v>0</v>
      </c>
      <c r="N10" s="28">
        <f>J10+'７月'!N10</f>
        <v>0</v>
      </c>
      <c r="O10" s="29" t="str">
        <f t="shared" si="5"/>
        <v/>
      </c>
      <c r="P10" s="103" t="str">
        <f t="shared" si="3"/>
        <v/>
      </c>
      <c r="Q10" s="95">
        <f>R10+'７月'!Q10</f>
        <v>0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5"/>
        <v/>
      </c>
      <c r="P11" s="103" t="str">
        <f t="shared" si="3"/>
        <v/>
      </c>
      <c r="Q11" s="95">
        <f>R11+'７月'!Q11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B12+'７月'!L12</f>
        <v>0</v>
      </c>
      <c r="M12" s="28">
        <f>I12+'７月'!M12</f>
        <v>0</v>
      </c>
      <c r="N12" s="28">
        <f>J12+'７月'!N12</f>
        <v>0</v>
      </c>
      <c r="O12" s="29" t="str">
        <f t="shared" si="5"/>
        <v/>
      </c>
      <c r="P12" s="103" t="str">
        <f t="shared" si="3"/>
        <v/>
      </c>
      <c r="Q12" s="95">
        <f>R12+'７月'!Q12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B13+'７月'!L13</f>
        <v>0</v>
      </c>
      <c r="M13" s="28">
        <f>I13+'７月'!M13</f>
        <v>0</v>
      </c>
      <c r="N13" s="28">
        <f>J13+'７月'!N13</f>
        <v>0</v>
      </c>
      <c r="O13" s="29" t="str">
        <f t="shared" si="5"/>
        <v/>
      </c>
      <c r="P13" s="103">
        <f t="shared" si="3"/>
        <v>0</v>
      </c>
      <c r="Q13" s="95">
        <f>R13+'７月'!Q13</f>
        <v>53437</v>
      </c>
      <c r="R13" s="95">
        <v>0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B14+'７月'!L14</f>
        <v>0</v>
      </c>
      <c r="M14" s="28">
        <f>I14+'７月'!M14</f>
        <v>0</v>
      </c>
      <c r="N14" s="28">
        <f>J14+'７月'!N14</f>
        <v>0</v>
      </c>
      <c r="O14" s="29" t="str">
        <f t="shared" si="5"/>
        <v/>
      </c>
      <c r="P14" s="103">
        <f t="shared" si="3"/>
        <v>0</v>
      </c>
      <c r="Q14" s="95">
        <f>R14+'７月'!Q14</f>
        <v>10484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5"/>
        <v/>
      </c>
      <c r="P15" s="103" t="str">
        <f t="shared" si="3"/>
        <v/>
      </c>
      <c r="Q15" s="95">
        <f>R15+'７月'!Q15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5"/>
        <v/>
      </c>
      <c r="P16" s="103" t="str">
        <f t="shared" si="3"/>
        <v/>
      </c>
      <c r="Q16" s="95">
        <f>R16+'７月'!Q16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B17+'７月'!L17</f>
        <v>0</v>
      </c>
      <c r="M17" s="28">
        <f>I17+'７月'!M17</f>
        <v>0</v>
      </c>
      <c r="N17" s="28">
        <f>J17+'７月'!N17</f>
        <v>0</v>
      </c>
      <c r="O17" s="29" t="str">
        <f t="shared" si="5"/>
        <v/>
      </c>
      <c r="P17" s="103">
        <f t="shared" si="3"/>
        <v>0</v>
      </c>
      <c r="Q17" s="95">
        <f>R17+'７月'!Q17</f>
        <v>16214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5"/>
        <v/>
      </c>
      <c r="P18" s="108" t="str">
        <f t="shared" si="3"/>
        <v/>
      </c>
      <c r="Q18" s="95">
        <f>R18+'７月'!Q18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199992</v>
      </c>
      <c r="R19" s="95">
        <f>SUM(R3:R18)</f>
        <v>19954</v>
      </c>
    </row>
    <row r="20" spans="1:18" ht="30.75" customHeight="1" x14ac:dyDescent="0.2">
      <c r="A20" s="41" t="s">
        <v>23</v>
      </c>
      <c r="B20" s="42">
        <v>3</v>
      </c>
      <c r="C20" s="43">
        <v>22892</v>
      </c>
      <c r="D20" s="112">
        <v>19954</v>
      </c>
      <c r="E20" s="111">
        <v>0.87165822121265069</v>
      </c>
      <c r="F20" s="112">
        <v>0</v>
      </c>
      <c r="G20" s="112">
        <v>0</v>
      </c>
      <c r="H20" s="113" t="s">
        <v>40</v>
      </c>
      <c r="I20" s="43">
        <v>22892</v>
      </c>
      <c r="J20" s="43">
        <v>19954</v>
      </c>
      <c r="K20" s="109">
        <v>0.87165822121265069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 t="str">
        <f>IFERROR(F19/F20,"")</f>
        <v/>
      </c>
      <c r="G21" s="104" t="str">
        <f>IFERROR(G19/G20,"")</f>
        <v/>
      </c>
      <c r="H21" s="107"/>
      <c r="I21" s="104">
        <f>IFERROR(I19/I20,"")</f>
        <v>0</v>
      </c>
      <c r="J21" s="104">
        <f>IFERROR(J19/J20,"")</f>
        <v>0</v>
      </c>
      <c r="K21" s="50"/>
      <c r="L21" s="91"/>
      <c r="M21" s="81"/>
      <c r="N21" s="81"/>
      <c r="O21" s="77"/>
      <c r="P21" s="78"/>
      <c r="Q21" s="73"/>
      <c r="R21" s="73"/>
    </row>
    <row r="22" spans="1:18" ht="30.75" customHeight="1" x14ac:dyDescent="0.2">
      <c r="A22" s="56" t="s">
        <v>16</v>
      </c>
      <c r="B22" s="57">
        <f>B19+'７月'!B22</f>
        <v>0</v>
      </c>
      <c r="C22" s="58">
        <f>C19+'７月'!C22</f>
        <v>0</v>
      </c>
      <c r="D22" s="58">
        <f>D19+'７月'!D22</f>
        <v>0</v>
      </c>
      <c r="E22" s="59" t="str">
        <f>IF(ISERROR(D22/C22),"  ",(D22/C22))</f>
        <v xml:space="preserve">  </v>
      </c>
      <c r="F22" s="58">
        <f>F19+'７月'!F22</f>
        <v>0</v>
      </c>
      <c r="G22" s="58">
        <f>G19+'７月'!G22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2">
      <c r="A23" s="41" t="s">
        <v>24</v>
      </c>
      <c r="B23" s="42">
        <f>B20+'７月'!B23</f>
        <v>17</v>
      </c>
      <c r="C23" s="116">
        <f>C20+'７月'!C23</f>
        <v>63911</v>
      </c>
      <c r="D23" s="116">
        <f>D20+'７月'!D23</f>
        <v>60246</v>
      </c>
      <c r="E23" s="44">
        <f>IF(ISERROR(D23/C23),"",D23/C23)</f>
        <v>0.94265462909358322</v>
      </c>
      <c r="F23" s="43">
        <f>F20+'７月'!F23</f>
        <v>144600</v>
      </c>
      <c r="G23" s="43">
        <f>G20+'７月'!G23</f>
        <v>139746</v>
      </c>
      <c r="H23" s="111">
        <f>IF(ISERROR(G23/F23),"  ",(G23/F23))</f>
        <v>0.9664315352697096</v>
      </c>
      <c r="I23" s="63"/>
      <c r="J23" s="64"/>
      <c r="K23" s="65"/>
      <c r="L23" s="89">
        <f>B23</f>
        <v>17</v>
      </c>
      <c r="M23" s="90">
        <f>C23+F23</f>
        <v>208511</v>
      </c>
      <c r="N23" s="90">
        <f>D23+G23</f>
        <v>199992</v>
      </c>
      <c r="O23" s="66">
        <f>IF(ISERROR(N23/M23),"",N23/M23)</f>
        <v>0.95914364230184501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/>
  <dimension ref="A1:AD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0.4414062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B3+'８月'!L3</f>
        <v>0</v>
      </c>
      <c r="M3" s="28">
        <f>I3+'８月'!M3</f>
        <v>0</v>
      </c>
      <c r="N3" s="28">
        <f>J3+'８月'!N3</f>
        <v>0</v>
      </c>
      <c r="O3" s="25" t="str">
        <f>IF(ISERROR(N3/M3),"",N3/M3)</f>
        <v/>
      </c>
      <c r="P3" s="103">
        <f t="shared" ref="P3:P18" si="3">IF(ISERROR(N3/Q3),"",N3/Q3)</f>
        <v>0</v>
      </c>
      <c r="Q3" s="95">
        <f>R3+'８月'!Q3</f>
        <v>85027</v>
      </c>
      <c r="R3" s="95">
        <v>0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B4+'８月'!L4</f>
        <v>0</v>
      </c>
      <c r="M4" s="28">
        <f>I4+'８月'!M4</f>
        <v>0</v>
      </c>
      <c r="N4" s="28">
        <f>J4+'８月'!N4</f>
        <v>0</v>
      </c>
      <c r="O4" s="25" t="str">
        <f>IF(ISERROR(N4/M4),"",N4/M4)</f>
        <v/>
      </c>
      <c r="P4" s="103">
        <f t="shared" si="3"/>
        <v>0</v>
      </c>
      <c r="Q4" s="95">
        <f>R4+'８月'!Q4</f>
        <v>24068</v>
      </c>
      <c r="R4" s="95">
        <v>6792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R5+'８月'!Q5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B6+'８月'!L6</f>
        <v>0</v>
      </c>
      <c r="M6" s="28">
        <f>I6+'８月'!M6</f>
        <v>0</v>
      </c>
      <c r="N6" s="28">
        <f>J6+'８月'!N6</f>
        <v>0</v>
      </c>
      <c r="O6" s="25" t="str">
        <f t="shared" si="5"/>
        <v/>
      </c>
      <c r="P6" s="103">
        <f t="shared" si="3"/>
        <v>0</v>
      </c>
      <c r="Q6" s="95">
        <f>R6+'８月'!Q6</f>
        <v>21183</v>
      </c>
      <c r="R6" s="95">
        <v>7795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B7+'８月'!L7</f>
        <v>0</v>
      </c>
      <c r="M7" s="28">
        <f>I7+'８月'!M7</f>
        <v>0</v>
      </c>
      <c r="N7" s="28">
        <f>J7+'８月'!N7</f>
        <v>0</v>
      </c>
      <c r="O7" s="25" t="str">
        <f t="shared" si="5"/>
        <v/>
      </c>
      <c r="P7" s="103">
        <f t="shared" si="3"/>
        <v>0</v>
      </c>
      <c r="Q7" s="95">
        <f>R7+'８月'!Q7</f>
        <v>4166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B8+'８月'!L8</f>
        <v>0</v>
      </c>
      <c r="M8" s="28">
        <f>I8+'８月'!M8</f>
        <v>0</v>
      </c>
      <c r="N8" s="28">
        <f>J8+'８月'!N8</f>
        <v>0</v>
      </c>
      <c r="O8" s="25" t="str">
        <f t="shared" si="5"/>
        <v/>
      </c>
      <c r="P8" s="103" t="str">
        <f t="shared" si="3"/>
        <v/>
      </c>
      <c r="Q8" s="95">
        <f>R8+'８月'!Q8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5"/>
        <v/>
      </c>
      <c r="P9" s="103" t="str">
        <f t="shared" si="3"/>
        <v/>
      </c>
      <c r="Q9" s="95">
        <f>R9+'８月'!Q9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B10+'８月'!L10</f>
        <v>0</v>
      </c>
      <c r="M10" s="28">
        <f>I10+'８月'!M10</f>
        <v>0</v>
      </c>
      <c r="N10" s="28">
        <f>J10+'８月'!N10</f>
        <v>0</v>
      </c>
      <c r="O10" s="25" t="str">
        <f t="shared" si="5"/>
        <v/>
      </c>
      <c r="P10" s="103">
        <f t="shared" si="3"/>
        <v>0</v>
      </c>
      <c r="Q10" s="95">
        <f>R10+'８月'!Q10</f>
        <v>9329</v>
      </c>
      <c r="R10" s="95">
        <v>9329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5"/>
        <v/>
      </c>
      <c r="P11" s="103" t="str">
        <f t="shared" si="3"/>
        <v/>
      </c>
      <c r="Q11" s="95">
        <f>R11+'８月'!Q11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B12+'８月'!L12</f>
        <v>0</v>
      </c>
      <c r="M12" s="28">
        <f>I12+'８月'!M12</f>
        <v>0</v>
      </c>
      <c r="N12" s="28">
        <f>J12+'８月'!N12</f>
        <v>0</v>
      </c>
      <c r="O12" s="25" t="str">
        <f t="shared" si="5"/>
        <v/>
      </c>
      <c r="P12" s="103" t="str">
        <f t="shared" si="3"/>
        <v/>
      </c>
      <c r="Q12" s="95">
        <f>R12+'８月'!Q12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B13+'８月'!L13</f>
        <v>0</v>
      </c>
      <c r="M13" s="28">
        <f>I13+'８月'!M13</f>
        <v>0</v>
      </c>
      <c r="N13" s="28">
        <f>J13+'８月'!N13</f>
        <v>0</v>
      </c>
      <c r="O13" s="25" t="str">
        <f t="shared" si="5"/>
        <v/>
      </c>
      <c r="P13" s="103">
        <f t="shared" si="3"/>
        <v>0</v>
      </c>
      <c r="Q13" s="95">
        <f>R13+'８月'!Q13</f>
        <v>76570</v>
      </c>
      <c r="R13" s="95">
        <v>23133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B14+'８月'!L14</f>
        <v>0</v>
      </c>
      <c r="M14" s="28">
        <f>I14+'８月'!M14</f>
        <v>0</v>
      </c>
      <c r="N14" s="28">
        <f>J14+'８月'!N14</f>
        <v>0</v>
      </c>
      <c r="O14" s="25" t="str">
        <f t="shared" si="5"/>
        <v/>
      </c>
      <c r="P14" s="103">
        <f t="shared" si="3"/>
        <v>0</v>
      </c>
      <c r="Q14" s="95">
        <f>R14+'８月'!Q14</f>
        <v>10484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5"/>
        <v/>
      </c>
      <c r="P15" s="103" t="str">
        <f t="shared" si="3"/>
        <v/>
      </c>
      <c r="Q15" s="95">
        <f>R15+'８月'!Q15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5"/>
        <v/>
      </c>
      <c r="P16" s="103" t="str">
        <f t="shared" si="3"/>
        <v/>
      </c>
      <c r="Q16" s="95">
        <f>R16+'８月'!Q16</f>
        <v>0</v>
      </c>
      <c r="R16" s="95">
        <v>0</v>
      </c>
    </row>
    <row r="17" spans="1:30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B17+'８月'!L17</f>
        <v>0</v>
      </c>
      <c r="M17" s="28">
        <f>I17+'８月'!M17</f>
        <v>0</v>
      </c>
      <c r="N17" s="28">
        <f>J17+'８月'!N17</f>
        <v>0</v>
      </c>
      <c r="O17" s="25" t="str">
        <f t="shared" si="5"/>
        <v/>
      </c>
      <c r="P17" s="103">
        <f t="shared" si="3"/>
        <v>0</v>
      </c>
      <c r="Q17" s="95">
        <f>R17+'８月'!Q17</f>
        <v>16214</v>
      </c>
      <c r="R17" s="95">
        <v>0</v>
      </c>
    </row>
    <row r="18" spans="1:30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74" t="str">
        <f t="shared" si="5"/>
        <v/>
      </c>
      <c r="P18" s="108" t="str">
        <f t="shared" si="3"/>
        <v/>
      </c>
      <c r="Q18" s="95">
        <f>R18+'８月'!Q18</f>
        <v>0</v>
      </c>
      <c r="R18" s="95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80"/>
      <c r="P19" s="40"/>
      <c r="Q19" s="95">
        <f>SUM(Q3:Q18)</f>
        <v>247041</v>
      </c>
      <c r="R19" s="95">
        <f>SUM(R3:R18)</f>
        <v>47049</v>
      </c>
    </row>
    <row r="20" spans="1:30" s="55" customFormat="1" ht="30.75" customHeight="1" x14ac:dyDescent="0.2">
      <c r="A20" s="41" t="s">
        <v>23</v>
      </c>
      <c r="B20" s="42">
        <v>6</v>
      </c>
      <c r="C20" s="43">
        <v>0</v>
      </c>
      <c r="D20" s="112">
        <v>0</v>
      </c>
      <c r="E20" s="111" t="s">
        <v>40</v>
      </c>
      <c r="F20" s="112">
        <v>49448</v>
      </c>
      <c r="G20" s="112">
        <v>47049</v>
      </c>
      <c r="H20" s="113">
        <v>0.95148438763954057</v>
      </c>
      <c r="I20" s="43">
        <v>49448</v>
      </c>
      <c r="J20" s="43">
        <v>47049</v>
      </c>
      <c r="K20" s="109">
        <v>0.95148438763954057</v>
      </c>
      <c r="L20" s="45"/>
      <c r="M20" s="46"/>
      <c r="N20" s="46"/>
      <c r="O20" s="81"/>
      <c r="P20" s="47"/>
      <c r="Q20" s="73"/>
      <c r="R20" s="73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5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81"/>
      <c r="P21" s="78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</row>
    <row r="22" spans="1:30" ht="30.75" customHeight="1" x14ac:dyDescent="0.2">
      <c r="A22" s="56" t="s">
        <v>16</v>
      </c>
      <c r="B22" s="57">
        <f>B19+'８月'!B22</f>
        <v>0</v>
      </c>
      <c r="C22" s="58">
        <f>C19+'８月'!C22</f>
        <v>0</v>
      </c>
      <c r="D22" s="58">
        <f>D19+'８月'!D22</f>
        <v>0</v>
      </c>
      <c r="E22" s="59" t="str">
        <f>IF(ISERROR(D22/C22),"  ",(D22/C22))</f>
        <v xml:space="preserve">  </v>
      </c>
      <c r="F22" s="58">
        <f>F19+'８月'!F22</f>
        <v>0</v>
      </c>
      <c r="G22" s="58">
        <f>G19+'８月'!G22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30" s="55" customFormat="1" ht="30.75" customHeight="1" x14ac:dyDescent="0.2">
      <c r="A23" s="41" t="s">
        <v>24</v>
      </c>
      <c r="B23" s="42">
        <f>B20+'８月'!B23</f>
        <v>23</v>
      </c>
      <c r="C23" s="116">
        <f>C20+'８月'!C23</f>
        <v>63911</v>
      </c>
      <c r="D23" s="116">
        <f>D20+'８月'!D23</f>
        <v>60246</v>
      </c>
      <c r="E23" s="44">
        <f>IF(ISERROR(D23/C23),"",D23/C23)</f>
        <v>0.94265462909358322</v>
      </c>
      <c r="F23" s="43">
        <f>F20+'８月'!F23</f>
        <v>194048</v>
      </c>
      <c r="G23" s="43">
        <f>G20+'８月'!G23</f>
        <v>186795</v>
      </c>
      <c r="H23" s="111">
        <f>IF(ISERROR(G23/F23),"  ",(G23/F23))</f>
        <v>0.96262265006596304</v>
      </c>
      <c r="I23" s="63"/>
      <c r="J23" s="64"/>
      <c r="K23" s="65"/>
      <c r="L23" s="89">
        <f>B23</f>
        <v>23</v>
      </c>
      <c r="M23" s="90">
        <f>C23+F23</f>
        <v>257959</v>
      </c>
      <c r="N23" s="90">
        <f>D23+G23</f>
        <v>247041</v>
      </c>
      <c r="O23" s="66">
        <f>IF(ISERROR(N23/M23),"",N23/M23)</f>
        <v>0.95767544454738929</v>
      </c>
      <c r="P23" s="85"/>
      <c r="Q23" s="73"/>
      <c r="R23" s="73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5">
      <c r="A24" s="67" t="s">
        <v>30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18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1" style="73" customWidth="1"/>
    <col min="17" max="17" width="8.77734375" style="73" customWidth="1"/>
    <col min="18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B3+'９月'!L3</f>
        <v>0</v>
      </c>
      <c r="M3" s="28">
        <f>I3+'９月'!M3</f>
        <v>0</v>
      </c>
      <c r="N3" s="28">
        <f>J3+'９月'!N3</f>
        <v>0</v>
      </c>
      <c r="O3" s="25" t="str">
        <f>IF(ISERROR(N3/M3),"",N3/M3)</f>
        <v/>
      </c>
      <c r="P3" s="103">
        <f t="shared" ref="P3:P18" si="3">IF(ISERROR(N3/Q3),"",N3/Q3)</f>
        <v>0</v>
      </c>
      <c r="Q3" s="95">
        <f>R3+'９月'!Q3</f>
        <v>85027</v>
      </c>
      <c r="R3" s="95">
        <v>0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B4+'９月'!L4</f>
        <v>0</v>
      </c>
      <c r="M4" s="28">
        <f>I4+'９月'!M4</f>
        <v>0</v>
      </c>
      <c r="N4" s="28">
        <f>J4+'９月'!N4</f>
        <v>0</v>
      </c>
      <c r="O4" s="25" t="str">
        <f>IF(ISERROR(N4/M4),"",N4/M4)</f>
        <v/>
      </c>
      <c r="P4" s="103">
        <f t="shared" si="3"/>
        <v>0</v>
      </c>
      <c r="Q4" s="95">
        <f>R4+'９月'!Q4</f>
        <v>56637</v>
      </c>
      <c r="R4" s="95">
        <v>32569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R5+'９月'!Q5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B6+'９月'!L6</f>
        <v>0</v>
      </c>
      <c r="M6" s="28">
        <f>I6+'９月'!M6</f>
        <v>0</v>
      </c>
      <c r="N6" s="28">
        <f>J6+'９月'!N6</f>
        <v>0</v>
      </c>
      <c r="O6" s="25" t="str">
        <f t="shared" si="5"/>
        <v/>
      </c>
      <c r="P6" s="103">
        <f t="shared" si="3"/>
        <v>0</v>
      </c>
      <c r="Q6" s="95">
        <f>R6+'９月'!Q6</f>
        <v>32509</v>
      </c>
      <c r="R6" s="95">
        <v>11326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B7+'９月'!L7</f>
        <v>0</v>
      </c>
      <c r="M7" s="28">
        <f>I7+'９月'!M7</f>
        <v>0</v>
      </c>
      <c r="N7" s="28">
        <f>J7+'９月'!N7</f>
        <v>0</v>
      </c>
      <c r="O7" s="25" t="str">
        <f t="shared" si="5"/>
        <v/>
      </c>
      <c r="P7" s="103">
        <f t="shared" si="3"/>
        <v>0</v>
      </c>
      <c r="Q7" s="95">
        <f>R7+'９月'!Q7</f>
        <v>4166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B8+'９月'!L8</f>
        <v>0</v>
      </c>
      <c r="M8" s="28">
        <f>I8+'９月'!M8</f>
        <v>0</v>
      </c>
      <c r="N8" s="28">
        <f>J8+'９月'!N8</f>
        <v>0</v>
      </c>
      <c r="O8" s="25" t="str">
        <f t="shared" si="5"/>
        <v/>
      </c>
      <c r="P8" s="103" t="str">
        <f t="shared" si="3"/>
        <v/>
      </c>
      <c r="Q8" s="95">
        <f>R8+'９月'!Q8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5"/>
        <v/>
      </c>
      <c r="P9" s="103" t="str">
        <f t="shared" si="3"/>
        <v/>
      </c>
      <c r="Q9" s="95">
        <f>R9+'９月'!Q9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B10+'９月'!L10</f>
        <v>0</v>
      </c>
      <c r="M10" s="28">
        <f>I10+'９月'!M10</f>
        <v>0</v>
      </c>
      <c r="N10" s="28">
        <f>J10+'９月'!N10</f>
        <v>0</v>
      </c>
      <c r="O10" s="25" t="str">
        <f t="shared" si="5"/>
        <v/>
      </c>
      <c r="P10" s="103">
        <f t="shared" si="3"/>
        <v>0</v>
      </c>
      <c r="Q10" s="95">
        <f>R10+'９月'!Q10</f>
        <v>9329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B11+'９月'!L11</f>
        <v>0</v>
      </c>
      <c r="M11" s="28">
        <f>I11+'９月'!M11</f>
        <v>0</v>
      </c>
      <c r="N11" s="28">
        <f>J11+'９月'!N11</f>
        <v>0</v>
      </c>
      <c r="O11" s="25" t="str">
        <f t="shared" si="5"/>
        <v/>
      </c>
      <c r="P11" s="103" t="str">
        <f t="shared" si="3"/>
        <v/>
      </c>
      <c r="Q11" s="95">
        <f>R11+'９月'!Q11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B12+'９月'!L12</f>
        <v>0</v>
      </c>
      <c r="M12" s="28">
        <f>I12+'９月'!M12</f>
        <v>0</v>
      </c>
      <c r="N12" s="28">
        <f>J12+'９月'!N12</f>
        <v>0</v>
      </c>
      <c r="O12" s="25" t="str">
        <f t="shared" si="5"/>
        <v/>
      </c>
      <c r="P12" s="103" t="str">
        <f t="shared" si="3"/>
        <v/>
      </c>
      <c r="Q12" s="95">
        <f>R12+'９月'!Q12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B13+'９月'!L13</f>
        <v>0</v>
      </c>
      <c r="M13" s="28">
        <f>I13+'９月'!M13</f>
        <v>0</v>
      </c>
      <c r="N13" s="28">
        <f>J13+'９月'!N13</f>
        <v>0</v>
      </c>
      <c r="O13" s="25" t="str">
        <f t="shared" si="5"/>
        <v/>
      </c>
      <c r="P13" s="103">
        <f t="shared" si="3"/>
        <v>0</v>
      </c>
      <c r="Q13" s="95">
        <f>R13+'９月'!Q13</f>
        <v>76570</v>
      </c>
      <c r="R13" s="95">
        <v>0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B14+'９月'!L14</f>
        <v>0</v>
      </c>
      <c r="M14" s="28">
        <f>I14+'９月'!M14</f>
        <v>0</v>
      </c>
      <c r="N14" s="28">
        <f>J14+'９月'!N14</f>
        <v>0</v>
      </c>
      <c r="O14" s="25" t="str">
        <f t="shared" si="5"/>
        <v/>
      </c>
      <c r="P14" s="103">
        <f t="shared" si="3"/>
        <v>0</v>
      </c>
      <c r="Q14" s="95">
        <f>R14+'９月'!Q14</f>
        <v>15572</v>
      </c>
      <c r="R14" s="95">
        <v>5088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5"/>
        <v/>
      </c>
      <c r="P15" s="103" t="str">
        <f t="shared" si="3"/>
        <v/>
      </c>
      <c r="Q15" s="95">
        <f>R15+'９月'!Q15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5"/>
        <v/>
      </c>
      <c r="P16" s="103" t="str">
        <f t="shared" si="3"/>
        <v/>
      </c>
      <c r="Q16" s="95">
        <f>R16+'９月'!Q16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B17+'９月'!L17</f>
        <v>0</v>
      </c>
      <c r="M17" s="28">
        <f>I17+'９月'!M17</f>
        <v>0</v>
      </c>
      <c r="N17" s="28">
        <f>J17+'９月'!N17</f>
        <v>0</v>
      </c>
      <c r="O17" s="25" t="str">
        <f t="shared" si="5"/>
        <v/>
      </c>
      <c r="P17" s="103">
        <f t="shared" si="3"/>
        <v>0</v>
      </c>
      <c r="Q17" s="95">
        <f>R17+'９月'!Q17</f>
        <v>31033</v>
      </c>
      <c r="R17" s="95">
        <v>14819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B18+'９月'!L18</f>
        <v>0</v>
      </c>
      <c r="M18" s="84">
        <f>I18+'９月'!M18</f>
        <v>0</v>
      </c>
      <c r="N18" s="28">
        <f>J18+'９月'!N18</f>
        <v>0</v>
      </c>
      <c r="O18" s="25" t="str">
        <f t="shared" si="5"/>
        <v/>
      </c>
      <c r="P18" s="108" t="str">
        <f t="shared" si="3"/>
        <v/>
      </c>
      <c r="Q18" s="95">
        <f>R18+'９月'!Q18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310843</v>
      </c>
      <c r="R19" s="95">
        <f>SUM(R3:R18)</f>
        <v>63802</v>
      </c>
    </row>
    <row r="20" spans="1:18" ht="30.75" customHeight="1" x14ac:dyDescent="0.2">
      <c r="A20" s="41" t="s">
        <v>23</v>
      </c>
      <c r="B20" s="42">
        <v>5</v>
      </c>
      <c r="C20" s="43">
        <v>22861</v>
      </c>
      <c r="D20" s="112">
        <v>20859</v>
      </c>
      <c r="E20" s="111">
        <v>0.91242727789685496</v>
      </c>
      <c r="F20" s="112">
        <v>44430</v>
      </c>
      <c r="G20" s="112">
        <v>42943</v>
      </c>
      <c r="H20" s="113">
        <v>0.96653162277740268</v>
      </c>
      <c r="I20" s="43">
        <v>67291</v>
      </c>
      <c r="J20" s="43">
        <v>63802</v>
      </c>
      <c r="K20" s="109">
        <v>0.94815056991276692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33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92"/>
      <c r="M21" s="93"/>
      <c r="N21" s="93"/>
      <c r="O21" s="93"/>
      <c r="P21" s="94"/>
      <c r="Q21" s="73"/>
      <c r="R21" s="73"/>
    </row>
    <row r="22" spans="1:18" ht="30.75" customHeight="1" x14ac:dyDescent="0.2">
      <c r="A22" s="56" t="s">
        <v>16</v>
      </c>
      <c r="B22" s="57">
        <f>B19+'９月'!B22</f>
        <v>0</v>
      </c>
      <c r="C22" s="58">
        <f>C19+'９月'!C22</f>
        <v>0</v>
      </c>
      <c r="D22" s="58">
        <f>D19+'９月'!D22</f>
        <v>0</v>
      </c>
      <c r="E22" s="59" t="str">
        <f>IF(ISERROR(D22/C22),"  ",(D22/C22))</f>
        <v xml:space="preserve">  </v>
      </c>
      <c r="F22" s="58">
        <f>F19+'９月'!F22</f>
        <v>0</v>
      </c>
      <c r="G22" s="58">
        <f>G19+'９月'!G22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2">
      <c r="A23" s="41" t="s">
        <v>24</v>
      </c>
      <c r="B23" s="42">
        <f>B20+'９月'!B23</f>
        <v>28</v>
      </c>
      <c r="C23" s="116">
        <f>C20+'９月'!C23</f>
        <v>86772</v>
      </c>
      <c r="D23" s="116">
        <f>D20+'９月'!D23</f>
        <v>81105</v>
      </c>
      <c r="E23" s="44">
        <f>IF(ISERROR(D23/C23),"",D23/C23)</f>
        <v>0.93469091411976213</v>
      </c>
      <c r="F23" s="43">
        <f>F20+'９月'!F23</f>
        <v>238478</v>
      </c>
      <c r="G23" s="43">
        <f>G20+'９月'!G23</f>
        <v>229738</v>
      </c>
      <c r="H23" s="111">
        <f>IF(ISERROR(G23/F23),"  ",(G23/F23))</f>
        <v>0.96335091706572518</v>
      </c>
      <c r="I23" s="63"/>
      <c r="J23" s="64"/>
      <c r="K23" s="65"/>
      <c r="L23" s="89">
        <f>B23</f>
        <v>28</v>
      </c>
      <c r="M23" s="90">
        <f>C23+F23</f>
        <v>325250</v>
      </c>
      <c r="N23" s="90">
        <f>D23+G23</f>
        <v>310843</v>
      </c>
      <c r="O23" s="66">
        <f>IF(ISERROR(N23/M23),"",N23/M23)</f>
        <v>0.95570484242890086</v>
      </c>
      <c r="P23" s="85"/>
    </row>
    <row r="24" spans="1:18" s="55" customFormat="1" ht="30.75" customHeight="1" thickBot="1" x14ac:dyDescent="0.25">
      <c r="A24" s="67" t="s">
        <v>31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  <c r="Q24" s="73"/>
      <c r="R24" s="73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7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1" style="73" customWidth="1"/>
    <col min="17" max="18" width="9" style="73"/>
    <col min="19" max="16384" width="9" style="12"/>
  </cols>
  <sheetData>
    <row r="1" spans="1:18" ht="27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B3+'１０月'!L3</f>
        <v>0</v>
      </c>
      <c r="M3" s="28">
        <f>I3+'１０月'!M3</f>
        <v>0</v>
      </c>
      <c r="N3" s="28">
        <f>J3+'１０月'!N3</f>
        <v>0</v>
      </c>
      <c r="O3" s="29" t="str">
        <f>IF(ISERROR(N3/M3),"",N3/M3)</f>
        <v/>
      </c>
      <c r="P3" s="103">
        <f t="shared" ref="P3:P18" si="3">IF(ISERROR(N3/Q3),"",N3/Q3)</f>
        <v>0</v>
      </c>
      <c r="Q3" s="95">
        <f>R3+'１０月'!Q3</f>
        <v>94668</v>
      </c>
      <c r="R3" s="95">
        <v>9641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B4+'１０月'!L4</f>
        <v>0</v>
      </c>
      <c r="M4" s="28">
        <f>I4+'１０月'!M4</f>
        <v>0</v>
      </c>
      <c r="N4" s="28">
        <f>J4+'１０月'!N4</f>
        <v>0</v>
      </c>
      <c r="O4" s="29" t="str">
        <f>IF(ISERROR(N4/M4),"",N4/M4)</f>
        <v/>
      </c>
      <c r="P4" s="103">
        <f t="shared" si="3"/>
        <v>0</v>
      </c>
      <c r="Q4" s="95">
        <f>R4+'１０月'!Q4</f>
        <v>56637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R5+'１０月'!Q5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B6+'１０月'!L6</f>
        <v>0</v>
      </c>
      <c r="M6" s="28">
        <f>I6+'１０月'!M6</f>
        <v>0</v>
      </c>
      <c r="N6" s="28">
        <f>J6+'１０月'!N6</f>
        <v>0</v>
      </c>
      <c r="O6" s="29" t="str">
        <f t="shared" si="5"/>
        <v/>
      </c>
      <c r="P6" s="103">
        <f t="shared" si="3"/>
        <v>0</v>
      </c>
      <c r="Q6" s="95">
        <f>R6+'１０月'!Q6</f>
        <v>32509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B7+'１０月'!L7</f>
        <v>0</v>
      </c>
      <c r="M7" s="28">
        <f>I7+'１０月'!M7</f>
        <v>0</v>
      </c>
      <c r="N7" s="28">
        <f>J7+'１０月'!N7</f>
        <v>0</v>
      </c>
      <c r="O7" s="29" t="str">
        <f t="shared" si="5"/>
        <v/>
      </c>
      <c r="P7" s="103">
        <f t="shared" si="3"/>
        <v>0</v>
      </c>
      <c r="Q7" s="95">
        <f>R7+'１０月'!Q7</f>
        <v>4166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B8+'１０月'!L8</f>
        <v>0</v>
      </c>
      <c r="M8" s="28">
        <f>I8+'１０月'!M8</f>
        <v>0</v>
      </c>
      <c r="N8" s="28">
        <f>J8+'１０月'!N8</f>
        <v>0</v>
      </c>
      <c r="O8" s="29" t="str">
        <f t="shared" si="5"/>
        <v/>
      </c>
      <c r="P8" s="103">
        <f t="shared" si="3"/>
        <v>0</v>
      </c>
      <c r="Q8" s="95">
        <f>R8+'１０月'!Q8</f>
        <v>10328</v>
      </c>
      <c r="R8" s="95">
        <v>10328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5"/>
        <v/>
      </c>
      <c r="P9" s="103" t="str">
        <f t="shared" si="3"/>
        <v/>
      </c>
      <c r="Q9" s="95">
        <f>R9+'１０月'!Q9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B10+'１０月'!L10</f>
        <v>0</v>
      </c>
      <c r="M10" s="28">
        <f>I10+'１０月'!M10</f>
        <v>0</v>
      </c>
      <c r="N10" s="28">
        <f>J10+'１０月'!N10</f>
        <v>0</v>
      </c>
      <c r="O10" s="29" t="str">
        <f t="shared" si="5"/>
        <v/>
      </c>
      <c r="P10" s="103">
        <f t="shared" si="3"/>
        <v>0</v>
      </c>
      <c r="Q10" s="95">
        <f>R10+'１０月'!Q10</f>
        <v>9329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B11+'１０月'!L11</f>
        <v>0</v>
      </c>
      <c r="M11" s="28">
        <f>I11+'１０月'!M11</f>
        <v>0</v>
      </c>
      <c r="N11" s="28">
        <f>J11+'１０月'!N11</f>
        <v>0</v>
      </c>
      <c r="O11" s="29" t="str">
        <f t="shared" si="5"/>
        <v/>
      </c>
      <c r="P11" s="103" t="str">
        <f t="shared" si="3"/>
        <v/>
      </c>
      <c r="Q11" s="95">
        <f>R11+'１０月'!Q11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B12+'１０月'!L12</f>
        <v>0</v>
      </c>
      <c r="M12" s="28">
        <f>I12+'１０月'!M12</f>
        <v>0</v>
      </c>
      <c r="N12" s="28">
        <f>J12+'１０月'!N12</f>
        <v>0</v>
      </c>
      <c r="O12" s="29" t="str">
        <f t="shared" si="5"/>
        <v/>
      </c>
      <c r="P12" s="103" t="str">
        <f t="shared" si="3"/>
        <v/>
      </c>
      <c r="Q12" s="95">
        <f>R12+'１０月'!Q12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B13+'１０月'!L13</f>
        <v>0</v>
      </c>
      <c r="M13" s="28">
        <f>I13+'１０月'!M13</f>
        <v>0</v>
      </c>
      <c r="N13" s="28">
        <f>J13+'１０月'!N13</f>
        <v>0</v>
      </c>
      <c r="O13" s="29" t="str">
        <f t="shared" si="5"/>
        <v/>
      </c>
      <c r="P13" s="103">
        <f t="shared" si="3"/>
        <v>0</v>
      </c>
      <c r="Q13" s="95">
        <f>R13+'１０月'!Q13</f>
        <v>98303</v>
      </c>
      <c r="R13" s="95">
        <v>21733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B14+'１０月'!L14</f>
        <v>0</v>
      </c>
      <c r="M14" s="28">
        <f>I14+'１０月'!M14</f>
        <v>0</v>
      </c>
      <c r="N14" s="28">
        <f>J14+'１０月'!N14</f>
        <v>0</v>
      </c>
      <c r="O14" s="29" t="str">
        <f t="shared" si="5"/>
        <v/>
      </c>
      <c r="P14" s="103">
        <f t="shared" si="3"/>
        <v>0</v>
      </c>
      <c r="Q14" s="95">
        <f>R14+'１０月'!Q14</f>
        <v>15572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5"/>
        <v/>
      </c>
      <c r="P15" s="103" t="str">
        <f t="shared" si="3"/>
        <v/>
      </c>
      <c r="Q15" s="95">
        <f>R15+'１０月'!Q15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5"/>
        <v/>
      </c>
      <c r="P16" s="103" t="str">
        <f t="shared" si="3"/>
        <v/>
      </c>
      <c r="Q16" s="95">
        <f>R16+'１０月'!Q16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B17+'１０月'!L17</f>
        <v>0</v>
      </c>
      <c r="M17" s="28">
        <f>I17+'１０月'!M17</f>
        <v>0</v>
      </c>
      <c r="N17" s="28">
        <f>J17+'１０月'!N17</f>
        <v>0</v>
      </c>
      <c r="O17" s="29" t="str">
        <f t="shared" si="5"/>
        <v/>
      </c>
      <c r="P17" s="103">
        <f t="shared" si="3"/>
        <v>0</v>
      </c>
      <c r="Q17" s="95">
        <f>R17+'１０月'!Q17</f>
        <v>47004</v>
      </c>
      <c r="R17" s="95">
        <v>15971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5"/>
        <v/>
      </c>
      <c r="P18" s="108" t="str">
        <f t="shared" si="3"/>
        <v/>
      </c>
      <c r="Q18" s="95">
        <f>R18+'１０月'!Q18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76"/>
      <c r="Q19" s="95">
        <f>SUM(Q3:Q18)</f>
        <v>368516</v>
      </c>
      <c r="R19" s="95">
        <f>SUM(R3:R18)</f>
        <v>57673</v>
      </c>
    </row>
    <row r="20" spans="1:18" ht="30.75" customHeight="1" x14ac:dyDescent="0.2">
      <c r="A20" s="41" t="s">
        <v>23</v>
      </c>
      <c r="B20" s="42">
        <v>6</v>
      </c>
      <c r="C20" s="43">
        <v>21376</v>
      </c>
      <c r="D20" s="112">
        <v>19969</v>
      </c>
      <c r="E20" s="111">
        <v>0.93417851796407181</v>
      </c>
      <c r="F20" s="112">
        <v>41436</v>
      </c>
      <c r="G20" s="112">
        <v>37704</v>
      </c>
      <c r="H20" s="113">
        <v>0.90993339125398209</v>
      </c>
      <c r="I20" s="43">
        <v>62812</v>
      </c>
      <c r="J20" s="43">
        <v>57673</v>
      </c>
      <c r="K20" s="109">
        <v>0.91818442335859385</v>
      </c>
      <c r="L20" s="45"/>
      <c r="M20" s="46"/>
      <c r="N20" s="46"/>
      <c r="O20" s="46"/>
      <c r="P20" s="78"/>
    </row>
    <row r="21" spans="1:18" s="55" customFormat="1" ht="30.75" customHeight="1" thickBot="1" x14ac:dyDescent="0.25">
      <c r="A21" s="48" t="s">
        <v>33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B19+'１０月'!B22</f>
        <v>0</v>
      </c>
      <c r="C22" s="58">
        <f>C19+'１０月'!C22</f>
        <v>0</v>
      </c>
      <c r="D22" s="58">
        <f>D19+'１０月'!D22</f>
        <v>0</v>
      </c>
      <c r="E22" s="59" t="str">
        <f>IF(ISERROR(D22/C22),"  ",(D22/C22))</f>
        <v xml:space="preserve">  </v>
      </c>
      <c r="F22" s="58">
        <f>F19+'１０月'!F22</f>
        <v>0</v>
      </c>
      <c r="G22" s="58">
        <f>G19+'１０月'!G22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2">
      <c r="A23" s="41" t="s">
        <v>24</v>
      </c>
      <c r="B23" s="42">
        <f>B20+'１０月'!B23</f>
        <v>34</v>
      </c>
      <c r="C23" s="116">
        <f>C20+'１０月'!C23</f>
        <v>108148</v>
      </c>
      <c r="D23" s="116">
        <f>D20+'１０月'!D23</f>
        <v>101074</v>
      </c>
      <c r="E23" s="44">
        <f>IF(ISERROR(D23/C23),"",D23/C23)</f>
        <v>0.93458963642415949</v>
      </c>
      <c r="F23" s="43">
        <f>F20+'１０月'!F23</f>
        <v>279914</v>
      </c>
      <c r="G23" s="43">
        <f>G20+'１０月'!G23</f>
        <v>267442</v>
      </c>
      <c r="H23" s="111">
        <f>IF(ISERROR(G23/F23),"  ",(G23/F23))</f>
        <v>0.95544345763341598</v>
      </c>
      <c r="I23" s="63"/>
      <c r="J23" s="64"/>
      <c r="K23" s="65"/>
      <c r="L23" s="89">
        <f>B23</f>
        <v>34</v>
      </c>
      <c r="M23" s="90">
        <f>C23+F23</f>
        <v>388062</v>
      </c>
      <c r="N23" s="90">
        <f>D23+G23</f>
        <v>368516</v>
      </c>
      <c r="O23" s="66">
        <f>IF(ISERROR(N23/M23),"",N23/M23)</f>
        <v>0.9496317598734223</v>
      </c>
      <c r="P23" s="85"/>
    </row>
    <row r="24" spans="1:18" s="55" customFormat="1" ht="30.75" customHeight="1" thickBot="1" x14ac:dyDescent="0.25">
      <c r="A24" s="67" t="s">
        <v>29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/>
  <dimension ref="A1:R24"/>
  <sheetViews>
    <sheetView showZeros="0" view="pageBreakPreview" zoomScale="85" zoomScaleNormal="85" zoomScaleSheetLayoutView="85" workbookViewId="0">
      <selection activeCell="D5" sqref="D5"/>
    </sheetView>
  </sheetViews>
  <sheetFormatPr defaultColWidth="9" defaultRowHeight="27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3" width="10.109375" style="73" customWidth="1"/>
    <col min="14" max="16" width="10.109375" style="12" customWidth="1"/>
    <col min="17" max="17" width="9.6640625" style="73" bestFit="1" customWidth="1"/>
    <col min="18" max="18" width="9.109375" style="73" bestFit="1" customWidth="1"/>
    <col min="19" max="16384" width="9" style="12"/>
  </cols>
  <sheetData>
    <row r="1" spans="1:18" ht="27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B3+'１１月'!L3</f>
        <v>0</v>
      </c>
      <c r="M3" s="28">
        <f>I3+'１１月'!M3</f>
        <v>0</v>
      </c>
      <c r="N3" s="28">
        <f>J3+'１１月'!N3</f>
        <v>0</v>
      </c>
      <c r="O3" s="29" t="str">
        <f>IF(ISERROR(N3/M3),"",N3/M3)</f>
        <v/>
      </c>
      <c r="P3" s="103">
        <f t="shared" ref="P3:P18" si="3">IF(ISERROR(N3/Q3),"",N3/Q3)</f>
        <v>0</v>
      </c>
      <c r="Q3" s="95">
        <f>R3+'１１月'!Q3</f>
        <v>116927</v>
      </c>
      <c r="R3" s="95">
        <v>22259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B4+'１１月'!L4</f>
        <v>0</v>
      </c>
      <c r="M4" s="28">
        <f>I4+'１１月'!M4</f>
        <v>0</v>
      </c>
      <c r="N4" s="28">
        <f>J4+'１１月'!N4</f>
        <v>0</v>
      </c>
      <c r="O4" s="29" t="str">
        <f>IF(ISERROR(N4/M4),"",N4/M4)</f>
        <v/>
      </c>
      <c r="P4" s="103">
        <f t="shared" si="3"/>
        <v>0</v>
      </c>
      <c r="Q4" s="95">
        <f>R4+'１１月'!Q4</f>
        <v>67928</v>
      </c>
      <c r="R4" s="95">
        <v>11291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R5+'１１月'!Q5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B6+'１１月'!L6</f>
        <v>0</v>
      </c>
      <c r="M6" s="28">
        <f>I6+'１１月'!M6</f>
        <v>0</v>
      </c>
      <c r="N6" s="28">
        <f>J6+'１１月'!N6</f>
        <v>0</v>
      </c>
      <c r="O6" s="29" t="str">
        <f t="shared" si="5"/>
        <v/>
      </c>
      <c r="P6" s="103">
        <f t="shared" si="3"/>
        <v>0</v>
      </c>
      <c r="Q6" s="95">
        <f>R6+'１１月'!Q6</f>
        <v>36462</v>
      </c>
      <c r="R6" s="95">
        <v>3953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B7+'１１月'!L7</f>
        <v>0</v>
      </c>
      <c r="M7" s="28">
        <f>I7+'１１月'!M7</f>
        <v>0</v>
      </c>
      <c r="N7" s="28">
        <f>J7+'１１月'!N7</f>
        <v>0</v>
      </c>
      <c r="O7" s="29" t="str">
        <f t="shared" si="5"/>
        <v/>
      </c>
      <c r="P7" s="103">
        <f t="shared" si="3"/>
        <v>0</v>
      </c>
      <c r="Q7" s="95">
        <f>R7+'１１月'!Q7</f>
        <v>4166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B8+'１１月'!L8</f>
        <v>0</v>
      </c>
      <c r="M8" s="28">
        <f>I8+'１１月'!M8</f>
        <v>0</v>
      </c>
      <c r="N8" s="28">
        <f>J8+'１１月'!N8</f>
        <v>0</v>
      </c>
      <c r="O8" s="29" t="str">
        <f t="shared" si="5"/>
        <v/>
      </c>
      <c r="P8" s="103">
        <f t="shared" si="3"/>
        <v>0</v>
      </c>
      <c r="Q8" s="95">
        <f>R8+'１１月'!Q8</f>
        <v>10328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5"/>
        <v/>
      </c>
      <c r="P9" s="103" t="str">
        <f t="shared" si="3"/>
        <v/>
      </c>
      <c r="Q9" s="95">
        <f>R9+'１１月'!Q9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B10+'１１月'!L10</f>
        <v>0</v>
      </c>
      <c r="M10" s="28">
        <f>I10+'１１月'!M10</f>
        <v>0</v>
      </c>
      <c r="N10" s="28">
        <f>J10+'１１月'!N10</f>
        <v>0</v>
      </c>
      <c r="O10" s="29" t="str">
        <f t="shared" si="5"/>
        <v/>
      </c>
      <c r="P10" s="103">
        <f t="shared" si="3"/>
        <v>0</v>
      </c>
      <c r="Q10" s="95">
        <f>R10+'１１月'!Q10</f>
        <v>10286</v>
      </c>
      <c r="R10" s="95">
        <v>957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B11+'１１月'!L11</f>
        <v>0</v>
      </c>
      <c r="M11" s="28">
        <f>I11+'１１月'!M11</f>
        <v>0</v>
      </c>
      <c r="N11" s="28">
        <f>J11+'１１月'!N11</f>
        <v>0</v>
      </c>
      <c r="O11" s="29" t="str">
        <f t="shared" si="5"/>
        <v/>
      </c>
      <c r="P11" s="103" t="str">
        <f t="shared" si="3"/>
        <v/>
      </c>
      <c r="Q11" s="95">
        <f>R11+'１１月'!Q11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B12+'１１月'!L12</f>
        <v>0</v>
      </c>
      <c r="M12" s="28">
        <f>I12+'１１月'!M12</f>
        <v>0</v>
      </c>
      <c r="N12" s="28">
        <f>J12+'１１月'!N12</f>
        <v>0</v>
      </c>
      <c r="O12" s="29" t="str">
        <f t="shared" si="5"/>
        <v/>
      </c>
      <c r="P12" s="103" t="str">
        <f t="shared" si="3"/>
        <v/>
      </c>
      <c r="Q12" s="95">
        <f>R12+'１１月'!Q12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B13+'１１月'!L13</f>
        <v>0</v>
      </c>
      <c r="M13" s="28">
        <f>I13+'１１月'!M13</f>
        <v>0</v>
      </c>
      <c r="N13" s="28">
        <f>J13+'１１月'!N13</f>
        <v>0</v>
      </c>
      <c r="O13" s="29" t="str">
        <f t="shared" si="5"/>
        <v/>
      </c>
      <c r="P13" s="103">
        <f t="shared" si="3"/>
        <v>0</v>
      </c>
      <c r="Q13" s="95">
        <f>R13+'１１月'!Q13</f>
        <v>128338</v>
      </c>
      <c r="R13" s="95">
        <v>30035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B14+'１１月'!L14</f>
        <v>0</v>
      </c>
      <c r="M14" s="28">
        <f>I14+'１１月'!M14</f>
        <v>0</v>
      </c>
      <c r="N14" s="28">
        <f>J14+'１１月'!N14</f>
        <v>0</v>
      </c>
      <c r="O14" s="29" t="str">
        <f t="shared" si="5"/>
        <v/>
      </c>
      <c r="P14" s="103">
        <f t="shared" si="3"/>
        <v>0</v>
      </c>
      <c r="Q14" s="95">
        <f>R14+'１１月'!Q14</f>
        <v>15572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5"/>
        <v/>
      </c>
      <c r="P15" s="103" t="str">
        <f t="shared" si="3"/>
        <v/>
      </c>
      <c r="Q15" s="95">
        <f>R15+'１１月'!Q15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5"/>
        <v/>
      </c>
      <c r="P16" s="103" t="str">
        <f t="shared" si="3"/>
        <v/>
      </c>
      <c r="Q16" s="95">
        <f>R16+'１１月'!Q16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B17+'１１月'!L17</f>
        <v>0</v>
      </c>
      <c r="M17" s="28">
        <f>I17+'１１月'!M17</f>
        <v>0</v>
      </c>
      <c r="N17" s="28">
        <f>J17+'１１月'!N17</f>
        <v>0</v>
      </c>
      <c r="O17" s="29" t="str">
        <f t="shared" si="5"/>
        <v/>
      </c>
      <c r="P17" s="103">
        <f t="shared" si="3"/>
        <v>0</v>
      </c>
      <c r="Q17" s="95">
        <f>R17+'１１月'!Q17</f>
        <v>48302</v>
      </c>
      <c r="R17" s="95">
        <v>1298</v>
      </c>
    </row>
    <row r="18" spans="1:18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5"/>
        <v/>
      </c>
      <c r="P18" s="108" t="str">
        <f t="shared" si="3"/>
        <v/>
      </c>
      <c r="Q18" s="95">
        <f>R18+'１１月'!Q18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75"/>
      <c r="P19" s="76"/>
      <c r="Q19" s="95">
        <f>SUM(Q3:Q18)</f>
        <v>438309</v>
      </c>
      <c r="R19" s="95">
        <f>SUM(R3:R18)</f>
        <v>69793</v>
      </c>
    </row>
    <row r="20" spans="1:18" s="55" customFormat="1" ht="30.75" customHeight="1" x14ac:dyDescent="0.2">
      <c r="A20" s="41" t="s">
        <v>23</v>
      </c>
      <c r="B20" s="42">
        <v>11</v>
      </c>
      <c r="C20" s="43">
        <v>0</v>
      </c>
      <c r="D20" s="112">
        <v>0</v>
      </c>
      <c r="E20" s="111" t="s">
        <v>40</v>
      </c>
      <c r="F20" s="112">
        <v>73149</v>
      </c>
      <c r="G20" s="112">
        <v>69793</v>
      </c>
      <c r="H20" s="113">
        <v>0.95412104061572955</v>
      </c>
      <c r="I20" s="43">
        <v>73149</v>
      </c>
      <c r="J20" s="43">
        <v>69793</v>
      </c>
      <c r="K20" s="109">
        <v>0.95412104061572955</v>
      </c>
      <c r="L20" s="45"/>
      <c r="M20" s="46"/>
      <c r="N20" s="46"/>
      <c r="O20" s="77"/>
      <c r="P20" s="78"/>
      <c r="Q20" s="73"/>
      <c r="R20" s="73"/>
    </row>
    <row r="21" spans="1:18" ht="30.75" customHeight="1" thickBot="1" x14ac:dyDescent="0.25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</row>
    <row r="22" spans="1:18" ht="30.75" customHeight="1" x14ac:dyDescent="0.2">
      <c r="A22" s="56" t="s">
        <v>16</v>
      </c>
      <c r="B22" s="57">
        <f>B19+'１１月'!B22</f>
        <v>0</v>
      </c>
      <c r="C22" s="58">
        <f>C19+'１１月'!C22</f>
        <v>0</v>
      </c>
      <c r="D22" s="58">
        <f>D19+'１１月'!D22</f>
        <v>0</v>
      </c>
      <c r="E22" s="59" t="str">
        <f>IF(ISERROR(D22/C22),"  ",(D22/C22))</f>
        <v xml:space="preserve">  </v>
      </c>
      <c r="F22" s="58">
        <f>F19+'１１月'!F22</f>
        <v>0</v>
      </c>
      <c r="G22" s="58">
        <f>G19+'１１月'!G22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s="55" customFormat="1" ht="30.75" customHeight="1" x14ac:dyDescent="0.2">
      <c r="A23" s="41" t="s">
        <v>24</v>
      </c>
      <c r="B23" s="42">
        <f>B20+'１１月'!B23</f>
        <v>45</v>
      </c>
      <c r="C23" s="116">
        <f>C20+'１１月'!C23</f>
        <v>108148</v>
      </c>
      <c r="D23" s="116">
        <f>D20+'１１月'!D23</f>
        <v>101074</v>
      </c>
      <c r="E23" s="44">
        <f>IF(ISERROR(D23/C23),"",D23/C23)</f>
        <v>0.93458963642415949</v>
      </c>
      <c r="F23" s="43">
        <f>F20+'１１月'!F23</f>
        <v>353063</v>
      </c>
      <c r="G23" s="43">
        <f>G20+'１１月'!G23</f>
        <v>337235</v>
      </c>
      <c r="H23" s="111">
        <f>IF(ISERROR(G23/F23),"  ",(G23/F23))</f>
        <v>0.95516947400322327</v>
      </c>
      <c r="I23" s="63"/>
      <c r="J23" s="64"/>
      <c r="K23" s="65"/>
      <c r="L23" s="89">
        <f>B23</f>
        <v>45</v>
      </c>
      <c r="M23" s="90">
        <f>C23+F23</f>
        <v>461211</v>
      </c>
      <c r="N23" s="90">
        <f>D23+G23</f>
        <v>438309</v>
      </c>
      <c r="O23" s="66">
        <f>IF(ISERROR(N23/M23),"",N23/M23)</f>
        <v>0.95034376890403738</v>
      </c>
      <c r="P23" s="85"/>
      <c r="Q23" s="73"/>
      <c r="R23" s="73"/>
    </row>
    <row r="24" spans="1:18" ht="30.75" customHeight="1" thickBot="1" x14ac:dyDescent="0.25">
      <c r="A24" s="67" t="s">
        <v>30</v>
      </c>
      <c r="B24" s="68">
        <f t="shared" ref="B24:C24" si="7">IFERROR(B22/B23,"")</f>
        <v>0</v>
      </c>
      <c r="C24" s="68">
        <f t="shared" si="7"/>
        <v>0</v>
      </c>
      <c r="D24" s="110">
        <f>IFERROR(D22/D23,"")</f>
        <v>0</v>
      </c>
      <c r="E24" s="107"/>
      <c r="F24" s="106">
        <f>IFERROR(F22/F23,"")</f>
        <v>0</v>
      </c>
      <c r="G24" s="106">
        <f>IFERROR(G22/G23,"")</f>
        <v>0</v>
      </c>
      <c r="H24" s="49"/>
      <c r="I24" s="69"/>
      <c r="J24" s="52"/>
      <c r="K24" s="70"/>
      <c r="L24" s="106">
        <f>IFERROR(L22/L23,"")</f>
        <v>0</v>
      </c>
      <c r="M24" s="106">
        <f t="shared" ref="M24:N24" si="8">IFERROR(M22/M23,"")</f>
        <v>0</v>
      </c>
      <c r="N24" s="106">
        <f t="shared" si="8"/>
        <v>0</v>
      </c>
      <c r="O24" s="71"/>
      <c r="P24" s="72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7</vt:i4>
      </vt:variant>
    </vt:vector>
  </HeadingPairs>
  <TitlesOfParts>
    <vt:vector size="19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2021-05-16T05:09:21Z</dcterms:created>
  <dcterms:modified xsi:type="dcterms:W3CDTF">2026-02-13T06:32:22Z</dcterms:modified>
</cp:coreProperties>
</file>