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D6B1B1B2-43EC-4187-B090-97361EA2D5F9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２" sheetId="1" r:id="rId1"/>
  </sheets>
  <definedNames>
    <definedName name="_xlnm.Print_Area" localSheetId="0">'様式１－２'!$A$1:$F$54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29" i="1"/>
  <c r="E28" i="1"/>
  <c r="E31" i="1"/>
  <c r="E32" i="1"/>
  <c r="E33" i="1"/>
  <c r="E34" i="1"/>
  <c r="E42" i="1"/>
  <c r="E41" i="1"/>
  <c r="E40" i="1"/>
  <c r="E39" i="1"/>
  <c r="E43" i="1" l="1"/>
  <c r="E37" i="1" l="1"/>
  <c r="E36" i="1"/>
  <c r="E38" i="1" s="1"/>
  <c r="E44" i="1" s="1"/>
  <c r="B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44" authorId="0" shapeId="0" xr:uid="{1D2EAEED-8C03-4243-B72C-24BC3A08AB3D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<sst xmlns="http://schemas.openxmlformats.org/spreadsheetml/2006/main" count="47" uniqueCount="40">
  <si>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4"/>
  </si>
  <si>
    <t>（見積人）</t>
    <rPh sb="1" eb="3">
      <t>ミツモリ</t>
    </rPh>
    <rPh sb="3" eb="4">
      <t>ニン</t>
    </rPh>
    <phoneticPr fontId="4"/>
  </si>
  <si>
    <t>住　　　所</t>
    <rPh sb="0" eb="1">
      <t>ジュウ</t>
    </rPh>
    <rPh sb="4" eb="5">
      <t>ショ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</si>
  <si>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</si>
  <si>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代表者氏名</t>
    <rPh sb="0" eb="2">
      <t>ダイヒョウ</t>
    </rPh>
    <rPh sb="2" eb="3">
      <t>シャ</t>
    </rPh>
    <rPh sb="3" eb="5">
      <t>シメイ</t>
    </rPh>
    <phoneticPr fontId="4"/>
  </si>
  <si>
    <t>数　量</t>
    <rPh sb="0" eb="1">
      <t>カズ</t>
    </rPh>
    <rPh sb="2" eb="3">
      <t>リョウ</t>
    </rPh>
    <phoneticPr fontId="4"/>
  </si>
  <si>
    <t>金　　額</t>
    <rPh sb="0" eb="1">
      <t>キン</t>
    </rPh>
    <rPh sb="3" eb="4">
      <t>ガク</t>
    </rPh>
    <phoneticPr fontId="4"/>
  </si>
  <si>
    <t>合　  　計</t>
    <rPh sb="0" eb="1">
      <t>ゴウ</t>
    </rPh>
    <rPh sb="5" eb="6">
      <t>ケイ</t>
    </rPh>
    <phoneticPr fontId="4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</si>
  <si>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4"/>
  </si>
  <si>
    <t>（注意事項）</t>
    <rPh sb="1" eb="3">
      <t>チュウイ</t>
    </rPh>
    <rPh sb="3" eb="5">
      <t>ジコウ</t>
    </rPh>
    <phoneticPr fontId="4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</si>
  <si>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4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</si>
  <si>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</si>
  <si>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見　積　内　訳　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4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</si>
  <si>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4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</si>
  <si>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4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</si>
  <si>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4"/>
  </si>
  <si>
    <t>品　　名</t>
    <rPh sb="0" eb="1">
      <t>ヒン</t>
    </rPh>
    <rPh sb="3" eb="4">
      <t>ナ</t>
    </rPh>
    <phoneticPr fontId="4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</si>
  <si>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4"/>
  </si>
  <si>
    <t>　北陸農政局信濃川水系土地改良調査管理事務所長</t>
    <rPh sb="1" eb="3">
      <t>ホクリク</t>
    </rPh>
    <rPh sb="3" eb="6">
      <t>ノウセイキョク</t>
    </rPh>
    <rPh sb="6" eb="9">
      <t>シナノガワ</t>
    </rPh>
    <rPh sb="9" eb="11">
      <t>スイケイ</t>
    </rPh>
    <rPh sb="11" eb="22">
      <t>トチカイリョウチョウサカンリジムショ</t>
    </rPh>
    <rPh sb="22" eb="23">
      <t>チョウ</t>
    </rPh>
    <phoneticPr fontId="4"/>
  </si>
  <si>
    <t>　　　　　　渡邊　史郎　殿</t>
    <phoneticPr fontId="4"/>
  </si>
  <si>
    <r>
      <t xml:space="preserve">単　価
</t>
    </r>
    <r>
      <rPr>
        <sz val="9"/>
        <color theme="1"/>
        <rFont val="ＭＳ 明朝"/>
        <family val="1"/>
        <charset val="128"/>
      </rPr>
      <t>（税抜き）</t>
    </r>
    <rPh sb="0" eb="1">
      <t>タン</t>
    </rPh>
    <rPh sb="2" eb="3">
      <t>アタイ</t>
    </rPh>
    <rPh sb="5" eb="7">
      <t>ゼイヌ</t>
    </rPh>
    <phoneticPr fontId="4"/>
  </si>
  <si>
    <r>
      <t>参考様式１－２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0" eb="2">
      <t>サンコウ</t>
    </rPh>
    <rPh sb="8" eb="12">
      <t>デンシチョウタツ</t>
    </rPh>
    <rPh sb="16" eb="18">
      <t>テンプ</t>
    </rPh>
    <phoneticPr fontId="4"/>
  </si>
  <si>
    <t>テレビ</t>
  </si>
  <si>
    <t>テレビスタンド</t>
  </si>
  <si>
    <t>冷蔵庫</t>
    <rPh sb="0" eb="3">
      <t>レイゾウコ</t>
    </rPh>
    <phoneticPr fontId="4"/>
  </si>
  <si>
    <t>LED電球</t>
  </si>
  <si>
    <t>蛍光灯</t>
    <rPh sb="0" eb="3">
      <t>ケイコウトウ</t>
    </rPh>
    <phoneticPr fontId="4"/>
  </si>
  <si>
    <t>運搬・取付設置ほか</t>
    <rPh sb="0" eb="2">
      <t>ウンパン</t>
    </rPh>
    <rPh sb="3" eb="5">
      <t>トリツケ</t>
    </rPh>
    <rPh sb="5" eb="7">
      <t>セッチ</t>
    </rPh>
    <phoneticPr fontId="4"/>
  </si>
  <si>
    <t>テレビⅠ
SHARP　LC-37BD5
37インチ</t>
    <phoneticPr fontId="4"/>
  </si>
  <si>
    <t>〃</t>
    <phoneticPr fontId="4"/>
  </si>
  <si>
    <t>テレビⅡ
SONY　KDL-32J1
32インチ</t>
    <phoneticPr fontId="4"/>
  </si>
  <si>
    <t>小　　　計　　①</t>
    <rPh sb="0" eb="1">
      <t>ショウ</t>
    </rPh>
    <rPh sb="4" eb="5">
      <t>ケイ</t>
    </rPh>
    <phoneticPr fontId="4"/>
  </si>
  <si>
    <t>　－</t>
    <phoneticPr fontId="4"/>
  </si>
  <si>
    <t>小　　　計　　②</t>
    <rPh sb="0" eb="1">
      <t>ショウ</t>
    </rPh>
    <rPh sb="4" eb="5">
      <t>ケイ</t>
    </rPh>
    <phoneticPr fontId="4"/>
  </si>
  <si>
    <t>ただし、テレビ外購入及び家電リサイクル処分 の代金</t>
    <rPh sb="7" eb="8">
      <t>ホカ</t>
    </rPh>
    <rPh sb="8" eb="10">
      <t>コウニュウ</t>
    </rPh>
    <rPh sb="10" eb="11">
      <t>オヨ</t>
    </rPh>
    <rPh sb="12" eb="14">
      <t>カデン</t>
    </rPh>
    <rPh sb="19" eb="21">
      <t>ショブン</t>
    </rPh>
    <rPh sb="23" eb="25">
      <t>ダイキン</t>
    </rPh>
    <phoneticPr fontId="4"/>
  </si>
  <si>
    <t>（納入する物品）</t>
    <rPh sb="1" eb="3">
      <t>ノウニュウ</t>
    </rPh>
    <rPh sb="5" eb="7">
      <t>ブッピン</t>
    </rPh>
    <phoneticPr fontId="4"/>
  </si>
  <si>
    <t>（引取りする物品）</t>
    <rPh sb="1" eb="3">
      <t>ヒキトリ</t>
    </rPh>
    <rPh sb="6" eb="8">
      <t>ブッピン</t>
    </rPh>
    <phoneticPr fontId="4"/>
  </si>
  <si>
    <t>収集・運搬料</t>
    <rPh sb="0" eb="2">
      <t>シュウシュウ</t>
    </rPh>
    <rPh sb="3" eb="5">
      <t>ウンパン</t>
    </rPh>
    <rPh sb="5" eb="6">
      <t>リョウ</t>
    </rPh>
    <phoneticPr fontId="4"/>
  </si>
  <si>
    <t>リサイクル料金</t>
    <rPh sb="5" eb="6">
      <t>リョウ</t>
    </rPh>
    <rPh sb="6" eb="7">
      <t>キン</t>
    </rPh>
    <phoneticPr fontId="4"/>
  </si>
  <si>
    <t>冷蔵庫
日立　R-S42D3
415ℓ</t>
    <rPh sb="0" eb="3">
      <t>レイゾウコ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</si>
</sst>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b/>
      <sz val="22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3" borderId="2" xfId="0" applyFont="1" applyFill="1" applyBorder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>
      <alignment vertical="center"/>
    </xf>
    <xf numFmtId="0" fontId="2" fillId="0" borderId="2" xfId="0" applyFont="1" applyBorder="1" applyAlignment="1">
      <alignment horizontal="left" vertical="top" wrapText="1" indent="1"/>
    </xf>
    <xf numFmtId="38" fontId="2" fillId="0" borderId="4" xfId="1" applyFont="1" applyFill="1" applyBorder="1" applyAlignment="1">
      <alignment vertical="center" wrapText="1"/>
    </xf>
    <xf numFmtId="38" fontId="10" fillId="2" borderId="4" xfId="1" applyFont="1" applyFill="1" applyBorder="1">
      <alignment vertical="center"/>
    </xf>
    <xf numFmtId="38" fontId="10" fillId="0" borderId="4" xfId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 indent="3"/>
    </xf>
    <xf numFmtId="0" fontId="11" fillId="0" borderId="2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0" fontId="2" fillId="3" borderId="3" xfId="0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38" fontId="10" fillId="0" borderId="2" xfId="1" applyFont="1" applyBorder="1" applyAlignment="1">
      <alignment vertical="center"/>
    </xf>
    <xf numFmtId="38" fontId="10" fillId="0" borderId="3" xfId="1" applyFont="1" applyBorder="1" applyAlignment="1">
      <alignment vertical="center"/>
    </xf>
    <xf numFmtId="38" fontId="10" fillId="0" borderId="8" xfId="1" applyFont="1" applyBorder="1" applyAlignment="1">
      <alignment vertical="center"/>
    </xf>
    <xf numFmtId="38" fontId="10" fillId="0" borderId="10" xfId="1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8" fontId="10" fillId="0" borderId="7" xfId="1" applyFont="1" applyBorder="1" applyAlignment="1">
      <alignment vertical="center"/>
    </xf>
    <xf numFmtId="38" fontId="10" fillId="0" borderId="9" xfId="1" applyFont="1" applyBorder="1" applyAlignment="1">
      <alignment vertical="center"/>
    </xf>
    <xf numFmtId="38" fontId="10" fillId="0" borderId="6" xfId="1" applyFont="1" applyBorder="1" applyAlignment="1">
      <alignment vertical="center"/>
    </xf>
    <xf numFmtId="38" fontId="10" fillId="0" borderId="11" xfId="1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35</xdr:row>
      <xdr:rowOff>228600</xdr:rowOff>
    </xdr:from>
    <xdr:to>
      <xdr:col>0</xdr:col>
      <xdr:colOff>109219</xdr:colOff>
      <xdr:row>35</xdr:row>
      <xdr:rowOff>527050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1F5B2C1E-2CCB-446D-93D3-CEC9A468A7AC}"/>
            </a:ext>
          </a:extLst>
        </xdr:cNvPr>
        <xdr:cNvSpPr/>
      </xdr:nvSpPr>
      <xdr:spPr>
        <a:xfrm>
          <a:off x="66675" y="9839325"/>
          <a:ext cx="39369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1358900</xdr:colOff>
      <xdr:row>35</xdr:row>
      <xdr:rowOff>215900</xdr:rowOff>
    </xdr:from>
    <xdr:to>
      <xdr:col>0</xdr:col>
      <xdr:colOff>1407794</xdr:colOff>
      <xdr:row>35</xdr:row>
      <xdr:rowOff>530225</xdr:rowOff>
    </xdr:to>
    <xdr:sp macro="" textlink="">
      <xdr:nvSpPr>
        <xdr:cNvPr id="4" name="右大かっこ 3">
          <a:extLst>
            <a:ext uri="{FF2B5EF4-FFF2-40B4-BE49-F238E27FC236}">
              <a16:creationId xmlns:a16="http://schemas.microsoft.com/office/drawing/2014/main" id="{C3D8C12F-FFB3-4213-B96F-471FCDF41724}"/>
            </a:ext>
          </a:extLst>
        </xdr:cNvPr>
        <xdr:cNvSpPr/>
      </xdr:nvSpPr>
      <xdr:spPr>
        <a:xfrm>
          <a:off x="1358900" y="9759950"/>
          <a:ext cx="48894" cy="314325"/>
        </a:xfrm>
        <a:prstGeom prst="righ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69850</xdr:colOff>
      <xdr:row>38</xdr:row>
      <xdr:rowOff>209550</xdr:rowOff>
    </xdr:from>
    <xdr:to>
      <xdr:col>0</xdr:col>
      <xdr:colOff>115569</xdr:colOff>
      <xdr:row>38</xdr:row>
      <xdr:rowOff>508000</xdr:rowOff>
    </xdr:to>
    <xdr:sp macro="" textlink="">
      <xdr:nvSpPr>
        <xdr:cNvPr id="5" name="左大かっこ 4">
          <a:extLst>
            <a:ext uri="{FF2B5EF4-FFF2-40B4-BE49-F238E27FC236}">
              <a16:creationId xmlns:a16="http://schemas.microsoft.com/office/drawing/2014/main" id="{4DA6D1D4-958B-48F1-8B45-64E697A5F5AF}"/>
            </a:ext>
          </a:extLst>
        </xdr:cNvPr>
        <xdr:cNvSpPr/>
      </xdr:nvSpPr>
      <xdr:spPr>
        <a:xfrm>
          <a:off x="66675" y="10963275"/>
          <a:ext cx="48894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1358900</xdr:colOff>
      <xdr:row>38</xdr:row>
      <xdr:rowOff>200025</xdr:rowOff>
    </xdr:from>
    <xdr:to>
      <xdr:col>0</xdr:col>
      <xdr:colOff>1398269</xdr:colOff>
      <xdr:row>38</xdr:row>
      <xdr:rowOff>514350</xdr:rowOff>
    </xdr:to>
    <xdr:sp macro="" textlink="">
      <xdr:nvSpPr>
        <xdr:cNvPr id="6" name="右大かっこ 5">
          <a:extLst>
            <a:ext uri="{FF2B5EF4-FFF2-40B4-BE49-F238E27FC236}">
              <a16:creationId xmlns:a16="http://schemas.microsoft.com/office/drawing/2014/main" id="{217BCACE-65CC-45F4-A1EC-C1A05892B6D4}"/>
            </a:ext>
          </a:extLst>
        </xdr:cNvPr>
        <xdr:cNvSpPr/>
      </xdr:nvSpPr>
      <xdr:spPr>
        <a:xfrm>
          <a:off x="1358900" y="11496675"/>
          <a:ext cx="39369" cy="314325"/>
        </a:xfrm>
        <a:prstGeom prst="righ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69850</xdr:colOff>
      <xdr:row>40</xdr:row>
      <xdr:rowOff>209550</xdr:rowOff>
    </xdr:from>
    <xdr:to>
      <xdr:col>0</xdr:col>
      <xdr:colOff>115569</xdr:colOff>
      <xdr:row>40</xdr:row>
      <xdr:rowOff>508000</xdr:rowOff>
    </xdr:to>
    <xdr:sp macro="" textlink="">
      <xdr:nvSpPr>
        <xdr:cNvPr id="7" name="左大かっこ 6">
          <a:extLst>
            <a:ext uri="{FF2B5EF4-FFF2-40B4-BE49-F238E27FC236}">
              <a16:creationId xmlns:a16="http://schemas.microsoft.com/office/drawing/2014/main" id="{7A286323-3C07-4356-8F3B-94B5B34138CA}"/>
            </a:ext>
          </a:extLst>
        </xdr:cNvPr>
        <xdr:cNvSpPr/>
      </xdr:nvSpPr>
      <xdr:spPr>
        <a:xfrm>
          <a:off x="66675" y="12715875"/>
          <a:ext cx="48894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69850</xdr:colOff>
      <xdr:row>40</xdr:row>
      <xdr:rowOff>209550</xdr:rowOff>
    </xdr:from>
    <xdr:to>
      <xdr:col>0</xdr:col>
      <xdr:colOff>115569</xdr:colOff>
      <xdr:row>40</xdr:row>
      <xdr:rowOff>508000</xdr:rowOff>
    </xdr:to>
    <xdr:sp macro="" textlink="">
      <xdr:nvSpPr>
        <xdr:cNvPr id="8" name="左大かっこ 7">
          <a:extLst>
            <a:ext uri="{FF2B5EF4-FFF2-40B4-BE49-F238E27FC236}">
              <a16:creationId xmlns:a16="http://schemas.microsoft.com/office/drawing/2014/main" id="{00B91CC2-471A-47A2-8BFC-44EF3324DF1B}"/>
            </a:ext>
          </a:extLst>
        </xdr:cNvPr>
        <xdr:cNvSpPr/>
      </xdr:nvSpPr>
      <xdr:spPr>
        <a:xfrm>
          <a:off x="66675" y="12715875"/>
          <a:ext cx="48894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1343025</xdr:colOff>
      <xdr:row>40</xdr:row>
      <xdr:rowOff>203200</xdr:rowOff>
    </xdr:from>
    <xdr:to>
      <xdr:col>0</xdr:col>
      <xdr:colOff>1382394</xdr:colOff>
      <xdr:row>40</xdr:row>
      <xdr:rowOff>517525</xdr:rowOff>
    </xdr:to>
    <xdr:sp macro="" textlink="">
      <xdr:nvSpPr>
        <xdr:cNvPr id="9" name="右大かっこ 8">
          <a:extLst>
            <a:ext uri="{FF2B5EF4-FFF2-40B4-BE49-F238E27FC236}">
              <a16:creationId xmlns:a16="http://schemas.microsoft.com/office/drawing/2014/main" id="{8AE0F063-2A91-4EA4-9180-7DF54D00695C}"/>
            </a:ext>
          </a:extLst>
        </xdr:cNvPr>
        <xdr:cNvSpPr/>
      </xdr:nvSpPr>
      <xdr:spPr>
        <a:xfrm>
          <a:off x="1343025" y="12642850"/>
          <a:ext cx="39369" cy="314325"/>
        </a:xfrm>
        <a:prstGeom prst="righ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3"/>
  <sheetViews>
    <sheetView tabSelected="1" view="pageBreakPreview" topLeftCell="A35" zoomScaleNormal="85" zoomScaleSheetLayoutView="100" workbookViewId="0">
      <selection activeCell="C37" sqref="C37"/>
    </sheetView>
  </sheetViews>
  <sheetFormatPr defaultColWidth="9" defaultRowHeight="14"/>
  <cols>
    <col min="1" max="1" width="19.58203125" style="1" customWidth="1"/>
    <col min="2" max="2" width="27" style="1" customWidth="1"/>
    <col min="3" max="3" width="20.58203125" style="1" customWidth="1"/>
    <col min="4" max="4" width="7.08203125" style="1" customWidth="1"/>
    <col min="5" max="5" width="10.58203125" style="1" customWidth="1"/>
    <col min="6" max="6" width="13.6640625" style="1" customWidth="1"/>
    <col min="7" max="16384" width="9" style="1"/>
  </cols>
  <sheetData>
    <row r="1" spans="1:6">
      <c r="A1" s="1" t="s">
        <v>21</v>
      </c>
    </row>
    <row r="4" spans="1:6" ht="19">
      <c r="A4" s="23" t="s">
        <v>12</v>
      </c>
      <c r="B4" s="23"/>
      <c r="C4" s="23"/>
      <c r="D4" s="23"/>
      <c r="E4" s="23"/>
      <c r="F4" s="23"/>
    </row>
    <row r="5" spans="1:6">
      <c r="A5" s="2"/>
      <c r="B5" s="2"/>
      <c r="C5" s="2"/>
      <c r="D5" s="2"/>
      <c r="E5" s="2"/>
      <c r="F5" s="2"/>
    </row>
    <row r="6" spans="1:6">
      <c r="D6" s="24" t="s">
        <v>0</v>
      </c>
      <c r="E6" s="24"/>
      <c r="F6" s="24"/>
    </row>
    <row r="7" spans="1:6" ht="18.75" customHeight="1">
      <c r="C7" s="29" t="s">
        <v>13</v>
      </c>
      <c r="D7" s="29"/>
      <c r="E7" s="29"/>
      <c r="F7" s="29"/>
    </row>
    <row r="8" spans="1:6">
      <c r="D8" s="3"/>
      <c r="E8" s="3"/>
      <c r="F8" s="3"/>
    </row>
    <row r="9" spans="1:6">
      <c r="D9" s="3"/>
      <c r="E9" s="3"/>
      <c r="F9" s="3"/>
    </row>
    <row r="10" spans="1:6">
      <c r="D10" s="3"/>
      <c r="E10" s="3"/>
      <c r="F10" s="3"/>
    </row>
    <row r="11" spans="1:6">
      <c r="A11" s="1" t="s">
        <v>14</v>
      </c>
    </row>
    <row r="12" spans="1:6">
      <c r="A12" s="1" t="s">
        <v>18</v>
      </c>
    </row>
    <row r="13" spans="1:6">
      <c r="B13" s="1" t="s">
        <v>19</v>
      </c>
    </row>
    <row r="15" spans="1:6">
      <c r="B15" s="4"/>
      <c r="C15" s="4" t="s">
        <v>1</v>
      </c>
    </row>
    <row r="16" spans="1:6">
      <c r="B16" s="4"/>
      <c r="C16" s="4" t="s">
        <v>2</v>
      </c>
      <c r="D16" s="24"/>
      <c r="E16" s="24"/>
      <c r="F16" s="24"/>
    </row>
    <row r="17" spans="1:6">
      <c r="B17" s="4"/>
      <c r="C17" s="4" t="s">
        <v>3</v>
      </c>
      <c r="D17" s="24"/>
      <c r="E17" s="24"/>
      <c r="F17" s="24"/>
    </row>
    <row r="18" spans="1:6">
      <c r="B18" s="4"/>
      <c r="C18" s="4" t="s">
        <v>4</v>
      </c>
      <c r="D18" s="24"/>
      <c r="E18" s="24"/>
      <c r="F18" s="24"/>
    </row>
    <row r="19" spans="1:6">
      <c r="B19" s="4"/>
    </row>
    <row r="22" spans="1:6" ht="21">
      <c r="B22" s="7">
        <f>E44</f>
        <v>9700</v>
      </c>
    </row>
    <row r="24" spans="1:6">
      <c r="B24" s="1" t="s">
        <v>34</v>
      </c>
    </row>
    <row r="26" spans="1:6" ht="40" customHeight="1">
      <c r="A26" s="8" t="s">
        <v>16</v>
      </c>
      <c r="B26" s="6" t="s">
        <v>17</v>
      </c>
      <c r="C26" s="6" t="s">
        <v>20</v>
      </c>
      <c r="D26" s="5" t="s">
        <v>5</v>
      </c>
      <c r="E26" s="25" t="s">
        <v>6</v>
      </c>
      <c r="F26" s="26"/>
    </row>
    <row r="27" spans="1:6" ht="15" customHeight="1">
      <c r="A27" s="14" t="s">
        <v>35</v>
      </c>
      <c r="B27" s="11"/>
      <c r="C27" s="12"/>
      <c r="D27" s="12"/>
      <c r="E27" s="27"/>
      <c r="F27" s="28"/>
    </row>
    <row r="28" spans="1:6" ht="45" customHeight="1">
      <c r="A28" s="9" t="s">
        <v>22</v>
      </c>
      <c r="B28" s="21"/>
      <c r="C28" s="17"/>
      <c r="D28" s="18">
        <v>1</v>
      </c>
      <c r="E28" s="30">
        <f t="shared" ref="E28:E30" si="0">C28*D28</f>
        <v>0</v>
      </c>
      <c r="F28" s="31"/>
    </row>
    <row r="29" spans="1:6" ht="45" customHeight="1">
      <c r="A29" s="9" t="s">
        <v>23</v>
      </c>
      <c r="B29" s="21"/>
      <c r="C29" s="17"/>
      <c r="D29" s="18">
        <v>1</v>
      </c>
      <c r="E29" s="30">
        <f t="shared" si="0"/>
        <v>0</v>
      </c>
      <c r="F29" s="31"/>
    </row>
    <row r="30" spans="1:6" ht="45" customHeight="1">
      <c r="A30" s="9" t="s">
        <v>24</v>
      </c>
      <c r="B30" s="21"/>
      <c r="C30" s="17"/>
      <c r="D30" s="18">
        <v>1</v>
      </c>
      <c r="E30" s="30">
        <f t="shared" si="0"/>
        <v>0</v>
      </c>
      <c r="F30" s="31"/>
    </row>
    <row r="31" spans="1:6" ht="45" customHeight="1">
      <c r="A31" s="9" t="s">
        <v>25</v>
      </c>
      <c r="B31" s="21"/>
      <c r="C31" s="17"/>
      <c r="D31" s="18">
        <v>4</v>
      </c>
      <c r="E31" s="30">
        <f t="shared" ref="E31" si="1">C31*D31</f>
        <v>0</v>
      </c>
      <c r="F31" s="31"/>
    </row>
    <row r="32" spans="1:6" ht="45" customHeight="1">
      <c r="A32" s="9" t="s">
        <v>26</v>
      </c>
      <c r="B32" s="21"/>
      <c r="C32" s="17"/>
      <c r="D32" s="18">
        <v>2</v>
      </c>
      <c r="E32" s="30">
        <f t="shared" ref="E32" si="2">C32*D32</f>
        <v>0</v>
      </c>
      <c r="F32" s="31"/>
    </row>
    <row r="33" spans="1:6" ht="45" customHeight="1">
      <c r="A33" s="9" t="s">
        <v>26</v>
      </c>
      <c r="B33" s="21"/>
      <c r="C33" s="17"/>
      <c r="D33" s="18">
        <v>2</v>
      </c>
      <c r="E33" s="30">
        <f t="shared" ref="E33" si="3">C33*D33</f>
        <v>0</v>
      </c>
      <c r="F33" s="31"/>
    </row>
    <row r="34" spans="1:6" ht="45" customHeight="1">
      <c r="A34" s="9" t="s">
        <v>27</v>
      </c>
      <c r="B34" s="20" t="s">
        <v>32</v>
      </c>
      <c r="C34" s="17"/>
      <c r="D34" s="18">
        <v>1</v>
      </c>
      <c r="E34" s="30">
        <f t="shared" ref="E34" si="4">C34*D34</f>
        <v>0</v>
      </c>
      <c r="F34" s="31"/>
    </row>
    <row r="35" spans="1:6" ht="15" customHeight="1">
      <c r="A35" s="10" t="s">
        <v>36</v>
      </c>
      <c r="B35" s="12"/>
      <c r="C35" s="12"/>
      <c r="D35" s="13"/>
      <c r="E35" s="10"/>
      <c r="F35" s="22"/>
    </row>
    <row r="36" spans="1:6" ht="45" customHeight="1">
      <c r="A36" s="15" t="s">
        <v>28</v>
      </c>
      <c r="B36" s="16" t="s">
        <v>37</v>
      </c>
      <c r="C36" s="17"/>
      <c r="D36" s="18">
        <v>1</v>
      </c>
      <c r="E36" s="30">
        <f t="shared" ref="E36:E37" si="5">C36*D36</f>
        <v>0</v>
      </c>
      <c r="F36" s="31"/>
    </row>
    <row r="37" spans="1:6" ht="45" customHeight="1" thickBot="1">
      <c r="A37" s="19" t="s">
        <v>29</v>
      </c>
      <c r="B37" s="16" t="s">
        <v>38</v>
      </c>
      <c r="C37" s="17">
        <v>2700</v>
      </c>
      <c r="D37" s="18">
        <v>1</v>
      </c>
      <c r="E37" s="36">
        <f t="shared" si="5"/>
        <v>2700</v>
      </c>
      <c r="F37" s="37"/>
    </row>
    <row r="38" spans="1:6" ht="48" customHeight="1" thickBot="1">
      <c r="A38" s="34" t="s">
        <v>31</v>
      </c>
      <c r="B38" s="35"/>
      <c r="C38" s="35"/>
      <c r="D38" s="35"/>
      <c r="E38" s="38">
        <f>SUM(E28:F37)</f>
        <v>2700</v>
      </c>
      <c r="F38" s="39"/>
    </row>
    <row r="39" spans="1:6" ht="45" customHeight="1">
      <c r="A39" s="15" t="s">
        <v>30</v>
      </c>
      <c r="B39" s="16" t="s">
        <v>37</v>
      </c>
      <c r="C39" s="17"/>
      <c r="D39" s="18">
        <v>1</v>
      </c>
      <c r="E39" s="30">
        <f t="shared" ref="E39:E42" si="6">C39*D39</f>
        <v>0</v>
      </c>
      <c r="F39" s="31"/>
    </row>
    <row r="40" spans="1:6" ht="45" customHeight="1">
      <c r="A40" s="19" t="s">
        <v>29</v>
      </c>
      <c r="B40" s="16" t="s">
        <v>38</v>
      </c>
      <c r="C40" s="17">
        <v>2700</v>
      </c>
      <c r="D40" s="18">
        <v>1</v>
      </c>
      <c r="E40" s="32">
        <f t="shared" si="6"/>
        <v>2700</v>
      </c>
      <c r="F40" s="33"/>
    </row>
    <row r="41" spans="1:6" ht="45" customHeight="1">
      <c r="A41" s="15" t="s">
        <v>39</v>
      </c>
      <c r="B41" s="16" t="s">
        <v>37</v>
      </c>
      <c r="C41" s="17"/>
      <c r="D41" s="18">
        <v>1</v>
      </c>
      <c r="E41" s="30">
        <f t="shared" si="6"/>
        <v>0</v>
      </c>
      <c r="F41" s="31"/>
    </row>
    <row r="42" spans="1:6" ht="45" customHeight="1" thickBot="1">
      <c r="A42" s="19" t="s">
        <v>29</v>
      </c>
      <c r="B42" s="16" t="s">
        <v>38</v>
      </c>
      <c r="C42" s="17">
        <v>4300</v>
      </c>
      <c r="D42" s="18">
        <v>1</v>
      </c>
      <c r="E42" s="36">
        <f t="shared" si="6"/>
        <v>4300</v>
      </c>
      <c r="F42" s="37"/>
    </row>
    <row r="43" spans="1:6" ht="48" customHeight="1" thickBot="1">
      <c r="A43" s="34" t="s">
        <v>33</v>
      </c>
      <c r="B43" s="35"/>
      <c r="C43" s="35"/>
      <c r="D43" s="35"/>
      <c r="E43" s="38">
        <f>SUM(E39:F42)</f>
        <v>7000</v>
      </c>
      <c r="F43" s="39"/>
    </row>
    <row r="44" spans="1:6" ht="48" customHeight="1" thickBot="1">
      <c r="A44" s="34" t="s">
        <v>7</v>
      </c>
      <c r="B44" s="35"/>
      <c r="C44" s="35"/>
      <c r="D44" s="35"/>
      <c r="E44" s="38">
        <f>E38+E43</f>
        <v>9700</v>
      </c>
      <c r="F44" s="39"/>
    </row>
    <row r="45" spans="1:6" ht="20.149999999999999" customHeight="1"/>
    <row r="46" spans="1:6">
      <c r="A46" s="1" t="s">
        <v>8</v>
      </c>
    </row>
    <row r="50" spans="1:1">
      <c r="A50" s="1" t="s">
        <v>9</v>
      </c>
    </row>
    <row r="51" spans="1:1">
      <c r="A51" s="1" t="s">
        <v>10</v>
      </c>
    </row>
    <row r="52" spans="1:1">
      <c r="A52" s="1" t="s">
        <v>15</v>
      </c>
    </row>
    <row r="53" spans="1:1">
      <c r="A53" s="1" t="s">
        <v>11</v>
      </c>
    </row>
  </sheetData>
  <mergeCells count="27">
    <mergeCell ref="E34:F34"/>
    <mergeCell ref="E33:F33"/>
    <mergeCell ref="E32:F32"/>
    <mergeCell ref="E31:F31"/>
    <mergeCell ref="E28:F28"/>
    <mergeCell ref="E29:F29"/>
    <mergeCell ref="E30:F30"/>
    <mergeCell ref="E42:F42"/>
    <mergeCell ref="A43:D43"/>
    <mergeCell ref="E43:F43"/>
    <mergeCell ref="A44:D44"/>
    <mergeCell ref="E44:F44"/>
    <mergeCell ref="E39:F39"/>
    <mergeCell ref="E40:F40"/>
    <mergeCell ref="E41:F41"/>
    <mergeCell ref="A38:D38"/>
    <mergeCell ref="E36:F36"/>
    <mergeCell ref="E37:F37"/>
    <mergeCell ref="E38:F38"/>
    <mergeCell ref="A4:F4"/>
    <mergeCell ref="D6:F6"/>
    <mergeCell ref="E26:F26"/>
    <mergeCell ref="E27:F27"/>
    <mergeCell ref="C7:F7"/>
    <mergeCell ref="D16:F16"/>
    <mergeCell ref="D17:F17"/>
    <mergeCell ref="D18:F18"/>
  </mergeCells>
  <phoneticPr fontId="4"/>
  <printOptions horizontalCentered="1"/>
  <pageMargins left="0.78740157480314965" right="0.55118110236220474" top="0.76" bottom="0.19685039370078741" header="0.51181102362204722" footer="0.31496062992125984"/>
  <pageSetup paperSize="9" scale="82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2026-02-10T00:43:07Z</dcterms:created>
  <dcterms:modified xsi:type="dcterms:W3CDTF">2026-02-10T00:43:08Z</dcterms:modified>
</cp:coreProperties>
</file>