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MLN19_kanbou02\大臣官房広報評価課\005 評価班\01_2018年度以降\2020年度（令和２年度）\検討中フォルダ\20210331【満了】02行政事業レビューに関する作業ファイル\20200916_最終公表レビューシート\05　基金\様式４　地方公共団体等保有基金\"/>
    </mc:Choice>
  </mc:AlternateContent>
  <xr:revisionPtr revIDLastSave="0" documentId="13_ncr:101_{E36FEF0B-32FC-4108-9556-6293C1D7DBFC}" xr6:coauthVersionLast="45" xr6:coauthVersionMax="45" xr10:uidLastSave="{00000000-0000-0000-0000-000000000000}"/>
  <bookViews>
    <workbookView xWindow="-110" yWindow="-110" windowWidth="19420" windowHeight="10420" xr2:uid="{5E44CD67-944E-43AD-9396-7A579966B9DD}"/>
  </bookViews>
  <sheets>
    <sheet name="個別表008" sheetId="1" r:id="rId1"/>
  </sheets>
  <definedNames>
    <definedName name="_xlnm._FilterDatabase" localSheetId="0" hidden="1">個別表008!$A$1:$Y$93</definedName>
    <definedName name="_xlnm.Print_Area" localSheetId="0">個別表008!$A$1:$X$104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X93" i="1" l="1"/>
  <c r="W93" i="1"/>
  <c r="V93" i="1"/>
  <c r="T93" i="1"/>
  <c r="S93" i="1"/>
  <c r="R93" i="1"/>
  <c r="X92" i="1"/>
  <c r="W92" i="1"/>
  <c r="V92" i="1"/>
  <c r="U92" i="1"/>
  <c r="T92" i="1"/>
  <c r="S92" i="1"/>
  <c r="R92" i="1"/>
  <c r="Q92" i="1"/>
  <c r="N92" i="1"/>
  <c r="O105" i="1" s="1"/>
  <c r="K92" i="1"/>
  <c r="J92" i="1"/>
  <c r="I92" i="1"/>
  <c r="O90" i="1"/>
  <c r="P88" i="1"/>
  <c r="M88" i="1"/>
  <c r="H88" i="1"/>
  <c r="G88" i="1"/>
  <c r="P86" i="1"/>
  <c r="M86" i="1"/>
  <c r="H86" i="1"/>
  <c r="G86" i="1"/>
  <c r="P84" i="1"/>
  <c r="M84" i="1"/>
  <c r="H84" i="1"/>
  <c r="G84" i="1"/>
  <c r="P82" i="1"/>
  <c r="M82" i="1"/>
  <c r="H82" i="1"/>
  <c r="G82" i="1"/>
  <c r="P80" i="1"/>
  <c r="M80" i="1"/>
  <c r="H80" i="1"/>
  <c r="G80" i="1"/>
  <c r="P78" i="1"/>
  <c r="M78" i="1"/>
  <c r="H78" i="1"/>
  <c r="G78" i="1"/>
  <c r="P76" i="1"/>
  <c r="M76" i="1"/>
  <c r="H76" i="1"/>
  <c r="G76" i="1"/>
  <c r="P74" i="1"/>
  <c r="M74" i="1"/>
  <c r="H74" i="1"/>
  <c r="G74" i="1"/>
  <c r="P72" i="1"/>
  <c r="M72" i="1"/>
  <c r="H72" i="1"/>
  <c r="G72" i="1"/>
  <c r="P70" i="1"/>
  <c r="M70" i="1"/>
  <c r="H70" i="1"/>
  <c r="G70" i="1"/>
  <c r="P68" i="1"/>
  <c r="M68" i="1"/>
  <c r="H68" i="1"/>
  <c r="G68" i="1"/>
  <c r="P66" i="1"/>
  <c r="M66" i="1"/>
  <c r="H66" i="1"/>
  <c r="G66" i="1"/>
  <c r="P64" i="1"/>
  <c r="M64" i="1"/>
  <c r="H64" i="1"/>
  <c r="G64" i="1"/>
  <c r="P62" i="1"/>
  <c r="M62" i="1"/>
  <c r="H62" i="1"/>
  <c r="G62" i="1"/>
  <c r="P60" i="1"/>
  <c r="H60" i="1"/>
  <c r="G60" i="1" s="1"/>
  <c r="P58" i="1"/>
  <c r="M58" i="1"/>
  <c r="H58" i="1"/>
  <c r="G58" i="1" s="1"/>
  <c r="P56" i="1"/>
  <c r="M56" i="1"/>
  <c r="H56" i="1"/>
  <c r="G56" i="1" s="1"/>
  <c r="P54" i="1"/>
  <c r="M54" i="1"/>
  <c r="H54" i="1"/>
  <c r="G54" i="1" s="1"/>
  <c r="P52" i="1"/>
  <c r="M52" i="1"/>
  <c r="H52" i="1"/>
  <c r="G52" i="1" s="1"/>
  <c r="P50" i="1"/>
  <c r="M50" i="1"/>
  <c r="H50" i="1"/>
  <c r="G50" i="1" s="1"/>
  <c r="P48" i="1"/>
  <c r="M48" i="1"/>
  <c r="H48" i="1"/>
  <c r="G48" i="1" s="1"/>
  <c r="P46" i="1"/>
  <c r="M46" i="1"/>
  <c r="H46" i="1"/>
  <c r="G46" i="1" s="1"/>
  <c r="P44" i="1"/>
  <c r="M44" i="1"/>
  <c r="H44" i="1"/>
  <c r="G44" i="1" s="1"/>
  <c r="P42" i="1"/>
  <c r="M42" i="1"/>
  <c r="H42" i="1"/>
  <c r="G42" i="1" s="1"/>
  <c r="P40" i="1"/>
  <c r="M40" i="1"/>
  <c r="H40" i="1"/>
  <c r="G40" i="1" s="1"/>
  <c r="P38" i="1"/>
  <c r="M38" i="1"/>
  <c r="H38" i="1"/>
  <c r="G38" i="1" s="1"/>
  <c r="P36" i="1"/>
  <c r="M36" i="1"/>
  <c r="H36" i="1"/>
  <c r="G36" i="1" s="1"/>
  <c r="P34" i="1"/>
  <c r="M34" i="1"/>
  <c r="H34" i="1"/>
  <c r="G34" i="1" s="1"/>
  <c r="P32" i="1"/>
  <c r="M32" i="1"/>
  <c r="H32" i="1"/>
  <c r="G32" i="1" s="1"/>
  <c r="P30" i="1"/>
  <c r="M30" i="1"/>
  <c r="H30" i="1"/>
  <c r="G30" i="1" s="1"/>
  <c r="P28" i="1"/>
  <c r="M28" i="1"/>
  <c r="H28" i="1"/>
  <c r="G28" i="1" s="1"/>
  <c r="P26" i="1"/>
  <c r="M26" i="1"/>
  <c r="H26" i="1"/>
  <c r="G26" i="1" s="1"/>
  <c r="P24" i="1"/>
  <c r="M24" i="1"/>
  <c r="H24" i="1"/>
  <c r="G24" i="1" s="1"/>
  <c r="P22" i="1"/>
  <c r="M22" i="1"/>
  <c r="H22" i="1"/>
  <c r="G22" i="1" s="1"/>
  <c r="P20" i="1"/>
  <c r="H20" i="1"/>
  <c r="G20" i="1"/>
  <c r="P18" i="1"/>
  <c r="M18" i="1"/>
  <c r="H18" i="1"/>
  <c r="G18" i="1"/>
  <c r="P16" i="1"/>
  <c r="H16" i="1"/>
  <c r="G16" i="1" s="1"/>
  <c r="P14" i="1"/>
  <c r="M14" i="1"/>
  <c r="H14" i="1"/>
  <c r="G14" i="1" s="1"/>
  <c r="P12" i="1"/>
  <c r="M12" i="1"/>
  <c r="H12" i="1"/>
  <c r="G12" i="1" s="1"/>
  <c r="P10" i="1"/>
  <c r="M10" i="1"/>
  <c r="H10" i="1"/>
  <c r="G10" i="1" s="1"/>
  <c r="P8" i="1"/>
  <c r="M8" i="1"/>
  <c r="H8" i="1"/>
  <c r="G8"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xml:space="preserve"> </author>
  </authors>
  <commentList>
    <comment ref="L6" authorId="0" shapeId="0" xr:uid="{1D630A24-168F-4F2A-89A4-12DE7D3F00A7}">
      <text>
        <r>
          <rPr>
            <b/>
            <sz val="9"/>
            <color indexed="81"/>
            <rFont val="ＭＳ Ｐゴシック"/>
            <family val="3"/>
            <charset val="128"/>
          </rPr>
          <t>運用収入等の国費相当額を想定</t>
        </r>
      </text>
    </comment>
  </commentList>
</comments>
</file>

<file path=xl/sharedStrings.xml><?xml version="1.0" encoding="utf-8"?>
<sst xmlns="http://schemas.openxmlformats.org/spreadsheetml/2006/main" count="277" uniqueCount="128">
  <si>
    <t>【個別表】令和２年度基金造成団体別基金執行状況表（008森林整備地域活動支援基金）</t>
    <rPh sb="1" eb="3">
      <t>コベツ</t>
    </rPh>
    <rPh sb="3" eb="4">
      <t>ヒョウ</t>
    </rPh>
    <rPh sb="5" eb="7">
      <t>レイワ</t>
    </rPh>
    <rPh sb="8" eb="10">
      <t>ネンド</t>
    </rPh>
    <rPh sb="10" eb="12">
      <t>キキン</t>
    </rPh>
    <rPh sb="12" eb="14">
      <t>ゾウセイ</t>
    </rPh>
    <rPh sb="14" eb="16">
      <t>ダンタイ</t>
    </rPh>
    <rPh sb="16" eb="17">
      <t>ベツ</t>
    </rPh>
    <rPh sb="17" eb="19">
      <t>キキン</t>
    </rPh>
    <rPh sb="19" eb="21">
      <t>シッコウ</t>
    </rPh>
    <rPh sb="21" eb="23">
      <t>ジョウキョウ</t>
    </rPh>
    <rPh sb="23" eb="24">
      <t>ヒョウ</t>
    </rPh>
    <rPh sb="28" eb="30">
      <t>シンリン</t>
    </rPh>
    <rPh sb="30" eb="32">
      <t>セイビ</t>
    </rPh>
    <rPh sb="32" eb="34">
      <t>チイキ</t>
    </rPh>
    <rPh sb="34" eb="36">
      <t>カツドウ</t>
    </rPh>
    <rPh sb="36" eb="38">
      <t>シエン</t>
    </rPh>
    <phoneticPr fontId="2"/>
  </si>
  <si>
    <t>番
号</t>
    <rPh sb="0" eb="1">
      <t>バン</t>
    </rPh>
    <rPh sb="2" eb="3">
      <t>ゴウ</t>
    </rPh>
    <phoneticPr fontId="2"/>
  </si>
  <si>
    <t>基金の造成団体の名称</t>
    <rPh sb="0" eb="2">
      <t>キキン</t>
    </rPh>
    <rPh sb="3" eb="5">
      <t>ゾウセイ</t>
    </rPh>
    <rPh sb="5" eb="7">
      <t>ダンタイ</t>
    </rPh>
    <rPh sb="8" eb="10">
      <t>メイショウ</t>
    </rPh>
    <phoneticPr fontId="2"/>
  </si>
  <si>
    <t>基金の名称</t>
    <rPh sb="0" eb="2">
      <t>キキン</t>
    </rPh>
    <rPh sb="3" eb="5">
      <t>メイショウ</t>
    </rPh>
    <phoneticPr fontId="2"/>
  </si>
  <si>
    <t>事務・事業の概要</t>
    <rPh sb="0" eb="2">
      <t>ジム</t>
    </rPh>
    <rPh sb="3" eb="5">
      <t>ジギョウ</t>
    </rPh>
    <rPh sb="6" eb="8">
      <t>ガイヨウ</t>
    </rPh>
    <phoneticPr fontId="2"/>
  </si>
  <si>
    <t>令　和　元　年　度　収　入　支　出</t>
    <rPh sb="0" eb="1">
      <t>レイ</t>
    </rPh>
    <rPh sb="2" eb="3">
      <t>ワ</t>
    </rPh>
    <rPh sb="4" eb="5">
      <t>ガン</t>
    </rPh>
    <rPh sb="6" eb="7">
      <t>トシ</t>
    </rPh>
    <rPh sb="8" eb="9">
      <t>ド</t>
    </rPh>
    <rPh sb="10" eb="11">
      <t>オサム</t>
    </rPh>
    <rPh sb="12" eb="13">
      <t>イ</t>
    </rPh>
    <rPh sb="14" eb="15">
      <t>シ</t>
    </rPh>
    <rPh sb="16" eb="17">
      <t>デ</t>
    </rPh>
    <phoneticPr fontId="2"/>
  </si>
  <si>
    <t>令和元年度
国庫返納額
（ｄ）</t>
    <rPh sb="0" eb="2">
      <t>レイワ</t>
    </rPh>
    <rPh sb="2" eb="3">
      <t>ガン</t>
    </rPh>
    <rPh sb="3" eb="5">
      <t>ネンド</t>
    </rPh>
    <rPh sb="8" eb="10">
      <t>ヘンノウ</t>
    </rPh>
    <phoneticPr fontId="2"/>
  </si>
  <si>
    <t>令和元年度末基金残高
(ｅ=ａ+ｂ-ｃ-ｄ)</t>
    <rPh sb="0" eb="2">
      <t>レイワ</t>
    </rPh>
    <rPh sb="2" eb="3">
      <t>ガン</t>
    </rPh>
    <rPh sb="3" eb="5">
      <t>ネンド</t>
    </rPh>
    <rPh sb="5" eb="6">
      <t>マツ</t>
    </rPh>
    <rPh sb="6" eb="8">
      <t>キキン</t>
    </rPh>
    <rPh sb="8" eb="10">
      <t>ザンダカ</t>
    </rPh>
    <phoneticPr fontId="2"/>
  </si>
  <si>
    <t>令和元年度　事業実施決定等</t>
    <rPh sb="0" eb="2">
      <t>レイワ</t>
    </rPh>
    <rPh sb="2" eb="3">
      <t>ガン</t>
    </rPh>
    <rPh sb="3" eb="5">
      <t>ネンド</t>
    </rPh>
    <rPh sb="6" eb="8">
      <t>ジギョウ</t>
    </rPh>
    <rPh sb="8" eb="10">
      <t>ジッシ</t>
    </rPh>
    <rPh sb="10" eb="12">
      <t>ケッテイ</t>
    </rPh>
    <rPh sb="12" eb="13">
      <t>トウ</t>
    </rPh>
    <phoneticPr fontId="2"/>
  </si>
  <si>
    <t>令和元年度末　貸付残高等</t>
    <rPh sb="0" eb="2">
      <t>レイワ</t>
    </rPh>
    <rPh sb="2" eb="3">
      <t>ガン</t>
    </rPh>
    <rPh sb="3" eb="5">
      <t>ネンド</t>
    </rPh>
    <rPh sb="5" eb="6">
      <t>マツ</t>
    </rPh>
    <rPh sb="7" eb="9">
      <t>カシツ</t>
    </rPh>
    <rPh sb="9" eb="11">
      <t>ザンダカ</t>
    </rPh>
    <rPh sb="11" eb="12">
      <t>トウ</t>
    </rPh>
    <phoneticPr fontId="2"/>
  </si>
  <si>
    <t>補助等</t>
    <rPh sb="0" eb="2">
      <t>ホジョ</t>
    </rPh>
    <rPh sb="2" eb="3">
      <t>トウ</t>
    </rPh>
    <phoneticPr fontId="2"/>
  </si>
  <si>
    <t>出資</t>
    <rPh sb="0" eb="2">
      <t>シュッシ</t>
    </rPh>
    <phoneticPr fontId="2"/>
  </si>
  <si>
    <t>貸付</t>
    <rPh sb="0" eb="2">
      <t>カシツ</t>
    </rPh>
    <phoneticPr fontId="2"/>
  </si>
  <si>
    <t>債務保証</t>
    <rPh sb="0" eb="2">
      <t>サイム</t>
    </rPh>
    <rPh sb="2" eb="4">
      <t>ホショウ</t>
    </rPh>
    <phoneticPr fontId="2"/>
  </si>
  <si>
    <t>調査等、
その他</t>
    <rPh sb="0" eb="2">
      <t>チョウサ</t>
    </rPh>
    <rPh sb="2" eb="3">
      <t>トウ</t>
    </rPh>
    <rPh sb="7" eb="8">
      <t>タ</t>
    </rPh>
    <phoneticPr fontId="2"/>
  </si>
  <si>
    <t>収　入（ｂ）</t>
    <rPh sb="0" eb="1">
      <t>オサム</t>
    </rPh>
    <rPh sb="2" eb="3">
      <t>イ</t>
    </rPh>
    <phoneticPr fontId="2"/>
  </si>
  <si>
    <t>支　出（ｃ）</t>
    <rPh sb="0" eb="1">
      <t>シ</t>
    </rPh>
    <rPh sb="2" eb="3">
      <t>デ</t>
    </rPh>
    <phoneticPr fontId="2"/>
  </si>
  <si>
    <t>(補助・補てん、利子助成・補給)</t>
    <phoneticPr fontId="2"/>
  </si>
  <si>
    <t>うち
国費相当額</t>
    <rPh sb="3" eb="5">
      <t>コクヒ</t>
    </rPh>
    <rPh sb="5" eb="7">
      <t>ソウトウ</t>
    </rPh>
    <rPh sb="7" eb="8">
      <t>ガク</t>
    </rPh>
    <phoneticPr fontId="2"/>
  </si>
  <si>
    <t>うち</t>
    <phoneticPr fontId="2"/>
  </si>
  <si>
    <t>国費相当額</t>
    <phoneticPr fontId="2"/>
  </si>
  <si>
    <t>国からの資金交付額</t>
    <rPh sb="0" eb="1">
      <t>クニ</t>
    </rPh>
    <rPh sb="4" eb="6">
      <t>シキン</t>
    </rPh>
    <rPh sb="6" eb="8">
      <t>コウフ</t>
    </rPh>
    <rPh sb="8" eb="9">
      <t>ガク</t>
    </rPh>
    <phoneticPr fontId="2"/>
  </si>
  <si>
    <t>その他</t>
    <rPh sb="2" eb="3">
      <t>タ</t>
    </rPh>
    <phoneticPr fontId="2"/>
  </si>
  <si>
    <t>（件数）</t>
    <rPh sb="1" eb="3">
      <t>ケンスウ</t>
    </rPh>
    <phoneticPr fontId="2"/>
  </si>
  <si>
    <t>当初</t>
    <rPh sb="0" eb="2">
      <t>トウショ</t>
    </rPh>
    <phoneticPr fontId="2"/>
  </si>
  <si>
    <t>補正</t>
    <rPh sb="0" eb="2">
      <t>ホセイ</t>
    </rPh>
    <phoneticPr fontId="2"/>
  </si>
  <si>
    <t>予備費</t>
    <rPh sb="0" eb="3">
      <t>ヨビヒ</t>
    </rPh>
    <phoneticPr fontId="2"/>
  </si>
  <si>
    <t>金額</t>
    <rPh sb="0" eb="2">
      <t>キンガク</t>
    </rPh>
    <phoneticPr fontId="2"/>
  </si>
  <si>
    <t>北海道</t>
    <rPh sb="0" eb="3">
      <t>ホッカイドウ</t>
    </rPh>
    <phoneticPr fontId="2"/>
  </si>
  <si>
    <t>北海道森林整備地域活動支援基金</t>
    <rPh sb="0" eb="3">
      <t>ホッカイドウ</t>
    </rPh>
    <rPh sb="3" eb="5">
      <t>シンリン</t>
    </rPh>
    <rPh sb="5" eb="7">
      <t>セイビ</t>
    </rPh>
    <rPh sb="7" eb="9">
      <t>チイキ</t>
    </rPh>
    <rPh sb="9" eb="11">
      <t>カツドウ</t>
    </rPh>
    <rPh sb="11" eb="13">
      <t>シエン</t>
    </rPh>
    <rPh sb="13" eb="15">
      <t>キキン</t>
    </rPh>
    <phoneticPr fontId="2"/>
  </si>
  <si>
    <t>森林経営計画の作成や森林施業の集約化に必要となる森林情報の収集、合意形成活動、森林境界の明確化等の活動に対する補助</t>
    <rPh sb="0" eb="2">
      <t>シンリン</t>
    </rPh>
    <rPh sb="2" eb="4">
      <t>ケイエイ</t>
    </rPh>
    <rPh sb="4" eb="6">
      <t>ケイカク</t>
    </rPh>
    <rPh sb="7" eb="9">
      <t>サクセイ</t>
    </rPh>
    <rPh sb="10" eb="12">
      <t>シンリン</t>
    </rPh>
    <rPh sb="12" eb="14">
      <t>セギョウ</t>
    </rPh>
    <rPh sb="15" eb="18">
      <t>シュウヤクカ</t>
    </rPh>
    <rPh sb="19" eb="21">
      <t>ヒツヨウ</t>
    </rPh>
    <rPh sb="24" eb="26">
      <t>シンリン</t>
    </rPh>
    <rPh sb="26" eb="28">
      <t>ジョウホウ</t>
    </rPh>
    <rPh sb="29" eb="31">
      <t>シュウシュウ</t>
    </rPh>
    <rPh sb="32" eb="34">
      <t>ゴウイ</t>
    </rPh>
    <rPh sb="34" eb="36">
      <t>ケイセイ</t>
    </rPh>
    <rPh sb="36" eb="38">
      <t>カツドウ</t>
    </rPh>
    <rPh sb="39" eb="41">
      <t>シンリン</t>
    </rPh>
    <rPh sb="41" eb="43">
      <t>キョウカイ</t>
    </rPh>
    <rPh sb="44" eb="47">
      <t>メイカクカ</t>
    </rPh>
    <rPh sb="47" eb="48">
      <t>トウ</t>
    </rPh>
    <rPh sb="49" eb="51">
      <t>カツドウ</t>
    </rPh>
    <rPh sb="52" eb="53">
      <t>タイ</t>
    </rPh>
    <rPh sb="55" eb="57">
      <t>ホジョ</t>
    </rPh>
    <phoneticPr fontId="2"/>
  </si>
  <si>
    <t>青森県</t>
    <rPh sb="0" eb="3">
      <t>アオモリケン</t>
    </rPh>
    <phoneticPr fontId="2"/>
  </si>
  <si>
    <t>青森県森林整備地域活動支援交付金基金</t>
    <rPh sb="0" eb="3">
      <t>アオモリケン</t>
    </rPh>
    <rPh sb="3" eb="5">
      <t>シンリン</t>
    </rPh>
    <rPh sb="5" eb="7">
      <t>セイビ</t>
    </rPh>
    <rPh sb="7" eb="9">
      <t>チイキ</t>
    </rPh>
    <rPh sb="9" eb="11">
      <t>カツドウ</t>
    </rPh>
    <rPh sb="11" eb="13">
      <t>シエン</t>
    </rPh>
    <rPh sb="13" eb="16">
      <t>コウフキン</t>
    </rPh>
    <rPh sb="16" eb="18">
      <t>キキン</t>
    </rPh>
    <phoneticPr fontId="2"/>
  </si>
  <si>
    <t>岩手県</t>
    <rPh sb="0" eb="3">
      <t>イワテケン</t>
    </rPh>
    <phoneticPr fontId="2"/>
  </si>
  <si>
    <t>森林整備地域活動支援交付金基金</t>
    <rPh sb="0" eb="2">
      <t>シンリン</t>
    </rPh>
    <rPh sb="2" eb="4">
      <t>セイビ</t>
    </rPh>
    <rPh sb="4" eb="6">
      <t>チイキ</t>
    </rPh>
    <rPh sb="6" eb="8">
      <t>カツドウ</t>
    </rPh>
    <rPh sb="8" eb="10">
      <t>シエン</t>
    </rPh>
    <rPh sb="10" eb="13">
      <t>コウフキン</t>
    </rPh>
    <rPh sb="13" eb="15">
      <t>キキン</t>
    </rPh>
    <phoneticPr fontId="2"/>
  </si>
  <si>
    <t>宮城県</t>
    <rPh sb="0" eb="3">
      <t>ミヤギケン</t>
    </rPh>
    <phoneticPr fontId="2"/>
  </si>
  <si>
    <t>森林整備地域活動支援基金</t>
    <rPh sb="0" eb="2">
      <t>シンリン</t>
    </rPh>
    <rPh sb="2" eb="4">
      <t>セイビ</t>
    </rPh>
    <rPh sb="4" eb="6">
      <t>チイキ</t>
    </rPh>
    <rPh sb="6" eb="8">
      <t>カツドウ</t>
    </rPh>
    <rPh sb="8" eb="10">
      <t>シエン</t>
    </rPh>
    <rPh sb="10" eb="12">
      <t>キキン</t>
    </rPh>
    <phoneticPr fontId="2"/>
  </si>
  <si>
    <t>秋田県</t>
    <rPh sb="0" eb="3">
      <t>アキタケン</t>
    </rPh>
    <phoneticPr fontId="2"/>
  </si>
  <si>
    <t>山形県</t>
    <rPh sb="0" eb="3">
      <t>ヤマガタケン</t>
    </rPh>
    <phoneticPr fontId="2"/>
  </si>
  <si>
    <t>山形県森林整備地域活動支援基金</t>
    <rPh sb="0" eb="3">
      <t>ヤマガタケン</t>
    </rPh>
    <rPh sb="3" eb="5">
      <t>シンリン</t>
    </rPh>
    <rPh sb="5" eb="7">
      <t>セイビ</t>
    </rPh>
    <rPh sb="7" eb="9">
      <t>チイキ</t>
    </rPh>
    <rPh sb="9" eb="11">
      <t>カツドウ</t>
    </rPh>
    <rPh sb="11" eb="13">
      <t>シエン</t>
    </rPh>
    <rPh sb="13" eb="15">
      <t>キキン</t>
    </rPh>
    <phoneticPr fontId="2"/>
  </si>
  <si>
    <t>福島県</t>
    <rPh sb="0" eb="3">
      <t>フクシマケン</t>
    </rPh>
    <phoneticPr fontId="2"/>
  </si>
  <si>
    <t>茨城県</t>
    <rPh sb="0" eb="3">
      <t>イバラキケン</t>
    </rPh>
    <phoneticPr fontId="2"/>
  </si>
  <si>
    <t>茨城県森林整備地域活動支援基金</t>
    <rPh sb="0" eb="3">
      <t>イバラキケン</t>
    </rPh>
    <rPh sb="3" eb="5">
      <t>シンリン</t>
    </rPh>
    <rPh sb="5" eb="7">
      <t>セイビ</t>
    </rPh>
    <rPh sb="7" eb="9">
      <t>チイキ</t>
    </rPh>
    <rPh sb="9" eb="11">
      <t>カツドウ</t>
    </rPh>
    <rPh sb="11" eb="13">
      <t>シエン</t>
    </rPh>
    <rPh sb="13" eb="15">
      <t>キキン</t>
    </rPh>
    <phoneticPr fontId="2"/>
  </si>
  <si>
    <t>栃木県</t>
    <rPh sb="0" eb="3">
      <t>トチギケン</t>
    </rPh>
    <phoneticPr fontId="2"/>
  </si>
  <si>
    <t>栃木県森林整備地域活動支援基金</t>
    <rPh sb="0" eb="3">
      <t>トチギケン</t>
    </rPh>
    <rPh sb="3" eb="5">
      <t>シンリン</t>
    </rPh>
    <rPh sb="5" eb="7">
      <t>セイビ</t>
    </rPh>
    <rPh sb="7" eb="9">
      <t>チイキ</t>
    </rPh>
    <rPh sb="9" eb="11">
      <t>カツドウ</t>
    </rPh>
    <rPh sb="11" eb="13">
      <t>シエン</t>
    </rPh>
    <rPh sb="13" eb="15">
      <t>キキン</t>
    </rPh>
    <phoneticPr fontId="2"/>
  </si>
  <si>
    <t>群馬県</t>
    <rPh sb="0" eb="3">
      <t>グンマケン</t>
    </rPh>
    <phoneticPr fontId="2"/>
  </si>
  <si>
    <t>群馬県森林整備地域活動支援基金</t>
    <rPh sb="0" eb="3">
      <t>グンマケン</t>
    </rPh>
    <rPh sb="3" eb="5">
      <t>シンリン</t>
    </rPh>
    <rPh sb="5" eb="7">
      <t>セイビ</t>
    </rPh>
    <rPh sb="7" eb="9">
      <t>チイキ</t>
    </rPh>
    <rPh sb="9" eb="11">
      <t>カツドウ</t>
    </rPh>
    <rPh sb="11" eb="13">
      <t>シエン</t>
    </rPh>
    <rPh sb="13" eb="15">
      <t>キキン</t>
    </rPh>
    <phoneticPr fontId="2"/>
  </si>
  <si>
    <t>埼玉県</t>
    <rPh sb="0" eb="3">
      <t>サイタマケン</t>
    </rPh>
    <phoneticPr fontId="2"/>
  </si>
  <si>
    <t>埼玉県森林整備地域活動支援基金</t>
    <rPh sb="0" eb="3">
      <t>サイタマケン</t>
    </rPh>
    <rPh sb="3" eb="5">
      <t>シンリン</t>
    </rPh>
    <rPh sb="5" eb="7">
      <t>セイビ</t>
    </rPh>
    <rPh sb="7" eb="9">
      <t>チイキ</t>
    </rPh>
    <rPh sb="9" eb="11">
      <t>カツドウ</t>
    </rPh>
    <rPh sb="11" eb="13">
      <t>シエン</t>
    </rPh>
    <rPh sb="13" eb="15">
      <t>キキン</t>
    </rPh>
    <phoneticPr fontId="2"/>
  </si>
  <si>
    <t>新潟県</t>
    <rPh sb="0" eb="3">
      <t>ニイガタケン</t>
    </rPh>
    <phoneticPr fontId="2"/>
  </si>
  <si>
    <t>新潟県森林整備地域活動支援基金</t>
    <rPh sb="0" eb="3">
      <t>ニイガタケン</t>
    </rPh>
    <rPh sb="3" eb="5">
      <t>シンリン</t>
    </rPh>
    <rPh sb="5" eb="7">
      <t>セイビ</t>
    </rPh>
    <rPh sb="7" eb="9">
      <t>チイキ</t>
    </rPh>
    <rPh sb="9" eb="11">
      <t>カツドウ</t>
    </rPh>
    <rPh sb="11" eb="13">
      <t>シエン</t>
    </rPh>
    <rPh sb="13" eb="15">
      <t>キキン</t>
    </rPh>
    <phoneticPr fontId="2"/>
  </si>
  <si>
    <t>富山県</t>
    <rPh sb="0" eb="3">
      <t>トヤマケン</t>
    </rPh>
    <phoneticPr fontId="2"/>
  </si>
  <si>
    <t>富山県森林整備地域活動支援基金</t>
    <rPh sb="0" eb="3">
      <t>トヤマケン</t>
    </rPh>
    <rPh sb="3" eb="5">
      <t>シンリン</t>
    </rPh>
    <rPh sb="5" eb="7">
      <t>セイビ</t>
    </rPh>
    <rPh sb="7" eb="9">
      <t>チイキ</t>
    </rPh>
    <rPh sb="9" eb="11">
      <t>カツドウ</t>
    </rPh>
    <rPh sb="11" eb="13">
      <t>シエン</t>
    </rPh>
    <rPh sb="13" eb="15">
      <t>キキン</t>
    </rPh>
    <phoneticPr fontId="2"/>
  </si>
  <si>
    <t>石川県</t>
    <rPh sb="0" eb="3">
      <t>イシカワケン</t>
    </rPh>
    <phoneticPr fontId="2"/>
  </si>
  <si>
    <t>福井県</t>
    <rPh sb="0" eb="3">
      <t>フクイケン</t>
    </rPh>
    <phoneticPr fontId="2"/>
  </si>
  <si>
    <t>山梨県</t>
    <rPh sb="0" eb="3">
      <t>ヤマナシケン</t>
    </rPh>
    <phoneticPr fontId="2"/>
  </si>
  <si>
    <t>山梨県森林整備地域活動支援基金</t>
    <rPh sb="0" eb="3">
      <t>ヤマナシケン</t>
    </rPh>
    <rPh sb="3" eb="5">
      <t>シンリン</t>
    </rPh>
    <rPh sb="5" eb="7">
      <t>セイビ</t>
    </rPh>
    <rPh sb="7" eb="9">
      <t>チイキ</t>
    </rPh>
    <rPh sb="9" eb="11">
      <t>カツドウ</t>
    </rPh>
    <rPh sb="11" eb="13">
      <t>シエン</t>
    </rPh>
    <rPh sb="13" eb="15">
      <t>キキン</t>
    </rPh>
    <phoneticPr fontId="2"/>
  </si>
  <si>
    <t>長野県</t>
    <rPh sb="0" eb="3">
      <t>ナガノケン</t>
    </rPh>
    <phoneticPr fontId="2"/>
  </si>
  <si>
    <t>長野県森林整備地域活動支援基金</t>
    <rPh sb="0" eb="3">
      <t>ナガノケン</t>
    </rPh>
    <rPh sb="3" eb="5">
      <t>シンリン</t>
    </rPh>
    <rPh sb="5" eb="7">
      <t>セイビ</t>
    </rPh>
    <rPh sb="7" eb="9">
      <t>チイキ</t>
    </rPh>
    <rPh sb="9" eb="11">
      <t>カツドウ</t>
    </rPh>
    <rPh sb="11" eb="13">
      <t>シエン</t>
    </rPh>
    <rPh sb="13" eb="15">
      <t>キキン</t>
    </rPh>
    <phoneticPr fontId="2"/>
  </si>
  <si>
    <t>岐阜県</t>
    <rPh sb="0" eb="3">
      <t>ギフケン</t>
    </rPh>
    <phoneticPr fontId="2"/>
  </si>
  <si>
    <t>静岡県</t>
    <rPh sb="0" eb="3">
      <t>シズオカケン</t>
    </rPh>
    <phoneticPr fontId="2"/>
  </si>
  <si>
    <t>静岡県森林整備地域活動支援基金</t>
    <rPh sb="0" eb="2">
      <t>シズオカ</t>
    </rPh>
    <rPh sb="2" eb="3">
      <t>ケン</t>
    </rPh>
    <rPh sb="3" eb="5">
      <t>シンリン</t>
    </rPh>
    <rPh sb="5" eb="7">
      <t>セイビ</t>
    </rPh>
    <rPh sb="7" eb="9">
      <t>チイキ</t>
    </rPh>
    <rPh sb="9" eb="11">
      <t>カツドウ</t>
    </rPh>
    <rPh sb="11" eb="13">
      <t>シエン</t>
    </rPh>
    <rPh sb="13" eb="15">
      <t>キキン</t>
    </rPh>
    <phoneticPr fontId="2"/>
  </si>
  <si>
    <t>愛知県</t>
    <rPh sb="0" eb="3">
      <t>アイチケン</t>
    </rPh>
    <phoneticPr fontId="2"/>
  </si>
  <si>
    <t>三重県</t>
    <rPh sb="0" eb="3">
      <t>ミエケン</t>
    </rPh>
    <phoneticPr fontId="2"/>
  </si>
  <si>
    <t>三重県森林整備地域活動支援事業基金</t>
    <rPh sb="0" eb="3">
      <t>ミエケン</t>
    </rPh>
    <rPh sb="3" eb="5">
      <t>シンリン</t>
    </rPh>
    <rPh sb="5" eb="7">
      <t>セイビ</t>
    </rPh>
    <rPh sb="7" eb="9">
      <t>チイキ</t>
    </rPh>
    <rPh sb="9" eb="11">
      <t>カツドウ</t>
    </rPh>
    <rPh sb="11" eb="13">
      <t>シエン</t>
    </rPh>
    <rPh sb="13" eb="15">
      <t>ジギョウ</t>
    </rPh>
    <rPh sb="15" eb="17">
      <t>キキン</t>
    </rPh>
    <phoneticPr fontId="2"/>
  </si>
  <si>
    <t>滋賀県</t>
    <rPh sb="0" eb="3">
      <t>シガケン</t>
    </rPh>
    <phoneticPr fontId="2"/>
  </si>
  <si>
    <t>京都府</t>
    <rPh sb="0" eb="3">
      <t>キョウトフ</t>
    </rPh>
    <phoneticPr fontId="2"/>
  </si>
  <si>
    <t>京都府森林整備地域活動支援基金</t>
    <rPh sb="0" eb="3">
      <t>キョウトフ</t>
    </rPh>
    <rPh sb="3" eb="5">
      <t>シンリン</t>
    </rPh>
    <rPh sb="5" eb="7">
      <t>セイビ</t>
    </rPh>
    <rPh sb="7" eb="9">
      <t>チイキ</t>
    </rPh>
    <rPh sb="9" eb="11">
      <t>カツドウ</t>
    </rPh>
    <rPh sb="11" eb="13">
      <t>シエン</t>
    </rPh>
    <rPh sb="13" eb="15">
      <t>キキン</t>
    </rPh>
    <phoneticPr fontId="2"/>
  </si>
  <si>
    <t>大阪府</t>
    <rPh sb="0" eb="3">
      <t>オオサカフ</t>
    </rPh>
    <phoneticPr fontId="2"/>
  </si>
  <si>
    <t>兵庫県</t>
    <rPh sb="0" eb="3">
      <t>ヒョウゴケン</t>
    </rPh>
    <phoneticPr fontId="2"/>
  </si>
  <si>
    <t>森林整備地域活動支援事業基金</t>
    <rPh sb="0" eb="2">
      <t>シンリン</t>
    </rPh>
    <rPh sb="2" eb="4">
      <t>セイビ</t>
    </rPh>
    <rPh sb="4" eb="6">
      <t>チイキ</t>
    </rPh>
    <rPh sb="6" eb="8">
      <t>カツドウ</t>
    </rPh>
    <rPh sb="8" eb="10">
      <t>シエン</t>
    </rPh>
    <rPh sb="10" eb="12">
      <t>ジギョウ</t>
    </rPh>
    <rPh sb="12" eb="14">
      <t>キキン</t>
    </rPh>
    <phoneticPr fontId="2"/>
  </si>
  <si>
    <t>奈良県</t>
    <rPh sb="0" eb="3">
      <t>ナラケン</t>
    </rPh>
    <phoneticPr fontId="2"/>
  </si>
  <si>
    <t>和歌山県</t>
    <rPh sb="0" eb="4">
      <t>ワカヤマケン</t>
    </rPh>
    <phoneticPr fontId="2"/>
  </si>
  <si>
    <t>和歌山県森林整備地域活動支援基金</t>
    <rPh sb="0" eb="4">
      <t>ワカヤマケン</t>
    </rPh>
    <rPh sb="4" eb="6">
      <t>シンリン</t>
    </rPh>
    <rPh sb="6" eb="8">
      <t>セイビ</t>
    </rPh>
    <rPh sb="8" eb="10">
      <t>チイキ</t>
    </rPh>
    <rPh sb="10" eb="12">
      <t>カツドウ</t>
    </rPh>
    <rPh sb="12" eb="14">
      <t>シエン</t>
    </rPh>
    <rPh sb="14" eb="16">
      <t>キキン</t>
    </rPh>
    <phoneticPr fontId="2"/>
  </si>
  <si>
    <t>鳥取県</t>
    <rPh sb="0" eb="3">
      <t>トットリケン</t>
    </rPh>
    <phoneticPr fontId="2"/>
  </si>
  <si>
    <t>鳥取県森林整備地域活動支援基金</t>
    <rPh sb="0" eb="3">
      <t>トットリケン</t>
    </rPh>
    <rPh sb="3" eb="5">
      <t>シンリン</t>
    </rPh>
    <rPh sb="5" eb="7">
      <t>セイビ</t>
    </rPh>
    <rPh sb="7" eb="9">
      <t>チイキ</t>
    </rPh>
    <rPh sb="9" eb="11">
      <t>カツドウ</t>
    </rPh>
    <rPh sb="11" eb="13">
      <t>シエン</t>
    </rPh>
    <rPh sb="13" eb="15">
      <t>キキン</t>
    </rPh>
    <phoneticPr fontId="2"/>
  </si>
  <si>
    <t>島根県</t>
    <rPh sb="0" eb="3">
      <t>シマネケン</t>
    </rPh>
    <phoneticPr fontId="2"/>
  </si>
  <si>
    <t>島根県中山間地域等活性化基金</t>
    <rPh sb="0" eb="3">
      <t>シマネケン</t>
    </rPh>
    <rPh sb="3" eb="4">
      <t>チュウ</t>
    </rPh>
    <rPh sb="4" eb="6">
      <t>サンカン</t>
    </rPh>
    <rPh sb="6" eb="8">
      <t>チイキ</t>
    </rPh>
    <rPh sb="8" eb="9">
      <t>トウ</t>
    </rPh>
    <rPh sb="9" eb="12">
      <t>カッセイカ</t>
    </rPh>
    <rPh sb="12" eb="14">
      <t>キキン</t>
    </rPh>
    <phoneticPr fontId="2"/>
  </si>
  <si>
    <t>岡山県</t>
    <rPh sb="0" eb="3">
      <t>オカヤマケン</t>
    </rPh>
    <phoneticPr fontId="2"/>
  </si>
  <si>
    <t>岡山県森林整備地域活動支援基金</t>
    <rPh sb="0" eb="3">
      <t>オカヤマケン</t>
    </rPh>
    <rPh sb="3" eb="5">
      <t>シンリン</t>
    </rPh>
    <rPh sb="5" eb="7">
      <t>セイビ</t>
    </rPh>
    <rPh sb="7" eb="9">
      <t>チイキ</t>
    </rPh>
    <rPh sb="9" eb="11">
      <t>カツドウ</t>
    </rPh>
    <rPh sb="11" eb="13">
      <t>シエン</t>
    </rPh>
    <rPh sb="13" eb="15">
      <t>キキン</t>
    </rPh>
    <phoneticPr fontId="2"/>
  </si>
  <si>
    <t>山口県</t>
    <rPh sb="0" eb="3">
      <t>ヤマグチケン</t>
    </rPh>
    <phoneticPr fontId="2"/>
  </si>
  <si>
    <t>山口県森林整備地域活動支援基金</t>
    <rPh sb="0" eb="3">
      <t>ヤマグチケン</t>
    </rPh>
    <rPh sb="3" eb="5">
      <t>シンリン</t>
    </rPh>
    <rPh sb="5" eb="7">
      <t>セイビ</t>
    </rPh>
    <rPh sb="7" eb="9">
      <t>チイキ</t>
    </rPh>
    <rPh sb="9" eb="11">
      <t>カツドウ</t>
    </rPh>
    <rPh sb="11" eb="13">
      <t>シエン</t>
    </rPh>
    <rPh sb="13" eb="15">
      <t>キキン</t>
    </rPh>
    <phoneticPr fontId="2"/>
  </si>
  <si>
    <t>徳島県</t>
    <rPh sb="0" eb="3">
      <t>トクシマケン</t>
    </rPh>
    <phoneticPr fontId="2"/>
  </si>
  <si>
    <t>徳島県森林整備地域活動支援基金</t>
    <rPh sb="0" eb="3">
      <t>トクシマケン</t>
    </rPh>
    <rPh sb="3" eb="5">
      <t>シンリン</t>
    </rPh>
    <rPh sb="5" eb="7">
      <t>セイビ</t>
    </rPh>
    <rPh sb="7" eb="9">
      <t>チイキ</t>
    </rPh>
    <rPh sb="9" eb="11">
      <t>カツドウ</t>
    </rPh>
    <rPh sb="11" eb="13">
      <t>シエン</t>
    </rPh>
    <rPh sb="13" eb="15">
      <t>キキン</t>
    </rPh>
    <phoneticPr fontId="2"/>
  </si>
  <si>
    <t>愛媛県</t>
    <rPh sb="0" eb="3">
      <t>エヒメケン</t>
    </rPh>
    <phoneticPr fontId="2"/>
  </si>
  <si>
    <t>高知県</t>
    <rPh sb="0" eb="3">
      <t>コウチケン</t>
    </rPh>
    <phoneticPr fontId="2"/>
  </si>
  <si>
    <t>高知県森林整備地域活動支援基金</t>
    <rPh sb="0" eb="3">
      <t>コウチケン</t>
    </rPh>
    <rPh sb="3" eb="5">
      <t>シンリン</t>
    </rPh>
    <rPh sb="5" eb="7">
      <t>セイビ</t>
    </rPh>
    <rPh sb="7" eb="9">
      <t>チイキ</t>
    </rPh>
    <rPh sb="9" eb="11">
      <t>カツドウ</t>
    </rPh>
    <rPh sb="11" eb="13">
      <t>シエン</t>
    </rPh>
    <rPh sb="13" eb="15">
      <t>キキン</t>
    </rPh>
    <phoneticPr fontId="2"/>
  </si>
  <si>
    <t>福岡県</t>
    <rPh sb="0" eb="3">
      <t>フクオカケン</t>
    </rPh>
    <phoneticPr fontId="2"/>
  </si>
  <si>
    <t>福岡県森林整備地域活動支援基金</t>
    <rPh sb="0" eb="3">
      <t>フクオカケン</t>
    </rPh>
    <rPh sb="3" eb="5">
      <t>シンリン</t>
    </rPh>
    <rPh sb="5" eb="7">
      <t>セイビ</t>
    </rPh>
    <rPh sb="7" eb="9">
      <t>チイキ</t>
    </rPh>
    <rPh sb="9" eb="11">
      <t>カツドウ</t>
    </rPh>
    <rPh sb="11" eb="13">
      <t>シエン</t>
    </rPh>
    <rPh sb="13" eb="15">
      <t>キキン</t>
    </rPh>
    <phoneticPr fontId="2"/>
  </si>
  <si>
    <t>佐賀県</t>
    <rPh sb="0" eb="3">
      <t>サガケン</t>
    </rPh>
    <phoneticPr fontId="2"/>
  </si>
  <si>
    <t>佐賀県森林整備地域活動支援基金</t>
    <rPh sb="0" eb="3">
      <t>サガケン</t>
    </rPh>
    <rPh sb="3" eb="5">
      <t>シンリン</t>
    </rPh>
    <rPh sb="5" eb="7">
      <t>セイビ</t>
    </rPh>
    <rPh sb="7" eb="9">
      <t>チイキ</t>
    </rPh>
    <rPh sb="9" eb="11">
      <t>カツドウ</t>
    </rPh>
    <rPh sb="11" eb="13">
      <t>シエン</t>
    </rPh>
    <rPh sb="13" eb="15">
      <t>キキン</t>
    </rPh>
    <phoneticPr fontId="2"/>
  </si>
  <si>
    <t>長崎県</t>
    <rPh sb="0" eb="3">
      <t>ナガサキケン</t>
    </rPh>
    <phoneticPr fontId="2"/>
  </si>
  <si>
    <t>熊本県</t>
    <rPh sb="0" eb="3">
      <t>クマモトケン</t>
    </rPh>
    <phoneticPr fontId="2"/>
  </si>
  <si>
    <t>大分県</t>
    <rPh sb="0" eb="3">
      <t>オオイタケン</t>
    </rPh>
    <phoneticPr fontId="2"/>
  </si>
  <si>
    <t>宮崎県</t>
    <rPh sb="0" eb="3">
      <t>ミヤザキケン</t>
    </rPh>
    <phoneticPr fontId="2"/>
  </si>
  <si>
    <t>宮崎県森林整備地域活動支援基金</t>
    <rPh sb="0" eb="3">
      <t>ミヤザキケン</t>
    </rPh>
    <rPh sb="3" eb="5">
      <t>シンリン</t>
    </rPh>
    <rPh sb="5" eb="7">
      <t>セイビ</t>
    </rPh>
    <rPh sb="7" eb="9">
      <t>チイキ</t>
    </rPh>
    <rPh sb="9" eb="11">
      <t>カツドウ</t>
    </rPh>
    <rPh sb="11" eb="13">
      <t>シエン</t>
    </rPh>
    <rPh sb="13" eb="15">
      <t>キキン</t>
    </rPh>
    <phoneticPr fontId="2"/>
  </si>
  <si>
    <t>鹿児島県</t>
    <rPh sb="0" eb="4">
      <t>カゴシマケン</t>
    </rPh>
    <phoneticPr fontId="2"/>
  </si>
  <si>
    <t>鹿児島県森林整備地域活動支援基金</t>
    <rPh sb="0" eb="4">
      <t>カゴシマケン</t>
    </rPh>
    <rPh sb="4" eb="6">
      <t>シンリン</t>
    </rPh>
    <rPh sb="6" eb="8">
      <t>セイビ</t>
    </rPh>
    <rPh sb="8" eb="10">
      <t>チイキ</t>
    </rPh>
    <rPh sb="10" eb="12">
      <t>カツドウ</t>
    </rPh>
    <rPh sb="12" eb="14">
      <t>シエン</t>
    </rPh>
    <rPh sb="14" eb="16">
      <t>キキン</t>
    </rPh>
    <phoneticPr fontId="2"/>
  </si>
  <si>
    <t>北海道他40団体</t>
    <rPh sb="0" eb="3">
      <t>ホッカイドウ</t>
    </rPh>
    <rPh sb="3" eb="4">
      <t>ホカ</t>
    </rPh>
    <rPh sb="6" eb="8">
      <t>ダンタイ</t>
    </rPh>
    <phoneticPr fontId="2"/>
  </si>
  <si>
    <t>計</t>
    <rPh sb="0" eb="1">
      <t>ケイ</t>
    </rPh>
    <phoneticPr fontId="2"/>
  </si>
  <si>
    <t>※会計区分を番号で記載</t>
    <rPh sb="1" eb="3">
      <t>カイケイ</t>
    </rPh>
    <rPh sb="3" eb="5">
      <t>クブン</t>
    </rPh>
    <rPh sb="6" eb="8">
      <t>バンゴウ</t>
    </rPh>
    <rPh sb="9" eb="11">
      <t>キサイ</t>
    </rPh>
    <phoneticPr fontId="2"/>
  </si>
  <si>
    <t>①一般会計</t>
    <rPh sb="1" eb="3">
      <t>イッパン</t>
    </rPh>
    <rPh sb="3" eb="5">
      <t>カイケイ</t>
    </rPh>
    <phoneticPr fontId="2"/>
  </si>
  <si>
    <t>⑪森林保険特別会計</t>
    <rPh sb="1" eb="3">
      <t>シンリン</t>
    </rPh>
    <rPh sb="3" eb="5">
      <t>ホケン</t>
    </rPh>
    <rPh sb="5" eb="7">
      <t>トクベツ</t>
    </rPh>
    <rPh sb="7" eb="9">
      <t>カイケイ</t>
    </rPh>
    <phoneticPr fontId="2"/>
  </si>
  <si>
    <t>②交付税及び贈与税配付金特別会計</t>
    <rPh sb="1" eb="4">
      <t>コウフゼイ</t>
    </rPh>
    <rPh sb="4" eb="5">
      <t>オヨ</t>
    </rPh>
    <rPh sb="6" eb="9">
      <t>ゾウヨゼイ</t>
    </rPh>
    <rPh sb="9" eb="11">
      <t>ハイフ</t>
    </rPh>
    <rPh sb="11" eb="12">
      <t>キン</t>
    </rPh>
    <rPh sb="12" eb="14">
      <t>トクベツ</t>
    </rPh>
    <rPh sb="14" eb="16">
      <t>カイケイ</t>
    </rPh>
    <phoneticPr fontId="2"/>
  </si>
  <si>
    <t>⑫国有林野事業債務管理特別会計</t>
    <rPh sb="1" eb="5">
      <t>コクユウリンヤ</t>
    </rPh>
    <rPh sb="5" eb="7">
      <t>ジギョウ</t>
    </rPh>
    <rPh sb="7" eb="9">
      <t>サイム</t>
    </rPh>
    <rPh sb="9" eb="11">
      <t>カンリ</t>
    </rPh>
    <rPh sb="11" eb="13">
      <t>トクベツ</t>
    </rPh>
    <rPh sb="13" eb="15">
      <t>カイケイ</t>
    </rPh>
    <phoneticPr fontId="2"/>
  </si>
  <si>
    <t>③地震再保険特別会計</t>
    <rPh sb="1" eb="3">
      <t>ジシン</t>
    </rPh>
    <rPh sb="3" eb="6">
      <t>サイホケン</t>
    </rPh>
    <rPh sb="6" eb="8">
      <t>トクベツ</t>
    </rPh>
    <rPh sb="8" eb="10">
      <t>カイケイ</t>
    </rPh>
    <phoneticPr fontId="2"/>
  </si>
  <si>
    <t>⑬貿易再保険特別会計</t>
    <rPh sb="1" eb="3">
      <t>ボウエキ</t>
    </rPh>
    <rPh sb="3" eb="6">
      <t>サイホケン</t>
    </rPh>
    <rPh sb="6" eb="8">
      <t>トクベツ</t>
    </rPh>
    <rPh sb="8" eb="10">
      <t>カイケイ</t>
    </rPh>
    <phoneticPr fontId="2"/>
  </si>
  <si>
    <t>④国債整理基金特別会計</t>
    <rPh sb="1" eb="3">
      <t>コクサイ</t>
    </rPh>
    <rPh sb="3" eb="5">
      <t>セイリ</t>
    </rPh>
    <rPh sb="5" eb="7">
      <t>キキン</t>
    </rPh>
    <rPh sb="7" eb="9">
      <t>トクベツ</t>
    </rPh>
    <rPh sb="9" eb="11">
      <t>カイケイ</t>
    </rPh>
    <phoneticPr fontId="2"/>
  </si>
  <si>
    <t>⑭特許特別会計</t>
    <rPh sb="1" eb="3">
      <t>トッキョ</t>
    </rPh>
    <rPh sb="3" eb="5">
      <t>トクベツ</t>
    </rPh>
    <rPh sb="5" eb="7">
      <t>カイケイ</t>
    </rPh>
    <phoneticPr fontId="2"/>
  </si>
  <si>
    <t>⑤外国為替資金特別会計</t>
    <rPh sb="1" eb="3">
      <t>ガイコク</t>
    </rPh>
    <rPh sb="3" eb="5">
      <t>カワセ</t>
    </rPh>
    <rPh sb="5" eb="7">
      <t>シキン</t>
    </rPh>
    <rPh sb="7" eb="9">
      <t>トクベツ</t>
    </rPh>
    <rPh sb="9" eb="11">
      <t>カイケイ</t>
    </rPh>
    <phoneticPr fontId="2"/>
  </si>
  <si>
    <t>⑮自動車安全特別会計</t>
    <rPh sb="1" eb="4">
      <t>ジドウシャ</t>
    </rPh>
    <rPh sb="4" eb="6">
      <t>アンゼン</t>
    </rPh>
    <rPh sb="6" eb="8">
      <t>トクベツ</t>
    </rPh>
    <rPh sb="8" eb="10">
      <t>カイケイ</t>
    </rPh>
    <phoneticPr fontId="2"/>
  </si>
  <si>
    <t>⑥財政投融資特別会計</t>
    <rPh sb="1" eb="3">
      <t>ザイセイ</t>
    </rPh>
    <rPh sb="3" eb="6">
      <t>トウユウシ</t>
    </rPh>
    <rPh sb="6" eb="8">
      <t>トクベツ</t>
    </rPh>
    <rPh sb="8" eb="10">
      <t>カイケイ</t>
    </rPh>
    <phoneticPr fontId="2"/>
  </si>
  <si>
    <t>⑯東日本大震災復興特別会計</t>
    <rPh sb="1" eb="2">
      <t>ヒガシ</t>
    </rPh>
    <rPh sb="2" eb="4">
      <t>ニホン</t>
    </rPh>
    <rPh sb="4" eb="7">
      <t>ダイシンサイ</t>
    </rPh>
    <rPh sb="7" eb="9">
      <t>フッコウ</t>
    </rPh>
    <rPh sb="9" eb="11">
      <t>トクベツ</t>
    </rPh>
    <rPh sb="11" eb="13">
      <t>カイケイ</t>
    </rPh>
    <phoneticPr fontId="2"/>
  </si>
  <si>
    <t>⑦エネルギー対策特別会計</t>
    <rPh sb="6" eb="8">
      <t>タイサク</t>
    </rPh>
    <rPh sb="8" eb="10">
      <t>トクベツ</t>
    </rPh>
    <rPh sb="10" eb="12">
      <t>カイケイ</t>
    </rPh>
    <phoneticPr fontId="2"/>
  </si>
  <si>
    <t>⑧労働保険特別会計</t>
    <rPh sb="1" eb="3">
      <t>ロウドウ</t>
    </rPh>
    <rPh sb="3" eb="5">
      <t>ホケン</t>
    </rPh>
    <rPh sb="5" eb="7">
      <t>トクベツ</t>
    </rPh>
    <rPh sb="7" eb="9">
      <t>カイケイ</t>
    </rPh>
    <phoneticPr fontId="2"/>
  </si>
  <si>
    <t>⑨年金特別会計</t>
    <rPh sb="1" eb="3">
      <t>ネンキン</t>
    </rPh>
    <rPh sb="3" eb="5">
      <t>トクベツ</t>
    </rPh>
    <rPh sb="5" eb="7">
      <t>カイケイ</t>
    </rPh>
    <phoneticPr fontId="2"/>
  </si>
  <si>
    <t>⑩食料安定供給特別会計</t>
    <rPh sb="1" eb="3">
      <t>ショクリョウ</t>
    </rPh>
    <rPh sb="3" eb="5">
      <t>アンテイ</t>
    </rPh>
    <rPh sb="5" eb="7">
      <t>キョウキュウ</t>
    </rPh>
    <rPh sb="7" eb="9">
      <t>トクベツ</t>
    </rPh>
    <rPh sb="9" eb="11">
      <t>カイケイ</t>
    </rPh>
    <phoneticPr fontId="2"/>
  </si>
  <si>
    <t>　　平成30年度末
　　基金残高（ａ）</t>
    <rPh sb="2" eb="4">
      <t>ヘイセイ</t>
    </rPh>
    <rPh sb="6" eb="8">
      <t>ネンド</t>
    </rPh>
    <rPh sb="8" eb="9">
      <t>マツ</t>
    </rPh>
    <rPh sb="12" eb="14">
      <t>キキン</t>
    </rPh>
    <rPh sb="14" eb="16">
      <t>ザンダカ</t>
    </rPh>
    <phoneticPr fontId="2"/>
  </si>
  <si>
    <t>秋田県森林整備地域活動支援基金</t>
    <rPh sb="0" eb="3">
      <t>アキタケン</t>
    </rPh>
    <rPh sb="3" eb="5">
      <t>シンリン</t>
    </rPh>
    <rPh sb="5" eb="7">
      <t>セイビ</t>
    </rPh>
    <rPh sb="7" eb="9">
      <t>チイキ</t>
    </rPh>
    <rPh sb="9" eb="11">
      <t>カツドウ</t>
    </rPh>
    <rPh sb="11" eb="13">
      <t>シエン</t>
    </rPh>
    <rPh sb="13" eb="15">
      <t>キキン</t>
    </rPh>
    <phoneticPr fontId="2"/>
  </si>
  <si>
    <t>福島県森林整備地域活動支援交付金基金</t>
    <rPh sb="0" eb="3">
      <t>フクシマケン</t>
    </rPh>
    <rPh sb="3" eb="5">
      <t>シンリン</t>
    </rPh>
    <rPh sb="5" eb="7">
      <t>セイビ</t>
    </rPh>
    <rPh sb="7" eb="9">
      <t>チイキ</t>
    </rPh>
    <rPh sb="9" eb="11">
      <t>カツドウ</t>
    </rPh>
    <rPh sb="11" eb="13">
      <t>シエン</t>
    </rPh>
    <rPh sb="13" eb="16">
      <t>コウフキン</t>
    </rPh>
    <rPh sb="16" eb="18">
      <t>キキン</t>
    </rPh>
    <phoneticPr fontId="2"/>
  </si>
  <si>
    <t>福井県森林整備地域活動支援基金</t>
    <rPh sb="0" eb="2">
      <t>フクイ</t>
    </rPh>
    <rPh sb="2" eb="3">
      <t>ケン</t>
    </rPh>
    <rPh sb="3" eb="5">
      <t>シンリン</t>
    </rPh>
    <rPh sb="5" eb="7">
      <t>セイビ</t>
    </rPh>
    <rPh sb="7" eb="9">
      <t>チイキ</t>
    </rPh>
    <rPh sb="9" eb="11">
      <t>カツドウ</t>
    </rPh>
    <rPh sb="11" eb="13">
      <t>シエン</t>
    </rPh>
    <rPh sb="13" eb="15">
      <t>キキン</t>
    </rPh>
    <phoneticPr fontId="2"/>
  </si>
  <si>
    <t>岐阜県森林整備地域活動支援基金</t>
    <rPh sb="0" eb="3">
      <t>ギフケン</t>
    </rPh>
    <rPh sb="3" eb="5">
      <t>シンリン</t>
    </rPh>
    <rPh sb="5" eb="7">
      <t>セイビ</t>
    </rPh>
    <rPh sb="7" eb="9">
      <t>チイキ</t>
    </rPh>
    <rPh sb="9" eb="11">
      <t>カツドウ</t>
    </rPh>
    <rPh sb="11" eb="13">
      <t>シエン</t>
    </rPh>
    <rPh sb="13" eb="15">
      <t>キキン</t>
    </rPh>
    <phoneticPr fontId="2"/>
  </si>
  <si>
    <t>滋賀県森林整備地域活動支援基金</t>
    <rPh sb="0" eb="3">
      <t>シガケン</t>
    </rPh>
    <rPh sb="3" eb="5">
      <t>シンリン</t>
    </rPh>
    <rPh sb="5" eb="7">
      <t>セイビ</t>
    </rPh>
    <rPh sb="7" eb="9">
      <t>チイキ</t>
    </rPh>
    <rPh sb="9" eb="11">
      <t>カツドウ</t>
    </rPh>
    <rPh sb="11" eb="13">
      <t>シエン</t>
    </rPh>
    <rPh sb="13" eb="15">
      <t>キキン</t>
    </rPh>
    <phoneticPr fontId="2"/>
  </si>
  <si>
    <t>奈良県森林整備地域活動支援基金</t>
    <rPh sb="0" eb="3">
      <t>ナラケン</t>
    </rPh>
    <rPh sb="3" eb="5">
      <t>シンリン</t>
    </rPh>
    <rPh sb="5" eb="7">
      <t>セイビ</t>
    </rPh>
    <rPh sb="7" eb="9">
      <t>チイキ</t>
    </rPh>
    <rPh sb="9" eb="11">
      <t>カツドウ</t>
    </rPh>
    <rPh sb="11" eb="13">
      <t>シエン</t>
    </rPh>
    <rPh sb="13" eb="15">
      <t>キキン</t>
    </rPh>
    <phoneticPr fontId="2"/>
  </si>
  <si>
    <t>愛媛県森林整備地域活動支援基金</t>
    <rPh sb="0" eb="3">
      <t>エヒメケン</t>
    </rPh>
    <rPh sb="3" eb="5">
      <t>シンリン</t>
    </rPh>
    <rPh sb="5" eb="7">
      <t>セイビ</t>
    </rPh>
    <rPh sb="7" eb="9">
      <t>チイキ</t>
    </rPh>
    <rPh sb="9" eb="11">
      <t>カツドウ</t>
    </rPh>
    <rPh sb="11" eb="13">
      <t>シエン</t>
    </rPh>
    <rPh sb="13" eb="15">
      <t>キキン</t>
    </rPh>
    <phoneticPr fontId="2"/>
  </si>
  <si>
    <t>長崎県森林整備地域活動支援基金</t>
    <rPh sb="0" eb="3">
      <t>ナガサキケン</t>
    </rPh>
    <rPh sb="3" eb="5">
      <t>シンリン</t>
    </rPh>
    <rPh sb="5" eb="7">
      <t>セイビ</t>
    </rPh>
    <rPh sb="7" eb="9">
      <t>チイキ</t>
    </rPh>
    <rPh sb="9" eb="11">
      <t>カツドウ</t>
    </rPh>
    <rPh sb="11" eb="13">
      <t>シエン</t>
    </rPh>
    <rPh sb="13" eb="15">
      <t>キキン</t>
    </rPh>
    <phoneticPr fontId="2"/>
  </si>
  <si>
    <t>熊本県森林整備地域活動支援交付金基金</t>
    <rPh sb="0" eb="3">
      <t>クマモトケン</t>
    </rPh>
    <rPh sb="3" eb="5">
      <t>シンリン</t>
    </rPh>
    <rPh sb="5" eb="7">
      <t>セイビ</t>
    </rPh>
    <rPh sb="7" eb="9">
      <t>チイキ</t>
    </rPh>
    <rPh sb="9" eb="11">
      <t>カツドウ</t>
    </rPh>
    <rPh sb="11" eb="13">
      <t>シエン</t>
    </rPh>
    <rPh sb="13" eb="16">
      <t>コウフキン</t>
    </rPh>
    <rPh sb="16" eb="18">
      <t>キキン</t>
    </rPh>
    <phoneticPr fontId="2"/>
  </si>
  <si>
    <t>大分県森林整備地域活動支援制度基金</t>
    <rPh sb="0" eb="3">
      <t>オオイタケン</t>
    </rPh>
    <rPh sb="3" eb="5">
      <t>シンリン</t>
    </rPh>
    <rPh sb="5" eb="7">
      <t>セイビ</t>
    </rPh>
    <rPh sb="7" eb="9">
      <t>チイキ</t>
    </rPh>
    <rPh sb="9" eb="11">
      <t>カツドウ</t>
    </rPh>
    <rPh sb="11" eb="13">
      <t>シエン</t>
    </rPh>
    <rPh sb="13" eb="15">
      <t>セイド</t>
    </rPh>
    <rPh sb="15" eb="17">
      <t>キキン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</si>
</sst>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 #,##0_ ;_ * \-#,##0_ ;_ * &quot;-&quot;_ ;_ @_ "/>
    <numFmt numFmtId="176" formatCode="000"/>
    <numFmt numFmtId="177" formatCode="\(#,##0\);\(* \-#,##0\);\(* \ &quot;-&quot;\ \);@\ "/>
    <numFmt numFmtId="178" formatCode="* #,##0;* \-#,##0;* &quot;-&quot;_ ;@\ "/>
  </numFmts>
  <fonts count="19" x14ac:knownFonts="1">
    <font>
      <sz val="11"/>
      <color theme="1"/>
      <name val="游ゴシック"/>
      <family val="2"/>
      <charset val="128"/>
      <scheme val="minor"/>
    </font>
    <font>
      <b/>
      <sz val="12"/>
      <color theme="1"/>
      <name val="ＭＳ ゴシック"/>
      <family val="3"/>
      <charset val="128"/>
    </font>
    <font>
      <sz val="6"/>
      <name val="游ゴシック"/>
      <family val="2"/>
      <charset val="128"/>
      <scheme val="minor"/>
    </font>
    <font>
      <sz val="11"/>
      <color theme="1"/>
      <name val="ＭＳ ゴシック"/>
      <family val="3"/>
      <charset val="128"/>
    </font>
    <font>
      <sz val="11"/>
      <color rgb="FFFF0000"/>
      <name val="ＭＳ ゴシック"/>
      <family val="3"/>
      <charset val="128"/>
    </font>
    <font>
      <sz val="10"/>
      <color theme="1"/>
      <name val="ＭＳ ゴシック"/>
      <family val="3"/>
      <charset val="128"/>
    </font>
    <font>
      <sz val="10"/>
      <color theme="1"/>
      <name val="游ゴシック"/>
      <family val="2"/>
      <charset val="128"/>
      <scheme val="minor"/>
    </font>
    <font>
      <sz val="10"/>
      <color theme="1"/>
      <name val="游ゴシック"/>
      <family val="3"/>
      <charset val="128"/>
      <scheme val="minor"/>
    </font>
    <font>
      <sz val="9"/>
      <color theme="1"/>
      <name val="ＭＳ ゴシック"/>
      <family val="3"/>
      <charset val="128"/>
    </font>
    <font>
      <sz val="9"/>
      <color theme="1"/>
      <name val="游ゴシック"/>
      <family val="2"/>
      <charset val="128"/>
      <scheme val="minor"/>
    </font>
    <font>
      <sz val="10"/>
      <color rgb="FFFF0000"/>
      <name val="ＭＳ ゴシック"/>
      <family val="3"/>
      <charset val="128"/>
    </font>
    <font>
      <sz val="8"/>
      <color theme="1"/>
      <name val="游ゴシック"/>
      <family val="3"/>
      <charset val="128"/>
      <scheme val="minor"/>
    </font>
    <font>
      <sz val="9"/>
      <color theme="1"/>
      <name val="游ゴシック"/>
      <family val="3"/>
      <charset val="128"/>
      <scheme val="minor"/>
    </font>
    <font>
      <sz val="9"/>
      <color rgb="FFFF0000"/>
      <name val="游ゴシック"/>
      <family val="3"/>
      <charset val="128"/>
      <scheme val="minor"/>
    </font>
    <font>
      <sz val="9"/>
      <color rgb="FFFF0000"/>
      <name val="ＭＳ ゴシック"/>
      <family val="3"/>
      <charset val="128"/>
    </font>
    <font>
      <sz val="8"/>
      <color theme="1"/>
      <name val="ＭＳ ゴシック"/>
      <family val="3"/>
      <charset val="128"/>
    </font>
    <font>
      <b/>
      <sz val="9"/>
      <color indexed="81"/>
      <name val="ＭＳ Ｐゴシック"/>
      <family val="3"/>
      <charset val="128"/>
    </font>
    <font>
      <sz val="10"/>
      <name val="ＭＳ ゴシック"/>
      <family val="3"/>
      <charset val="128"/>
    </font>
    <font>
      <sz val="5"/>
      <color theme="1"/>
      <name val="游ゴシック"/>
      <family val="3"/>
      <charset val="128"/>
      <scheme val="minor"/>
    </font>
  </fonts>
  <fills count="6">
    <fill>
      <patternFill patternType="none"/>
    </fill>
    <fill>
      <patternFill patternType="gray125"/>
    </fill>
    <fill>
      <patternFill patternType="solid">
        <fgColor theme="0" tint="-0.14996795556505021"/>
        <bgColor indexed="64"/>
      </patternFill>
    </fill>
    <fill>
      <patternFill patternType="solid">
        <fgColor theme="0" tint="-0.14999847407452621"/>
        <bgColor indexed="64"/>
      </patternFill>
    </fill>
    <fill>
      <patternFill patternType="solid">
        <fgColor theme="0"/>
        <bgColor indexed="64"/>
      </patternFill>
    </fill>
    <fill>
      <patternFill patternType="solid">
        <fgColor rgb="FFFFFF66"/>
        <bgColor indexed="64"/>
      </patternFill>
    </fill>
  </fills>
  <borders count="49">
    <border>
      <left/>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style="medium">
        <color auto="1"/>
      </right>
      <top style="medium">
        <color auto="1"/>
      </top>
      <bottom/>
      <diagonal/>
    </border>
    <border>
      <left/>
      <right/>
      <top style="medium">
        <color auto="1"/>
      </top>
      <bottom/>
      <diagonal/>
    </border>
    <border>
      <left style="medium">
        <color auto="1"/>
      </left>
      <right style="medium">
        <color auto="1"/>
      </right>
      <top/>
      <bottom/>
      <diagonal/>
    </border>
    <border>
      <left style="medium">
        <color auto="1"/>
      </left>
      <right/>
      <top/>
      <bottom/>
      <diagonal/>
    </border>
    <border>
      <left/>
      <right style="medium">
        <color auto="1"/>
      </right>
      <top/>
      <bottom/>
      <diagonal/>
    </border>
    <border>
      <left style="medium">
        <color auto="1"/>
      </left>
      <right/>
      <top/>
      <bottom style="thin">
        <color auto="1"/>
      </bottom>
      <diagonal/>
    </border>
    <border>
      <left/>
      <right/>
      <top/>
      <bottom style="thin">
        <color auto="1"/>
      </bottom>
      <diagonal/>
    </border>
    <border>
      <left style="medium">
        <color auto="1"/>
      </left>
      <right/>
      <top style="thin">
        <color auto="1"/>
      </top>
      <bottom/>
      <diagonal/>
    </border>
    <border>
      <left style="thin">
        <color auto="1"/>
      </left>
      <right/>
      <top style="thin">
        <color auto="1"/>
      </top>
      <bottom/>
      <diagonal/>
    </border>
    <border>
      <left style="thin">
        <color auto="1"/>
      </left>
      <right style="thin">
        <color auto="1"/>
      </right>
      <top style="thin">
        <color auto="1"/>
      </top>
      <bottom/>
      <diagonal/>
    </border>
    <border>
      <left/>
      <right style="medium">
        <color auto="1"/>
      </right>
      <top style="thin">
        <color auto="1"/>
      </top>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right style="medium">
        <color auto="1"/>
      </right>
      <top/>
      <bottom style="thin">
        <color auto="1"/>
      </bottom>
      <diagonal/>
    </border>
    <border>
      <left/>
      <right/>
      <top style="thin">
        <color auto="1"/>
      </top>
      <bottom/>
      <diagonal/>
    </border>
    <border>
      <left style="thin">
        <color auto="1"/>
      </left>
      <right/>
      <top/>
      <bottom/>
      <diagonal/>
    </border>
    <border>
      <left style="thin">
        <color auto="1"/>
      </left>
      <right style="thin">
        <color auto="1"/>
      </right>
      <top/>
      <bottom/>
      <diagonal/>
    </border>
    <border>
      <left style="medium">
        <color auto="1"/>
      </left>
      <right style="thin">
        <color auto="1"/>
      </right>
      <top/>
      <bottom/>
      <diagonal/>
    </border>
    <border>
      <left style="thin">
        <color auto="1"/>
      </left>
      <right style="medium">
        <color auto="1"/>
      </right>
      <top/>
      <bottom/>
      <diagonal/>
    </border>
    <border>
      <left/>
      <right style="thin">
        <color auto="1"/>
      </right>
      <top style="thin">
        <color indexed="64"/>
      </top>
      <bottom/>
      <diagonal/>
    </border>
    <border>
      <left style="medium">
        <color auto="1"/>
      </left>
      <right/>
      <top/>
      <bottom style="dotted">
        <color auto="1"/>
      </bottom>
      <diagonal/>
    </border>
    <border>
      <left style="thin">
        <color auto="1"/>
      </left>
      <right/>
      <top/>
      <bottom style="dotted">
        <color auto="1"/>
      </bottom>
      <diagonal/>
    </border>
    <border>
      <left style="thin">
        <color auto="1"/>
      </left>
      <right style="thin">
        <color auto="1"/>
      </right>
      <top/>
      <bottom style="dotted">
        <color auto="1"/>
      </bottom>
      <diagonal/>
    </border>
    <border>
      <left/>
      <right style="medium">
        <color auto="1"/>
      </right>
      <top/>
      <bottom style="dotted">
        <color auto="1"/>
      </bottom>
      <diagonal/>
    </border>
    <border>
      <left style="medium">
        <color auto="1"/>
      </left>
      <right style="thin">
        <color auto="1"/>
      </right>
      <top/>
      <bottom style="dotted">
        <color auto="1"/>
      </bottom>
      <diagonal/>
    </border>
    <border>
      <left style="thin">
        <color auto="1"/>
      </left>
      <right style="medium">
        <color auto="1"/>
      </right>
      <top/>
      <bottom style="dotted">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auto="1"/>
      </left>
      <right style="thin">
        <color auto="1"/>
      </right>
      <top style="dotted">
        <color auto="1"/>
      </top>
      <bottom/>
      <diagonal/>
    </border>
    <border>
      <left style="thin">
        <color auto="1"/>
      </left>
      <right/>
      <top style="dotted">
        <color auto="1"/>
      </top>
      <bottom/>
      <diagonal/>
    </border>
    <border>
      <left style="thin">
        <color auto="1"/>
      </left>
      <right style="thin">
        <color auto="1"/>
      </right>
      <top style="dotted">
        <color auto="1"/>
      </top>
      <bottom/>
      <diagonal/>
    </border>
    <border>
      <left/>
      <right style="medium">
        <color auto="1"/>
      </right>
      <top style="dotted">
        <color auto="1"/>
      </top>
      <bottom/>
      <diagonal/>
    </border>
    <border>
      <left style="medium">
        <color auto="1"/>
      </left>
      <right/>
      <top style="dotted">
        <color auto="1"/>
      </top>
      <bottom/>
      <diagonal/>
    </border>
    <border>
      <left style="medium">
        <color auto="1"/>
      </left>
      <right style="medium">
        <color auto="1"/>
      </right>
      <top/>
      <bottom style="medium">
        <color auto="1"/>
      </bottom>
      <diagonal/>
    </border>
    <border>
      <left style="medium">
        <color auto="1"/>
      </left>
      <right/>
      <top/>
      <bottom style="medium">
        <color auto="1"/>
      </bottom>
      <diagonal/>
    </border>
    <border>
      <left style="thin">
        <color auto="1"/>
      </left>
      <right style="medium">
        <color auto="1"/>
      </right>
      <top/>
      <bottom style="medium">
        <color auto="1"/>
      </bottom>
      <diagonal/>
    </border>
    <border>
      <left style="thin">
        <color auto="1"/>
      </left>
      <right/>
      <top/>
      <bottom style="medium">
        <color auto="1"/>
      </bottom>
      <diagonal/>
    </border>
    <border>
      <left style="thin">
        <color auto="1"/>
      </left>
      <right style="thin">
        <color auto="1"/>
      </right>
      <top/>
      <bottom style="medium">
        <color auto="1"/>
      </bottom>
      <diagonal/>
    </border>
    <border>
      <left style="medium">
        <color auto="1"/>
      </left>
      <right style="thin">
        <color auto="1"/>
      </right>
      <top/>
      <bottom style="medium">
        <color auto="1"/>
      </bottom>
      <diagonal/>
    </border>
    <border>
      <left/>
      <right style="medium">
        <color auto="1"/>
      </right>
      <top/>
      <bottom style="medium">
        <color auto="1"/>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medium">
        <color auto="1"/>
      </top>
      <bottom/>
      <diagonal/>
    </border>
    <border>
      <left style="thin">
        <color auto="1"/>
      </left>
      <right/>
      <top style="medium">
        <color auto="1"/>
      </top>
      <bottom/>
      <diagonal/>
    </border>
    <border>
      <left style="medium">
        <color auto="1"/>
      </left>
      <right/>
      <top style="dotted">
        <color auto="1"/>
      </top>
      <bottom style="medium">
        <color auto="1"/>
      </bottom>
      <diagonal/>
    </border>
  </borders>
  <cellStyleXfs count="1">
    <xf numFmtId="0" fontId="0" fillId="0" borderId="0">
      <alignment vertical="center"/>
    </xf>
  </cellStyleXfs>
  <cellXfs count="143">
    <xf numFmtId="0" fontId="0" fillId="0" borderId="0" xfId="0">
      <alignment vertical="center"/>
    </xf>
    <xf numFmtId="0" fontId="1" fillId="0" borderId="0" xfId="0" applyFont="1">
      <alignment vertical="center"/>
    </xf>
    <xf numFmtId="0" fontId="3" fillId="0" borderId="0" xfId="0" applyFont="1">
      <alignment vertical="center"/>
    </xf>
    <xf numFmtId="0" fontId="4" fillId="0" borderId="0" xfId="0" applyFont="1">
      <alignment vertical="center"/>
    </xf>
    <xf numFmtId="0" fontId="10" fillId="0" borderId="0" xfId="0" applyFont="1">
      <alignment vertical="center"/>
    </xf>
    <xf numFmtId="0" fontId="5" fillId="0" borderId="0" xfId="0" applyFont="1">
      <alignment vertical="center"/>
    </xf>
    <xf numFmtId="0" fontId="8" fillId="2" borderId="10" xfId="0" applyFont="1" applyFill="1" applyBorder="1" applyAlignment="1">
      <alignment horizontal="center" vertical="center"/>
    </xf>
    <xf numFmtId="0" fontId="5" fillId="2" borderId="6" xfId="0" applyFont="1" applyFill="1" applyBorder="1" applyAlignment="1">
      <alignment horizontal="center" vertical="center"/>
    </xf>
    <xf numFmtId="0" fontId="8" fillId="2" borderId="16" xfId="0" applyFont="1" applyFill="1" applyBorder="1" applyAlignment="1">
      <alignment horizontal="left" vertical="center" wrapText="1"/>
    </xf>
    <xf numFmtId="0" fontId="5" fillId="2" borderId="10" xfId="0" applyFont="1" applyFill="1" applyBorder="1" applyAlignment="1">
      <alignment horizontal="left" vertical="center"/>
    </xf>
    <xf numFmtId="0" fontId="0" fillId="2" borderId="17" xfId="0" applyFill="1" applyBorder="1">
      <alignment vertical="center"/>
    </xf>
    <xf numFmtId="0" fontId="9" fillId="2" borderId="11" xfId="0" applyFont="1" applyFill="1" applyBorder="1" applyAlignment="1">
      <alignment horizontal="left" vertical="center" wrapText="1"/>
    </xf>
    <xf numFmtId="0" fontId="9" fillId="2" borderId="17" xfId="0" applyFont="1" applyFill="1" applyBorder="1" applyAlignment="1">
      <alignment horizontal="left" vertical="center" wrapText="1"/>
    </xf>
    <xf numFmtId="0" fontId="9" fillId="2" borderId="22" xfId="0" applyFont="1" applyFill="1" applyBorder="1" applyAlignment="1">
      <alignment horizontal="left" vertical="center" wrapText="1"/>
    </xf>
    <xf numFmtId="0" fontId="11" fillId="2" borderId="18" xfId="0" applyFont="1" applyFill="1" applyBorder="1" applyAlignment="1">
      <alignment horizontal="center" vertical="center" wrapText="1"/>
    </xf>
    <xf numFmtId="0" fontId="12" fillId="2" borderId="32" xfId="0" applyFont="1" applyFill="1" applyBorder="1" applyAlignment="1">
      <alignment horizontal="center" vertical="center"/>
    </xf>
    <xf numFmtId="0" fontId="12" fillId="2" borderId="33" xfId="0" applyFont="1" applyFill="1" applyBorder="1" applyAlignment="1">
      <alignment horizontal="center" vertical="center"/>
    </xf>
    <xf numFmtId="0" fontId="12" fillId="2" borderId="34" xfId="0" applyFont="1" applyFill="1" applyBorder="1" applyAlignment="1">
      <alignment horizontal="center" vertical="center"/>
    </xf>
    <xf numFmtId="0" fontId="12" fillId="2" borderId="35" xfId="0" applyFont="1" applyFill="1" applyBorder="1" applyAlignment="1">
      <alignment horizontal="center" vertical="center"/>
    </xf>
    <xf numFmtId="0" fontId="12" fillId="2" borderId="36" xfId="0" applyFont="1" applyFill="1" applyBorder="1" applyAlignment="1">
      <alignment horizontal="center" vertical="center"/>
    </xf>
    <xf numFmtId="0" fontId="13" fillId="2" borderId="6" xfId="0" applyFont="1" applyFill="1" applyBorder="1" applyAlignment="1">
      <alignment horizontal="center" vertical="center"/>
    </xf>
    <xf numFmtId="0" fontId="5" fillId="2" borderId="38" xfId="0" applyFont="1" applyFill="1" applyBorder="1" applyAlignment="1">
      <alignment horizontal="center" vertical="center"/>
    </xf>
    <xf numFmtId="0" fontId="12" fillId="2" borderId="40" xfId="0" applyFont="1" applyFill="1" applyBorder="1" applyAlignment="1">
      <alignment horizontal="center" vertical="center" wrapText="1"/>
    </xf>
    <xf numFmtId="0" fontId="11" fillId="3" borderId="41" xfId="0" applyFont="1" applyFill="1" applyBorder="1" applyAlignment="1">
      <alignment horizontal="center" vertical="center" wrapText="1"/>
    </xf>
    <xf numFmtId="0" fontId="8" fillId="2" borderId="42" xfId="0" applyFont="1" applyFill="1" applyBorder="1" applyAlignment="1">
      <alignment horizontal="center" vertical="center"/>
    </xf>
    <xf numFmtId="0" fontId="8" fillId="2" borderId="40" xfId="0" applyFont="1" applyFill="1" applyBorder="1" applyAlignment="1">
      <alignment horizontal="center" vertical="center"/>
    </xf>
    <xf numFmtId="0" fontId="8" fillId="2" borderId="41" xfId="0" applyFont="1" applyFill="1" applyBorder="1" applyAlignment="1">
      <alignment horizontal="center" vertical="center"/>
    </xf>
    <xf numFmtId="0" fontId="8" fillId="2" borderId="39" xfId="0" applyFont="1" applyFill="1" applyBorder="1" applyAlignment="1">
      <alignment horizontal="center" vertical="center"/>
    </xf>
    <xf numFmtId="0" fontId="8" fillId="2" borderId="38" xfId="0" applyFont="1" applyFill="1" applyBorder="1" applyAlignment="1">
      <alignment horizontal="center" vertical="center"/>
    </xf>
    <xf numFmtId="0" fontId="8" fillId="2" borderId="43" xfId="0" applyFont="1" applyFill="1" applyBorder="1" applyAlignment="1">
      <alignment horizontal="center" vertical="center"/>
    </xf>
    <xf numFmtId="0" fontId="14" fillId="2" borderId="6" xfId="0" applyFont="1" applyFill="1" applyBorder="1" applyAlignment="1">
      <alignment horizontal="center" vertical="center"/>
    </xf>
    <xf numFmtId="177" fontId="5" fillId="0" borderId="2" xfId="0" applyNumberFormat="1" applyFont="1" applyBorder="1" applyAlignment="1">
      <alignment horizontal="right" vertical="center"/>
    </xf>
    <xf numFmtId="177" fontId="5" fillId="0" borderId="47" xfId="0" applyNumberFormat="1" applyFont="1" applyBorder="1" applyAlignment="1">
      <alignment horizontal="right" vertical="center"/>
    </xf>
    <xf numFmtId="177" fontId="5" fillId="0" borderId="46" xfId="0" applyNumberFormat="1" applyFont="1" applyBorder="1" applyAlignment="1">
      <alignment horizontal="right" vertical="center"/>
    </xf>
    <xf numFmtId="177" fontId="5" fillId="0" borderId="3" xfId="0" applyNumberFormat="1" applyFont="1" applyBorder="1" applyAlignment="1">
      <alignment horizontal="right" vertical="center"/>
    </xf>
    <xf numFmtId="0" fontId="13" fillId="2" borderId="0" xfId="0" applyFont="1" applyFill="1" applyAlignment="1">
      <alignment horizontal="center" vertical="center"/>
    </xf>
    <xf numFmtId="41" fontId="5" fillId="0" borderId="38" xfId="0" applyNumberFormat="1" applyFont="1" applyBorder="1" applyAlignment="1">
      <alignment horizontal="right" vertical="center"/>
    </xf>
    <xf numFmtId="41" fontId="5" fillId="0" borderId="40" xfId="0" applyNumberFormat="1" applyFont="1" applyBorder="1" applyAlignment="1">
      <alignment horizontal="right" vertical="center"/>
    </xf>
    <xf numFmtId="41" fontId="5" fillId="0" borderId="41" xfId="0" applyNumberFormat="1" applyFont="1" applyBorder="1" applyAlignment="1">
      <alignment horizontal="right" vertical="center"/>
    </xf>
    <xf numFmtId="41" fontId="5" fillId="0" borderId="43" xfId="0" applyNumberFormat="1" applyFont="1" applyBorder="1" applyAlignment="1">
      <alignment horizontal="right" vertical="center"/>
    </xf>
    <xf numFmtId="0" fontId="14" fillId="2" borderId="0" xfId="0" applyFont="1" applyFill="1" applyAlignment="1">
      <alignment horizontal="center" vertical="center"/>
    </xf>
    <xf numFmtId="177" fontId="5" fillId="5" borderId="2" xfId="0" applyNumberFormat="1" applyFont="1" applyFill="1" applyBorder="1" applyAlignment="1">
      <alignment horizontal="right" vertical="center"/>
    </xf>
    <xf numFmtId="177" fontId="5" fillId="5" borderId="47" xfId="0" applyNumberFormat="1" applyFont="1" applyFill="1" applyBorder="1" applyAlignment="1">
      <alignment horizontal="right" vertical="center"/>
    </xf>
    <xf numFmtId="177" fontId="5" fillId="5" borderId="46" xfId="0" applyNumberFormat="1" applyFont="1" applyFill="1" applyBorder="1" applyAlignment="1">
      <alignment horizontal="right" vertical="center"/>
    </xf>
    <xf numFmtId="177" fontId="5" fillId="5" borderId="3" xfId="0" applyNumberFormat="1" applyFont="1" applyFill="1" applyBorder="1" applyAlignment="1">
      <alignment horizontal="right" vertical="center"/>
    </xf>
    <xf numFmtId="0" fontId="8" fillId="0" borderId="0" xfId="0" applyFont="1" applyAlignment="1">
      <alignment vertical="center" wrapText="1"/>
    </xf>
    <xf numFmtId="41" fontId="5" fillId="5" borderId="38" xfId="0" applyNumberFormat="1" applyFont="1" applyFill="1" applyBorder="1" applyAlignment="1">
      <alignment horizontal="right" vertical="center"/>
    </xf>
    <xf numFmtId="41" fontId="5" fillId="5" borderId="40" xfId="0" applyNumberFormat="1" applyFont="1" applyFill="1" applyBorder="1" applyAlignment="1">
      <alignment horizontal="right" vertical="center"/>
    </xf>
    <xf numFmtId="41" fontId="5" fillId="5" borderId="41" xfId="0" applyNumberFormat="1" applyFont="1" applyFill="1" applyBorder="1" applyAlignment="1">
      <alignment horizontal="right" vertical="center"/>
    </xf>
    <xf numFmtId="41" fontId="5" fillId="5" borderId="43" xfId="0" applyNumberFormat="1" applyFont="1" applyFill="1" applyBorder="1" applyAlignment="1">
      <alignment horizontal="right" vertical="center"/>
    </xf>
    <xf numFmtId="178" fontId="0" fillId="0" borderId="0" xfId="0" applyNumberFormat="1">
      <alignment vertical="center"/>
    </xf>
    <xf numFmtId="178" fontId="5" fillId="0" borderId="4" xfId="0" applyNumberFormat="1" applyFont="1" applyBorder="1">
      <alignment vertical="center"/>
    </xf>
    <xf numFmtId="41" fontId="5" fillId="5" borderId="46" xfId="0" applyNumberFormat="1" applyFont="1" applyFill="1" applyBorder="1" applyAlignment="1">
      <alignment horizontal="right" vertical="center"/>
    </xf>
    <xf numFmtId="41" fontId="0" fillId="5" borderId="41" xfId="0" applyNumberFormat="1" applyFill="1" applyBorder="1" applyAlignment="1">
      <alignment horizontal="right" vertical="center"/>
    </xf>
    <xf numFmtId="41" fontId="5" fillId="0" borderId="44" xfId="0" applyNumberFormat="1" applyFont="1" applyBorder="1">
      <alignment vertical="center"/>
    </xf>
    <xf numFmtId="41" fontId="0" fillId="0" borderId="42" xfId="0" applyNumberFormat="1" applyBorder="1">
      <alignment vertical="center"/>
    </xf>
    <xf numFmtId="41" fontId="5" fillId="5" borderId="44" xfId="0" applyNumberFormat="1" applyFont="1" applyFill="1" applyBorder="1" applyAlignment="1">
      <alignment horizontal="right" vertical="center"/>
    </xf>
    <xf numFmtId="41" fontId="0" fillId="5" borderId="42" xfId="0" applyNumberFormat="1" applyFill="1" applyBorder="1" applyAlignment="1">
      <alignment horizontal="right" vertical="center"/>
    </xf>
    <xf numFmtId="41" fontId="5" fillId="0" borderId="45" xfId="0" applyNumberFormat="1" applyFont="1" applyBorder="1" applyAlignment="1">
      <alignment horizontal="right" vertical="center"/>
    </xf>
    <xf numFmtId="41" fontId="0" fillId="0" borderId="39" xfId="0" applyNumberFormat="1" applyBorder="1" applyAlignment="1">
      <alignment horizontal="right" vertical="center"/>
    </xf>
    <xf numFmtId="176" fontId="5" fillId="0" borderId="1" xfId="0" applyNumberFormat="1" applyFont="1" applyBorder="1" applyAlignment="1">
      <alignment horizontal="center" vertical="center"/>
    </xf>
    <xf numFmtId="176" fontId="5" fillId="0" borderId="37" xfId="0" applyNumberFormat="1" applyFont="1" applyBorder="1" applyAlignment="1">
      <alignment horizontal="center" vertical="center"/>
    </xf>
    <xf numFmtId="0" fontId="5" fillId="0" borderId="1" xfId="0" applyFont="1" applyBorder="1" applyAlignment="1">
      <alignment horizontal="center" vertical="center"/>
    </xf>
    <xf numFmtId="0" fontId="5" fillId="0" borderId="37" xfId="0" applyFont="1" applyBorder="1" applyAlignment="1">
      <alignment horizontal="center" vertical="center"/>
    </xf>
    <xf numFmtId="0" fontId="15" fillId="0" borderId="1" xfId="0" applyFont="1" applyBorder="1" applyAlignment="1">
      <alignment horizontal="left" vertical="center"/>
    </xf>
    <xf numFmtId="0" fontId="15" fillId="0" borderId="37" xfId="0" applyFont="1" applyBorder="1" applyAlignment="1">
      <alignment horizontal="left" vertical="center"/>
    </xf>
    <xf numFmtId="41" fontId="5" fillId="5" borderId="45" xfId="0" applyNumberFormat="1" applyFont="1" applyFill="1" applyBorder="1" applyAlignment="1">
      <alignment horizontal="right" vertical="center"/>
    </xf>
    <xf numFmtId="41" fontId="0" fillId="5" borderId="39" xfId="0" applyNumberFormat="1" applyFill="1" applyBorder="1" applyAlignment="1">
      <alignment horizontal="right" vertical="center"/>
    </xf>
    <xf numFmtId="41" fontId="5" fillId="4" borderId="46" xfId="0" applyNumberFormat="1" applyFont="1" applyFill="1" applyBorder="1" applyAlignment="1">
      <alignment horizontal="right" vertical="center"/>
    </xf>
    <xf numFmtId="41" fontId="0" fillId="4" borderId="41" xfId="0" applyNumberFormat="1" applyFill="1" applyBorder="1" applyAlignment="1">
      <alignment horizontal="right" vertical="center"/>
    </xf>
    <xf numFmtId="41" fontId="5" fillId="4" borderId="41" xfId="0" applyNumberFormat="1" applyFont="1" applyFill="1" applyBorder="1" applyAlignment="1">
      <alignment horizontal="right" vertical="center"/>
    </xf>
    <xf numFmtId="41" fontId="5" fillId="0" borderId="45" xfId="0" applyNumberFormat="1" applyFont="1" applyBorder="1" applyAlignment="1">
      <alignment horizontal="center" vertical="center"/>
    </xf>
    <xf numFmtId="41" fontId="5" fillId="0" borderId="39" xfId="0" applyNumberFormat="1" applyFont="1" applyBorder="1" applyAlignment="1">
      <alignment horizontal="center" vertical="center"/>
    </xf>
    <xf numFmtId="41" fontId="5" fillId="5" borderId="2" xfId="0" applyNumberFormat="1" applyFont="1" applyFill="1" applyBorder="1" applyAlignment="1">
      <alignment horizontal="right" vertical="center"/>
    </xf>
    <xf numFmtId="41" fontId="0" fillId="5" borderId="48" xfId="0" applyNumberFormat="1" applyFill="1" applyBorder="1" applyAlignment="1">
      <alignment horizontal="right" vertical="center"/>
    </xf>
    <xf numFmtId="0" fontId="17" fillId="0" borderId="2" xfId="0" applyFont="1" applyBorder="1" applyAlignment="1">
      <alignment horizontal="left" vertical="center"/>
    </xf>
    <xf numFmtId="0" fontId="17" fillId="0" borderId="3" xfId="0" applyFont="1" applyBorder="1" applyAlignment="1">
      <alignment horizontal="left" vertical="center"/>
    </xf>
    <xf numFmtId="0" fontId="17" fillId="0" borderId="38" xfId="0" applyFont="1" applyBorder="1" applyAlignment="1">
      <alignment horizontal="left" vertical="center"/>
    </xf>
    <xf numFmtId="0" fontId="17" fillId="0" borderId="43" xfId="0" applyFont="1" applyBorder="1" applyAlignment="1">
      <alignment horizontal="left" vertical="center"/>
    </xf>
    <xf numFmtId="41" fontId="5" fillId="0" borderId="44" xfId="0" applyNumberFormat="1" applyFont="1" applyBorder="1" applyAlignment="1">
      <alignment horizontal="right" vertical="center"/>
    </xf>
    <xf numFmtId="41" fontId="0" fillId="0" borderId="42" xfId="0" applyNumberFormat="1" applyBorder="1" applyAlignment="1">
      <alignment horizontal="right" vertical="center"/>
    </xf>
    <xf numFmtId="41" fontId="5" fillId="0" borderId="1" xfId="0" applyNumberFormat="1" applyFont="1" applyBorder="1">
      <alignment vertical="center"/>
    </xf>
    <xf numFmtId="41" fontId="5" fillId="0" borderId="37" xfId="0" applyNumberFormat="1" applyFont="1" applyBorder="1">
      <alignment vertical="center"/>
    </xf>
    <xf numFmtId="41" fontId="5" fillId="5" borderId="42" xfId="0" applyNumberFormat="1" applyFont="1" applyFill="1" applyBorder="1" applyAlignment="1">
      <alignment horizontal="right" vertical="center"/>
    </xf>
    <xf numFmtId="0" fontId="17" fillId="0" borderId="1" xfId="0" applyFont="1" applyFill="1" applyBorder="1" applyAlignment="1">
      <alignment vertical="center" wrapText="1"/>
    </xf>
    <xf numFmtId="0" fontId="17" fillId="0" borderId="37" xfId="0" applyFont="1" applyFill="1" applyBorder="1" applyAlignment="1">
      <alignment vertical="center" wrapText="1"/>
    </xf>
    <xf numFmtId="0" fontId="15" fillId="0" borderId="1" xfId="0" applyFont="1" applyBorder="1" applyAlignment="1">
      <alignment horizontal="left" vertical="center" wrapText="1"/>
    </xf>
    <xf numFmtId="0" fontId="15" fillId="0" borderId="37" xfId="0" applyFont="1" applyBorder="1" applyAlignment="1">
      <alignment horizontal="left" vertical="center" wrapText="1"/>
    </xf>
    <xf numFmtId="41" fontId="5" fillId="0" borderId="42" xfId="0" applyNumberFormat="1" applyFont="1" applyBorder="1" applyAlignment="1">
      <alignment horizontal="right" vertical="center"/>
    </xf>
    <xf numFmtId="41" fontId="5" fillId="0" borderId="39" xfId="0" applyNumberFormat="1" applyFont="1" applyBorder="1" applyAlignment="1">
      <alignment horizontal="right" vertical="center"/>
    </xf>
    <xf numFmtId="41" fontId="5" fillId="0" borderId="46" xfId="0" applyNumberFormat="1" applyFont="1" applyBorder="1" applyAlignment="1">
      <alignment horizontal="right" vertical="center"/>
    </xf>
    <xf numFmtId="41" fontId="0" fillId="0" borderId="41" xfId="0" applyNumberFormat="1" applyBorder="1" applyAlignment="1">
      <alignment horizontal="right" vertical="center"/>
    </xf>
    <xf numFmtId="0" fontId="17" fillId="0" borderId="37" xfId="0" applyFont="1" applyFill="1" applyBorder="1">
      <alignment vertical="center"/>
    </xf>
    <xf numFmtId="0" fontId="5" fillId="2" borderId="1" xfId="0" applyFont="1" applyFill="1" applyBorder="1" applyAlignment="1">
      <alignment horizontal="center" vertical="center" wrapText="1"/>
    </xf>
    <xf numFmtId="0" fontId="5" fillId="2" borderId="5" xfId="0" applyFont="1" applyFill="1" applyBorder="1" applyAlignment="1">
      <alignment horizontal="center" vertical="center"/>
    </xf>
    <xf numFmtId="0" fontId="5" fillId="2" borderId="37" xfId="0" applyFont="1" applyFill="1" applyBorder="1" applyAlignment="1">
      <alignment horizontal="center" vertical="center"/>
    </xf>
    <xf numFmtId="0" fontId="5" fillId="2" borderId="5" xfId="0" applyFont="1" applyFill="1" applyBorder="1" applyAlignment="1">
      <alignment horizontal="center" vertical="center" wrapText="1"/>
    </xf>
    <xf numFmtId="0" fontId="5" fillId="2" borderId="37" xfId="0" applyFont="1" applyFill="1" applyBorder="1" applyAlignment="1">
      <alignment horizontal="center" vertical="center" wrapText="1"/>
    </xf>
    <xf numFmtId="0" fontId="5" fillId="2" borderId="2" xfId="0" applyFont="1" applyFill="1" applyBorder="1" applyAlignment="1">
      <alignment horizontal="left" vertical="center" wrapText="1"/>
    </xf>
    <xf numFmtId="0" fontId="6" fillId="0" borderId="3" xfId="0" applyFont="1" applyBorder="1" applyAlignment="1">
      <alignment horizontal="left" vertical="center"/>
    </xf>
    <xf numFmtId="0" fontId="6" fillId="0" borderId="6" xfId="0" applyFont="1" applyBorder="1" applyAlignment="1">
      <alignment horizontal="left" vertical="center"/>
    </xf>
    <xf numFmtId="0" fontId="6" fillId="0" borderId="7" xfId="0" applyFont="1" applyBorder="1" applyAlignment="1">
      <alignment horizontal="left" vertical="center"/>
    </xf>
    <xf numFmtId="0" fontId="5" fillId="2" borderId="2" xfId="0" applyFont="1" applyFill="1" applyBorder="1" applyAlignment="1">
      <alignment horizontal="center" vertical="center" wrapText="1"/>
    </xf>
    <xf numFmtId="0" fontId="0" fillId="2" borderId="4" xfId="0" applyFill="1" applyBorder="1" applyAlignment="1">
      <alignment horizontal="center" vertical="center"/>
    </xf>
    <xf numFmtId="0" fontId="0" fillId="2" borderId="8" xfId="0" applyFill="1" applyBorder="1" applyAlignment="1">
      <alignment horizontal="center" vertical="center"/>
    </xf>
    <xf numFmtId="0" fontId="0" fillId="2" borderId="9" xfId="0" applyFill="1" applyBorder="1" applyAlignment="1">
      <alignment horizontal="center" vertical="center"/>
    </xf>
    <xf numFmtId="0" fontId="6" fillId="2" borderId="15" xfId="0" applyFont="1" applyFill="1" applyBorder="1" applyAlignment="1">
      <alignment horizontal="center" vertical="center" wrapText="1"/>
    </xf>
    <xf numFmtId="0" fontId="0" fillId="0" borderId="21" xfId="0" applyBorder="1" applyAlignment="1">
      <alignment vertical="center" wrapText="1"/>
    </xf>
    <xf numFmtId="0" fontId="0" fillId="0" borderId="28" xfId="0" applyBorder="1">
      <alignment vertical="center"/>
    </xf>
    <xf numFmtId="0" fontId="5" fillId="2" borderId="15" xfId="0" applyFont="1" applyFill="1" applyBorder="1" applyAlignment="1">
      <alignment horizontal="center" vertical="center" wrapText="1"/>
    </xf>
    <xf numFmtId="0" fontId="5" fillId="2" borderId="21" xfId="0" applyFont="1" applyFill="1" applyBorder="1" applyAlignment="1">
      <alignment horizontal="center" vertical="center" wrapText="1"/>
    </xf>
    <xf numFmtId="0" fontId="5" fillId="2" borderId="39" xfId="0" applyFont="1" applyFill="1" applyBorder="1" applyAlignment="1">
      <alignment horizontal="center" vertical="center" wrapText="1"/>
    </xf>
    <xf numFmtId="0" fontId="8" fillId="2" borderId="15" xfId="0" applyFont="1" applyFill="1" applyBorder="1" applyAlignment="1">
      <alignment horizontal="left" vertical="center" wrapText="1"/>
    </xf>
    <xf numFmtId="0" fontId="0" fillId="0" borderId="21" xfId="0" applyBorder="1" applyAlignment="1">
      <alignment horizontal="left" vertical="center" wrapText="1"/>
    </xf>
    <xf numFmtId="0" fontId="0" fillId="0" borderId="39" xfId="0" applyBorder="1" applyAlignment="1">
      <alignment horizontal="left" vertical="center" wrapText="1"/>
    </xf>
    <xf numFmtId="0" fontId="11" fillId="3" borderId="29" xfId="0" applyFont="1" applyFill="1" applyBorder="1" applyAlignment="1">
      <alignment horizontal="center" vertical="center" wrapText="1"/>
    </xf>
    <xf numFmtId="0" fontId="11" fillId="3" borderId="30" xfId="0" applyFont="1" applyFill="1" applyBorder="1" applyAlignment="1">
      <alignment horizontal="center" vertical="center" wrapText="1"/>
    </xf>
    <xf numFmtId="0" fontId="11" fillId="3" borderId="31" xfId="0" applyFont="1" applyFill="1" applyBorder="1" applyAlignment="1">
      <alignment horizontal="center" vertical="center" wrapText="1"/>
    </xf>
    <xf numFmtId="0" fontId="11" fillId="3" borderId="12" xfId="0" applyFont="1" applyFill="1" applyBorder="1" applyAlignment="1">
      <alignment horizontal="center" vertical="center" wrapText="1"/>
    </xf>
    <xf numFmtId="0" fontId="11" fillId="3" borderId="4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37"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9" fillId="0" borderId="3" xfId="0" applyFont="1" applyBorder="1" applyAlignment="1">
      <alignment horizontal="center" vertical="center"/>
    </xf>
    <xf numFmtId="0" fontId="9" fillId="0" borderId="6" xfId="0" applyFont="1" applyBorder="1" applyAlignment="1">
      <alignment horizontal="center" vertical="center"/>
    </xf>
    <xf numFmtId="0" fontId="9" fillId="0" borderId="7" xfId="0" applyFont="1" applyBorder="1" applyAlignment="1">
      <alignment horizontal="center" vertical="center"/>
    </xf>
    <xf numFmtId="0" fontId="0" fillId="0" borderId="4" xfId="0" applyBorder="1" applyAlignment="1">
      <alignment horizontal="center" vertical="center"/>
    </xf>
    <xf numFmtId="0" fontId="0" fillId="0" borderId="3" xfId="0" applyBorder="1" applyAlignment="1">
      <alignment horizontal="center" vertical="center"/>
    </xf>
    <xf numFmtId="0" fontId="6" fillId="2" borderId="11" xfId="0" applyFont="1" applyFill="1" applyBorder="1" applyAlignment="1">
      <alignment horizontal="center" vertical="center" wrapText="1"/>
    </xf>
    <xf numFmtId="0" fontId="0" fillId="0" borderId="18" xfId="0" applyBorder="1" applyAlignment="1">
      <alignment vertical="center" wrapText="1"/>
    </xf>
    <xf numFmtId="0" fontId="0" fillId="0" borderId="24" xfId="0" applyBorder="1">
      <alignment vertical="center"/>
    </xf>
    <xf numFmtId="0" fontId="6" fillId="2" borderId="12" xfId="0" applyFont="1" applyFill="1" applyBorder="1" applyAlignment="1">
      <alignment horizontal="center" vertical="center" wrapText="1"/>
    </xf>
    <xf numFmtId="0" fontId="0" fillId="0" borderId="19" xfId="0" applyBorder="1" applyAlignment="1">
      <alignment vertical="center" wrapText="1"/>
    </xf>
    <xf numFmtId="0" fontId="0" fillId="0" borderId="25" xfId="0" applyBorder="1">
      <alignment vertical="center"/>
    </xf>
    <xf numFmtId="0" fontId="6" fillId="2" borderId="13" xfId="0" applyFont="1" applyFill="1" applyBorder="1" applyAlignment="1">
      <alignment horizontal="center" vertical="center" wrapText="1"/>
    </xf>
    <xf numFmtId="0" fontId="0" fillId="0" borderId="7" xfId="0" applyBorder="1">
      <alignment vertical="center"/>
    </xf>
    <xf numFmtId="0" fontId="0" fillId="0" borderId="26" xfId="0" applyBorder="1">
      <alignment vertical="center"/>
    </xf>
    <xf numFmtId="0" fontId="8" fillId="2" borderId="14" xfId="0" applyFont="1" applyFill="1" applyBorder="1" applyAlignment="1">
      <alignment horizontal="center" vertical="center" wrapText="1"/>
    </xf>
    <xf numFmtId="0" fontId="9" fillId="0" borderId="20" xfId="0" applyFont="1" applyBorder="1" applyAlignment="1">
      <alignment vertical="center" wrapText="1"/>
    </xf>
    <xf numFmtId="0" fontId="0" fillId="0" borderId="27" xfId="0" applyBorder="1">
      <alignment vertical="center"/>
    </xf>
    <xf numFmtId="0" fontId="18" fillId="2" borderId="6" xfId="0" applyFont="1" applyFill="1" applyBorder="1" applyAlignment="1">
      <alignment horizontal="center" vertical="center" wrapText="1"/>
    </xf>
    <xf numFmtId="0" fontId="18" fillId="2" borderId="23" xfId="0" applyFont="1"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42ECF5-8953-4367-B86A-F71E27A5118B}">
  <sheetPr>
    <tabColor rgb="FF00B0F0"/>
    <pageSetUpPr fitToPage="1"/>
  </sheetPr>
  <dimension ref="A1:Y105"/>
  <sheetViews>
    <sheetView tabSelected="1" view="pageBreakPreview" zoomScaleNormal="100" zoomScaleSheetLayoutView="100" workbookViewId="0">
      <pane xSplit="3" ySplit="7" topLeftCell="D8" activePane="bottomRight" state="frozen"/>
      <selection pane="topRight" activeCell="D1" sqref="D1"/>
      <selection pane="bottomLeft" activeCell="A8" sqref="A8"/>
      <selection pane="bottomRight"/>
    </sheetView>
  </sheetViews>
  <sheetFormatPr defaultColWidth="8.25" defaultRowHeight="13" outlineLevelRow="1" x14ac:dyDescent="0.55000000000000004"/>
  <cols>
    <col min="1" max="1" width="3.75" style="2" customWidth="1"/>
    <col min="2" max="2" width="7.25" style="2" customWidth="1"/>
    <col min="3" max="3" width="16.33203125" style="2" customWidth="1"/>
    <col min="4" max="4" width="30.25" style="2" customWidth="1"/>
    <col min="5" max="6" width="8.58203125" style="2" customWidth="1"/>
    <col min="7" max="13" width="8.25" style="2" customWidth="1"/>
    <col min="14" max="14" width="9.5" style="2" customWidth="1"/>
    <col min="15" max="16" width="8.58203125" style="2" customWidth="1"/>
    <col min="17" max="24" width="7.33203125" style="2" customWidth="1"/>
    <col min="25" max="25" width="8.25" style="3"/>
    <col min="26" max="16384" width="8.25" style="2"/>
  </cols>
  <sheetData>
    <row r="1" spans="1:25" ht="20.25" customHeight="1" thickBot="1" x14ac:dyDescent="0.6">
      <c r="A1" s="1" t="s">
        <v>0</v>
      </c>
      <c r="B1" s="1"/>
    </row>
    <row r="2" spans="1:25" s="5" customFormat="1" ht="12.75" customHeight="1" x14ac:dyDescent="0.55000000000000004">
      <c r="A2" s="93" t="s">
        <v>1</v>
      </c>
      <c r="B2" s="93" t="s">
        <v>2</v>
      </c>
      <c r="C2" s="93" t="s">
        <v>3</v>
      </c>
      <c r="D2" s="93" t="s">
        <v>4</v>
      </c>
      <c r="E2" s="98" t="s">
        <v>117</v>
      </c>
      <c r="F2" s="99"/>
      <c r="G2" s="102" t="s">
        <v>5</v>
      </c>
      <c r="H2" s="103"/>
      <c r="I2" s="103"/>
      <c r="J2" s="103"/>
      <c r="K2" s="103"/>
      <c r="L2" s="103"/>
      <c r="M2" s="103"/>
      <c r="N2" s="120" t="s">
        <v>6</v>
      </c>
      <c r="O2" s="123" t="s">
        <v>7</v>
      </c>
      <c r="P2" s="124"/>
      <c r="Q2" s="102" t="s">
        <v>8</v>
      </c>
      <c r="R2" s="127"/>
      <c r="S2" s="127"/>
      <c r="T2" s="127"/>
      <c r="U2" s="127"/>
      <c r="V2" s="102" t="s">
        <v>9</v>
      </c>
      <c r="W2" s="127"/>
      <c r="X2" s="128"/>
      <c r="Y2" s="4"/>
    </row>
    <row r="3" spans="1:25" s="5" customFormat="1" ht="12" customHeight="1" x14ac:dyDescent="0.55000000000000004">
      <c r="A3" s="94"/>
      <c r="B3" s="96"/>
      <c r="C3" s="94"/>
      <c r="D3" s="94"/>
      <c r="E3" s="100"/>
      <c r="F3" s="101"/>
      <c r="G3" s="104"/>
      <c r="H3" s="105"/>
      <c r="I3" s="105"/>
      <c r="J3" s="105"/>
      <c r="K3" s="105"/>
      <c r="L3" s="105"/>
      <c r="M3" s="105"/>
      <c r="N3" s="121"/>
      <c r="O3" s="125"/>
      <c r="P3" s="126"/>
      <c r="Q3" s="6" t="s">
        <v>10</v>
      </c>
      <c r="R3" s="129" t="s">
        <v>11</v>
      </c>
      <c r="S3" s="129" t="s">
        <v>12</v>
      </c>
      <c r="T3" s="132" t="s">
        <v>13</v>
      </c>
      <c r="U3" s="135" t="s">
        <v>14</v>
      </c>
      <c r="V3" s="138" t="s">
        <v>11</v>
      </c>
      <c r="W3" s="132" t="s">
        <v>12</v>
      </c>
      <c r="X3" s="106" t="s">
        <v>13</v>
      </c>
      <c r="Y3" s="4"/>
    </row>
    <row r="4" spans="1:25" s="5" customFormat="1" ht="13.5" customHeight="1" x14ac:dyDescent="0.55000000000000004">
      <c r="A4" s="94"/>
      <c r="B4" s="96"/>
      <c r="C4" s="94"/>
      <c r="D4" s="94"/>
      <c r="E4" s="7"/>
      <c r="F4" s="8"/>
      <c r="G4" s="9" t="s">
        <v>15</v>
      </c>
      <c r="H4" s="10"/>
      <c r="I4" s="10"/>
      <c r="J4" s="10"/>
      <c r="K4" s="10"/>
      <c r="L4" s="10"/>
      <c r="M4" s="109" t="s">
        <v>16</v>
      </c>
      <c r="N4" s="121"/>
      <c r="O4" s="7"/>
      <c r="P4" s="8"/>
      <c r="Q4" s="141" t="s">
        <v>17</v>
      </c>
      <c r="R4" s="130"/>
      <c r="S4" s="130"/>
      <c r="T4" s="133"/>
      <c r="U4" s="136"/>
      <c r="V4" s="139"/>
      <c r="W4" s="133"/>
      <c r="X4" s="107"/>
      <c r="Y4" s="4"/>
    </row>
    <row r="5" spans="1:25" s="5" customFormat="1" ht="12" customHeight="1" x14ac:dyDescent="0.55000000000000004">
      <c r="A5" s="94"/>
      <c r="B5" s="96"/>
      <c r="C5" s="94"/>
      <c r="D5" s="94"/>
      <c r="E5" s="7"/>
      <c r="F5" s="112" t="s">
        <v>18</v>
      </c>
      <c r="G5" s="7"/>
      <c r="H5" s="11" t="s">
        <v>19</v>
      </c>
      <c r="I5" s="12"/>
      <c r="J5" s="12"/>
      <c r="K5" s="12"/>
      <c r="L5" s="13"/>
      <c r="M5" s="110"/>
      <c r="N5" s="121"/>
      <c r="O5" s="7"/>
      <c r="P5" s="112" t="s">
        <v>18</v>
      </c>
      <c r="Q5" s="142"/>
      <c r="R5" s="131"/>
      <c r="S5" s="131"/>
      <c r="T5" s="134"/>
      <c r="U5" s="137"/>
      <c r="V5" s="140"/>
      <c r="W5" s="134"/>
      <c r="X5" s="108"/>
      <c r="Y5" s="4"/>
    </row>
    <row r="6" spans="1:25" s="5" customFormat="1" ht="12" customHeight="1" x14ac:dyDescent="0.55000000000000004">
      <c r="A6" s="94"/>
      <c r="B6" s="96"/>
      <c r="C6" s="94"/>
      <c r="D6" s="94"/>
      <c r="E6" s="7"/>
      <c r="F6" s="113"/>
      <c r="G6" s="7"/>
      <c r="H6" s="14" t="s">
        <v>20</v>
      </c>
      <c r="I6" s="115" t="s">
        <v>21</v>
      </c>
      <c r="J6" s="116"/>
      <c r="K6" s="117"/>
      <c r="L6" s="118" t="s">
        <v>22</v>
      </c>
      <c r="M6" s="110"/>
      <c r="N6" s="121"/>
      <c r="O6" s="7"/>
      <c r="P6" s="113"/>
      <c r="Q6" s="15" t="s">
        <v>23</v>
      </c>
      <c r="R6" s="16" t="s">
        <v>23</v>
      </c>
      <c r="S6" s="16" t="s">
        <v>23</v>
      </c>
      <c r="T6" s="17" t="s">
        <v>23</v>
      </c>
      <c r="U6" s="18" t="s">
        <v>23</v>
      </c>
      <c r="V6" s="19" t="s">
        <v>23</v>
      </c>
      <c r="W6" s="17" t="s">
        <v>23</v>
      </c>
      <c r="X6" s="18" t="s">
        <v>23</v>
      </c>
      <c r="Y6" s="20" t="s">
        <v>23</v>
      </c>
    </row>
    <row r="7" spans="1:25" s="5" customFormat="1" ht="12.75" customHeight="1" thickBot="1" x14ac:dyDescent="0.6">
      <c r="A7" s="95"/>
      <c r="B7" s="97"/>
      <c r="C7" s="95"/>
      <c r="D7" s="95"/>
      <c r="E7" s="21"/>
      <c r="F7" s="114"/>
      <c r="G7" s="21"/>
      <c r="H7" s="22"/>
      <c r="I7" s="23" t="s">
        <v>24</v>
      </c>
      <c r="J7" s="23" t="s">
        <v>25</v>
      </c>
      <c r="K7" s="23" t="s">
        <v>26</v>
      </c>
      <c r="L7" s="119"/>
      <c r="M7" s="111"/>
      <c r="N7" s="122"/>
      <c r="O7" s="21"/>
      <c r="P7" s="114"/>
      <c r="Q7" s="24" t="s">
        <v>27</v>
      </c>
      <c r="R7" s="25" t="s">
        <v>27</v>
      </c>
      <c r="S7" s="25" t="s">
        <v>27</v>
      </c>
      <c r="T7" s="26" t="s">
        <v>27</v>
      </c>
      <c r="U7" s="27" t="s">
        <v>27</v>
      </c>
      <c r="V7" s="28" t="s">
        <v>27</v>
      </c>
      <c r="W7" s="26" t="s">
        <v>27</v>
      </c>
      <c r="X7" s="29" t="s">
        <v>27</v>
      </c>
      <c r="Y7" s="30" t="s">
        <v>27</v>
      </c>
    </row>
    <row r="8" spans="1:25" s="5" customFormat="1" ht="18" customHeight="1" x14ac:dyDescent="0.55000000000000004">
      <c r="A8" s="60">
        <v>1</v>
      </c>
      <c r="B8" s="62" t="s">
        <v>28</v>
      </c>
      <c r="C8" s="84" t="s">
        <v>29</v>
      </c>
      <c r="D8" s="86" t="s">
        <v>30</v>
      </c>
      <c r="E8" s="79">
        <v>89.638999999999996</v>
      </c>
      <c r="F8" s="58">
        <v>89.638999999999996</v>
      </c>
      <c r="G8" s="79">
        <f>H8</f>
        <v>7.2999999999999995E-2</v>
      </c>
      <c r="H8" s="68">
        <f>SUM(I8:L9)</f>
        <v>7.2999999999999995E-2</v>
      </c>
      <c r="I8" s="68">
        <v>0</v>
      </c>
      <c r="J8" s="68">
        <v>0</v>
      </c>
      <c r="K8" s="68">
        <v>0</v>
      </c>
      <c r="L8" s="68">
        <v>7.2999999999999995E-2</v>
      </c>
      <c r="M8" s="90">
        <f>Q9+U9</f>
        <v>4.4400000000000004</v>
      </c>
      <c r="N8" s="54">
        <v>0</v>
      </c>
      <c r="O8" s="56">
        <v>85.271000000000001</v>
      </c>
      <c r="P8" s="58">
        <f>O8</f>
        <v>85.271000000000001</v>
      </c>
      <c r="Q8" s="31">
        <v>6</v>
      </c>
      <c r="R8" s="32">
        <v>0</v>
      </c>
      <c r="S8" s="32">
        <v>0</v>
      </c>
      <c r="T8" s="33">
        <v>0</v>
      </c>
      <c r="U8" s="32">
        <v>2</v>
      </c>
      <c r="V8" s="31">
        <v>0</v>
      </c>
      <c r="W8" s="33">
        <v>0</v>
      </c>
      <c r="X8" s="34">
        <v>0</v>
      </c>
      <c r="Y8" s="35" t="s">
        <v>23</v>
      </c>
    </row>
    <row r="9" spans="1:25" s="5" customFormat="1" ht="18" customHeight="1" thickBot="1" x14ac:dyDescent="0.6">
      <c r="A9" s="61"/>
      <c r="B9" s="63"/>
      <c r="C9" s="92"/>
      <c r="D9" s="87"/>
      <c r="E9" s="80"/>
      <c r="F9" s="59"/>
      <c r="G9" s="80"/>
      <c r="H9" s="69"/>
      <c r="I9" s="69"/>
      <c r="J9" s="69"/>
      <c r="K9" s="69"/>
      <c r="L9" s="69"/>
      <c r="M9" s="91"/>
      <c r="N9" s="55"/>
      <c r="O9" s="57"/>
      <c r="P9" s="59"/>
      <c r="Q9" s="36">
        <v>4.3330000000000002</v>
      </c>
      <c r="R9" s="37">
        <v>0</v>
      </c>
      <c r="S9" s="37">
        <v>0</v>
      </c>
      <c r="T9" s="38">
        <v>0</v>
      </c>
      <c r="U9" s="37">
        <v>0.107</v>
      </c>
      <c r="V9" s="36">
        <v>0</v>
      </c>
      <c r="W9" s="38">
        <v>0</v>
      </c>
      <c r="X9" s="39">
        <v>0</v>
      </c>
      <c r="Y9" s="40" t="s">
        <v>27</v>
      </c>
    </row>
    <row r="10" spans="1:25" s="5" customFormat="1" ht="18" customHeight="1" x14ac:dyDescent="0.55000000000000004">
      <c r="A10" s="60">
        <v>2</v>
      </c>
      <c r="B10" s="62" t="s">
        <v>31</v>
      </c>
      <c r="C10" s="84" t="s">
        <v>32</v>
      </c>
      <c r="D10" s="86" t="s">
        <v>30</v>
      </c>
      <c r="E10" s="79">
        <v>6.952</v>
      </c>
      <c r="F10" s="58">
        <v>6.952</v>
      </c>
      <c r="G10" s="79">
        <f t="shared" ref="G10" si="0">H10</f>
        <v>1E-3</v>
      </c>
      <c r="H10" s="68">
        <f t="shared" ref="H10" si="1">SUM(I10:L11)</f>
        <v>1E-3</v>
      </c>
      <c r="I10" s="68">
        <v>0</v>
      </c>
      <c r="J10" s="68">
        <v>0</v>
      </c>
      <c r="K10" s="68">
        <v>0</v>
      </c>
      <c r="L10" s="68">
        <v>1E-3</v>
      </c>
      <c r="M10" s="90">
        <f t="shared" ref="M10" si="2">Q11+U11</f>
        <v>2.8839999999999999</v>
      </c>
      <c r="N10" s="54">
        <v>0</v>
      </c>
      <c r="O10" s="56">
        <v>4.069</v>
      </c>
      <c r="P10" s="58">
        <f t="shared" ref="P10" si="3">O10</f>
        <v>4.069</v>
      </c>
      <c r="Q10" s="31">
        <v>3</v>
      </c>
      <c r="R10" s="32">
        <v>0</v>
      </c>
      <c r="S10" s="32">
        <v>0</v>
      </c>
      <c r="T10" s="33">
        <v>0</v>
      </c>
      <c r="U10" s="32">
        <v>2</v>
      </c>
      <c r="V10" s="31">
        <v>0</v>
      </c>
      <c r="W10" s="33">
        <v>0</v>
      </c>
      <c r="X10" s="34">
        <v>0</v>
      </c>
      <c r="Y10" s="35" t="s">
        <v>23</v>
      </c>
    </row>
    <row r="11" spans="1:25" s="5" customFormat="1" ht="18" customHeight="1" thickBot="1" x14ac:dyDescent="0.6">
      <c r="A11" s="61"/>
      <c r="B11" s="63"/>
      <c r="C11" s="92"/>
      <c r="D11" s="87"/>
      <c r="E11" s="80"/>
      <c r="F11" s="59"/>
      <c r="G11" s="80"/>
      <c r="H11" s="69"/>
      <c r="I11" s="70"/>
      <c r="J11" s="70"/>
      <c r="K11" s="70"/>
      <c r="L11" s="70"/>
      <c r="M11" s="91"/>
      <c r="N11" s="55"/>
      <c r="O11" s="83"/>
      <c r="P11" s="59"/>
      <c r="Q11" s="36">
        <v>2.8279999999999998</v>
      </c>
      <c r="R11" s="37">
        <v>0</v>
      </c>
      <c r="S11" s="37">
        <v>0</v>
      </c>
      <c r="T11" s="38">
        <v>0</v>
      </c>
      <c r="U11" s="37">
        <v>5.6000000000000001E-2</v>
      </c>
      <c r="V11" s="36">
        <v>0</v>
      </c>
      <c r="W11" s="38">
        <v>0</v>
      </c>
      <c r="X11" s="39">
        <v>0</v>
      </c>
      <c r="Y11" s="40" t="s">
        <v>27</v>
      </c>
    </row>
    <row r="12" spans="1:25" s="5" customFormat="1" ht="18" customHeight="1" x14ac:dyDescent="0.55000000000000004">
      <c r="A12" s="60">
        <v>3</v>
      </c>
      <c r="B12" s="62" t="s">
        <v>33</v>
      </c>
      <c r="C12" s="84" t="s">
        <v>34</v>
      </c>
      <c r="D12" s="86" t="s">
        <v>30</v>
      </c>
      <c r="E12" s="79">
        <v>145.614</v>
      </c>
      <c r="F12" s="58">
        <v>145.614</v>
      </c>
      <c r="G12" s="79">
        <f t="shared" ref="G12" si="4">H12</f>
        <v>2.734</v>
      </c>
      <c r="H12" s="68">
        <f t="shared" ref="H12" si="5">SUM(I12:L13)</f>
        <v>2.734</v>
      </c>
      <c r="I12" s="68">
        <v>0</v>
      </c>
      <c r="J12" s="68">
        <v>0</v>
      </c>
      <c r="K12" s="68">
        <v>0</v>
      </c>
      <c r="L12" s="68">
        <v>2.734</v>
      </c>
      <c r="M12" s="90">
        <f t="shared" ref="M12" si="6">Q13+U13</f>
        <v>3.0379999999999998</v>
      </c>
      <c r="N12" s="54">
        <v>0</v>
      </c>
      <c r="O12" s="56">
        <v>145.31</v>
      </c>
      <c r="P12" s="58">
        <f t="shared" ref="P12" si="7">O12</f>
        <v>145.31</v>
      </c>
      <c r="Q12" s="31">
        <v>6</v>
      </c>
      <c r="R12" s="32">
        <v>0</v>
      </c>
      <c r="S12" s="32">
        <v>0</v>
      </c>
      <c r="T12" s="33">
        <v>0</v>
      </c>
      <c r="U12" s="32">
        <v>1</v>
      </c>
      <c r="V12" s="31">
        <v>0</v>
      </c>
      <c r="W12" s="33">
        <v>0</v>
      </c>
      <c r="X12" s="34">
        <v>0</v>
      </c>
      <c r="Y12" s="35" t="s">
        <v>23</v>
      </c>
    </row>
    <row r="13" spans="1:25" s="5" customFormat="1" ht="18" customHeight="1" thickBot="1" x14ac:dyDescent="0.6">
      <c r="A13" s="61"/>
      <c r="B13" s="63"/>
      <c r="C13" s="92"/>
      <c r="D13" s="87"/>
      <c r="E13" s="80"/>
      <c r="F13" s="59"/>
      <c r="G13" s="80"/>
      <c r="H13" s="69"/>
      <c r="I13" s="70"/>
      <c r="J13" s="70"/>
      <c r="K13" s="70"/>
      <c r="L13" s="70"/>
      <c r="M13" s="91"/>
      <c r="N13" s="55"/>
      <c r="O13" s="57"/>
      <c r="P13" s="59"/>
      <c r="Q13" s="36">
        <v>3.016</v>
      </c>
      <c r="R13" s="37">
        <v>0</v>
      </c>
      <c r="S13" s="37">
        <v>0</v>
      </c>
      <c r="T13" s="38">
        <v>0</v>
      </c>
      <c r="U13" s="37">
        <v>2.1999999999999999E-2</v>
      </c>
      <c r="V13" s="36">
        <v>0</v>
      </c>
      <c r="W13" s="38">
        <v>0</v>
      </c>
      <c r="X13" s="39">
        <v>0</v>
      </c>
      <c r="Y13" s="40" t="s">
        <v>27</v>
      </c>
    </row>
    <row r="14" spans="1:25" s="5" customFormat="1" ht="18" customHeight="1" x14ac:dyDescent="0.55000000000000004">
      <c r="A14" s="60">
        <v>4</v>
      </c>
      <c r="B14" s="62" t="s">
        <v>35</v>
      </c>
      <c r="C14" s="84" t="s">
        <v>36</v>
      </c>
      <c r="D14" s="86" t="s">
        <v>30</v>
      </c>
      <c r="E14" s="79">
        <v>32.536000000000001</v>
      </c>
      <c r="F14" s="58">
        <v>32.536000000000001</v>
      </c>
      <c r="G14" s="79">
        <f t="shared" ref="G14" si="8">H14</f>
        <v>6.0000000000000001E-3</v>
      </c>
      <c r="H14" s="68">
        <f t="shared" ref="H14" si="9">SUM(I14:L15)</f>
        <v>6.0000000000000001E-3</v>
      </c>
      <c r="I14" s="68">
        <v>0</v>
      </c>
      <c r="J14" s="68">
        <v>0</v>
      </c>
      <c r="K14" s="68">
        <v>0</v>
      </c>
      <c r="L14" s="68">
        <v>6.0000000000000001E-3</v>
      </c>
      <c r="M14" s="90">
        <f t="shared" ref="M14" si="10">Q15+U15</f>
        <v>2.9849999999999999</v>
      </c>
      <c r="N14" s="54">
        <v>0</v>
      </c>
      <c r="O14" s="56">
        <v>29.556999999999999</v>
      </c>
      <c r="P14" s="58">
        <f t="shared" ref="P14" si="11">O14</f>
        <v>29.556999999999999</v>
      </c>
      <c r="Q14" s="31">
        <v>2</v>
      </c>
      <c r="R14" s="32">
        <v>0</v>
      </c>
      <c r="S14" s="32">
        <v>0</v>
      </c>
      <c r="T14" s="33">
        <v>0</v>
      </c>
      <c r="U14" s="32">
        <v>2</v>
      </c>
      <c r="V14" s="31">
        <v>0</v>
      </c>
      <c r="W14" s="33">
        <v>0</v>
      </c>
      <c r="X14" s="34">
        <v>0</v>
      </c>
      <c r="Y14" s="35" t="s">
        <v>23</v>
      </c>
    </row>
    <row r="15" spans="1:25" s="5" customFormat="1" ht="18" customHeight="1" thickBot="1" x14ac:dyDescent="0.6">
      <c r="A15" s="61"/>
      <c r="B15" s="63"/>
      <c r="C15" s="92"/>
      <c r="D15" s="87"/>
      <c r="E15" s="80"/>
      <c r="F15" s="59"/>
      <c r="G15" s="80"/>
      <c r="H15" s="69"/>
      <c r="I15" s="70"/>
      <c r="J15" s="70"/>
      <c r="K15" s="70"/>
      <c r="L15" s="70"/>
      <c r="M15" s="91"/>
      <c r="N15" s="55"/>
      <c r="O15" s="57"/>
      <c r="P15" s="59"/>
      <c r="Q15" s="36">
        <v>2.9</v>
      </c>
      <c r="R15" s="37">
        <v>0</v>
      </c>
      <c r="S15" s="37">
        <v>0</v>
      </c>
      <c r="T15" s="38">
        <v>0</v>
      </c>
      <c r="U15" s="37">
        <v>8.5000000000000006E-2</v>
      </c>
      <c r="V15" s="36">
        <v>0</v>
      </c>
      <c r="W15" s="38">
        <v>0</v>
      </c>
      <c r="X15" s="39">
        <v>0</v>
      </c>
      <c r="Y15" s="40" t="s">
        <v>27</v>
      </c>
    </row>
    <row r="16" spans="1:25" s="5" customFormat="1" ht="18" customHeight="1" x14ac:dyDescent="0.55000000000000004">
      <c r="A16" s="60">
        <v>5</v>
      </c>
      <c r="B16" s="62" t="s">
        <v>37</v>
      </c>
      <c r="C16" s="84" t="s">
        <v>118</v>
      </c>
      <c r="D16" s="86" t="s">
        <v>30</v>
      </c>
      <c r="E16" s="79">
        <v>142.476</v>
      </c>
      <c r="F16" s="58">
        <v>142.476</v>
      </c>
      <c r="G16" s="79">
        <f t="shared" ref="G16" si="12">H16</f>
        <v>1.4E-2</v>
      </c>
      <c r="H16" s="68">
        <f t="shared" ref="H16" si="13">SUM(I16:L17)</f>
        <v>1.4E-2</v>
      </c>
      <c r="I16" s="68">
        <v>0</v>
      </c>
      <c r="J16" s="68">
        <v>0</v>
      </c>
      <c r="K16" s="68">
        <v>0</v>
      </c>
      <c r="L16" s="68">
        <v>1.4E-2</v>
      </c>
      <c r="M16" s="90">
        <v>8.7739999999999991</v>
      </c>
      <c r="N16" s="54">
        <v>0</v>
      </c>
      <c r="O16" s="56">
        <v>133.71700000000001</v>
      </c>
      <c r="P16" s="58">
        <f t="shared" ref="P16" si="14">O16</f>
        <v>133.71700000000001</v>
      </c>
      <c r="Q16" s="31">
        <v>5</v>
      </c>
      <c r="R16" s="32">
        <v>0</v>
      </c>
      <c r="S16" s="32">
        <v>0</v>
      </c>
      <c r="T16" s="33">
        <v>0</v>
      </c>
      <c r="U16" s="32">
        <v>4</v>
      </c>
      <c r="V16" s="31">
        <v>0</v>
      </c>
      <c r="W16" s="33">
        <v>0</v>
      </c>
      <c r="X16" s="34">
        <v>0</v>
      </c>
      <c r="Y16" s="35" t="s">
        <v>23</v>
      </c>
    </row>
    <row r="17" spans="1:25" s="5" customFormat="1" ht="18" customHeight="1" thickBot="1" x14ac:dyDescent="0.6">
      <c r="A17" s="61"/>
      <c r="B17" s="63"/>
      <c r="C17" s="92"/>
      <c r="D17" s="87"/>
      <c r="E17" s="80"/>
      <c r="F17" s="59"/>
      <c r="G17" s="80"/>
      <c r="H17" s="69"/>
      <c r="I17" s="70"/>
      <c r="J17" s="70"/>
      <c r="K17" s="70"/>
      <c r="L17" s="70"/>
      <c r="M17" s="91"/>
      <c r="N17" s="55"/>
      <c r="O17" s="57"/>
      <c r="P17" s="59"/>
      <c r="Q17" s="36">
        <v>8.7170000000000005</v>
      </c>
      <c r="R17" s="37">
        <v>0</v>
      </c>
      <c r="S17" s="37">
        <v>0</v>
      </c>
      <c r="T17" s="38">
        <v>0</v>
      </c>
      <c r="U17" s="37">
        <v>5.6000000000000001E-2</v>
      </c>
      <c r="V17" s="36">
        <v>0</v>
      </c>
      <c r="W17" s="38">
        <v>0</v>
      </c>
      <c r="X17" s="39">
        <v>0</v>
      </c>
      <c r="Y17" s="40" t="s">
        <v>27</v>
      </c>
    </row>
    <row r="18" spans="1:25" s="5" customFormat="1" ht="18" customHeight="1" x14ac:dyDescent="0.55000000000000004">
      <c r="A18" s="60">
        <v>6</v>
      </c>
      <c r="B18" s="62" t="s">
        <v>38</v>
      </c>
      <c r="C18" s="84" t="s">
        <v>39</v>
      </c>
      <c r="D18" s="86" t="s">
        <v>30</v>
      </c>
      <c r="E18" s="79">
        <v>13.512</v>
      </c>
      <c r="F18" s="58">
        <v>13.512</v>
      </c>
      <c r="G18" s="79">
        <f t="shared" ref="G18" si="15">H18</f>
        <v>7.3999999999999996E-2</v>
      </c>
      <c r="H18" s="68">
        <f t="shared" ref="H18" si="16">SUM(I18:L19)</f>
        <v>7.3999999999999996E-2</v>
      </c>
      <c r="I18" s="68">
        <v>0</v>
      </c>
      <c r="J18" s="68">
        <v>0</v>
      </c>
      <c r="K18" s="68">
        <v>0</v>
      </c>
      <c r="L18" s="68">
        <v>7.3999999999999996E-2</v>
      </c>
      <c r="M18" s="90">
        <f t="shared" ref="M18" si="17">Q19+U19</f>
        <v>4.9460000000000006</v>
      </c>
      <c r="N18" s="54">
        <v>0</v>
      </c>
      <c r="O18" s="56">
        <v>8.64</v>
      </c>
      <c r="P18" s="58">
        <f t="shared" ref="P18" si="18">O18</f>
        <v>8.64</v>
      </c>
      <c r="Q18" s="31">
        <v>6</v>
      </c>
      <c r="R18" s="32">
        <v>0</v>
      </c>
      <c r="S18" s="32">
        <v>0</v>
      </c>
      <c r="T18" s="33">
        <v>0</v>
      </c>
      <c r="U18" s="32">
        <v>2</v>
      </c>
      <c r="V18" s="31">
        <v>0</v>
      </c>
      <c r="W18" s="33">
        <v>0</v>
      </c>
      <c r="X18" s="34">
        <v>0</v>
      </c>
      <c r="Y18" s="35" t="s">
        <v>23</v>
      </c>
    </row>
    <row r="19" spans="1:25" s="5" customFormat="1" ht="18" customHeight="1" thickBot="1" x14ac:dyDescent="0.6">
      <c r="A19" s="61"/>
      <c r="B19" s="63"/>
      <c r="C19" s="92"/>
      <c r="D19" s="87"/>
      <c r="E19" s="80"/>
      <c r="F19" s="59"/>
      <c r="G19" s="80"/>
      <c r="H19" s="69"/>
      <c r="I19" s="70"/>
      <c r="J19" s="70"/>
      <c r="K19" s="70"/>
      <c r="L19" s="70"/>
      <c r="M19" s="91"/>
      <c r="N19" s="55"/>
      <c r="O19" s="57"/>
      <c r="P19" s="59"/>
      <c r="Q19" s="36">
        <v>4.8650000000000002</v>
      </c>
      <c r="R19" s="37">
        <v>0</v>
      </c>
      <c r="S19" s="37">
        <v>0</v>
      </c>
      <c r="T19" s="38">
        <v>0</v>
      </c>
      <c r="U19" s="37">
        <v>8.1000000000000003E-2</v>
      </c>
      <c r="V19" s="36">
        <v>0</v>
      </c>
      <c r="W19" s="38">
        <v>0</v>
      </c>
      <c r="X19" s="39">
        <v>0</v>
      </c>
      <c r="Y19" s="40" t="s">
        <v>27</v>
      </c>
    </row>
    <row r="20" spans="1:25" s="5" customFormat="1" ht="18" customHeight="1" x14ac:dyDescent="0.55000000000000004">
      <c r="A20" s="60">
        <v>7</v>
      </c>
      <c r="B20" s="62" t="s">
        <v>40</v>
      </c>
      <c r="C20" s="84" t="s">
        <v>119</v>
      </c>
      <c r="D20" s="86" t="s">
        <v>30</v>
      </c>
      <c r="E20" s="79">
        <v>109.902</v>
      </c>
      <c r="F20" s="58">
        <v>109.902</v>
      </c>
      <c r="G20" s="79">
        <f t="shared" ref="G20" si="19">H20</f>
        <v>1.2E-2</v>
      </c>
      <c r="H20" s="68">
        <f t="shared" ref="H20" si="20">SUM(I20:L21)</f>
        <v>1.2E-2</v>
      </c>
      <c r="I20" s="68">
        <v>0</v>
      </c>
      <c r="J20" s="68">
        <v>0</v>
      </c>
      <c r="K20" s="68">
        <v>0</v>
      </c>
      <c r="L20" s="68">
        <v>1.2E-2</v>
      </c>
      <c r="M20" s="90">
        <v>3.9950000000000001</v>
      </c>
      <c r="N20" s="54">
        <v>0</v>
      </c>
      <c r="O20" s="56">
        <v>105.92</v>
      </c>
      <c r="P20" s="58">
        <f t="shared" ref="P20" si="21">O20</f>
        <v>105.92</v>
      </c>
      <c r="Q20" s="31">
        <v>3</v>
      </c>
      <c r="R20" s="32">
        <v>0</v>
      </c>
      <c r="S20" s="32">
        <v>0</v>
      </c>
      <c r="T20" s="33">
        <v>0</v>
      </c>
      <c r="U20" s="32">
        <v>1</v>
      </c>
      <c r="V20" s="31">
        <v>0</v>
      </c>
      <c r="W20" s="33">
        <v>0</v>
      </c>
      <c r="X20" s="34">
        <v>0</v>
      </c>
      <c r="Y20" s="35" t="s">
        <v>23</v>
      </c>
    </row>
    <row r="21" spans="1:25" s="5" customFormat="1" ht="18" customHeight="1" thickBot="1" x14ac:dyDescent="0.6">
      <c r="A21" s="61"/>
      <c r="B21" s="63"/>
      <c r="C21" s="92"/>
      <c r="D21" s="87"/>
      <c r="E21" s="80"/>
      <c r="F21" s="59"/>
      <c r="G21" s="80"/>
      <c r="H21" s="69"/>
      <c r="I21" s="70"/>
      <c r="J21" s="70"/>
      <c r="K21" s="70"/>
      <c r="L21" s="70"/>
      <c r="M21" s="91"/>
      <c r="N21" s="55"/>
      <c r="O21" s="57"/>
      <c r="P21" s="59"/>
      <c r="Q21" s="36">
        <v>3.9529999999999998</v>
      </c>
      <c r="R21" s="37">
        <v>0</v>
      </c>
      <c r="S21" s="37">
        <v>0</v>
      </c>
      <c r="T21" s="38">
        <v>0</v>
      </c>
      <c r="U21" s="37">
        <v>4.2999999999999997E-2</v>
      </c>
      <c r="V21" s="36">
        <v>0</v>
      </c>
      <c r="W21" s="38">
        <v>0</v>
      </c>
      <c r="X21" s="39">
        <v>0</v>
      </c>
      <c r="Y21" s="40" t="s">
        <v>27</v>
      </c>
    </row>
    <row r="22" spans="1:25" s="5" customFormat="1" ht="18" customHeight="1" x14ac:dyDescent="0.55000000000000004">
      <c r="A22" s="60">
        <v>8</v>
      </c>
      <c r="B22" s="62" t="s">
        <v>41</v>
      </c>
      <c r="C22" s="84" t="s">
        <v>42</v>
      </c>
      <c r="D22" s="86" t="s">
        <v>30</v>
      </c>
      <c r="E22" s="79">
        <v>7.1260000000000003</v>
      </c>
      <c r="F22" s="58">
        <v>7.1260000000000003</v>
      </c>
      <c r="G22" s="79">
        <f t="shared" ref="G22" si="22">H22</f>
        <v>0</v>
      </c>
      <c r="H22" s="68">
        <f t="shared" ref="H22" si="23">SUM(I22:L23)</f>
        <v>0</v>
      </c>
      <c r="I22" s="68">
        <v>0</v>
      </c>
      <c r="J22" s="68">
        <v>0</v>
      </c>
      <c r="K22" s="68">
        <v>0</v>
      </c>
      <c r="L22" s="68">
        <v>0</v>
      </c>
      <c r="M22" s="90">
        <f t="shared" ref="M22" si="24">Q23+U23</f>
        <v>0</v>
      </c>
      <c r="N22" s="54">
        <v>0</v>
      </c>
      <c r="O22" s="56">
        <v>7.1260000000000003</v>
      </c>
      <c r="P22" s="58">
        <f t="shared" ref="P22" si="25">O22</f>
        <v>7.1260000000000003</v>
      </c>
      <c r="Q22" s="31">
        <v>0</v>
      </c>
      <c r="R22" s="32">
        <v>0</v>
      </c>
      <c r="S22" s="32">
        <v>0</v>
      </c>
      <c r="T22" s="33">
        <v>0</v>
      </c>
      <c r="U22" s="32">
        <v>0</v>
      </c>
      <c r="V22" s="31">
        <v>0</v>
      </c>
      <c r="W22" s="33">
        <v>0</v>
      </c>
      <c r="X22" s="34">
        <v>0</v>
      </c>
      <c r="Y22" s="35" t="s">
        <v>23</v>
      </c>
    </row>
    <row r="23" spans="1:25" s="5" customFormat="1" ht="18" customHeight="1" thickBot="1" x14ac:dyDescent="0.6">
      <c r="A23" s="61"/>
      <c r="B23" s="63"/>
      <c r="C23" s="92"/>
      <c r="D23" s="87"/>
      <c r="E23" s="80"/>
      <c r="F23" s="59"/>
      <c r="G23" s="80"/>
      <c r="H23" s="69"/>
      <c r="I23" s="70"/>
      <c r="J23" s="70"/>
      <c r="K23" s="70"/>
      <c r="L23" s="70"/>
      <c r="M23" s="91"/>
      <c r="N23" s="55"/>
      <c r="O23" s="57"/>
      <c r="P23" s="59"/>
      <c r="Q23" s="36">
        <v>0</v>
      </c>
      <c r="R23" s="37">
        <v>0</v>
      </c>
      <c r="S23" s="37">
        <v>0</v>
      </c>
      <c r="T23" s="38">
        <v>0</v>
      </c>
      <c r="U23" s="37">
        <v>0</v>
      </c>
      <c r="V23" s="36">
        <v>0</v>
      </c>
      <c r="W23" s="38">
        <v>0</v>
      </c>
      <c r="X23" s="39">
        <v>0</v>
      </c>
      <c r="Y23" s="40" t="s">
        <v>27</v>
      </c>
    </row>
    <row r="24" spans="1:25" s="5" customFormat="1" ht="18" customHeight="1" x14ac:dyDescent="0.55000000000000004">
      <c r="A24" s="60">
        <v>9</v>
      </c>
      <c r="B24" s="62" t="s">
        <v>43</v>
      </c>
      <c r="C24" s="84" t="s">
        <v>44</v>
      </c>
      <c r="D24" s="86" t="s">
        <v>30</v>
      </c>
      <c r="E24" s="79">
        <v>2.9289999999999998</v>
      </c>
      <c r="F24" s="58">
        <v>2.9289999999999998</v>
      </c>
      <c r="G24" s="79">
        <f t="shared" ref="G24" si="26">H24</f>
        <v>0</v>
      </c>
      <c r="H24" s="68">
        <f t="shared" ref="H24" si="27">SUM(I24:L25)</f>
        <v>0</v>
      </c>
      <c r="I24" s="68">
        <v>0</v>
      </c>
      <c r="J24" s="68">
        <v>0</v>
      </c>
      <c r="K24" s="68">
        <v>0</v>
      </c>
      <c r="L24" s="68">
        <v>0</v>
      </c>
      <c r="M24" s="90">
        <f t="shared" ref="M24" si="28">Q25+U25</f>
        <v>0.72699999999999998</v>
      </c>
      <c r="N24" s="54">
        <v>0</v>
      </c>
      <c r="O24" s="56">
        <v>2.202</v>
      </c>
      <c r="P24" s="58">
        <f t="shared" ref="P24" si="29">O24</f>
        <v>2.202</v>
      </c>
      <c r="Q24" s="31">
        <v>3</v>
      </c>
      <c r="R24" s="32">
        <v>0</v>
      </c>
      <c r="S24" s="32">
        <v>0</v>
      </c>
      <c r="T24" s="33">
        <v>0</v>
      </c>
      <c r="U24" s="32">
        <v>0</v>
      </c>
      <c r="V24" s="31">
        <v>0</v>
      </c>
      <c r="W24" s="33">
        <v>0</v>
      </c>
      <c r="X24" s="34">
        <v>0</v>
      </c>
      <c r="Y24" s="35" t="s">
        <v>23</v>
      </c>
    </row>
    <row r="25" spans="1:25" s="5" customFormat="1" ht="18" customHeight="1" thickBot="1" x14ac:dyDescent="0.6">
      <c r="A25" s="61"/>
      <c r="B25" s="63"/>
      <c r="C25" s="92"/>
      <c r="D25" s="87"/>
      <c r="E25" s="80"/>
      <c r="F25" s="59"/>
      <c r="G25" s="80"/>
      <c r="H25" s="69"/>
      <c r="I25" s="70"/>
      <c r="J25" s="70"/>
      <c r="K25" s="70"/>
      <c r="L25" s="70"/>
      <c r="M25" s="91"/>
      <c r="N25" s="55"/>
      <c r="O25" s="57"/>
      <c r="P25" s="59"/>
      <c r="Q25" s="36">
        <v>0.72699999999999998</v>
      </c>
      <c r="R25" s="37">
        <v>0</v>
      </c>
      <c r="S25" s="37">
        <v>0</v>
      </c>
      <c r="T25" s="38">
        <v>0</v>
      </c>
      <c r="U25" s="37">
        <v>0</v>
      </c>
      <c r="V25" s="36">
        <v>0</v>
      </c>
      <c r="W25" s="38">
        <v>0</v>
      </c>
      <c r="X25" s="39">
        <v>0</v>
      </c>
      <c r="Y25" s="40" t="s">
        <v>27</v>
      </c>
    </row>
    <row r="26" spans="1:25" s="5" customFormat="1" ht="18" customHeight="1" x14ac:dyDescent="0.55000000000000004">
      <c r="A26" s="60">
        <v>10</v>
      </c>
      <c r="B26" s="62" t="s">
        <v>45</v>
      </c>
      <c r="C26" s="84" t="s">
        <v>46</v>
      </c>
      <c r="D26" s="86" t="s">
        <v>30</v>
      </c>
      <c r="E26" s="79">
        <v>135.47900000000001</v>
      </c>
      <c r="F26" s="58">
        <v>135.47900000000001</v>
      </c>
      <c r="G26" s="79">
        <f t="shared" ref="G26" si="30">H26</f>
        <v>6.8000000000000005E-2</v>
      </c>
      <c r="H26" s="68">
        <f t="shared" ref="H26" si="31">SUM(I26:L27)</f>
        <v>6.8000000000000005E-2</v>
      </c>
      <c r="I26" s="68">
        <v>0</v>
      </c>
      <c r="J26" s="68">
        <v>0</v>
      </c>
      <c r="K26" s="68">
        <v>0</v>
      </c>
      <c r="L26" s="68">
        <v>6.8000000000000005E-2</v>
      </c>
      <c r="M26" s="90">
        <f t="shared" ref="M26" si="32">Q27+U27</f>
        <v>6.9050000000000002</v>
      </c>
      <c r="N26" s="54">
        <v>0</v>
      </c>
      <c r="O26" s="56">
        <v>128.642</v>
      </c>
      <c r="P26" s="58">
        <f t="shared" ref="P26" si="33">O26</f>
        <v>128.642</v>
      </c>
      <c r="Q26" s="31">
        <v>3</v>
      </c>
      <c r="R26" s="32">
        <v>0</v>
      </c>
      <c r="S26" s="32">
        <v>0</v>
      </c>
      <c r="T26" s="33">
        <v>0</v>
      </c>
      <c r="U26" s="32">
        <v>1</v>
      </c>
      <c r="V26" s="31">
        <v>0</v>
      </c>
      <c r="W26" s="33">
        <v>0</v>
      </c>
      <c r="X26" s="34">
        <v>0</v>
      </c>
      <c r="Y26" s="35" t="s">
        <v>23</v>
      </c>
    </row>
    <row r="27" spans="1:25" s="5" customFormat="1" ht="18" customHeight="1" thickBot="1" x14ac:dyDescent="0.6">
      <c r="A27" s="61"/>
      <c r="B27" s="63"/>
      <c r="C27" s="92"/>
      <c r="D27" s="87"/>
      <c r="E27" s="80"/>
      <c r="F27" s="59"/>
      <c r="G27" s="80"/>
      <c r="H27" s="69"/>
      <c r="I27" s="70"/>
      <c r="J27" s="70"/>
      <c r="K27" s="70"/>
      <c r="L27" s="70"/>
      <c r="M27" s="91"/>
      <c r="N27" s="55"/>
      <c r="O27" s="57"/>
      <c r="P27" s="59"/>
      <c r="Q27" s="36">
        <v>6.9</v>
      </c>
      <c r="R27" s="37">
        <v>0</v>
      </c>
      <c r="S27" s="37">
        <v>0</v>
      </c>
      <c r="T27" s="38">
        <v>0</v>
      </c>
      <c r="U27" s="37">
        <v>5.0000000000000001E-3</v>
      </c>
      <c r="V27" s="36">
        <v>0</v>
      </c>
      <c r="W27" s="38">
        <v>0</v>
      </c>
      <c r="X27" s="39">
        <v>0</v>
      </c>
      <c r="Y27" s="40" t="s">
        <v>27</v>
      </c>
    </row>
    <row r="28" spans="1:25" s="5" customFormat="1" ht="18" customHeight="1" x14ac:dyDescent="0.55000000000000004">
      <c r="A28" s="60">
        <v>11</v>
      </c>
      <c r="B28" s="62" t="s">
        <v>47</v>
      </c>
      <c r="C28" s="84" t="s">
        <v>48</v>
      </c>
      <c r="D28" s="86" t="s">
        <v>30</v>
      </c>
      <c r="E28" s="79">
        <v>12.073</v>
      </c>
      <c r="F28" s="58">
        <v>12.073</v>
      </c>
      <c r="G28" s="79">
        <f t="shared" ref="G28" si="34">H28</f>
        <v>4.4999999999999998E-2</v>
      </c>
      <c r="H28" s="68">
        <f t="shared" ref="H28" si="35">SUM(I28:L29)</f>
        <v>4.4999999999999998E-2</v>
      </c>
      <c r="I28" s="68">
        <v>0</v>
      </c>
      <c r="J28" s="68">
        <v>0</v>
      </c>
      <c r="K28" s="68">
        <v>0</v>
      </c>
      <c r="L28" s="68">
        <v>4.4999999999999998E-2</v>
      </c>
      <c r="M28" s="90">
        <f t="shared" ref="M28" si="36">Q29+U29</f>
        <v>1.61</v>
      </c>
      <c r="N28" s="54">
        <v>0</v>
      </c>
      <c r="O28" s="56">
        <v>10.507999999999999</v>
      </c>
      <c r="P28" s="58">
        <f t="shared" ref="P28" si="37">O28</f>
        <v>10.507999999999999</v>
      </c>
      <c r="Q28" s="31">
        <v>1</v>
      </c>
      <c r="R28" s="32">
        <v>0</v>
      </c>
      <c r="S28" s="32">
        <v>0</v>
      </c>
      <c r="T28" s="33">
        <v>0</v>
      </c>
      <c r="U28" s="32">
        <v>0</v>
      </c>
      <c r="V28" s="31">
        <v>0</v>
      </c>
      <c r="W28" s="33">
        <v>0</v>
      </c>
      <c r="X28" s="34">
        <v>0</v>
      </c>
      <c r="Y28" s="35" t="s">
        <v>23</v>
      </c>
    </row>
    <row r="29" spans="1:25" s="5" customFormat="1" ht="18" customHeight="1" thickBot="1" x14ac:dyDescent="0.6">
      <c r="A29" s="61"/>
      <c r="B29" s="63"/>
      <c r="C29" s="92"/>
      <c r="D29" s="87"/>
      <c r="E29" s="80"/>
      <c r="F29" s="59"/>
      <c r="G29" s="80"/>
      <c r="H29" s="69"/>
      <c r="I29" s="70"/>
      <c r="J29" s="70"/>
      <c r="K29" s="70"/>
      <c r="L29" s="70"/>
      <c r="M29" s="91"/>
      <c r="N29" s="55"/>
      <c r="O29" s="57"/>
      <c r="P29" s="59"/>
      <c r="Q29" s="36">
        <v>1.61</v>
      </c>
      <c r="R29" s="37">
        <v>0</v>
      </c>
      <c r="S29" s="37">
        <v>0</v>
      </c>
      <c r="T29" s="38">
        <v>0</v>
      </c>
      <c r="U29" s="37">
        <v>0</v>
      </c>
      <c r="V29" s="36">
        <v>0</v>
      </c>
      <c r="W29" s="38">
        <v>0</v>
      </c>
      <c r="X29" s="39">
        <v>0</v>
      </c>
      <c r="Y29" s="40" t="s">
        <v>27</v>
      </c>
    </row>
    <row r="30" spans="1:25" s="5" customFormat="1" ht="18" customHeight="1" x14ac:dyDescent="0.55000000000000004">
      <c r="A30" s="60">
        <v>12</v>
      </c>
      <c r="B30" s="62" t="s">
        <v>49</v>
      </c>
      <c r="C30" s="84" t="s">
        <v>50</v>
      </c>
      <c r="D30" s="86" t="s">
        <v>30</v>
      </c>
      <c r="E30" s="79">
        <v>94.06</v>
      </c>
      <c r="F30" s="58">
        <v>94.06</v>
      </c>
      <c r="G30" s="79">
        <f t="shared" ref="G30" si="38">H30</f>
        <v>0.46700000000000003</v>
      </c>
      <c r="H30" s="68">
        <f t="shared" ref="H30" si="39">SUM(I30:L31)</f>
        <v>0.46700000000000003</v>
      </c>
      <c r="I30" s="68">
        <v>0</v>
      </c>
      <c r="J30" s="68">
        <v>0</v>
      </c>
      <c r="K30" s="68">
        <v>0</v>
      </c>
      <c r="L30" s="68">
        <v>0.46700000000000003</v>
      </c>
      <c r="M30" s="90">
        <f t="shared" ref="M30" si="40">Q31+U31</f>
        <v>7.4420000000000002</v>
      </c>
      <c r="N30" s="54">
        <v>0</v>
      </c>
      <c r="O30" s="56">
        <v>87.084999999999994</v>
      </c>
      <c r="P30" s="58">
        <f t="shared" ref="P30" si="41">O30</f>
        <v>87.084999999999994</v>
      </c>
      <c r="Q30" s="31">
        <v>11</v>
      </c>
      <c r="R30" s="32">
        <v>0</v>
      </c>
      <c r="S30" s="32">
        <v>0</v>
      </c>
      <c r="T30" s="33">
        <v>0</v>
      </c>
      <c r="U30" s="32">
        <v>1</v>
      </c>
      <c r="V30" s="31">
        <v>0</v>
      </c>
      <c r="W30" s="33">
        <v>0</v>
      </c>
      <c r="X30" s="34">
        <v>0</v>
      </c>
      <c r="Y30" s="35" t="s">
        <v>23</v>
      </c>
    </row>
    <row r="31" spans="1:25" s="5" customFormat="1" ht="18" customHeight="1" thickBot="1" x14ac:dyDescent="0.6">
      <c r="A31" s="61"/>
      <c r="B31" s="63"/>
      <c r="C31" s="92"/>
      <c r="D31" s="87"/>
      <c r="E31" s="80"/>
      <c r="F31" s="59"/>
      <c r="G31" s="80"/>
      <c r="H31" s="69"/>
      <c r="I31" s="70"/>
      <c r="J31" s="70"/>
      <c r="K31" s="70"/>
      <c r="L31" s="70"/>
      <c r="M31" s="91"/>
      <c r="N31" s="55"/>
      <c r="O31" s="57"/>
      <c r="P31" s="59"/>
      <c r="Q31" s="36">
        <v>7.3630000000000004</v>
      </c>
      <c r="R31" s="37">
        <v>0</v>
      </c>
      <c r="S31" s="37">
        <v>0</v>
      </c>
      <c r="T31" s="38">
        <v>0</v>
      </c>
      <c r="U31" s="37">
        <v>7.9000000000000001E-2</v>
      </c>
      <c r="V31" s="36">
        <v>0</v>
      </c>
      <c r="W31" s="38">
        <v>0</v>
      </c>
      <c r="X31" s="39">
        <v>0</v>
      </c>
      <c r="Y31" s="40" t="s">
        <v>27</v>
      </c>
    </row>
    <row r="32" spans="1:25" s="5" customFormat="1" ht="18" customHeight="1" x14ac:dyDescent="0.55000000000000004">
      <c r="A32" s="60">
        <v>13</v>
      </c>
      <c r="B32" s="62" t="s">
        <v>51</v>
      </c>
      <c r="C32" s="84" t="s">
        <v>52</v>
      </c>
      <c r="D32" s="86" t="s">
        <v>30</v>
      </c>
      <c r="E32" s="79">
        <v>18.937999999999999</v>
      </c>
      <c r="F32" s="58">
        <v>18.937999999999999</v>
      </c>
      <c r="G32" s="79">
        <f t="shared" ref="G32" si="42">H32</f>
        <v>0</v>
      </c>
      <c r="H32" s="68">
        <f t="shared" ref="H32" si="43">SUM(I32:L33)</f>
        <v>0</v>
      </c>
      <c r="I32" s="68">
        <v>0</v>
      </c>
      <c r="J32" s="68">
        <v>0</v>
      </c>
      <c r="K32" s="68">
        <v>0</v>
      </c>
      <c r="L32" s="68">
        <v>0</v>
      </c>
      <c r="M32" s="90">
        <f t="shared" ref="M32" si="44">Q33+U33</f>
        <v>4.4580000000000002</v>
      </c>
      <c r="N32" s="54">
        <v>0</v>
      </c>
      <c r="O32" s="56">
        <v>14.481</v>
      </c>
      <c r="P32" s="58">
        <f t="shared" ref="P32" si="45">O32</f>
        <v>14.481</v>
      </c>
      <c r="Q32" s="31">
        <v>2</v>
      </c>
      <c r="R32" s="32">
        <v>0</v>
      </c>
      <c r="S32" s="32">
        <v>0</v>
      </c>
      <c r="T32" s="33">
        <v>0</v>
      </c>
      <c r="U32" s="32">
        <v>5</v>
      </c>
      <c r="V32" s="31">
        <v>0</v>
      </c>
      <c r="W32" s="33">
        <v>0</v>
      </c>
      <c r="X32" s="34">
        <v>0</v>
      </c>
      <c r="Y32" s="35" t="s">
        <v>23</v>
      </c>
    </row>
    <row r="33" spans="1:25" s="5" customFormat="1" ht="18" customHeight="1" thickBot="1" x14ac:dyDescent="0.6">
      <c r="A33" s="61"/>
      <c r="B33" s="63"/>
      <c r="C33" s="92"/>
      <c r="D33" s="87"/>
      <c r="E33" s="80"/>
      <c r="F33" s="59"/>
      <c r="G33" s="80"/>
      <c r="H33" s="69"/>
      <c r="I33" s="70"/>
      <c r="J33" s="70"/>
      <c r="K33" s="70"/>
      <c r="L33" s="70"/>
      <c r="M33" s="91"/>
      <c r="N33" s="55"/>
      <c r="O33" s="57"/>
      <c r="P33" s="59"/>
      <c r="Q33" s="36">
        <v>4.1050000000000004</v>
      </c>
      <c r="R33" s="37">
        <v>0</v>
      </c>
      <c r="S33" s="37">
        <v>0</v>
      </c>
      <c r="T33" s="38">
        <v>0</v>
      </c>
      <c r="U33" s="37">
        <v>0.35299999999999998</v>
      </c>
      <c r="V33" s="36">
        <v>0</v>
      </c>
      <c r="W33" s="38">
        <v>0</v>
      </c>
      <c r="X33" s="39">
        <v>0</v>
      </c>
      <c r="Y33" s="40" t="s">
        <v>27</v>
      </c>
    </row>
    <row r="34" spans="1:25" s="5" customFormat="1" ht="20.149999999999999" customHeight="1" x14ac:dyDescent="0.55000000000000004">
      <c r="A34" s="60">
        <v>14</v>
      </c>
      <c r="B34" s="60" t="s">
        <v>53</v>
      </c>
      <c r="C34" s="84" t="s">
        <v>36</v>
      </c>
      <c r="D34" s="86" t="s">
        <v>30</v>
      </c>
      <c r="E34" s="79">
        <v>1.2549999999999999</v>
      </c>
      <c r="F34" s="58">
        <v>1.2549999999999999</v>
      </c>
      <c r="G34" s="79">
        <f t="shared" ref="G34" si="46">H34</f>
        <v>0</v>
      </c>
      <c r="H34" s="68">
        <f t="shared" ref="H34" si="47">SUM(I34:L35)</f>
        <v>0</v>
      </c>
      <c r="I34" s="68">
        <v>0</v>
      </c>
      <c r="J34" s="68">
        <v>0</v>
      </c>
      <c r="K34" s="68">
        <v>0</v>
      </c>
      <c r="L34" s="68">
        <v>0</v>
      </c>
      <c r="M34" s="90">
        <f t="shared" ref="M34" si="48">Q35+U35</f>
        <v>1.2549999999999999</v>
      </c>
      <c r="N34" s="54">
        <v>0</v>
      </c>
      <c r="O34" s="56">
        <v>0</v>
      </c>
      <c r="P34" s="58">
        <f t="shared" ref="P34" si="49">O34</f>
        <v>0</v>
      </c>
      <c r="Q34" s="31">
        <v>2</v>
      </c>
      <c r="R34" s="32">
        <v>0</v>
      </c>
      <c r="S34" s="32">
        <v>0</v>
      </c>
      <c r="T34" s="33">
        <v>0</v>
      </c>
      <c r="U34" s="32">
        <v>0</v>
      </c>
      <c r="V34" s="31">
        <v>0</v>
      </c>
      <c r="W34" s="33">
        <v>0</v>
      </c>
      <c r="X34" s="34">
        <v>0</v>
      </c>
      <c r="Y34" s="35" t="s">
        <v>23</v>
      </c>
    </row>
    <row r="35" spans="1:25" s="5" customFormat="1" ht="20.149999999999999" customHeight="1" thickBot="1" x14ac:dyDescent="0.6">
      <c r="A35" s="61"/>
      <c r="B35" s="61"/>
      <c r="C35" s="92"/>
      <c r="D35" s="87"/>
      <c r="E35" s="80"/>
      <c r="F35" s="59"/>
      <c r="G35" s="80"/>
      <c r="H35" s="69"/>
      <c r="I35" s="70"/>
      <c r="J35" s="70"/>
      <c r="K35" s="70"/>
      <c r="L35" s="70"/>
      <c r="M35" s="91"/>
      <c r="N35" s="55"/>
      <c r="O35" s="57"/>
      <c r="P35" s="59"/>
      <c r="Q35" s="36">
        <v>1.2549999999999999</v>
      </c>
      <c r="R35" s="37">
        <v>0</v>
      </c>
      <c r="S35" s="37">
        <v>0</v>
      </c>
      <c r="T35" s="38">
        <v>0</v>
      </c>
      <c r="U35" s="37">
        <v>0</v>
      </c>
      <c r="V35" s="36">
        <v>0</v>
      </c>
      <c r="W35" s="38">
        <v>0</v>
      </c>
      <c r="X35" s="39">
        <v>0</v>
      </c>
      <c r="Y35" s="40" t="s">
        <v>27</v>
      </c>
    </row>
    <row r="36" spans="1:25" s="5" customFormat="1" ht="18" customHeight="1" x14ac:dyDescent="0.55000000000000004">
      <c r="A36" s="60">
        <v>15</v>
      </c>
      <c r="B36" s="62" t="s">
        <v>54</v>
      </c>
      <c r="C36" s="84" t="s">
        <v>120</v>
      </c>
      <c r="D36" s="86" t="s">
        <v>30</v>
      </c>
      <c r="E36" s="79">
        <v>12.303000000000001</v>
      </c>
      <c r="F36" s="58">
        <v>12.303000000000001</v>
      </c>
      <c r="G36" s="79">
        <f t="shared" ref="G36" si="50">H36</f>
        <v>1E-3</v>
      </c>
      <c r="H36" s="68">
        <f t="shared" ref="H36" si="51">SUM(I36:L37)</f>
        <v>1E-3</v>
      </c>
      <c r="I36" s="68">
        <v>0</v>
      </c>
      <c r="J36" s="68">
        <v>0</v>
      </c>
      <c r="K36" s="68">
        <v>0</v>
      </c>
      <c r="L36" s="68">
        <v>1E-3</v>
      </c>
      <c r="M36" s="90">
        <f t="shared" ref="M36" si="52">Q37+U37</f>
        <v>12.302999999999999</v>
      </c>
      <c r="N36" s="54">
        <v>0</v>
      </c>
      <c r="O36" s="56">
        <v>0</v>
      </c>
      <c r="P36" s="58">
        <f t="shared" ref="P36" si="53">O36</f>
        <v>0</v>
      </c>
      <c r="Q36" s="31">
        <v>5</v>
      </c>
      <c r="R36" s="32">
        <v>0</v>
      </c>
      <c r="S36" s="32">
        <v>0</v>
      </c>
      <c r="T36" s="33">
        <v>0</v>
      </c>
      <c r="U36" s="32">
        <v>4</v>
      </c>
      <c r="V36" s="31">
        <v>0</v>
      </c>
      <c r="W36" s="33">
        <v>0</v>
      </c>
      <c r="X36" s="34">
        <v>0</v>
      </c>
      <c r="Y36" s="35" t="s">
        <v>23</v>
      </c>
    </row>
    <row r="37" spans="1:25" s="5" customFormat="1" ht="18" customHeight="1" thickBot="1" x14ac:dyDescent="0.6">
      <c r="A37" s="61"/>
      <c r="B37" s="63"/>
      <c r="C37" s="92"/>
      <c r="D37" s="87"/>
      <c r="E37" s="80"/>
      <c r="F37" s="59"/>
      <c r="G37" s="80"/>
      <c r="H37" s="69"/>
      <c r="I37" s="70"/>
      <c r="J37" s="70"/>
      <c r="K37" s="70"/>
      <c r="L37" s="70"/>
      <c r="M37" s="91"/>
      <c r="N37" s="55"/>
      <c r="O37" s="57"/>
      <c r="P37" s="59"/>
      <c r="Q37" s="36">
        <v>12.141999999999999</v>
      </c>
      <c r="R37" s="37">
        <v>0</v>
      </c>
      <c r="S37" s="37">
        <v>0</v>
      </c>
      <c r="T37" s="38">
        <v>0</v>
      </c>
      <c r="U37" s="37">
        <v>0.161</v>
      </c>
      <c r="V37" s="36">
        <v>0</v>
      </c>
      <c r="W37" s="38">
        <v>0</v>
      </c>
      <c r="X37" s="39">
        <v>0</v>
      </c>
      <c r="Y37" s="40" t="s">
        <v>27</v>
      </c>
    </row>
    <row r="38" spans="1:25" s="5" customFormat="1" ht="18" customHeight="1" x14ac:dyDescent="0.55000000000000004">
      <c r="A38" s="60">
        <v>16</v>
      </c>
      <c r="B38" s="62" t="s">
        <v>55</v>
      </c>
      <c r="C38" s="84" t="s">
        <v>56</v>
      </c>
      <c r="D38" s="86" t="s">
        <v>30</v>
      </c>
      <c r="E38" s="79">
        <v>61.131</v>
      </c>
      <c r="F38" s="58">
        <v>61.131</v>
      </c>
      <c r="G38" s="79">
        <f t="shared" ref="G38" si="54">H38</f>
        <v>6.0000000000000001E-3</v>
      </c>
      <c r="H38" s="68">
        <f t="shared" ref="H38" si="55">SUM(I38:L39)</f>
        <v>6.0000000000000001E-3</v>
      </c>
      <c r="I38" s="68">
        <v>0</v>
      </c>
      <c r="J38" s="68">
        <v>0</v>
      </c>
      <c r="K38" s="68">
        <v>0</v>
      </c>
      <c r="L38" s="68">
        <v>6.0000000000000001E-3</v>
      </c>
      <c r="M38" s="90">
        <f t="shared" ref="M38" si="56">Q39+U39</f>
        <v>0</v>
      </c>
      <c r="N38" s="54">
        <v>0</v>
      </c>
      <c r="O38" s="56">
        <v>61.137</v>
      </c>
      <c r="P38" s="58">
        <f t="shared" ref="P38" si="57">O38</f>
        <v>61.137</v>
      </c>
      <c r="Q38" s="31">
        <v>0</v>
      </c>
      <c r="R38" s="32">
        <v>0</v>
      </c>
      <c r="S38" s="32">
        <v>0</v>
      </c>
      <c r="T38" s="33">
        <v>0</v>
      </c>
      <c r="U38" s="32">
        <v>0</v>
      </c>
      <c r="V38" s="31">
        <v>0</v>
      </c>
      <c r="W38" s="33">
        <v>0</v>
      </c>
      <c r="X38" s="34">
        <v>0</v>
      </c>
      <c r="Y38" s="35" t="s">
        <v>23</v>
      </c>
    </row>
    <row r="39" spans="1:25" s="5" customFormat="1" ht="18" customHeight="1" thickBot="1" x14ac:dyDescent="0.6">
      <c r="A39" s="61"/>
      <c r="B39" s="63"/>
      <c r="C39" s="92"/>
      <c r="D39" s="87"/>
      <c r="E39" s="80"/>
      <c r="F39" s="59"/>
      <c r="G39" s="80"/>
      <c r="H39" s="69"/>
      <c r="I39" s="70"/>
      <c r="J39" s="70"/>
      <c r="K39" s="70"/>
      <c r="L39" s="70"/>
      <c r="M39" s="91"/>
      <c r="N39" s="55"/>
      <c r="O39" s="57"/>
      <c r="P39" s="59"/>
      <c r="Q39" s="36">
        <v>0</v>
      </c>
      <c r="R39" s="37">
        <v>0</v>
      </c>
      <c r="S39" s="37">
        <v>0</v>
      </c>
      <c r="T39" s="38">
        <v>0</v>
      </c>
      <c r="U39" s="37">
        <v>0</v>
      </c>
      <c r="V39" s="36">
        <v>0</v>
      </c>
      <c r="W39" s="38">
        <v>0</v>
      </c>
      <c r="X39" s="39">
        <v>0</v>
      </c>
      <c r="Y39" s="40" t="s">
        <v>27</v>
      </c>
    </row>
    <row r="40" spans="1:25" s="5" customFormat="1" ht="18" customHeight="1" x14ac:dyDescent="0.55000000000000004">
      <c r="A40" s="60">
        <v>17</v>
      </c>
      <c r="B40" s="62" t="s">
        <v>57</v>
      </c>
      <c r="C40" s="84" t="s">
        <v>58</v>
      </c>
      <c r="D40" s="86" t="s">
        <v>30</v>
      </c>
      <c r="E40" s="79">
        <v>69.296000000000006</v>
      </c>
      <c r="F40" s="58">
        <v>69.296000000000006</v>
      </c>
      <c r="G40" s="79">
        <f t="shared" ref="G40" si="58">H40</f>
        <v>7.0000000000000001E-3</v>
      </c>
      <c r="H40" s="68">
        <f t="shared" ref="H40" si="59">SUM(I40:L41)</f>
        <v>7.0000000000000001E-3</v>
      </c>
      <c r="I40" s="68">
        <v>0</v>
      </c>
      <c r="J40" s="68">
        <v>0</v>
      </c>
      <c r="K40" s="68">
        <v>0</v>
      </c>
      <c r="L40" s="68">
        <v>7.0000000000000001E-3</v>
      </c>
      <c r="M40" s="90">
        <f t="shared" ref="M40" si="60">Q41+U41</f>
        <v>9.8810000000000002</v>
      </c>
      <c r="N40" s="54">
        <v>0</v>
      </c>
      <c r="O40" s="56">
        <v>59.421999999999997</v>
      </c>
      <c r="P40" s="58">
        <f t="shared" ref="P40" si="61">O40</f>
        <v>59.421999999999997</v>
      </c>
      <c r="Q40" s="31">
        <v>7</v>
      </c>
      <c r="R40" s="32">
        <v>0</v>
      </c>
      <c r="S40" s="32">
        <v>0</v>
      </c>
      <c r="T40" s="33">
        <v>0</v>
      </c>
      <c r="U40" s="32">
        <v>0</v>
      </c>
      <c r="V40" s="31">
        <v>0</v>
      </c>
      <c r="W40" s="33">
        <v>0</v>
      </c>
      <c r="X40" s="34">
        <v>0</v>
      </c>
      <c r="Y40" s="35" t="s">
        <v>23</v>
      </c>
    </row>
    <row r="41" spans="1:25" s="5" customFormat="1" ht="18" customHeight="1" thickBot="1" x14ac:dyDescent="0.6">
      <c r="A41" s="61"/>
      <c r="B41" s="63"/>
      <c r="C41" s="92"/>
      <c r="D41" s="87"/>
      <c r="E41" s="80"/>
      <c r="F41" s="59"/>
      <c r="G41" s="80"/>
      <c r="H41" s="69"/>
      <c r="I41" s="70"/>
      <c r="J41" s="70"/>
      <c r="K41" s="70"/>
      <c r="L41" s="70"/>
      <c r="M41" s="91"/>
      <c r="N41" s="55"/>
      <c r="O41" s="57"/>
      <c r="P41" s="59"/>
      <c r="Q41" s="36">
        <v>9.8810000000000002</v>
      </c>
      <c r="R41" s="37">
        <v>0</v>
      </c>
      <c r="S41" s="37">
        <v>0</v>
      </c>
      <c r="T41" s="38">
        <v>0</v>
      </c>
      <c r="U41" s="37">
        <v>0</v>
      </c>
      <c r="V41" s="36">
        <v>0</v>
      </c>
      <c r="W41" s="38">
        <v>0</v>
      </c>
      <c r="X41" s="39">
        <v>0</v>
      </c>
      <c r="Y41" s="40" t="s">
        <v>27</v>
      </c>
    </row>
    <row r="42" spans="1:25" s="5" customFormat="1" ht="18" customHeight="1" x14ac:dyDescent="0.55000000000000004">
      <c r="A42" s="60">
        <v>18</v>
      </c>
      <c r="B42" s="62" t="s">
        <v>59</v>
      </c>
      <c r="C42" s="84" t="s">
        <v>121</v>
      </c>
      <c r="D42" s="86" t="s">
        <v>30</v>
      </c>
      <c r="E42" s="79">
        <v>98.18</v>
      </c>
      <c r="F42" s="58">
        <v>98.18</v>
      </c>
      <c r="G42" s="79">
        <f t="shared" ref="G42" si="62">H42</f>
        <v>8.6999999999999994E-2</v>
      </c>
      <c r="H42" s="68">
        <f t="shared" ref="H42" si="63">SUM(I42:L43)</f>
        <v>8.6999999999999994E-2</v>
      </c>
      <c r="I42" s="68">
        <v>0</v>
      </c>
      <c r="J42" s="68">
        <v>0</v>
      </c>
      <c r="K42" s="68">
        <v>0</v>
      </c>
      <c r="L42" s="68">
        <v>8.6999999999999994E-2</v>
      </c>
      <c r="M42" s="90">
        <f t="shared" ref="M42" si="64">Q43+U43</f>
        <v>2.4970000000000003</v>
      </c>
      <c r="N42" s="54">
        <v>0</v>
      </c>
      <c r="O42" s="56">
        <v>95.77</v>
      </c>
      <c r="P42" s="58">
        <f t="shared" ref="P42" si="65">O42</f>
        <v>95.77</v>
      </c>
      <c r="Q42" s="31">
        <v>2</v>
      </c>
      <c r="R42" s="32">
        <v>0</v>
      </c>
      <c r="S42" s="32">
        <v>0</v>
      </c>
      <c r="T42" s="33">
        <v>0</v>
      </c>
      <c r="U42" s="32">
        <v>2</v>
      </c>
      <c r="V42" s="31">
        <v>0</v>
      </c>
      <c r="W42" s="33">
        <v>0</v>
      </c>
      <c r="X42" s="34">
        <v>0</v>
      </c>
      <c r="Y42" s="35" t="s">
        <v>23</v>
      </c>
    </row>
    <row r="43" spans="1:25" s="5" customFormat="1" ht="18" customHeight="1" thickBot="1" x14ac:dyDescent="0.6">
      <c r="A43" s="61"/>
      <c r="B43" s="63"/>
      <c r="C43" s="92"/>
      <c r="D43" s="87"/>
      <c r="E43" s="80"/>
      <c r="F43" s="59"/>
      <c r="G43" s="80"/>
      <c r="H43" s="69"/>
      <c r="I43" s="70"/>
      <c r="J43" s="70"/>
      <c r="K43" s="70"/>
      <c r="L43" s="70"/>
      <c r="M43" s="91"/>
      <c r="N43" s="55"/>
      <c r="O43" s="57"/>
      <c r="P43" s="59"/>
      <c r="Q43" s="36">
        <v>2.39</v>
      </c>
      <c r="R43" s="37">
        <v>0</v>
      </c>
      <c r="S43" s="37">
        <v>0</v>
      </c>
      <c r="T43" s="38">
        <v>0</v>
      </c>
      <c r="U43" s="37">
        <v>0.107</v>
      </c>
      <c r="V43" s="36">
        <v>0</v>
      </c>
      <c r="W43" s="38">
        <v>0</v>
      </c>
      <c r="X43" s="39">
        <v>0</v>
      </c>
      <c r="Y43" s="40" t="s">
        <v>27</v>
      </c>
    </row>
    <row r="44" spans="1:25" s="5" customFormat="1" ht="18" customHeight="1" x14ac:dyDescent="0.55000000000000004">
      <c r="A44" s="60">
        <v>19</v>
      </c>
      <c r="B44" s="62" t="s">
        <v>60</v>
      </c>
      <c r="C44" s="84" t="s">
        <v>61</v>
      </c>
      <c r="D44" s="86" t="s">
        <v>30</v>
      </c>
      <c r="E44" s="79">
        <v>60.802</v>
      </c>
      <c r="F44" s="58">
        <v>60.802</v>
      </c>
      <c r="G44" s="79">
        <f t="shared" ref="G44" si="66">H44</f>
        <v>2E-3</v>
      </c>
      <c r="H44" s="68">
        <f t="shared" ref="H44" si="67">SUM(I44:L45)</f>
        <v>2E-3</v>
      </c>
      <c r="I44" s="68">
        <v>0</v>
      </c>
      <c r="J44" s="68">
        <v>0</v>
      </c>
      <c r="K44" s="68">
        <v>0</v>
      </c>
      <c r="L44" s="68">
        <v>2E-3</v>
      </c>
      <c r="M44" s="90">
        <f t="shared" ref="M44" si="68">Q45+U45</f>
        <v>3.153</v>
      </c>
      <c r="N44" s="54">
        <v>0</v>
      </c>
      <c r="O44" s="56">
        <v>57.651000000000003</v>
      </c>
      <c r="P44" s="58">
        <f t="shared" ref="P44" si="69">O44</f>
        <v>57.651000000000003</v>
      </c>
      <c r="Q44" s="31">
        <v>5</v>
      </c>
      <c r="R44" s="32">
        <v>0</v>
      </c>
      <c r="S44" s="32">
        <v>0</v>
      </c>
      <c r="T44" s="33">
        <v>0</v>
      </c>
      <c r="U44" s="32">
        <v>1</v>
      </c>
      <c r="V44" s="31">
        <v>0</v>
      </c>
      <c r="W44" s="33">
        <v>0</v>
      </c>
      <c r="X44" s="34">
        <v>0</v>
      </c>
      <c r="Y44" s="35" t="s">
        <v>23</v>
      </c>
    </row>
    <row r="45" spans="1:25" s="5" customFormat="1" ht="18" customHeight="1" thickBot="1" x14ac:dyDescent="0.6">
      <c r="A45" s="61"/>
      <c r="B45" s="63"/>
      <c r="C45" s="92"/>
      <c r="D45" s="87"/>
      <c r="E45" s="80"/>
      <c r="F45" s="59"/>
      <c r="G45" s="80"/>
      <c r="H45" s="69"/>
      <c r="I45" s="70"/>
      <c r="J45" s="70"/>
      <c r="K45" s="70"/>
      <c r="L45" s="70"/>
      <c r="M45" s="91"/>
      <c r="N45" s="55"/>
      <c r="O45" s="57"/>
      <c r="P45" s="59"/>
      <c r="Q45" s="36">
        <v>3.113</v>
      </c>
      <c r="R45" s="37">
        <v>0</v>
      </c>
      <c r="S45" s="37">
        <v>0</v>
      </c>
      <c r="T45" s="38">
        <v>0</v>
      </c>
      <c r="U45" s="37">
        <v>0.04</v>
      </c>
      <c r="V45" s="36">
        <v>0</v>
      </c>
      <c r="W45" s="38">
        <v>0</v>
      </c>
      <c r="X45" s="39">
        <v>0</v>
      </c>
      <c r="Y45" s="40" t="s">
        <v>27</v>
      </c>
    </row>
    <row r="46" spans="1:25" s="5" customFormat="1" ht="18" customHeight="1" x14ac:dyDescent="0.55000000000000004">
      <c r="A46" s="60">
        <v>20</v>
      </c>
      <c r="B46" s="62" t="s">
        <v>62</v>
      </c>
      <c r="C46" s="84" t="s">
        <v>36</v>
      </c>
      <c r="D46" s="86" t="s">
        <v>30</v>
      </c>
      <c r="E46" s="79">
        <v>38.005000000000003</v>
      </c>
      <c r="F46" s="58">
        <v>38.005000000000003</v>
      </c>
      <c r="G46" s="79">
        <f t="shared" ref="G46" si="70">H46</f>
        <v>0</v>
      </c>
      <c r="H46" s="68">
        <f t="shared" ref="H46" si="71">SUM(I46:L47)</f>
        <v>0</v>
      </c>
      <c r="I46" s="68">
        <v>0</v>
      </c>
      <c r="J46" s="68">
        <v>0</v>
      </c>
      <c r="K46" s="68">
        <v>0</v>
      </c>
      <c r="L46" s="68">
        <v>0</v>
      </c>
      <c r="M46" s="90">
        <f t="shared" ref="M46" si="72">Q47+U47</f>
        <v>7.2730000000000006</v>
      </c>
      <c r="N46" s="54">
        <v>0</v>
      </c>
      <c r="O46" s="56">
        <v>30.733000000000001</v>
      </c>
      <c r="P46" s="58">
        <f t="shared" ref="P46" si="73">O46</f>
        <v>30.733000000000001</v>
      </c>
      <c r="Q46" s="31">
        <v>3</v>
      </c>
      <c r="R46" s="32">
        <v>0</v>
      </c>
      <c r="S46" s="32">
        <v>0</v>
      </c>
      <c r="T46" s="33">
        <v>0</v>
      </c>
      <c r="U46" s="32">
        <v>2</v>
      </c>
      <c r="V46" s="31">
        <v>0</v>
      </c>
      <c r="W46" s="33">
        <v>0</v>
      </c>
      <c r="X46" s="34">
        <v>0</v>
      </c>
      <c r="Y46" s="35" t="s">
        <v>23</v>
      </c>
    </row>
    <row r="47" spans="1:25" s="5" customFormat="1" ht="18" customHeight="1" thickBot="1" x14ac:dyDescent="0.6">
      <c r="A47" s="61"/>
      <c r="B47" s="63"/>
      <c r="C47" s="92"/>
      <c r="D47" s="87"/>
      <c r="E47" s="80"/>
      <c r="F47" s="59"/>
      <c r="G47" s="80"/>
      <c r="H47" s="69"/>
      <c r="I47" s="70"/>
      <c r="J47" s="70"/>
      <c r="K47" s="70"/>
      <c r="L47" s="70"/>
      <c r="M47" s="91"/>
      <c r="N47" s="55"/>
      <c r="O47" s="57"/>
      <c r="P47" s="59"/>
      <c r="Q47" s="36">
        <v>7.0780000000000003</v>
      </c>
      <c r="R47" s="37">
        <v>0</v>
      </c>
      <c r="S47" s="37">
        <v>0</v>
      </c>
      <c r="T47" s="38">
        <v>0</v>
      </c>
      <c r="U47" s="37">
        <v>0.19500000000000001</v>
      </c>
      <c r="V47" s="36">
        <v>0</v>
      </c>
      <c r="W47" s="38">
        <v>0</v>
      </c>
      <c r="X47" s="39">
        <v>0</v>
      </c>
      <c r="Y47" s="40" t="s">
        <v>27</v>
      </c>
    </row>
    <row r="48" spans="1:25" s="5" customFormat="1" ht="18" customHeight="1" x14ac:dyDescent="0.55000000000000004">
      <c r="A48" s="60">
        <v>21</v>
      </c>
      <c r="B48" s="62" t="s">
        <v>63</v>
      </c>
      <c r="C48" s="84" t="s">
        <v>64</v>
      </c>
      <c r="D48" s="86" t="s">
        <v>30</v>
      </c>
      <c r="E48" s="79">
        <v>5.8179999999999996</v>
      </c>
      <c r="F48" s="58">
        <v>5.8179999999999996</v>
      </c>
      <c r="G48" s="79">
        <f t="shared" ref="G48" si="74">H48</f>
        <v>2E-3</v>
      </c>
      <c r="H48" s="68">
        <f t="shared" ref="H48" si="75">SUM(I48:L49)</f>
        <v>2E-3</v>
      </c>
      <c r="I48" s="68">
        <v>0</v>
      </c>
      <c r="J48" s="68">
        <v>0</v>
      </c>
      <c r="K48" s="68">
        <v>0</v>
      </c>
      <c r="L48" s="68">
        <v>2E-3</v>
      </c>
      <c r="M48" s="90">
        <f t="shared" ref="M48" si="76">Q49+U49</f>
        <v>0</v>
      </c>
      <c r="N48" s="54">
        <v>0</v>
      </c>
      <c r="O48" s="56">
        <v>5.82</v>
      </c>
      <c r="P48" s="58">
        <f t="shared" ref="P48" si="77">O48</f>
        <v>5.82</v>
      </c>
      <c r="Q48" s="31">
        <v>0</v>
      </c>
      <c r="R48" s="32">
        <v>0</v>
      </c>
      <c r="S48" s="32">
        <v>0</v>
      </c>
      <c r="T48" s="33">
        <v>0</v>
      </c>
      <c r="U48" s="32">
        <v>0</v>
      </c>
      <c r="V48" s="31">
        <v>0</v>
      </c>
      <c r="W48" s="33">
        <v>0</v>
      </c>
      <c r="X48" s="34">
        <v>0</v>
      </c>
      <c r="Y48" s="35" t="s">
        <v>23</v>
      </c>
    </row>
    <row r="49" spans="1:25" s="5" customFormat="1" ht="18" customHeight="1" thickBot="1" x14ac:dyDescent="0.6">
      <c r="A49" s="61"/>
      <c r="B49" s="63"/>
      <c r="C49" s="92"/>
      <c r="D49" s="87"/>
      <c r="E49" s="80"/>
      <c r="F49" s="59"/>
      <c r="G49" s="80"/>
      <c r="H49" s="69"/>
      <c r="I49" s="70"/>
      <c r="J49" s="70"/>
      <c r="K49" s="70"/>
      <c r="L49" s="70"/>
      <c r="M49" s="91"/>
      <c r="N49" s="55"/>
      <c r="O49" s="57"/>
      <c r="P49" s="59"/>
      <c r="Q49" s="36">
        <v>0</v>
      </c>
      <c r="R49" s="37">
        <v>0</v>
      </c>
      <c r="S49" s="37">
        <v>0</v>
      </c>
      <c r="T49" s="38">
        <v>0</v>
      </c>
      <c r="U49" s="37">
        <v>0</v>
      </c>
      <c r="V49" s="36">
        <v>0</v>
      </c>
      <c r="W49" s="38">
        <v>0</v>
      </c>
      <c r="X49" s="39">
        <v>0</v>
      </c>
      <c r="Y49" s="40" t="s">
        <v>27</v>
      </c>
    </row>
    <row r="50" spans="1:25" s="5" customFormat="1" ht="18" customHeight="1" x14ac:dyDescent="0.55000000000000004">
      <c r="A50" s="60">
        <v>22</v>
      </c>
      <c r="B50" s="62" t="s">
        <v>65</v>
      </c>
      <c r="C50" s="84" t="s">
        <v>122</v>
      </c>
      <c r="D50" s="86" t="s">
        <v>30</v>
      </c>
      <c r="E50" s="79">
        <v>36.119</v>
      </c>
      <c r="F50" s="58">
        <v>36.119</v>
      </c>
      <c r="G50" s="79">
        <f t="shared" ref="G50" si="78">H50</f>
        <v>1.1359999999999999</v>
      </c>
      <c r="H50" s="68">
        <f t="shared" ref="H50" si="79">SUM(I50:L51)</f>
        <v>1.1359999999999999</v>
      </c>
      <c r="I50" s="68">
        <v>0</v>
      </c>
      <c r="J50" s="68">
        <v>0</v>
      </c>
      <c r="K50" s="68">
        <v>0</v>
      </c>
      <c r="L50" s="68">
        <v>1.1359999999999999</v>
      </c>
      <c r="M50" s="90">
        <f t="shared" ref="M50" si="80">Q51+U51</f>
        <v>3.1709999999999998</v>
      </c>
      <c r="N50" s="54">
        <v>0</v>
      </c>
      <c r="O50" s="56">
        <v>34.082999999999998</v>
      </c>
      <c r="P50" s="58">
        <f t="shared" ref="P50" si="81">O50</f>
        <v>34.082999999999998</v>
      </c>
      <c r="Q50" s="31">
        <v>3</v>
      </c>
      <c r="R50" s="32">
        <v>0</v>
      </c>
      <c r="S50" s="32">
        <v>0</v>
      </c>
      <c r="T50" s="33">
        <v>0</v>
      </c>
      <c r="U50" s="32">
        <v>0</v>
      </c>
      <c r="V50" s="31">
        <v>0</v>
      </c>
      <c r="W50" s="33">
        <v>0</v>
      </c>
      <c r="X50" s="34">
        <v>0</v>
      </c>
      <c r="Y50" s="35" t="s">
        <v>23</v>
      </c>
    </row>
    <row r="51" spans="1:25" s="5" customFormat="1" ht="18" customHeight="1" thickBot="1" x14ac:dyDescent="0.6">
      <c r="A51" s="61"/>
      <c r="B51" s="63"/>
      <c r="C51" s="92"/>
      <c r="D51" s="87"/>
      <c r="E51" s="80"/>
      <c r="F51" s="59"/>
      <c r="G51" s="80"/>
      <c r="H51" s="69"/>
      <c r="I51" s="70"/>
      <c r="J51" s="70"/>
      <c r="K51" s="70"/>
      <c r="L51" s="70"/>
      <c r="M51" s="91"/>
      <c r="N51" s="55"/>
      <c r="O51" s="57"/>
      <c r="P51" s="59"/>
      <c r="Q51" s="36">
        <v>3.1709999999999998</v>
      </c>
      <c r="R51" s="37">
        <v>0</v>
      </c>
      <c r="S51" s="37">
        <v>0</v>
      </c>
      <c r="T51" s="38">
        <v>0</v>
      </c>
      <c r="U51" s="37">
        <v>0</v>
      </c>
      <c r="V51" s="36">
        <v>0</v>
      </c>
      <c r="W51" s="38">
        <v>0</v>
      </c>
      <c r="X51" s="39">
        <v>0</v>
      </c>
      <c r="Y51" s="40" t="s">
        <v>27</v>
      </c>
    </row>
    <row r="52" spans="1:25" s="5" customFormat="1" ht="18" customHeight="1" x14ac:dyDescent="0.55000000000000004">
      <c r="A52" s="60">
        <v>23</v>
      </c>
      <c r="B52" s="62" t="s">
        <v>66</v>
      </c>
      <c r="C52" s="84" t="s">
        <v>67</v>
      </c>
      <c r="D52" s="86" t="s">
        <v>30</v>
      </c>
      <c r="E52" s="79">
        <v>108.099</v>
      </c>
      <c r="F52" s="58">
        <v>108.099</v>
      </c>
      <c r="G52" s="79">
        <f t="shared" ref="G52" si="82">H52</f>
        <v>0.14000000000000001</v>
      </c>
      <c r="H52" s="68">
        <f t="shared" ref="H52" si="83">SUM(I52:L53)</f>
        <v>0.14000000000000001</v>
      </c>
      <c r="I52" s="68">
        <v>0</v>
      </c>
      <c r="J52" s="68">
        <v>0</v>
      </c>
      <c r="K52" s="68">
        <v>0</v>
      </c>
      <c r="L52" s="68">
        <v>0.14000000000000001</v>
      </c>
      <c r="M52" s="90">
        <f t="shared" ref="M52" si="84">Q53+U53</f>
        <v>7.18</v>
      </c>
      <c r="N52" s="54">
        <v>0</v>
      </c>
      <c r="O52" s="56">
        <v>101.05800000000001</v>
      </c>
      <c r="P52" s="58">
        <f t="shared" ref="P52" si="85">O52</f>
        <v>101.05800000000001</v>
      </c>
      <c r="Q52" s="31">
        <v>8</v>
      </c>
      <c r="R52" s="32">
        <v>0</v>
      </c>
      <c r="S52" s="32">
        <v>0</v>
      </c>
      <c r="T52" s="33">
        <v>0</v>
      </c>
      <c r="U52" s="32">
        <v>3</v>
      </c>
      <c r="V52" s="31">
        <v>0</v>
      </c>
      <c r="W52" s="33">
        <v>0</v>
      </c>
      <c r="X52" s="34">
        <v>0</v>
      </c>
      <c r="Y52" s="35" t="s">
        <v>23</v>
      </c>
    </row>
    <row r="53" spans="1:25" s="5" customFormat="1" ht="18" customHeight="1" thickBot="1" x14ac:dyDescent="0.6">
      <c r="A53" s="61"/>
      <c r="B53" s="63"/>
      <c r="C53" s="92"/>
      <c r="D53" s="87"/>
      <c r="E53" s="80"/>
      <c r="F53" s="59"/>
      <c r="G53" s="80"/>
      <c r="H53" s="69"/>
      <c r="I53" s="70"/>
      <c r="J53" s="70"/>
      <c r="K53" s="70"/>
      <c r="L53" s="70"/>
      <c r="M53" s="91"/>
      <c r="N53" s="55"/>
      <c r="O53" s="57"/>
      <c r="P53" s="59"/>
      <c r="Q53" s="36">
        <v>7.0590000000000002</v>
      </c>
      <c r="R53" s="37">
        <v>0</v>
      </c>
      <c r="S53" s="37">
        <v>0</v>
      </c>
      <c r="T53" s="38">
        <v>0</v>
      </c>
      <c r="U53" s="37">
        <v>0.121</v>
      </c>
      <c r="V53" s="36">
        <v>0</v>
      </c>
      <c r="W53" s="38">
        <v>0</v>
      </c>
      <c r="X53" s="39">
        <v>0</v>
      </c>
      <c r="Y53" s="40" t="s">
        <v>27</v>
      </c>
    </row>
    <row r="54" spans="1:25" s="5" customFormat="1" ht="18" customHeight="1" x14ac:dyDescent="0.55000000000000004">
      <c r="A54" s="60">
        <v>24</v>
      </c>
      <c r="B54" s="62" t="s">
        <v>68</v>
      </c>
      <c r="C54" s="84" t="s">
        <v>36</v>
      </c>
      <c r="D54" s="86" t="s">
        <v>30</v>
      </c>
      <c r="E54" s="79">
        <v>10.933</v>
      </c>
      <c r="F54" s="58">
        <v>10.933</v>
      </c>
      <c r="G54" s="79">
        <f t="shared" ref="G54" si="86">H54</f>
        <v>4.0000000000000001E-3</v>
      </c>
      <c r="H54" s="68">
        <f t="shared" ref="H54" si="87">SUM(I54:L55)</f>
        <v>4.0000000000000001E-3</v>
      </c>
      <c r="I54" s="68">
        <v>0</v>
      </c>
      <c r="J54" s="68">
        <v>0</v>
      </c>
      <c r="K54" s="68">
        <v>0</v>
      </c>
      <c r="L54" s="68">
        <v>4.0000000000000001E-3</v>
      </c>
      <c r="M54" s="90">
        <f t="shared" ref="M54" si="88">Q55+U55</f>
        <v>2.1989999999999998</v>
      </c>
      <c r="N54" s="54">
        <v>0</v>
      </c>
      <c r="O54" s="56">
        <v>8.7390000000000008</v>
      </c>
      <c r="P54" s="58">
        <f t="shared" ref="P54" si="89">O54</f>
        <v>8.7390000000000008</v>
      </c>
      <c r="Q54" s="31">
        <v>2</v>
      </c>
      <c r="R54" s="32">
        <v>0</v>
      </c>
      <c r="S54" s="32">
        <v>0</v>
      </c>
      <c r="T54" s="33">
        <v>0</v>
      </c>
      <c r="U54" s="32">
        <v>0</v>
      </c>
      <c r="V54" s="31">
        <v>0</v>
      </c>
      <c r="W54" s="33">
        <v>0</v>
      </c>
      <c r="X54" s="34">
        <v>0</v>
      </c>
      <c r="Y54" s="35" t="s">
        <v>23</v>
      </c>
    </row>
    <row r="55" spans="1:25" s="5" customFormat="1" ht="18" customHeight="1" thickBot="1" x14ac:dyDescent="0.6">
      <c r="A55" s="61"/>
      <c r="B55" s="63"/>
      <c r="C55" s="92"/>
      <c r="D55" s="87"/>
      <c r="E55" s="80"/>
      <c r="F55" s="59"/>
      <c r="G55" s="80"/>
      <c r="H55" s="69"/>
      <c r="I55" s="70"/>
      <c r="J55" s="70"/>
      <c r="K55" s="70"/>
      <c r="L55" s="70"/>
      <c r="M55" s="91"/>
      <c r="N55" s="55"/>
      <c r="O55" s="57"/>
      <c r="P55" s="59"/>
      <c r="Q55" s="36">
        <v>2.1989999999999998</v>
      </c>
      <c r="R55" s="37">
        <v>0</v>
      </c>
      <c r="S55" s="37">
        <v>0</v>
      </c>
      <c r="T55" s="38">
        <v>0</v>
      </c>
      <c r="U55" s="37">
        <v>0</v>
      </c>
      <c r="V55" s="36">
        <v>0</v>
      </c>
      <c r="W55" s="38">
        <v>0</v>
      </c>
      <c r="X55" s="39">
        <v>0</v>
      </c>
      <c r="Y55" s="40" t="s">
        <v>27</v>
      </c>
    </row>
    <row r="56" spans="1:25" s="5" customFormat="1" ht="18" customHeight="1" x14ac:dyDescent="0.55000000000000004">
      <c r="A56" s="60">
        <v>25</v>
      </c>
      <c r="B56" s="62" t="s">
        <v>69</v>
      </c>
      <c r="C56" s="84" t="s">
        <v>70</v>
      </c>
      <c r="D56" s="86" t="s">
        <v>30</v>
      </c>
      <c r="E56" s="79">
        <v>52.481999999999999</v>
      </c>
      <c r="F56" s="58">
        <v>52.481999999999999</v>
      </c>
      <c r="G56" s="79">
        <f t="shared" ref="G56" si="90">H56</f>
        <v>2.9000000000000001E-2</v>
      </c>
      <c r="H56" s="68">
        <f t="shared" ref="H56" si="91">SUM(I56:L57)</f>
        <v>2.9000000000000001E-2</v>
      </c>
      <c r="I56" s="68">
        <v>0</v>
      </c>
      <c r="J56" s="68">
        <v>0</v>
      </c>
      <c r="K56" s="68">
        <v>0</v>
      </c>
      <c r="L56" s="68">
        <v>2.9000000000000001E-2</v>
      </c>
      <c r="M56" s="90">
        <f t="shared" ref="M56" si="92">Q57+U57</f>
        <v>1.63</v>
      </c>
      <c r="N56" s="54">
        <v>0</v>
      </c>
      <c r="O56" s="56">
        <v>50.881999999999998</v>
      </c>
      <c r="P56" s="58">
        <f t="shared" ref="P56" si="93">O56</f>
        <v>50.881999999999998</v>
      </c>
      <c r="Q56" s="31">
        <v>1</v>
      </c>
      <c r="R56" s="32">
        <v>0</v>
      </c>
      <c r="S56" s="32">
        <v>0</v>
      </c>
      <c r="T56" s="33">
        <v>0</v>
      </c>
      <c r="U56" s="32">
        <v>0</v>
      </c>
      <c r="V56" s="31">
        <v>0</v>
      </c>
      <c r="W56" s="33">
        <v>0</v>
      </c>
      <c r="X56" s="34">
        <v>0</v>
      </c>
      <c r="Y56" s="35" t="s">
        <v>23</v>
      </c>
    </row>
    <row r="57" spans="1:25" s="5" customFormat="1" ht="18" customHeight="1" thickBot="1" x14ac:dyDescent="0.6">
      <c r="A57" s="61"/>
      <c r="B57" s="63"/>
      <c r="C57" s="92"/>
      <c r="D57" s="87"/>
      <c r="E57" s="80"/>
      <c r="F57" s="59"/>
      <c r="G57" s="80"/>
      <c r="H57" s="69"/>
      <c r="I57" s="70"/>
      <c r="J57" s="70"/>
      <c r="K57" s="70"/>
      <c r="L57" s="70"/>
      <c r="M57" s="91"/>
      <c r="N57" s="55"/>
      <c r="O57" s="57"/>
      <c r="P57" s="59"/>
      <c r="Q57" s="36">
        <v>1.63</v>
      </c>
      <c r="R57" s="37">
        <v>0</v>
      </c>
      <c r="S57" s="37">
        <v>0</v>
      </c>
      <c r="T57" s="38">
        <v>0</v>
      </c>
      <c r="U57" s="37">
        <v>0</v>
      </c>
      <c r="V57" s="36">
        <v>0</v>
      </c>
      <c r="W57" s="38">
        <v>0</v>
      </c>
      <c r="X57" s="39">
        <v>0</v>
      </c>
      <c r="Y57" s="40" t="s">
        <v>27</v>
      </c>
    </row>
    <row r="58" spans="1:25" s="5" customFormat="1" ht="18" customHeight="1" x14ac:dyDescent="0.55000000000000004">
      <c r="A58" s="60">
        <v>26</v>
      </c>
      <c r="B58" s="62" t="s">
        <v>71</v>
      </c>
      <c r="C58" s="84" t="s">
        <v>123</v>
      </c>
      <c r="D58" s="86" t="s">
        <v>30</v>
      </c>
      <c r="E58" s="79">
        <v>240.97800000000001</v>
      </c>
      <c r="F58" s="58">
        <v>240.97800000000001</v>
      </c>
      <c r="G58" s="79">
        <f t="shared" ref="G58" si="94">H58</f>
        <v>0.121</v>
      </c>
      <c r="H58" s="68">
        <f t="shared" ref="H58" si="95">SUM(I58:L59)</f>
        <v>0.121</v>
      </c>
      <c r="I58" s="68">
        <v>0</v>
      </c>
      <c r="J58" s="68">
        <v>0</v>
      </c>
      <c r="K58" s="68">
        <v>0</v>
      </c>
      <c r="L58" s="68">
        <v>0.121</v>
      </c>
      <c r="M58" s="90">
        <f t="shared" ref="M58" si="96">Q59+U59</f>
        <v>11.423</v>
      </c>
      <c r="N58" s="54">
        <v>0</v>
      </c>
      <c r="O58" s="56">
        <v>229.67500000000001</v>
      </c>
      <c r="P58" s="58">
        <f t="shared" ref="P58" si="97">O58</f>
        <v>229.67500000000001</v>
      </c>
      <c r="Q58" s="31">
        <v>9</v>
      </c>
      <c r="R58" s="32">
        <v>0</v>
      </c>
      <c r="S58" s="32">
        <v>0</v>
      </c>
      <c r="T58" s="33">
        <v>0</v>
      </c>
      <c r="U58" s="32">
        <v>2</v>
      </c>
      <c r="V58" s="31">
        <v>0</v>
      </c>
      <c r="W58" s="33">
        <v>0</v>
      </c>
      <c r="X58" s="34">
        <v>0</v>
      </c>
      <c r="Y58" s="35" t="s">
        <v>23</v>
      </c>
    </row>
    <row r="59" spans="1:25" s="5" customFormat="1" ht="18" customHeight="1" thickBot="1" x14ac:dyDescent="0.6">
      <c r="A59" s="61"/>
      <c r="B59" s="63"/>
      <c r="C59" s="92"/>
      <c r="D59" s="87"/>
      <c r="E59" s="80"/>
      <c r="F59" s="59"/>
      <c r="G59" s="80"/>
      <c r="H59" s="69"/>
      <c r="I59" s="70"/>
      <c r="J59" s="70"/>
      <c r="K59" s="70"/>
      <c r="L59" s="70"/>
      <c r="M59" s="91"/>
      <c r="N59" s="55"/>
      <c r="O59" s="57"/>
      <c r="P59" s="59"/>
      <c r="Q59" s="36">
        <v>11.359</v>
      </c>
      <c r="R59" s="37">
        <v>0</v>
      </c>
      <c r="S59" s="37">
        <v>0</v>
      </c>
      <c r="T59" s="38">
        <v>0</v>
      </c>
      <c r="U59" s="37">
        <v>6.4000000000000001E-2</v>
      </c>
      <c r="V59" s="36">
        <v>0</v>
      </c>
      <c r="W59" s="38">
        <v>0</v>
      </c>
      <c r="X59" s="39">
        <v>0</v>
      </c>
      <c r="Y59" s="40" t="s">
        <v>27</v>
      </c>
    </row>
    <row r="60" spans="1:25" s="5" customFormat="1" ht="18" customHeight="1" x14ac:dyDescent="0.55000000000000004">
      <c r="A60" s="60">
        <v>27</v>
      </c>
      <c r="B60" s="62" t="s">
        <v>72</v>
      </c>
      <c r="C60" s="84" t="s">
        <v>73</v>
      </c>
      <c r="D60" s="86" t="s">
        <v>30</v>
      </c>
      <c r="E60" s="79">
        <v>235.649</v>
      </c>
      <c r="F60" s="58">
        <v>235.649</v>
      </c>
      <c r="G60" s="79">
        <f t="shared" ref="G60" si="98">H60</f>
        <v>3.5999999999999997E-2</v>
      </c>
      <c r="H60" s="68">
        <f t="shared" ref="H60" si="99">SUM(I60:L61)</f>
        <v>3.5999999999999997E-2</v>
      </c>
      <c r="I60" s="68">
        <v>0</v>
      </c>
      <c r="J60" s="68">
        <v>0</v>
      </c>
      <c r="K60" s="68">
        <v>0</v>
      </c>
      <c r="L60" s="68">
        <v>3.5999999999999997E-2</v>
      </c>
      <c r="M60" s="90">
        <v>7.3239999999999998</v>
      </c>
      <c r="N60" s="54">
        <v>0</v>
      </c>
      <c r="O60" s="56">
        <v>228.36099999999999</v>
      </c>
      <c r="P60" s="58">
        <f t="shared" ref="P60" si="100">O60</f>
        <v>228.36099999999999</v>
      </c>
      <c r="Q60" s="31">
        <v>6</v>
      </c>
      <c r="R60" s="32">
        <v>0</v>
      </c>
      <c r="S60" s="32">
        <v>0</v>
      </c>
      <c r="T60" s="33">
        <v>0</v>
      </c>
      <c r="U60" s="32">
        <v>2</v>
      </c>
      <c r="V60" s="31">
        <v>0</v>
      </c>
      <c r="W60" s="33">
        <v>0</v>
      </c>
      <c r="X60" s="34">
        <v>0</v>
      </c>
      <c r="Y60" s="35" t="s">
        <v>23</v>
      </c>
    </row>
    <row r="61" spans="1:25" s="5" customFormat="1" ht="18" customHeight="1" thickBot="1" x14ac:dyDescent="0.6">
      <c r="A61" s="61"/>
      <c r="B61" s="63"/>
      <c r="C61" s="92"/>
      <c r="D61" s="87"/>
      <c r="E61" s="80"/>
      <c r="F61" s="59"/>
      <c r="G61" s="80"/>
      <c r="H61" s="69"/>
      <c r="I61" s="70"/>
      <c r="J61" s="70"/>
      <c r="K61" s="70"/>
      <c r="L61" s="70"/>
      <c r="M61" s="91"/>
      <c r="N61" s="55"/>
      <c r="O61" s="57"/>
      <c r="P61" s="59"/>
      <c r="Q61" s="36">
        <v>7.1929999999999996</v>
      </c>
      <c r="R61" s="37">
        <v>0</v>
      </c>
      <c r="S61" s="37">
        <v>0</v>
      </c>
      <c r="T61" s="38">
        <v>0</v>
      </c>
      <c r="U61" s="37">
        <v>0.13</v>
      </c>
      <c r="V61" s="36">
        <v>0</v>
      </c>
      <c r="W61" s="38">
        <v>0</v>
      </c>
      <c r="X61" s="39">
        <v>0</v>
      </c>
      <c r="Y61" s="40" t="s">
        <v>27</v>
      </c>
    </row>
    <row r="62" spans="1:25" s="5" customFormat="1" ht="18" customHeight="1" x14ac:dyDescent="0.55000000000000004">
      <c r="A62" s="60">
        <v>28</v>
      </c>
      <c r="B62" s="62" t="s">
        <v>74</v>
      </c>
      <c r="C62" s="84" t="s">
        <v>75</v>
      </c>
      <c r="D62" s="86" t="s">
        <v>30</v>
      </c>
      <c r="E62" s="79">
        <v>80.228999999999999</v>
      </c>
      <c r="F62" s="58">
        <v>80.228999999999999</v>
      </c>
      <c r="G62" s="79">
        <f t="shared" ref="G62" si="101">H62</f>
        <v>1.2E-2</v>
      </c>
      <c r="H62" s="68">
        <f t="shared" ref="H62" si="102">SUM(I62:L63)</f>
        <v>1.2E-2</v>
      </c>
      <c r="I62" s="68">
        <v>0</v>
      </c>
      <c r="J62" s="68">
        <v>0</v>
      </c>
      <c r="K62" s="68">
        <v>0</v>
      </c>
      <c r="L62" s="68">
        <v>1.2E-2</v>
      </c>
      <c r="M62" s="90">
        <f t="shared" ref="M62" si="103">Q63+U63</f>
        <v>5.45</v>
      </c>
      <c r="N62" s="54">
        <v>0</v>
      </c>
      <c r="O62" s="56">
        <v>74.790999999999997</v>
      </c>
      <c r="P62" s="58">
        <f t="shared" ref="P62" si="104">O62</f>
        <v>74.790999999999997</v>
      </c>
      <c r="Q62" s="31">
        <v>4</v>
      </c>
      <c r="R62" s="32">
        <v>0</v>
      </c>
      <c r="S62" s="32">
        <v>0</v>
      </c>
      <c r="T62" s="33">
        <v>0</v>
      </c>
      <c r="U62" s="32">
        <v>2</v>
      </c>
      <c r="V62" s="31">
        <v>0</v>
      </c>
      <c r="W62" s="33">
        <v>0</v>
      </c>
      <c r="X62" s="34">
        <v>0</v>
      </c>
      <c r="Y62" s="35" t="s">
        <v>23</v>
      </c>
    </row>
    <row r="63" spans="1:25" s="5" customFormat="1" ht="18" customHeight="1" thickBot="1" x14ac:dyDescent="0.6">
      <c r="A63" s="61"/>
      <c r="B63" s="63"/>
      <c r="C63" s="92"/>
      <c r="D63" s="87"/>
      <c r="E63" s="80"/>
      <c r="F63" s="59"/>
      <c r="G63" s="80"/>
      <c r="H63" s="69"/>
      <c r="I63" s="70"/>
      <c r="J63" s="70"/>
      <c r="K63" s="70"/>
      <c r="L63" s="70"/>
      <c r="M63" s="91"/>
      <c r="N63" s="55"/>
      <c r="O63" s="57"/>
      <c r="P63" s="59"/>
      <c r="Q63" s="36">
        <v>5.2430000000000003</v>
      </c>
      <c r="R63" s="37">
        <v>0</v>
      </c>
      <c r="S63" s="37">
        <v>0</v>
      </c>
      <c r="T63" s="38">
        <v>0</v>
      </c>
      <c r="U63" s="37">
        <v>0.20699999999999999</v>
      </c>
      <c r="V63" s="36">
        <v>0</v>
      </c>
      <c r="W63" s="38">
        <v>0</v>
      </c>
      <c r="X63" s="39">
        <v>0</v>
      </c>
      <c r="Y63" s="40" t="s">
        <v>27</v>
      </c>
    </row>
    <row r="64" spans="1:25" s="5" customFormat="1" ht="18" customHeight="1" x14ac:dyDescent="0.55000000000000004">
      <c r="A64" s="60">
        <v>29</v>
      </c>
      <c r="B64" s="62" t="s">
        <v>76</v>
      </c>
      <c r="C64" s="84" t="s">
        <v>77</v>
      </c>
      <c r="D64" s="86" t="s">
        <v>30</v>
      </c>
      <c r="E64" s="79">
        <v>58.578000000000003</v>
      </c>
      <c r="F64" s="58">
        <v>58.578000000000003</v>
      </c>
      <c r="G64" s="79">
        <f t="shared" ref="G64" si="105">H64</f>
        <v>6.0000000000000001E-3</v>
      </c>
      <c r="H64" s="68">
        <f t="shared" ref="H64" si="106">SUM(I64:L65)</f>
        <v>6.0000000000000001E-3</v>
      </c>
      <c r="I64" s="68">
        <v>0</v>
      </c>
      <c r="J64" s="68">
        <v>0</v>
      </c>
      <c r="K64" s="68">
        <v>0</v>
      </c>
      <c r="L64" s="68">
        <v>6.0000000000000001E-3</v>
      </c>
      <c r="M64" s="90">
        <f t="shared" ref="M64" si="107">Q65+U65</f>
        <v>2.7909999999999999</v>
      </c>
      <c r="N64" s="54">
        <v>0</v>
      </c>
      <c r="O64" s="56">
        <v>55.792999999999999</v>
      </c>
      <c r="P64" s="58">
        <f t="shared" ref="P64" si="108">O64</f>
        <v>55.792999999999999</v>
      </c>
      <c r="Q64" s="31">
        <v>5</v>
      </c>
      <c r="R64" s="32">
        <v>0</v>
      </c>
      <c r="S64" s="32">
        <v>0</v>
      </c>
      <c r="T64" s="33">
        <v>0</v>
      </c>
      <c r="U64" s="32">
        <v>1</v>
      </c>
      <c r="V64" s="31">
        <v>0</v>
      </c>
      <c r="W64" s="33">
        <v>0</v>
      </c>
      <c r="X64" s="34">
        <v>0</v>
      </c>
      <c r="Y64" s="35" t="s">
        <v>23</v>
      </c>
    </row>
    <row r="65" spans="1:25" s="5" customFormat="1" ht="18" customHeight="1" thickBot="1" x14ac:dyDescent="0.6">
      <c r="A65" s="61"/>
      <c r="B65" s="63"/>
      <c r="C65" s="92"/>
      <c r="D65" s="87"/>
      <c r="E65" s="80"/>
      <c r="F65" s="59"/>
      <c r="G65" s="80"/>
      <c r="H65" s="69"/>
      <c r="I65" s="70"/>
      <c r="J65" s="70"/>
      <c r="K65" s="70"/>
      <c r="L65" s="70"/>
      <c r="M65" s="91"/>
      <c r="N65" s="55"/>
      <c r="O65" s="57"/>
      <c r="P65" s="59"/>
      <c r="Q65" s="36">
        <v>2.621</v>
      </c>
      <c r="R65" s="37">
        <v>0</v>
      </c>
      <c r="S65" s="37">
        <v>0</v>
      </c>
      <c r="T65" s="38">
        <v>0</v>
      </c>
      <c r="U65" s="37">
        <v>0.17</v>
      </c>
      <c r="V65" s="36">
        <v>0</v>
      </c>
      <c r="W65" s="38">
        <v>0</v>
      </c>
      <c r="X65" s="39">
        <v>0</v>
      </c>
      <c r="Y65" s="40" t="s">
        <v>27</v>
      </c>
    </row>
    <row r="66" spans="1:25" s="5" customFormat="1" ht="18" customHeight="1" x14ac:dyDescent="0.55000000000000004">
      <c r="A66" s="60">
        <v>30</v>
      </c>
      <c r="B66" s="62" t="s">
        <v>78</v>
      </c>
      <c r="C66" s="84" t="s">
        <v>79</v>
      </c>
      <c r="D66" s="86" t="s">
        <v>30</v>
      </c>
      <c r="E66" s="79">
        <v>24.655999999999999</v>
      </c>
      <c r="F66" s="58">
        <v>24.655999999999999</v>
      </c>
      <c r="G66" s="79">
        <f t="shared" ref="G66" si="109">H66</f>
        <v>1E-3</v>
      </c>
      <c r="H66" s="68">
        <f t="shared" ref="H66" si="110">SUM(I66:L67)</f>
        <v>1E-3</v>
      </c>
      <c r="I66" s="68">
        <v>0</v>
      </c>
      <c r="J66" s="68">
        <v>0</v>
      </c>
      <c r="K66" s="68">
        <v>0</v>
      </c>
      <c r="L66" s="68">
        <v>1E-3</v>
      </c>
      <c r="M66" s="90">
        <f t="shared" ref="M66" si="111">Q67+U67</f>
        <v>3.5000000000000003E-2</v>
      </c>
      <c r="N66" s="54">
        <v>0</v>
      </c>
      <c r="O66" s="56">
        <v>24.622</v>
      </c>
      <c r="P66" s="58">
        <f t="shared" ref="P66" si="112">O66</f>
        <v>24.622</v>
      </c>
      <c r="Q66" s="31">
        <v>0</v>
      </c>
      <c r="R66" s="32">
        <v>0</v>
      </c>
      <c r="S66" s="32">
        <v>0</v>
      </c>
      <c r="T66" s="33">
        <v>0</v>
      </c>
      <c r="U66" s="32">
        <v>2</v>
      </c>
      <c r="V66" s="31">
        <v>0</v>
      </c>
      <c r="W66" s="33">
        <v>0</v>
      </c>
      <c r="X66" s="34">
        <v>0</v>
      </c>
      <c r="Y66" s="35" t="s">
        <v>23</v>
      </c>
    </row>
    <row r="67" spans="1:25" s="5" customFormat="1" ht="18" customHeight="1" thickBot="1" x14ac:dyDescent="0.6">
      <c r="A67" s="61"/>
      <c r="B67" s="63"/>
      <c r="C67" s="92"/>
      <c r="D67" s="87"/>
      <c r="E67" s="80"/>
      <c r="F67" s="59"/>
      <c r="G67" s="80"/>
      <c r="H67" s="69"/>
      <c r="I67" s="70"/>
      <c r="J67" s="70"/>
      <c r="K67" s="70"/>
      <c r="L67" s="70"/>
      <c r="M67" s="91"/>
      <c r="N67" s="55"/>
      <c r="O67" s="57"/>
      <c r="P67" s="59"/>
      <c r="Q67" s="36">
        <v>0</v>
      </c>
      <c r="R67" s="37">
        <v>0</v>
      </c>
      <c r="S67" s="37">
        <v>0</v>
      </c>
      <c r="T67" s="38">
        <v>0</v>
      </c>
      <c r="U67" s="37">
        <v>3.5000000000000003E-2</v>
      </c>
      <c r="V67" s="36">
        <v>0</v>
      </c>
      <c r="W67" s="38">
        <v>0</v>
      </c>
      <c r="X67" s="39">
        <v>0</v>
      </c>
      <c r="Y67" s="40" t="s">
        <v>27</v>
      </c>
    </row>
    <row r="68" spans="1:25" s="5" customFormat="1" ht="18" customHeight="1" x14ac:dyDescent="0.55000000000000004">
      <c r="A68" s="60">
        <v>31</v>
      </c>
      <c r="B68" s="62" t="s">
        <v>80</v>
      </c>
      <c r="C68" s="84" t="s">
        <v>81</v>
      </c>
      <c r="D68" s="86" t="s">
        <v>30</v>
      </c>
      <c r="E68" s="79">
        <v>59.411000000000001</v>
      </c>
      <c r="F68" s="58">
        <v>59.411000000000001</v>
      </c>
      <c r="G68" s="79">
        <f t="shared" ref="G68" si="113">H68</f>
        <v>6.9260000000000002</v>
      </c>
      <c r="H68" s="68">
        <f t="shared" ref="H68" si="114">SUM(I68:L69)</f>
        <v>6.9260000000000002</v>
      </c>
      <c r="I68" s="68">
        <v>0</v>
      </c>
      <c r="J68" s="68">
        <v>0</v>
      </c>
      <c r="K68" s="68">
        <v>0</v>
      </c>
      <c r="L68" s="68">
        <v>6.9260000000000002</v>
      </c>
      <c r="M68" s="90">
        <f t="shared" ref="M68" si="115">Q69+U69</f>
        <v>3.1819999999999999</v>
      </c>
      <c r="N68" s="54">
        <v>0</v>
      </c>
      <c r="O68" s="56">
        <v>63.155000000000001</v>
      </c>
      <c r="P68" s="58">
        <f t="shared" ref="P68" si="116">O68</f>
        <v>63.155000000000001</v>
      </c>
      <c r="Q68" s="31">
        <v>3</v>
      </c>
      <c r="R68" s="32">
        <v>0</v>
      </c>
      <c r="S68" s="32">
        <v>0</v>
      </c>
      <c r="T68" s="33">
        <v>0</v>
      </c>
      <c r="U68" s="32">
        <v>1</v>
      </c>
      <c r="V68" s="31">
        <v>0</v>
      </c>
      <c r="W68" s="33">
        <v>0</v>
      </c>
      <c r="X68" s="34">
        <v>0</v>
      </c>
      <c r="Y68" s="35" t="s">
        <v>23</v>
      </c>
    </row>
    <row r="69" spans="1:25" s="5" customFormat="1" ht="18" customHeight="1" thickBot="1" x14ac:dyDescent="0.6">
      <c r="A69" s="61"/>
      <c r="B69" s="63"/>
      <c r="C69" s="92"/>
      <c r="D69" s="87"/>
      <c r="E69" s="80"/>
      <c r="F69" s="59"/>
      <c r="G69" s="80"/>
      <c r="H69" s="69"/>
      <c r="I69" s="70"/>
      <c r="J69" s="70"/>
      <c r="K69" s="70"/>
      <c r="L69" s="70"/>
      <c r="M69" s="91"/>
      <c r="N69" s="55"/>
      <c r="O69" s="57"/>
      <c r="P69" s="59"/>
      <c r="Q69" s="36">
        <v>3.12</v>
      </c>
      <c r="R69" s="37">
        <v>0</v>
      </c>
      <c r="S69" s="37">
        <v>0</v>
      </c>
      <c r="T69" s="38">
        <v>0</v>
      </c>
      <c r="U69" s="37">
        <v>6.2E-2</v>
      </c>
      <c r="V69" s="36">
        <v>0</v>
      </c>
      <c r="W69" s="38">
        <v>0</v>
      </c>
      <c r="X69" s="39">
        <v>0</v>
      </c>
      <c r="Y69" s="40" t="s">
        <v>27</v>
      </c>
    </row>
    <row r="70" spans="1:25" s="5" customFormat="1" ht="18" customHeight="1" x14ac:dyDescent="0.55000000000000004">
      <c r="A70" s="60">
        <v>32</v>
      </c>
      <c r="B70" s="62" t="s">
        <v>82</v>
      </c>
      <c r="C70" s="84" t="s">
        <v>83</v>
      </c>
      <c r="D70" s="86" t="s">
        <v>30</v>
      </c>
      <c r="E70" s="79">
        <v>52.89</v>
      </c>
      <c r="F70" s="58">
        <v>52.89</v>
      </c>
      <c r="G70" s="79">
        <f t="shared" ref="G70" si="117">H70</f>
        <v>1.0999999999999999E-2</v>
      </c>
      <c r="H70" s="68">
        <f t="shared" ref="H70" si="118">SUM(I70:L71)</f>
        <v>1.0999999999999999E-2</v>
      </c>
      <c r="I70" s="68">
        <v>0</v>
      </c>
      <c r="J70" s="68">
        <v>0</v>
      </c>
      <c r="K70" s="68">
        <v>0</v>
      </c>
      <c r="L70" s="68">
        <v>1.0999999999999999E-2</v>
      </c>
      <c r="M70" s="90">
        <f t="shared" ref="M70" si="119">Q71+U71</f>
        <v>4.1820000000000004</v>
      </c>
      <c r="N70" s="81">
        <v>0</v>
      </c>
      <c r="O70" s="56">
        <v>48.719000000000001</v>
      </c>
      <c r="P70" s="58">
        <f t="shared" ref="P70" si="120">O70</f>
        <v>48.719000000000001</v>
      </c>
      <c r="Q70" s="31">
        <v>1</v>
      </c>
      <c r="R70" s="32">
        <v>0</v>
      </c>
      <c r="S70" s="32">
        <v>0</v>
      </c>
      <c r="T70" s="33">
        <v>0</v>
      </c>
      <c r="U70" s="32">
        <v>0</v>
      </c>
      <c r="V70" s="31">
        <v>0</v>
      </c>
      <c r="W70" s="33">
        <v>0</v>
      </c>
      <c r="X70" s="34">
        <v>0</v>
      </c>
      <c r="Y70" s="35" t="s">
        <v>23</v>
      </c>
    </row>
    <row r="71" spans="1:25" s="5" customFormat="1" ht="18" customHeight="1" thickBot="1" x14ac:dyDescent="0.6">
      <c r="A71" s="61"/>
      <c r="B71" s="63"/>
      <c r="C71" s="85"/>
      <c r="D71" s="87"/>
      <c r="E71" s="88"/>
      <c r="F71" s="89"/>
      <c r="G71" s="80"/>
      <c r="H71" s="69"/>
      <c r="I71" s="70"/>
      <c r="J71" s="70"/>
      <c r="K71" s="70"/>
      <c r="L71" s="70"/>
      <c r="M71" s="91"/>
      <c r="N71" s="82"/>
      <c r="O71" s="83"/>
      <c r="P71" s="59"/>
      <c r="Q71" s="36">
        <v>4.1820000000000004</v>
      </c>
      <c r="R71" s="37">
        <v>0</v>
      </c>
      <c r="S71" s="37">
        <v>0</v>
      </c>
      <c r="T71" s="38">
        <v>0</v>
      </c>
      <c r="U71" s="37">
        <v>0</v>
      </c>
      <c r="V71" s="36">
        <v>0</v>
      </c>
      <c r="W71" s="38">
        <v>0</v>
      </c>
      <c r="X71" s="39">
        <v>0</v>
      </c>
      <c r="Y71" s="40" t="s">
        <v>27</v>
      </c>
    </row>
    <row r="72" spans="1:25" s="5" customFormat="1" ht="18" customHeight="1" x14ac:dyDescent="0.55000000000000004">
      <c r="A72" s="60">
        <v>33</v>
      </c>
      <c r="B72" s="62" t="s">
        <v>84</v>
      </c>
      <c r="C72" s="84" t="s">
        <v>124</v>
      </c>
      <c r="D72" s="86" t="s">
        <v>30</v>
      </c>
      <c r="E72" s="79">
        <v>11.397</v>
      </c>
      <c r="F72" s="58">
        <v>11.397</v>
      </c>
      <c r="G72" s="79">
        <f t="shared" ref="G72" si="121">H72</f>
        <v>1E-3</v>
      </c>
      <c r="H72" s="68">
        <f t="shared" ref="H72" si="122">SUM(I72:L73)</f>
        <v>1E-3</v>
      </c>
      <c r="I72" s="68">
        <v>0</v>
      </c>
      <c r="J72" s="68">
        <v>0</v>
      </c>
      <c r="K72" s="68">
        <v>0</v>
      </c>
      <c r="L72" s="68">
        <v>1E-3</v>
      </c>
      <c r="M72" s="90">
        <f t="shared" ref="M72" si="123">Q73+U73</f>
        <v>5.4770000000000003</v>
      </c>
      <c r="N72" s="81">
        <v>0</v>
      </c>
      <c r="O72" s="56">
        <v>5.9219999999999997</v>
      </c>
      <c r="P72" s="58">
        <f t="shared" ref="P72" si="124">O72</f>
        <v>5.9219999999999997</v>
      </c>
      <c r="Q72" s="31">
        <v>4</v>
      </c>
      <c r="R72" s="32">
        <v>0</v>
      </c>
      <c r="S72" s="32">
        <v>0</v>
      </c>
      <c r="T72" s="33">
        <v>0</v>
      </c>
      <c r="U72" s="32">
        <v>1</v>
      </c>
      <c r="V72" s="31">
        <v>0</v>
      </c>
      <c r="W72" s="33">
        <v>0</v>
      </c>
      <c r="X72" s="34">
        <v>0</v>
      </c>
      <c r="Y72" s="35" t="s">
        <v>23</v>
      </c>
    </row>
    <row r="73" spans="1:25" s="5" customFormat="1" ht="18" customHeight="1" thickBot="1" x14ac:dyDescent="0.6">
      <c r="A73" s="61"/>
      <c r="B73" s="63"/>
      <c r="C73" s="85"/>
      <c r="D73" s="87"/>
      <c r="E73" s="88"/>
      <c r="F73" s="89"/>
      <c r="G73" s="80"/>
      <c r="H73" s="69"/>
      <c r="I73" s="70"/>
      <c r="J73" s="70"/>
      <c r="K73" s="70"/>
      <c r="L73" s="70"/>
      <c r="M73" s="91"/>
      <c r="N73" s="82"/>
      <c r="O73" s="83"/>
      <c r="P73" s="59"/>
      <c r="Q73" s="36">
        <v>5.3250000000000002</v>
      </c>
      <c r="R73" s="37">
        <v>0</v>
      </c>
      <c r="S73" s="37">
        <v>0</v>
      </c>
      <c r="T73" s="38">
        <v>0</v>
      </c>
      <c r="U73" s="37">
        <v>0.152</v>
      </c>
      <c r="V73" s="36">
        <v>0</v>
      </c>
      <c r="W73" s="38">
        <v>0</v>
      </c>
      <c r="X73" s="39">
        <v>0</v>
      </c>
      <c r="Y73" s="40" t="s">
        <v>27</v>
      </c>
    </row>
    <row r="74" spans="1:25" s="5" customFormat="1" ht="18" customHeight="1" x14ac:dyDescent="0.55000000000000004">
      <c r="A74" s="60">
        <v>34</v>
      </c>
      <c r="B74" s="62" t="s">
        <v>85</v>
      </c>
      <c r="C74" s="84" t="s">
        <v>86</v>
      </c>
      <c r="D74" s="86" t="s">
        <v>30</v>
      </c>
      <c r="E74" s="79">
        <v>68.114000000000004</v>
      </c>
      <c r="F74" s="58">
        <v>68.114000000000004</v>
      </c>
      <c r="G74" s="79">
        <f t="shared" ref="G74" si="125">H74</f>
        <v>0.03</v>
      </c>
      <c r="H74" s="68">
        <f t="shared" ref="H74" si="126">SUM(I74:L75)</f>
        <v>0.03</v>
      </c>
      <c r="I74" s="68">
        <v>0</v>
      </c>
      <c r="J74" s="68">
        <v>0</v>
      </c>
      <c r="K74" s="68">
        <v>0</v>
      </c>
      <c r="L74" s="68">
        <v>0.03</v>
      </c>
      <c r="M74" s="90">
        <f t="shared" ref="M74" si="127">Q75+U75</f>
        <v>6.6859999999999999</v>
      </c>
      <c r="N74" s="81">
        <v>0</v>
      </c>
      <c r="O74" s="56">
        <v>61.459000000000003</v>
      </c>
      <c r="P74" s="58">
        <f t="shared" ref="P74" si="128">O74</f>
        <v>61.459000000000003</v>
      </c>
      <c r="Q74" s="31">
        <v>3</v>
      </c>
      <c r="R74" s="32">
        <v>0</v>
      </c>
      <c r="S74" s="32">
        <v>0</v>
      </c>
      <c r="T74" s="33">
        <v>0</v>
      </c>
      <c r="U74" s="32">
        <v>3</v>
      </c>
      <c r="V74" s="31">
        <v>0</v>
      </c>
      <c r="W74" s="33">
        <v>0</v>
      </c>
      <c r="X74" s="34">
        <v>0</v>
      </c>
      <c r="Y74" s="35" t="s">
        <v>23</v>
      </c>
    </row>
    <row r="75" spans="1:25" s="5" customFormat="1" ht="18" customHeight="1" thickBot="1" x14ac:dyDescent="0.6">
      <c r="A75" s="61"/>
      <c r="B75" s="63"/>
      <c r="C75" s="85"/>
      <c r="D75" s="87"/>
      <c r="E75" s="88"/>
      <c r="F75" s="89"/>
      <c r="G75" s="80"/>
      <c r="H75" s="69"/>
      <c r="I75" s="70"/>
      <c r="J75" s="70"/>
      <c r="K75" s="70"/>
      <c r="L75" s="70"/>
      <c r="M75" s="91"/>
      <c r="N75" s="82"/>
      <c r="O75" s="83"/>
      <c r="P75" s="59"/>
      <c r="Q75" s="36">
        <v>6.4669999999999996</v>
      </c>
      <c r="R75" s="37">
        <v>0</v>
      </c>
      <c r="S75" s="37">
        <v>0</v>
      </c>
      <c r="T75" s="38">
        <v>0</v>
      </c>
      <c r="U75" s="37">
        <v>0.219</v>
      </c>
      <c r="V75" s="36">
        <v>0</v>
      </c>
      <c r="W75" s="38">
        <v>0</v>
      </c>
      <c r="X75" s="39">
        <v>0</v>
      </c>
      <c r="Y75" s="40" t="s">
        <v>27</v>
      </c>
    </row>
    <row r="76" spans="1:25" s="5" customFormat="1" ht="18" customHeight="1" x14ac:dyDescent="0.55000000000000004">
      <c r="A76" s="60">
        <v>35</v>
      </c>
      <c r="B76" s="62" t="s">
        <v>87</v>
      </c>
      <c r="C76" s="84" t="s">
        <v>88</v>
      </c>
      <c r="D76" s="86" t="s">
        <v>30</v>
      </c>
      <c r="E76" s="79">
        <v>62.351999999999997</v>
      </c>
      <c r="F76" s="58">
        <v>62.351999999999997</v>
      </c>
      <c r="G76" s="79">
        <f t="shared" ref="G76" si="129">H76</f>
        <v>1.173</v>
      </c>
      <c r="H76" s="68">
        <f t="shared" ref="H76" si="130">SUM(I76:L77)</f>
        <v>1.173</v>
      </c>
      <c r="I76" s="68">
        <v>0</v>
      </c>
      <c r="J76" s="68">
        <v>0</v>
      </c>
      <c r="K76" s="68">
        <v>0</v>
      </c>
      <c r="L76" s="68">
        <v>1.173</v>
      </c>
      <c r="M76" s="90">
        <f t="shared" ref="M76" si="131">Q77+U77</f>
        <v>1.446</v>
      </c>
      <c r="N76" s="81">
        <v>0</v>
      </c>
      <c r="O76" s="56">
        <v>62.079000000000001</v>
      </c>
      <c r="P76" s="58">
        <f t="shared" ref="P76" si="132">O76</f>
        <v>62.079000000000001</v>
      </c>
      <c r="Q76" s="31">
        <v>2</v>
      </c>
      <c r="R76" s="32">
        <v>0</v>
      </c>
      <c r="S76" s="32">
        <v>0</v>
      </c>
      <c r="T76" s="33">
        <v>0</v>
      </c>
      <c r="U76" s="32">
        <v>1</v>
      </c>
      <c r="V76" s="31">
        <v>0</v>
      </c>
      <c r="W76" s="33">
        <v>0</v>
      </c>
      <c r="X76" s="34">
        <v>0</v>
      </c>
      <c r="Y76" s="35" t="s">
        <v>23</v>
      </c>
    </row>
    <row r="77" spans="1:25" s="5" customFormat="1" ht="18" customHeight="1" thickBot="1" x14ac:dyDescent="0.6">
      <c r="A77" s="61"/>
      <c r="B77" s="63"/>
      <c r="C77" s="85"/>
      <c r="D77" s="87"/>
      <c r="E77" s="88"/>
      <c r="F77" s="89"/>
      <c r="G77" s="80"/>
      <c r="H77" s="69"/>
      <c r="I77" s="70"/>
      <c r="J77" s="70"/>
      <c r="K77" s="70"/>
      <c r="L77" s="70"/>
      <c r="M77" s="91"/>
      <c r="N77" s="82"/>
      <c r="O77" s="83"/>
      <c r="P77" s="59"/>
      <c r="Q77" s="36">
        <v>1.2909999999999999</v>
      </c>
      <c r="R77" s="37">
        <v>0</v>
      </c>
      <c r="S77" s="37">
        <v>0</v>
      </c>
      <c r="T77" s="38">
        <v>0</v>
      </c>
      <c r="U77" s="37">
        <v>0.155</v>
      </c>
      <c r="V77" s="36">
        <v>0</v>
      </c>
      <c r="W77" s="38">
        <v>0</v>
      </c>
      <c r="X77" s="39">
        <v>0</v>
      </c>
      <c r="Y77" s="40" t="s">
        <v>27</v>
      </c>
    </row>
    <row r="78" spans="1:25" s="5" customFormat="1" ht="18" customHeight="1" x14ac:dyDescent="0.55000000000000004">
      <c r="A78" s="60">
        <v>36</v>
      </c>
      <c r="B78" s="62" t="s">
        <v>89</v>
      </c>
      <c r="C78" s="84" t="s">
        <v>90</v>
      </c>
      <c r="D78" s="86" t="s">
        <v>30</v>
      </c>
      <c r="E78" s="79">
        <v>8.375</v>
      </c>
      <c r="F78" s="58">
        <v>8.375</v>
      </c>
      <c r="G78" s="79">
        <f t="shared" ref="G78" si="133">H78</f>
        <v>4.7E-2</v>
      </c>
      <c r="H78" s="68">
        <f t="shared" ref="H78" si="134">SUM(I78:L79)</f>
        <v>4.7E-2</v>
      </c>
      <c r="I78" s="68">
        <v>0</v>
      </c>
      <c r="J78" s="68">
        <v>0</v>
      </c>
      <c r="K78" s="68">
        <v>0</v>
      </c>
      <c r="L78" s="68">
        <v>4.7E-2</v>
      </c>
      <c r="M78" s="90">
        <f t="shared" ref="M78" si="135">Q79+U79</f>
        <v>0</v>
      </c>
      <c r="N78" s="81">
        <v>0</v>
      </c>
      <c r="O78" s="56">
        <v>8.4220000000000006</v>
      </c>
      <c r="P78" s="58">
        <f t="shared" ref="P78" si="136">O78</f>
        <v>8.4220000000000006</v>
      </c>
      <c r="Q78" s="31">
        <v>0</v>
      </c>
      <c r="R78" s="32">
        <v>0</v>
      </c>
      <c r="S78" s="32">
        <v>0</v>
      </c>
      <c r="T78" s="33">
        <v>0</v>
      </c>
      <c r="U78" s="32">
        <v>0</v>
      </c>
      <c r="V78" s="31">
        <v>0</v>
      </c>
      <c r="W78" s="33">
        <v>0</v>
      </c>
      <c r="X78" s="34">
        <v>0</v>
      </c>
      <c r="Y78" s="35" t="s">
        <v>23</v>
      </c>
    </row>
    <row r="79" spans="1:25" s="5" customFormat="1" ht="18" customHeight="1" thickBot="1" x14ac:dyDescent="0.6">
      <c r="A79" s="61"/>
      <c r="B79" s="63"/>
      <c r="C79" s="85"/>
      <c r="D79" s="87"/>
      <c r="E79" s="88"/>
      <c r="F79" s="89"/>
      <c r="G79" s="80"/>
      <c r="H79" s="69"/>
      <c r="I79" s="70"/>
      <c r="J79" s="70"/>
      <c r="K79" s="70"/>
      <c r="L79" s="70"/>
      <c r="M79" s="91"/>
      <c r="N79" s="82"/>
      <c r="O79" s="83"/>
      <c r="P79" s="59"/>
      <c r="Q79" s="36">
        <v>0</v>
      </c>
      <c r="R79" s="37">
        <v>0</v>
      </c>
      <c r="S79" s="37">
        <v>0</v>
      </c>
      <c r="T79" s="38">
        <v>0</v>
      </c>
      <c r="U79" s="37">
        <v>0</v>
      </c>
      <c r="V79" s="36">
        <v>0</v>
      </c>
      <c r="W79" s="38">
        <v>0</v>
      </c>
      <c r="X79" s="39">
        <v>0</v>
      </c>
      <c r="Y79" s="40" t="s">
        <v>27</v>
      </c>
    </row>
    <row r="80" spans="1:25" s="5" customFormat="1" ht="18" customHeight="1" x14ac:dyDescent="0.55000000000000004">
      <c r="A80" s="60">
        <v>37</v>
      </c>
      <c r="B80" s="62" t="s">
        <v>91</v>
      </c>
      <c r="C80" s="84" t="s">
        <v>125</v>
      </c>
      <c r="D80" s="86" t="s">
        <v>30</v>
      </c>
      <c r="E80" s="79">
        <v>71.009</v>
      </c>
      <c r="F80" s="58">
        <v>71.009</v>
      </c>
      <c r="G80" s="79">
        <f t="shared" ref="G80" si="137">H80</f>
        <v>2.1000000000000001E-2</v>
      </c>
      <c r="H80" s="68">
        <f t="shared" ref="H80" si="138">SUM(I80:L81)</f>
        <v>2.1000000000000001E-2</v>
      </c>
      <c r="I80" s="68">
        <v>0</v>
      </c>
      <c r="J80" s="68">
        <v>0</v>
      </c>
      <c r="K80" s="68">
        <v>0</v>
      </c>
      <c r="L80" s="68">
        <v>2.1000000000000001E-2</v>
      </c>
      <c r="M80" s="90">
        <f t="shared" ref="M80" si="139">Q81+U81</f>
        <v>3.2</v>
      </c>
      <c r="N80" s="81">
        <v>0</v>
      </c>
      <c r="O80" s="56">
        <v>67.83</v>
      </c>
      <c r="P80" s="58">
        <f t="shared" ref="P80" si="140">O80</f>
        <v>67.83</v>
      </c>
      <c r="Q80" s="31">
        <v>5</v>
      </c>
      <c r="R80" s="32">
        <v>0</v>
      </c>
      <c r="S80" s="32">
        <v>0</v>
      </c>
      <c r="T80" s="33">
        <v>0</v>
      </c>
      <c r="U80" s="32">
        <v>3</v>
      </c>
      <c r="V80" s="31">
        <v>0</v>
      </c>
      <c r="W80" s="33">
        <v>0</v>
      </c>
      <c r="X80" s="34">
        <v>0</v>
      </c>
      <c r="Y80" s="35" t="s">
        <v>23</v>
      </c>
    </row>
    <row r="81" spans="1:25" s="5" customFormat="1" ht="18" customHeight="1" thickBot="1" x14ac:dyDescent="0.6">
      <c r="A81" s="61"/>
      <c r="B81" s="63"/>
      <c r="C81" s="85"/>
      <c r="D81" s="87"/>
      <c r="E81" s="88"/>
      <c r="F81" s="89"/>
      <c r="G81" s="80"/>
      <c r="H81" s="69"/>
      <c r="I81" s="70"/>
      <c r="J81" s="70"/>
      <c r="K81" s="70"/>
      <c r="L81" s="70"/>
      <c r="M81" s="91"/>
      <c r="N81" s="82"/>
      <c r="O81" s="83"/>
      <c r="P81" s="59"/>
      <c r="Q81" s="36">
        <v>3.077</v>
      </c>
      <c r="R81" s="37">
        <v>0</v>
      </c>
      <c r="S81" s="37">
        <v>0</v>
      </c>
      <c r="T81" s="38">
        <v>0</v>
      </c>
      <c r="U81" s="37">
        <v>0.123</v>
      </c>
      <c r="V81" s="36">
        <v>0</v>
      </c>
      <c r="W81" s="38">
        <v>0</v>
      </c>
      <c r="X81" s="39">
        <v>0</v>
      </c>
      <c r="Y81" s="40" t="s">
        <v>27</v>
      </c>
    </row>
    <row r="82" spans="1:25" s="5" customFormat="1" ht="18" customHeight="1" x14ac:dyDescent="0.55000000000000004">
      <c r="A82" s="60">
        <v>38</v>
      </c>
      <c r="B82" s="62" t="s">
        <v>92</v>
      </c>
      <c r="C82" s="84" t="s">
        <v>126</v>
      </c>
      <c r="D82" s="86" t="s">
        <v>30</v>
      </c>
      <c r="E82" s="79">
        <v>42.957999999999998</v>
      </c>
      <c r="F82" s="58">
        <v>42.957999999999998</v>
      </c>
      <c r="G82" s="79">
        <f t="shared" ref="G82" si="141">H82</f>
        <v>0.22600000000000001</v>
      </c>
      <c r="H82" s="68">
        <f t="shared" ref="H82" si="142">SUM(I82:L83)</f>
        <v>0.22600000000000001</v>
      </c>
      <c r="I82" s="68">
        <v>0</v>
      </c>
      <c r="J82" s="68">
        <v>0</v>
      </c>
      <c r="K82" s="68">
        <v>0</v>
      </c>
      <c r="L82" s="68">
        <v>0.22600000000000001</v>
      </c>
      <c r="M82" s="90">
        <f t="shared" ref="M82" si="143">Q83+U83</f>
        <v>3.4710000000000001</v>
      </c>
      <c r="N82" s="81">
        <v>0</v>
      </c>
      <c r="O82" s="56">
        <v>39.713000000000001</v>
      </c>
      <c r="P82" s="58">
        <f t="shared" ref="P82" si="144">O82</f>
        <v>39.713000000000001</v>
      </c>
      <c r="Q82" s="31">
        <v>1</v>
      </c>
      <c r="R82" s="32">
        <v>0</v>
      </c>
      <c r="S82" s="32">
        <v>0</v>
      </c>
      <c r="T82" s="33">
        <v>0</v>
      </c>
      <c r="U82" s="32">
        <v>0</v>
      </c>
      <c r="V82" s="31">
        <v>0</v>
      </c>
      <c r="W82" s="33">
        <v>0</v>
      </c>
      <c r="X82" s="34">
        <v>0</v>
      </c>
      <c r="Y82" s="35" t="s">
        <v>23</v>
      </c>
    </row>
    <row r="83" spans="1:25" s="5" customFormat="1" ht="18" customHeight="1" thickBot="1" x14ac:dyDescent="0.6">
      <c r="A83" s="61"/>
      <c r="B83" s="63"/>
      <c r="C83" s="85"/>
      <c r="D83" s="87"/>
      <c r="E83" s="88"/>
      <c r="F83" s="89"/>
      <c r="G83" s="80"/>
      <c r="H83" s="69"/>
      <c r="I83" s="70"/>
      <c r="J83" s="70"/>
      <c r="K83" s="70"/>
      <c r="L83" s="70"/>
      <c r="M83" s="91"/>
      <c r="N83" s="82"/>
      <c r="O83" s="83"/>
      <c r="P83" s="59"/>
      <c r="Q83" s="36">
        <v>3.4710000000000001</v>
      </c>
      <c r="R83" s="37">
        <v>0</v>
      </c>
      <c r="S83" s="37">
        <v>0</v>
      </c>
      <c r="T83" s="38">
        <v>0</v>
      </c>
      <c r="U83" s="37">
        <v>0</v>
      </c>
      <c r="V83" s="36">
        <v>0</v>
      </c>
      <c r="W83" s="38">
        <v>0</v>
      </c>
      <c r="X83" s="39">
        <v>0</v>
      </c>
      <c r="Y83" s="40" t="s">
        <v>27</v>
      </c>
    </row>
    <row r="84" spans="1:25" s="5" customFormat="1" ht="18" customHeight="1" x14ac:dyDescent="0.55000000000000004">
      <c r="A84" s="60">
        <v>39</v>
      </c>
      <c r="B84" s="62" t="s">
        <v>93</v>
      </c>
      <c r="C84" s="84" t="s">
        <v>127</v>
      </c>
      <c r="D84" s="86" t="s">
        <v>30</v>
      </c>
      <c r="E84" s="79">
        <v>52.508000000000003</v>
      </c>
      <c r="F84" s="58">
        <v>52.508000000000003</v>
      </c>
      <c r="G84" s="79">
        <f t="shared" ref="G84" si="145">H84</f>
        <v>0.36899999999999999</v>
      </c>
      <c r="H84" s="68">
        <f t="shared" ref="H84" si="146">SUM(I84:L85)</f>
        <v>0.36899999999999999</v>
      </c>
      <c r="I84" s="68">
        <v>0</v>
      </c>
      <c r="J84" s="68">
        <v>0</v>
      </c>
      <c r="K84" s="68">
        <v>0</v>
      </c>
      <c r="L84" s="68">
        <v>0.36899999999999999</v>
      </c>
      <c r="M84" s="90">
        <f t="shared" ref="M84" si="147">Q85+U85</f>
        <v>0</v>
      </c>
      <c r="N84" s="81">
        <v>0</v>
      </c>
      <c r="O84" s="56">
        <v>52.877000000000002</v>
      </c>
      <c r="P84" s="58">
        <f t="shared" ref="P84" si="148">O84</f>
        <v>52.877000000000002</v>
      </c>
      <c r="Q84" s="31">
        <v>0</v>
      </c>
      <c r="R84" s="32">
        <v>0</v>
      </c>
      <c r="S84" s="32">
        <v>0</v>
      </c>
      <c r="T84" s="33">
        <v>0</v>
      </c>
      <c r="U84" s="32">
        <v>0</v>
      </c>
      <c r="V84" s="31">
        <v>0</v>
      </c>
      <c r="W84" s="33">
        <v>0</v>
      </c>
      <c r="X84" s="34">
        <v>0</v>
      </c>
      <c r="Y84" s="35" t="s">
        <v>23</v>
      </c>
    </row>
    <row r="85" spans="1:25" s="5" customFormat="1" ht="18" customHeight="1" thickBot="1" x14ac:dyDescent="0.6">
      <c r="A85" s="61"/>
      <c r="B85" s="63"/>
      <c r="C85" s="85"/>
      <c r="D85" s="87"/>
      <c r="E85" s="88"/>
      <c r="F85" s="89"/>
      <c r="G85" s="80"/>
      <c r="H85" s="69"/>
      <c r="I85" s="70"/>
      <c r="J85" s="70"/>
      <c r="K85" s="70"/>
      <c r="L85" s="70"/>
      <c r="M85" s="91"/>
      <c r="N85" s="82"/>
      <c r="O85" s="83"/>
      <c r="P85" s="59"/>
      <c r="Q85" s="36">
        <v>0</v>
      </c>
      <c r="R85" s="37">
        <v>0</v>
      </c>
      <c r="S85" s="37">
        <v>0</v>
      </c>
      <c r="T85" s="38">
        <v>0</v>
      </c>
      <c r="U85" s="37">
        <v>0</v>
      </c>
      <c r="V85" s="36">
        <v>0</v>
      </c>
      <c r="W85" s="38">
        <v>0</v>
      </c>
      <c r="X85" s="39">
        <v>0</v>
      </c>
      <c r="Y85" s="40" t="s">
        <v>27</v>
      </c>
    </row>
    <row r="86" spans="1:25" s="5" customFormat="1" ht="18" customHeight="1" x14ac:dyDescent="0.55000000000000004">
      <c r="A86" s="60">
        <v>40</v>
      </c>
      <c r="B86" s="62" t="s">
        <v>94</v>
      </c>
      <c r="C86" s="84" t="s">
        <v>95</v>
      </c>
      <c r="D86" s="86" t="s">
        <v>30</v>
      </c>
      <c r="E86" s="79">
        <v>96.37</v>
      </c>
      <c r="F86" s="58">
        <v>96.37</v>
      </c>
      <c r="G86" s="79">
        <f t="shared" ref="G86" si="149">H86</f>
        <v>3.7999999999999999E-2</v>
      </c>
      <c r="H86" s="68">
        <f t="shared" ref="H86" si="150">SUM(I86:L87)</f>
        <v>3.7999999999999999E-2</v>
      </c>
      <c r="I86" s="68">
        <v>0</v>
      </c>
      <c r="J86" s="68">
        <v>0</v>
      </c>
      <c r="K86" s="68">
        <v>0</v>
      </c>
      <c r="L86" s="68">
        <v>3.7999999999999999E-2</v>
      </c>
      <c r="M86" s="90">
        <f t="shared" ref="M86" si="151">Q87+U87</f>
        <v>19.742999999999999</v>
      </c>
      <c r="N86" s="81">
        <v>0</v>
      </c>
      <c r="O86" s="56">
        <v>76.665000000000006</v>
      </c>
      <c r="P86" s="58">
        <f t="shared" ref="P86" si="152">O86</f>
        <v>76.665000000000006</v>
      </c>
      <c r="Q86" s="31">
        <v>1</v>
      </c>
      <c r="R86" s="32">
        <v>0</v>
      </c>
      <c r="S86" s="32">
        <v>0</v>
      </c>
      <c r="T86" s="33">
        <v>0</v>
      </c>
      <c r="U86" s="32">
        <v>3</v>
      </c>
      <c r="V86" s="31">
        <v>0</v>
      </c>
      <c r="W86" s="33">
        <v>0</v>
      </c>
      <c r="X86" s="34">
        <v>0</v>
      </c>
      <c r="Y86" s="35" t="s">
        <v>23</v>
      </c>
    </row>
    <row r="87" spans="1:25" s="5" customFormat="1" ht="18" customHeight="1" thickBot="1" x14ac:dyDescent="0.6">
      <c r="A87" s="61"/>
      <c r="B87" s="63"/>
      <c r="C87" s="85"/>
      <c r="D87" s="87"/>
      <c r="E87" s="88"/>
      <c r="F87" s="89"/>
      <c r="G87" s="80"/>
      <c r="H87" s="69"/>
      <c r="I87" s="70"/>
      <c r="J87" s="70"/>
      <c r="K87" s="70"/>
      <c r="L87" s="70"/>
      <c r="M87" s="91"/>
      <c r="N87" s="82"/>
      <c r="O87" s="83"/>
      <c r="P87" s="59"/>
      <c r="Q87" s="36">
        <v>19.375</v>
      </c>
      <c r="R87" s="37">
        <v>0</v>
      </c>
      <c r="S87" s="37">
        <v>0</v>
      </c>
      <c r="T87" s="38">
        <v>0</v>
      </c>
      <c r="U87" s="37">
        <v>0.36799999999999999</v>
      </c>
      <c r="V87" s="36">
        <v>0</v>
      </c>
      <c r="W87" s="38">
        <v>0</v>
      </c>
      <c r="X87" s="39">
        <v>0</v>
      </c>
      <c r="Y87" s="40" t="s">
        <v>27</v>
      </c>
    </row>
    <row r="88" spans="1:25" s="5" customFormat="1" ht="18" customHeight="1" x14ac:dyDescent="0.55000000000000004">
      <c r="A88" s="60">
        <v>41</v>
      </c>
      <c r="B88" s="62" t="s">
        <v>96</v>
      </c>
      <c r="C88" s="84" t="s">
        <v>97</v>
      </c>
      <c r="D88" s="86" t="s">
        <v>30</v>
      </c>
      <c r="E88" s="79">
        <v>160.946</v>
      </c>
      <c r="F88" s="58">
        <v>160.946</v>
      </c>
      <c r="G88" s="79">
        <f t="shared" ref="G88" si="153">H88</f>
        <v>2.5999999999999999E-2</v>
      </c>
      <c r="H88" s="68">
        <f t="shared" ref="H88" si="154">SUM(I88:L89)</f>
        <v>2.5999999999999999E-2</v>
      </c>
      <c r="I88" s="68">
        <v>0</v>
      </c>
      <c r="J88" s="68">
        <v>0</v>
      </c>
      <c r="K88" s="68">
        <v>0</v>
      </c>
      <c r="L88" s="68">
        <v>2.5999999999999999E-2</v>
      </c>
      <c r="M88" s="90">
        <f t="shared" ref="M88" si="155">Q89+U89</f>
        <v>9.8559999999999999</v>
      </c>
      <c r="N88" s="81">
        <v>0</v>
      </c>
      <c r="O88" s="56">
        <v>151.11600000000001</v>
      </c>
      <c r="P88" s="58">
        <f t="shared" ref="P88" si="156">O88</f>
        <v>151.11600000000001</v>
      </c>
      <c r="Q88" s="31">
        <v>6</v>
      </c>
      <c r="R88" s="32">
        <v>0</v>
      </c>
      <c r="S88" s="32">
        <v>0</v>
      </c>
      <c r="T88" s="33">
        <v>0</v>
      </c>
      <c r="U88" s="32">
        <v>4</v>
      </c>
      <c r="V88" s="31">
        <v>0</v>
      </c>
      <c r="W88" s="33">
        <v>0</v>
      </c>
      <c r="X88" s="34">
        <v>0</v>
      </c>
      <c r="Y88" s="35" t="s">
        <v>23</v>
      </c>
    </row>
    <row r="89" spans="1:25" s="5" customFormat="1" ht="18" customHeight="1" thickBot="1" x14ac:dyDescent="0.6">
      <c r="A89" s="61"/>
      <c r="B89" s="63"/>
      <c r="C89" s="85"/>
      <c r="D89" s="87"/>
      <c r="E89" s="88"/>
      <c r="F89" s="89"/>
      <c r="G89" s="80"/>
      <c r="H89" s="69"/>
      <c r="I89" s="70"/>
      <c r="J89" s="70"/>
      <c r="K89" s="70"/>
      <c r="L89" s="70"/>
      <c r="M89" s="91"/>
      <c r="N89" s="82"/>
      <c r="O89" s="83"/>
      <c r="P89" s="59"/>
      <c r="Q89" s="36">
        <v>9.4849999999999994</v>
      </c>
      <c r="R89" s="37">
        <v>0</v>
      </c>
      <c r="S89" s="37">
        <v>0</v>
      </c>
      <c r="T89" s="38">
        <v>0</v>
      </c>
      <c r="U89" s="37">
        <v>0.371</v>
      </c>
      <c r="V89" s="36">
        <v>0</v>
      </c>
      <c r="W89" s="38">
        <v>0</v>
      </c>
      <c r="X89" s="39">
        <v>0</v>
      </c>
      <c r="Y89" s="40" t="s">
        <v>27</v>
      </c>
    </row>
    <row r="90" spans="1:25" s="5" customFormat="1" ht="22" customHeight="1" x14ac:dyDescent="0.55000000000000004">
      <c r="A90" s="60"/>
      <c r="B90" s="75" t="s">
        <v>98</v>
      </c>
      <c r="C90" s="76"/>
      <c r="D90" s="64"/>
      <c r="E90" s="79"/>
      <c r="F90" s="58"/>
      <c r="G90" s="79"/>
      <c r="H90" s="68"/>
      <c r="I90" s="68"/>
      <c r="J90" s="68"/>
      <c r="K90" s="68"/>
      <c r="L90" s="68"/>
      <c r="M90" s="71"/>
      <c r="N90" s="54"/>
      <c r="O90" s="56">
        <f>+(+E90+G90)-(M90+N90)</f>
        <v>0</v>
      </c>
      <c r="P90" s="58"/>
      <c r="Q90" s="31">
        <v>0</v>
      </c>
      <c r="R90" s="32">
        <v>0</v>
      </c>
      <c r="S90" s="32">
        <v>0</v>
      </c>
      <c r="T90" s="33">
        <v>0</v>
      </c>
      <c r="U90" s="32">
        <v>0</v>
      </c>
      <c r="V90" s="31">
        <v>0</v>
      </c>
      <c r="W90" s="33">
        <v>0</v>
      </c>
      <c r="X90" s="34">
        <v>0</v>
      </c>
      <c r="Y90" s="35" t="s">
        <v>23</v>
      </c>
    </row>
    <row r="91" spans="1:25" s="5" customFormat="1" ht="22" customHeight="1" thickBot="1" x14ac:dyDescent="0.6">
      <c r="A91" s="61"/>
      <c r="B91" s="77"/>
      <c r="C91" s="78"/>
      <c r="D91" s="65"/>
      <c r="E91" s="80"/>
      <c r="F91" s="59"/>
      <c r="G91" s="80"/>
      <c r="H91" s="69"/>
      <c r="I91" s="70"/>
      <c r="J91" s="70"/>
      <c r="K91" s="70"/>
      <c r="L91" s="70"/>
      <c r="M91" s="72"/>
      <c r="N91" s="55"/>
      <c r="O91" s="57"/>
      <c r="P91" s="59"/>
      <c r="Q91" s="36">
        <v>0</v>
      </c>
      <c r="R91" s="37">
        <v>0</v>
      </c>
      <c r="S91" s="37">
        <v>0</v>
      </c>
      <c r="T91" s="38">
        <v>0</v>
      </c>
      <c r="U91" s="37">
        <v>0</v>
      </c>
      <c r="V91" s="36">
        <v>0</v>
      </c>
      <c r="W91" s="38">
        <v>0</v>
      </c>
      <c r="X91" s="39">
        <v>0</v>
      </c>
      <c r="Y91" s="40" t="s">
        <v>27</v>
      </c>
    </row>
    <row r="92" spans="1:25" s="45" customFormat="1" ht="20.149999999999999" customHeight="1" x14ac:dyDescent="0.55000000000000004">
      <c r="A92" s="60" t="s">
        <v>99</v>
      </c>
      <c r="B92" s="60">
        <v>41</v>
      </c>
      <c r="C92" s="62"/>
      <c r="D92" s="64"/>
      <c r="E92" s="56">
        <v>2692.078</v>
      </c>
      <c r="F92" s="66">
        <v>2692.078</v>
      </c>
      <c r="G92" s="56">
        <v>13.952</v>
      </c>
      <c r="H92" s="52">
        <v>13.952</v>
      </c>
      <c r="I92" s="52">
        <f t="shared" ref="I92:N92" si="157">SUM(I8:I91)</f>
        <v>0</v>
      </c>
      <c r="J92" s="52">
        <f t="shared" si="157"/>
        <v>0</v>
      </c>
      <c r="K92" s="52">
        <f t="shared" si="157"/>
        <v>0</v>
      </c>
      <c r="L92" s="52">
        <v>13.952</v>
      </c>
      <c r="M92" s="52">
        <v>187.01</v>
      </c>
      <c r="N92" s="73">
        <f t="shared" si="157"/>
        <v>0</v>
      </c>
      <c r="O92" s="56">
        <v>2519.02</v>
      </c>
      <c r="P92" s="66">
        <v>2519.02</v>
      </c>
      <c r="Q92" s="41">
        <f t="shared" ref="Q92:X92" si="158">SUMIF($Y$8:$Y$91,$Y$6,Q8:Q91)</f>
        <v>139</v>
      </c>
      <c r="R92" s="42">
        <f t="shared" si="158"/>
        <v>0</v>
      </c>
      <c r="S92" s="42">
        <f t="shared" si="158"/>
        <v>0</v>
      </c>
      <c r="T92" s="43">
        <f t="shared" si="158"/>
        <v>0</v>
      </c>
      <c r="U92" s="42">
        <f t="shared" si="158"/>
        <v>58</v>
      </c>
      <c r="V92" s="41">
        <f t="shared" si="158"/>
        <v>0</v>
      </c>
      <c r="W92" s="43">
        <f t="shared" si="158"/>
        <v>0</v>
      </c>
      <c r="X92" s="44">
        <f t="shared" si="158"/>
        <v>0</v>
      </c>
      <c r="Y92" s="35" t="s">
        <v>23</v>
      </c>
    </row>
    <row r="93" spans="1:25" s="45" customFormat="1" ht="20.149999999999999" customHeight="1" thickBot="1" x14ac:dyDescent="0.6">
      <c r="A93" s="61"/>
      <c r="B93" s="61"/>
      <c r="C93" s="63"/>
      <c r="D93" s="65"/>
      <c r="E93" s="57"/>
      <c r="F93" s="67"/>
      <c r="G93" s="57"/>
      <c r="H93" s="53"/>
      <c r="I93" s="53"/>
      <c r="J93" s="53"/>
      <c r="K93" s="53"/>
      <c r="L93" s="53"/>
      <c r="M93" s="53"/>
      <c r="N93" s="74"/>
      <c r="O93" s="57"/>
      <c r="P93" s="67"/>
      <c r="Q93" s="46">
        <v>183.44399999999999</v>
      </c>
      <c r="R93" s="47">
        <f t="shared" ref="R93:X93" si="159">SUMIF($Y$8:$Y$91,$Y$7,R8:R91)</f>
        <v>0</v>
      </c>
      <c r="S93" s="47">
        <f t="shared" si="159"/>
        <v>0</v>
      </c>
      <c r="T93" s="48">
        <f t="shared" si="159"/>
        <v>0</v>
      </c>
      <c r="U93" s="47">
        <v>3.5659999999999998</v>
      </c>
      <c r="V93" s="46">
        <f t="shared" si="159"/>
        <v>0</v>
      </c>
      <c r="W93" s="48">
        <f t="shared" si="159"/>
        <v>0</v>
      </c>
      <c r="X93" s="49">
        <f t="shared" si="159"/>
        <v>0</v>
      </c>
      <c r="Y93" s="40" t="s">
        <v>27</v>
      </c>
    </row>
    <row r="94" spans="1:25" ht="13.5" hidden="1" outlineLevel="1" thickBot="1" x14ac:dyDescent="0.6">
      <c r="A94" s="2" t="s">
        <v>100</v>
      </c>
    </row>
    <row r="95" spans="1:25" ht="18.5" hidden="1" outlineLevel="1" thickBot="1" x14ac:dyDescent="0.6">
      <c r="C95" s="2" t="s">
        <v>101</v>
      </c>
      <c r="F95" s="2" t="s">
        <v>102</v>
      </c>
      <c r="O95" s="50"/>
    </row>
    <row r="96" spans="1:25" ht="13.5" hidden="1" outlineLevel="1" thickBot="1" x14ac:dyDescent="0.6">
      <c r="C96" s="2" t="s">
        <v>103</v>
      </c>
      <c r="F96" s="2" t="s">
        <v>104</v>
      </c>
    </row>
    <row r="97" spans="3:15" ht="13.5" hidden="1" outlineLevel="1" thickBot="1" x14ac:dyDescent="0.6">
      <c r="C97" s="2" t="s">
        <v>105</v>
      </c>
      <c r="F97" s="2" t="s">
        <v>106</v>
      </c>
    </row>
    <row r="98" spans="3:15" ht="13.5" hidden="1" outlineLevel="1" thickBot="1" x14ac:dyDescent="0.6">
      <c r="C98" s="2" t="s">
        <v>107</v>
      </c>
      <c r="F98" s="2" t="s">
        <v>108</v>
      </c>
    </row>
    <row r="99" spans="3:15" ht="13.5" hidden="1" outlineLevel="1" thickBot="1" x14ac:dyDescent="0.6">
      <c r="C99" s="2" t="s">
        <v>109</v>
      </c>
      <c r="F99" s="2" t="s">
        <v>110</v>
      </c>
    </row>
    <row r="100" spans="3:15" ht="13.5" hidden="1" outlineLevel="1" thickBot="1" x14ac:dyDescent="0.6">
      <c r="C100" s="2" t="s">
        <v>111</v>
      </c>
      <c r="F100" s="2" t="s">
        <v>112</v>
      </c>
    </row>
    <row r="101" spans="3:15" ht="13.5" hidden="1" outlineLevel="1" thickBot="1" x14ac:dyDescent="0.6">
      <c r="C101" s="2" t="s">
        <v>113</v>
      </c>
    </row>
    <row r="102" spans="3:15" ht="13.5" hidden="1" outlineLevel="1" thickBot="1" x14ac:dyDescent="0.6">
      <c r="C102" s="2" t="s">
        <v>114</v>
      </c>
    </row>
    <row r="103" spans="3:15" ht="13.5" hidden="1" outlineLevel="1" thickBot="1" x14ac:dyDescent="0.6">
      <c r="C103" s="2" t="s">
        <v>115</v>
      </c>
    </row>
    <row r="104" spans="3:15" ht="13.5" hidden="1" outlineLevel="1" thickBot="1" x14ac:dyDescent="0.6">
      <c r="C104" s="2" t="s">
        <v>116</v>
      </c>
    </row>
    <row r="105" spans="3:15" collapsed="1" x14ac:dyDescent="0.55000000000000004">
      <c r="O105" s="51">
        <f>+(+$E$92+$G$92)-($M$92+$N$92)</f>
        <v>2519.0200000000004</v>
      </c>
    </row>
  </sheetData>
  <mergeCells count="710">
    <mergeCell ref="A2:A7"/>
    <mergeCell ref="B2:B7"/>
    <mergeCell ref="C2:C7"/>
    <mergeCell ref="D2:D7"/>
    <mergeCell ref="E2:F3"/>
    <mergeCell ref="G2:M3"/>
    <mergeCell ref="X3:X5"/>
    <mergeCell ref="M4:M7"/>
    <mergeCell ref="Q4:Q5"/>
    <mergeCell ref="F5:F7"/>
    <mergeCell ref="P5:P7"/>
    <mergeCell ref="I6:K6"/>
    <mergeCell ref="L6:L7"/>
    <mergeCell ref="N2:N7"/>
    <mergeCell ref="O2:P3"/>
    <mergeCell ref="Q2:U2"/>
    <mergeCell ref="V2:X2"/>
    <mergeCell ref="R3:R5"/>
    <mergeCell ref="S3:S5"/>
    <mergeCell ref="T3:T5"/>
    <mergeCell ref="U3:U5"/>
    <mergeCell ref="V3:V5"/>
    <mergeCell ref="W3:W5"/>
    <mergeCell ref="M8:M9"/>
    <mergeCell ref="N8:N9"/>
    <mergeCell ref="O8:O9"/>
    <mergeCell ref="P8:P9"/>
    <mergeCell ref="A10:A11"/>
    <mergeCell ref="B10:B11"/>
    <mergeCell ref="C10:C11"/>
    <mergeCell ref="D10:D11"/>
    <mergeCell ref="E10:E11"/>
    <mergeCell ref="F10:F11"/>
    <mergeCell ref="G8:G9"/>
    <mergeCell ref="H8:H9"/>
    <mergeCell ref="I8:I9"/>
    <mergeCell ref="J8:J9"/>
    <mergeCell ref="K8:K9"/>
    <mergeCell ref="L8:L9"/>
    <mergeCell ref="A8:A9"/>
    <mergeCell ref="B8:B9"/>
    <mergeCell ref="C8:C9"/>
    <mergeCell ref="D8:D9"/>
    <mergeCell ref="E8:E9"/>
    <mergeCell ref="F8:F9"/>
    <mergeCell ref="M10:M11"/>
    <mergeCell ref="N10:N11"/>
    <mergeCell ref="P10:P11"/>
    <mergeCell ref="A12:A13"/>
    <mergeCell ref="B12:B13"/>
    <mergeCell ref="C12:C13"/>
    <mergeCell ref="D12:D13"/>
    <mergeCell ref="E12:E13"/>
    <mergeCell ref="F12:F13"/>
    <mergeCell ref="G10:G11"/>
    <mergeCell ref="H10:H11"/>
    <mergeCell ref="I10:I11"/>
    <mergeCell ref="J10:J11"/>
    <mergeCell ref="K10:K11"/>
    <mergeCell ref="L10:L11"/>
    <mergeCell ref="M12:M13"/>
    <mergeCell ref="N12:N13"/>
    <mergeCell ref="O12:O13"/>
    <mergeCell ref="P12:P13"/>
    <mergeCell ref="J12:J13"/>
    <mergeCell ref="K12:K13"/>
    <mergeCell ref="L12:L13"/>
    <mergeCell ref="E14:E15"/>
    <mergeCell ref="F14:F15"/>
    <mergeCell ref="G12:G13"/>
    <mergeCell ref="H12:H13"/>
    <mergeCell ref="I12:I13"/>
    <mergeCell ref="O10:O11"/>
    <mergeCell ref="M14:M15"/>
    <mergeCell ref="N14:N15"/>
    <mergeCell ref="O14:O15"/>
    <mergeCell ref="P14:P15"/>
    <mergeCell ref="A16:A17"/>
    <mergeCell ref="B16:B17"/>
    <mergeCell ref="C16:C17"/>
    <mergeCell ref="D16:D17"/>
    <mergeCell ref="E16:E17"/>
    <mergeCell ref="F16:F17"/>
    <mergeCell ref="G14:G15"/>
    <mergeCell ref="H14:H15"/>
    <mergeCell ref="I14:I15"/>
    <mergeCell ref="J14:J15"/>
    <mergeCell ref="K14:K15"/>
    <mergeCell ref="L14:L15"/>
    <mergeCell ref="M16:M17"/>
    <mergeCell ref="N16:N17"/>
    <mergeCell ref="O16:O17"/>
    <mergeCell ref="P16:P17"/>
    <mergeCell ref="J16:J17"/>
    <mergeCell ref="K16:K17"/>
    <mergeCell ref="L16:L17"/>
    <mergeCell ref="A14:A15"/>
    <mergeCell ref="B14:B15"/>
    <mergeCell ref="C14:C15"/>
    <mergeCell ref="D14:D15"/>
    <mergeCell ref="B18:B19"/>
    <mergeCell ref="C18:C19"/>
    <mergeCell ref="D18:D19"/>
    <mergeCell ref="E18:E19"/>
    <mergeCell ref="F18:F19"/>
    <mergeCell ref="G16:G17"/>
    <mergeCell ref="H16:H17"/>
    <mergeCell ref="I16:I17"/>
    <mergeCell ref="G20:G21"/>
    <mergeCell ref="H20:H21"/>
    <mergeCell ref="I20:I21"/>
    <mergeCell ref="M18:M19"/>
    <mergeCell ref="N18:N19"/>
    <mergeCell ref="O18:O19"/>
    <mergeCell ref="P18:P19"/>
    <mergeCell ref="A20:A21"/>
    <mergeCell ref="B20:B21"/>
    <mergeCell ref="C20:C21"/>
    <mergeCell ref="D20:D21"/>
    <mergeCell ref="E20:E21"/>
    <mergeCell ref="F20:F21"/>
    <mergeCell ref="G18:G19"/>
    <mergeCell ref="H18:H19"/>
    <mergeCell ref="I18:I19"/>
    <mergeCell ref="J18:J19"/>
    <mergeCell ref="K18:K19"/>
    <mergeCell ref="L18:L19"/>
    <mergeCell ref="M20:M21"/>
    <mergeCell ref="N20:N21"/>
    <mergeCell ref="O20:O21"/>
    <mergeCell ref="P20:P21"/>
    <mergeCell ref="J20:J21"/>
    <mergeCell ref="K20:K21"/>
    <mergeCell ref="L20:L21"/>
    <mergeCell ref="A18:A19"/>
    <mergeCell ref="N22:N23"/>
    <mergeCell ref="O22:O23"/>
    <mergeCell ref="P22:P23"/>
    <mergeCell ref="A24:A25"/>
    <mergeCell ref="B24:B25"/>
    <mergeCell ref="C24:C25"/>
    <mergeCell ref="D24:D25"/>
    <mergeCell ref="E24:E25"/>
    <mergeCell ref="F24:F25"/>
    <mergeCell ref="G22:G23"/>
    <mergeCell ref="H22:H23"/>
    <mergeCell ref="I22:I23"/>
    <mergeCell ref="J22:J23"/>
    <mergeCell ref="K22:K23"/>
    <mergeCell ref="L22:L23"/>
    <mergeCell ref="M24:M25"/>
    <mergeCell ref="N24:N25"/>
    <mergeCell ref="O24:O25"/>
    <mergeCell ref="P24:P25"/>
    <mergeCell ref="J24:J25"/>
    <mergeCell ref="K24:K25"/>
    <mergeCell ref="L24:L25"/>
    <mergeCell ref="A22:A23"/>
    <mergeCell ref="B22:B23"/>
    <mergeCell ref="C26:C27"/>
    <mergeCell ref="D26:D27"/>
    <mergeCell ref="E26:E27"/>
    <mergeCell ref="F26:F27"/>
    <mergeCell ref="G24:G25"/>
    <mergeCell ref="H24:H25"/>
    <mergeCell ref="I24:I25"/>
    <mergeCell ref="M22:M23"/>
    <mergeCell ref="C22:C23"/>
    <mergeCell ref="D22:D23"/>
    <mergeCell ref="E22:E23"/>
    <mergeCell ref="F22:F23"/>
    <mergeCell ref="M26:M27"/>
    <mergeCell ref="N26:N27"/>
    <mergeCell ref="O26:O27"/>
    <mergeCell ref="P26:P27"/>
    <mergeCell ref="A28:A29"/>
    <mergeCell ref="B28:B29"/>
    <mergeCell ref="C28:C29"/>
    <mergeCell ref="D28:D29"/>
    <mergeCell ref="E28:E29"/>
    <mergeCell ref="F28:F29"/>
    <mergeCell ref="G26:G27"/>
    <mergeCell ref="H26:H27"/>
    <mergeCell ref="I26:I27"/>
    <mergeCell ref="J26:J27"/>
    <mergeCell ref="K26:K27"/>
    <mergeCell ref="L26:L27"/>
    <mergeCell ref="M28:M29"/>
    <mergeCell ref="N28:N29"/>
    <mergeCell ref="O28:O29"/>
    <mergeCell ref="P28:P29"/>
    <mergeCell ref="J28:J29"/>
    <mergeCell ref="K28:K29"/>
    <mergeCell ref="L28:L29"/>
    <mergeCell ref="A26:A27"/>
    <mergeCell ref="B26:B27"/>
    <mergeCell ref="B30:B31"/>
    <mergeCell ref="C30:C31"/>
    <mergeCell ref="D30:D31"/>
    <mergeCell ref="E30:E31"/>
    <mergeCell ref="F30:F31"/>
    <mergeCell ref="G28:G29"/>
    <mergeCell ref="H28:H29"/>
    <mergeCell ref="I28:I29"/>
    <mergeCell ref="G32:G33"/>
    <mergeCell ref="H32:H33"/>
    <mergeCell ref="I32:I33"/>
    <mergeCell ref="M30:M31"/>
    <mergeCell ref="N30:N31"/>
    <mergeCell ref="O30:O31"/>
    <mergeCell ref="P30:P31"/>
    <mergeCell ref="A32:A33"/>
    <mergeCell ref="B32:B33"/>
    <mergeCell ref="C32:C33"/>
    <mergeCell ref="D32:D33"/>
    <mergeCell ref="E32:E33"/>
    <mergeCell ref="F32:F33"/>
    <mergeCell ref="G30:G31"/>
    <mergeCell ref="H30:H31"/>
    <mergeCell ref="I30:I31"/>
    <mergeCell ref="J30:J31"/>
    <mergeCell ref="K30:K31"/>
    <mergeCell ref="L30:L31"/>
    <mergeCell ref="M32:M33"/>
    <mergeCell ref="N32:N33"/>
    <mergeCell ref="O32:O33"/>
    <mergeCell ref="P32:P33"/>
    <mergeCell ref="J32:J33"/>
    <mergeCell ref="K32:K33"/>
    <mergeCell ref="L32:L33"/>
    <mergeCell ref="A30:A31"/>
    <mergeCell ref="N34:N35"/>
    <mergeCell ref="O34:O35"/>
    <mergeCell ref="P34:P35"/>
    <mergeCell ref="A36:A37"/>
    <mergeCell ref="B36:B37"/>
    <mergeCell ref="C36:C37"/>
    <mergeCell ref="D36:D37"/>
    <mergeCell ref="E36:E37"/>
    <mergeCell ref="F36:F37"/>
    <mergeCell ref="G34:G35"/>
    <mergeCell ref="H34:H35"/>
    <mergeCell ref="I34:I35"/>
    <mergeCell ref="J34:J35"/>
    <mergeCell ref="K34:K35"/>
    <mergeCell ref="L34:L35"/>
    <mergeCell ref="M36:M37"/>
    <mergeCell ref="N36:N37"/>
    <mergeCell ref="O36:O37"/>
    <mergeCell ref="P36:P37"/>
    <mergeCell ref="J36:J37"/>
    <mergeCell ref="K36:K37"/>
    <mergeCell ref="L36:L37"/>
    <mergeCell ref="A34:A35"/>
    <mergeCell ref="B34:B35"/>
    <mergeCell ref="C38:C39"/>
    <mergeCell ref="D38:D39"/>
    <mergeCell ref="E38:E39"/>
    <mergeCell ref="F38:F39"/>
    <mergeCell ref="G36:G37"/>
    <mergeCell ref="H36:H37"/>
    <mergeCell ref="I36:I37"/>
    <mergeCell ref="M34:M35"/>
    <mergeCell ref="C34:C35"/>
    <mergeCell ref="D34:D35"/>
    <mergeCell ref="E34:E35"/>
    <mergeCell ref="F34:F35"/>
    <mergeCell ref="M38:M39"/>
    <mergeCell ref="N38:N39"/>
    <mergeCell ref="O38:O39"/>
    <mergeCell ref="P38:P39"/>
    <mergeCell ref="A40:A41"/>
    <mergeCell ref="B40:B41"/>
    <mergeCell ref="C40:C41"/>
    <mergeCell ref="D40:D41"/>
    <mergeCell ref="E40:E41"/>
    <mergeCell ref="F40:F41"/>
    <mergeCell ref="G38:G39"/>
    <mergeCell ref="H38:H39"/>
    <mergeCell ref="I38:I39"/>
    <mergeCell ref="J38:J39"/>
    <mergeCell ref="K38:K39"/>
    <mergeCell ref="L38:L39"/>
    <mergeCell ref="M40:M41"/>
    <mergeCell ref="N40:N41"/>
    <mergeCell ref="O40:O41"/>
    <mergeCell ref="P40:P41"/>
    <mergeCell ref="J40:J41"/>
    <mergeCell ref="K40:K41"/>
    <mergeCell ref="L40:L41"/>
    <mergeCell ref="A38:A39"/>
    <mergeCell ref="B38:B39"/>
    <mergeCell ref="B42:B43"/>
    <mergeCell ref="C42:C43"/>
    <mergeCell ref="D42:D43"/>
    <mergeCell ref="E42:E43"/>
    <mergeCell ref="F42:F43"/>
    <mergeCell ref="G40:G41"/>
    <mergeCell ref="H40:H41"/>
    <mergeCell ref="I40:I41"/>
    <mergeCell ref="G44:G45"/>
    <mergeCell ref="H44:H45"/>
    <mergeCell ref="I44:I45"/>
    <mergeCell ref="M42:M43"/>
    <mergeCell ref="N42:N43"/>
    <mergeCell ref="O42:O43"/>
    <mergeCell ref="P42:P43"/>
    <mergeCell ref="A44:A45"/>
    <mergeCell ref="B44:B45"/>
    <mergeCell ref="C44:C45"/>
    <mergeCell ref="D44:D45"/>
    <mergeCell ref="E44:E45"/>
    <mergeCell ref="F44:F45"/>
    <mergeCell ref="G42:G43"/>
    <mergeCell ref="H42:H43"/>
    <mergeCell ref="I42:I43"/>
    <mergeCell ref="J42:J43"/>
    <mergeCell ref="K42:K43"/>
    <mergeCell ref="L42:L43"/>
    <mergeCell ref="M44:M45"/>
    <mergeCell ref="N44:N45"/>
    <mergeCell ref="O44:O45"/>
    <mergeCell ref="P44:P45"/>
    <mergeCell ref="J44:J45"/>
    <mergeCell ref="K44:K45"/>
    <mergeCell ref="L44:L45"/>
    <mergeCell ref="A42:A43"/>
    <mergeCell ref="N46:N47"/>
    <mergeCell ref="O46:O47"/>
    <mergeCell ref="P46:P47"/>
    <mergeCell ref="A48:A49"/>
    <mergeCell ref="B48:B49"/>
    <mergeCell ref="C48:C49"/>
    <mergeCell ref="D48:D49"/>
    <mergeCell ref="E48:E49"/>
    <mergeCell ref="F48:F49"/>
    <mergeCell ref="G46:G47"/>
    <mergeCell ref="H46:H47"/>
    <mergeCell ref="I46:I47"/>
    <mergeCell ref="J46:J47"/>
    <mergeCell ref="K46:K47"/>
    <mergeCell ref="L46:L47"/>
    <mergeCell ref="M48:M49"/>
    <mergeCell ref="N48:N49"/>
    <mergeCell ref="O48:O49"/>
    <mergeCell ref="P48:P49"/>
    <mergeCell ref="J48:J49"/>
    <mergeCell ref="K48:K49"/>
    <mergeCell ref="L48:L49"/>
    <mergeCell ref="A46:A47"/>
    <mergeCell ref="B46:B47"/>
    <mergeCell ref="C50:C51"/>
    <mergeCell ref="D50:D51"/>
    <mergeCell ref="E50:E51"/>
    <mergeCell ref="F50:F51"/>
    <mergeCell ref="G48:G49"/>
    <mergeCell ref="H48:H49"/>
    <mergeCell ref="I48:I49"/>
    <mergeCell ref="M46:M47"/>
    <mergeCell ref="C46:C47"/>
    <mergeCell ref="D46:D47"/>
    <mergeCell ref="E46:E47"/>
    <mergeCell ref="F46:F47"/>
    <mergeCell ref="M50:M51"/>
    <mergeCell ref="N50:N51"/>
    <mergeCell ref="O50:O51"/>
    <mergeCell ref="P50:P51"/>
    <mergeCell ref="A52:A53"/>
    <mergeCell ref="B52:B53"/>
    <mergeCell ref="C52:C53"/>
    <mergeCell ref="D52:D53"/>
    <mergeCell ref="E52:E53"/>
    <mergeCell ref="F52:F53"/>
    <mergeCell ref="G50:G51"/>
    <mergeCell ref="H50:H51"/>
    <mergeCell ref="I50:I51"/>
    <mergeCell ref="J50:J51"/>
    <mergeCell ref="K50:K51"/>
    <mergeCell ref="L50:L51"/>
    <mergeCell ref="M52:M53"/>
    <mergeCell ref="N52:N53"/>
    <mergeCell ref="O52:O53"/>
    <mergeCell ref="P52:P53"/>
    <mergeCell ref="J52:J53"/>
    <mergeCell ref="K52:K53"/>
    <mergeCell ref="L52:L53"/>
    <mergeCell ref="A50:A51"/>
    <mergeCell ref="B50:B51"/>
    <mergeCell ref="B54:B55"/>
    <mergeCell ref="C54:C55"/>
    <mergeCell ref="D54:D55"/>
    <mergeCell ref="E54:E55"/>
    <mergeCell ref="F54:F55"/>
    <mergeCell ref="G52:G53"/>
    <mergeCell ref="H52:H53"/>
    <mergeCell ref="I52:I53"/>
    <mergeCell ref="G56:G57"/>
    <mergeCell ref="H56:H57"/>
    <mergeCell ref="I56:I57"/>
    <mergeCell ref="M54:M55"/>
    <mergeCell ref="N54:N55"/>
    <mergeCell ref="O54:O55"/>
    <mergeCell ref="P54:P55"/>
    <mergeCell ref="A56:A57"/>
    <mergeCell ref="B56:B57"/>
    <mergeCell ref="C56:C57"/>
    <mergeCell ref="D56:D57"/>
    <mergeCell ref="E56:E57"/>
    <mergeCell ref="F56:F57"/>
    <mergeCell ref="G54:G55"/>
    <mergeCell ref="H54:H55"/>
    <mergeCell ref="I54:I55"/>
    <mergeCell ref="J54:J55"/>
    <mergeCell ref="K54:K55"/>
    <mergeCell ref="L54:L55"/>
    <mergeCell ref="M56:M57"/>
    <mergeCell ref="N56:N57"/>
    <mergeCell ref="O56:O57"/>
    <mergeCell ref="P56:P57"/>
    <mergeCell ref="J56:J57"/>
    <mergeCell ref="K56:K57"/>
    <mergeCell ref="L56:L57"/>
    <mergeCell ref="A54:A55"/>
    <mergeCell ref="N58:N59"/>
    <mergeCell ref="O58:O59"/>
    <mergeCell ref="P58:P59"/>
    <mergeCell ref="A60:A61"/>
    <mergeCell ref="B60:B61"/>
    <mergeCell ref="C60:C61"/>
    <mergeCell ref="D60:D61"/>
    <mergeCell ref="E60:E61"/>
    <mergeCell ref="F60:F61"/>
    <mergeCell ref="G58:G59"/>
    <mergeCell ref="H58:H59"/>
    <mergeCell ref="I58:I59"/>
    <mergeCell ref="J58:J59"/>
    <mergeCell ref="K58:K59"/>
    <mergeCell ref="L58:L59"/>
    <mergeCell ref="M60:M61"/>
    <mergeCell ref="N60:N61"/>
    <mergeCell ref="O60:O61"/>
    <mergeCell ref="P60:P61"/>
    <mergeCell ref="J60:J61"/>
    <mergeCell ref="K60:K61"/>
    <mergeCell ref="L60:L61"/>
    <mergeCell ref="A58:A59"/>
    <mergeCell ref="B58:B59"/>
    <mergeCell ref="C62:C63"/>
    <mergeCell ref="D62:D63"/>
    <mergeCell ref="E62:E63"/>
    <mergeCell ref="F62:F63"/>
    <mergeCell ref="G60:G61"/>
    <mergeCell ref="H60:H61"/>
    <mergeCell ref="I60:I61"/>
    <mergeCell ref="M58:M59"/>
    <mergeCell ref="C58:C59"/>
    <mergeCell ref="D58:D59"/>
    <mergeCell ref="E58:E59"/>
    <mergeCell ref="F58:F59"/>
    <mergeCell ref="M62:M63"/>
    <mergeCell ref="N62:N63"/>
    <mergeCell ref="O62:O63"/>
    <mergeCell ref="P62:P63"/>
    <mergeCell ref="A64:A65"/>
    <mergeCell ref="B64:B65"/>
    <mergeCell ref="C64:C65"/>
    <mergeCell ref="D64:D65"/>
    <mergeCell ref="E64:E65"/>
    <mergeCell ref="F64:F65"/>
    <mergeCell ref="G62:G63"/>
    <mergeCell ref="H62:H63"/>
    <mergeCell ref="I62:I63"/>
    <mergeCell ref="J62:J63"/>
    <mergeCell ref="K62:K63"/>
    <mergeCell ref="L62:L63"/>
    <mergeCell ref="M64:M65"/>
    <mergeCell ref="N64:N65"/>
    <mergeCell ref="O64:O65"/>
    <mergeCell ref="P64:P65"/>
    <mergeCell ref="J64:J65"/>
    <mergeCell ref="K64:K65"/>
    <mergeCell ref="L64:L65"/>
    <mergeCell ref="A62:A63"/>
    <mergeCell ref="B62:B63"/>
    <mergeCell ref="B66:B67"/>
    <mergeCell ref="C66:C67"/>
    <mergeCell ref="D66:D67"/>
    <mergeCell ref="E66:E67"/>
    <mergeCell ref="F66:F67"/>
    <mergeCell ref="G64:G65"/>
    <mergeCell ref="H64:H65"/>
    <mergeCell ref="I64:I65"/>
    <mergeCell ref="G68:G69"/>
    <mergeCell ref="H68:H69"/>
    <mergeCell ref="I68:I69"/>
    <mergeCell ref="M66:M67"/>
    <mergeCell ref="N66:N67"/>
    <mergeCell ref="O66:O67"/>
    <mergeCell ref="P66:P67"/>
    <mergeCell ref="A68:A69"/>
    <mergeCell ref="B68:B69"/>
    <mergeCell ref="C68:C69"/>
    <mergeCell ref="D68:D69"/>
    <mergeCell ref="E68:E69"/>
    <mergeCell ref="F68:F69"/>
    <mergeCell ref="G66:G67"/>
    <mergeCell ref="H66:H67"/>
    <mergeCell ref="I66:I67"/>
    <mergeCell ref="J66:J67"/>
    <mergeCell ref="K66:K67"/>
    <mergeCell ref="L66:L67"/>
    <mergeCell ref="M68:M69"/>
    <mergeCell ref="N68:N69"/>
    <mergeCell ref="O68:O69"/>
    <mergeCell ref="P68:P69"/>
    <mergeCell ref="J68:J69"/>
    <mergeCell ref="K68:K69"/>
    <mergeCell ref="L68:L69"/>
    <mergeCell ref="A66:A67"/>
    <mergeCell ref="N70:N71"/>
    <mergeCell ref="O70:O71"/>
    <mergeCell ref="P70:P71"/>
    <mergeCell ref="A72:A73"/>
    <mergeCell ref="B72:B73"/>
    <mergeCell ref="C72:C73"/>
    <mergeCell ref="D72:D73"/>
    <mergeCell ref="E72:E73"/>
    <mergeCell ref="F72:F73"/>
    <mergeCell ref="G70:G71"/>
    <mergeCell ref="H70:H71"/>
    <mergeCell ref="I70:I71"/>
    <mergeCell ref="J70:J71"/>
    <mergeCell ref="K70:K71"/>
    <mergeCell ref="L70:L71"/>
    <mergeCell ref="M72:M73"/>
    <mergeCell ref="N72:N73"/>
    <mergeCell ref="O72:O73"/>
    <mergeCell ref="P72:P73"/>
    <mergeCell ref="J72:J73"/>
    <mergeCell ref="K72:K73"/>
    <mergeCell ref="L72:L73"/>
    <mergeCell ref="A70:A71"/>
    <mergeCell ref="B70:B71"/>
    <mergeCell ref="C74:C75"/>
    <mergeCell ref="D74:D75"/>
    <mergeCell ref="E74:E75"/>
    <mergeCell ref="F74:F75"/>
    <mergeCell ref="G72:G73"/>
    <mergeCell ref="H72:H73"/>
    <mergeCell ref="I72:I73"/>
    <mergeCell ref="M70:M71"/>
    <mergeCell ref="C70:C71"/>
    <mergeCell ref="D70:D71"/>
    <mergeCell ref="E70:E71"/>
    <mergeCell ref="F70:F71"/>
    <mergeCell ref="M74:M75"/>
    <mergeCell ref="N74:N75"/>
    <mergeCell ref="O74:O75"/>
    <mergeCell ref="P74:P75"/>
    <mergeCell ref="A76:A77"/>
    <mergeCell ref="B76:B77"/>
    <mergeCell ref="C76:C77"/>
    <mergeCell ref="D76:D77"/>
    <mergeCell ref="E76:E77"/>
    <mergeCell ref="F76:F77"/>
    <mergeCell ref="G74:G75"/>
    <mergeCell ref="H74:H75"/>
    <mergeCell ref="I74:I75"/>
    <mergeCell ref="J74:J75"/>
    <mergeCell ref="K74:K75"/>
    <mergeCell ref="L74:L75"/>
    <mergeCell ref="M76:M77"/>
    <mergeCell ref="N76:N77"/>
    <mergeCell ref="O76:O77"/>
    <mergeCell ref="P76:P77"/>
    <mergeCell ref="J76:J77"/>
    <mergeCell ref="K76:K77"/>
    <mergeCell ref="L76:L77"/>
    <mergeCell ref="A74:A75"/>
    <mergeCell ref="B74:B75"/>
    <mergeCell ref="B78:B79"/>
    <mergeCell ref="C78:C79"/>
    <mergeCell ref="D78:D79"/>
    <mergeCell ref="E78:E79"/>
    <mergeCell ref="F78:F79"/>
    <mergeCell ref="G76:G77"/>
    <mergeCell ref="H76:H77"/>
    <mergeCell ref="I76:I77"/>
    <mergeCell ref="G80:G81"/>
    <mergeCell ref="H80:H81"/>
    <mergeCell ref="I80:I81"/>
    <mergeCell ref="M78:M79"/>
    <mergeCell ref="N78:N79"/>
    <mergeCell ref="O78:O79"/>
    <mergeCell ref="P78:P79"/>
    <mergeCell ref="A80:A81"/>
    <mergeCell ref="B80:B81"/>
    <mergeCell ref="C80:C81"/>
    <mergeCell ref="D80:D81"/>
    <mergeCell ref="E80:E81"/>
    <mergeCell ref="F80:F81"/>
    <mergeCell ref="G78:G79"/>
    <mergeCell ref="H78:H79"/>
    <mergeCell ref="I78:I79"/>
    <mergeCell ref="J78:J79"/>
    <mergeCell ref="K78:K79"/>
    <mergeCell ref="L78:L79"/>
    <mergeCell ref="M80:M81"/>
    <mergeCell ref="N80:N81"/>
    <mergeCell ref="O80:O81"/>
    <mergeCell ref="P80:P81"/>
    <mergeCell ref="J80:J81"/>
    <mergeCell ref="K80:K81"/>
    <mergeCell ref="L80:L81"/>
    <mergeCell ref="A78:A79"/>
    <mergeCell ref="N82:N83"/>
    <mergeCell ref="O82:O83"/>
    <mergeCell ref="P82:P83"/>
    <mergeCell ref="A84:A85"/>
    <mergeCell ref="B84:B85"/>
    <mergeCell ref="C84:C85"/>
    <mergeCell ref="D84:D85"/>
    <mergeCell ref="E84:E85"/>
    <mergeCell ref="F84:F85"/>
    <mergeCell ref="G82:G83"/>
    <mergeCell ref="H82:H83"/>
    <mergeCell ref="I82:I83"/>
    <mergeCell ref="J82:J83"/>
    <mergeCell ref="K82:K83"/>
    <mergeCell ref="L82:L83"/>
    <mergeCell ref="M84:M85"/>
    <mergeCell ref="N84:N85"/>
    <mergeCell ref="O84:O85"/>
    <mergeCell ref="P84:P85"/>
    <mergeCell ref="J84:J85"/>
    <mergeCell ref="K84:K85"/>
    <mergeCell ref="L84:L85"/>
    <mergeCell ref="A82:A83"/>
    <mergeCell ref="B82:B83"/>
    <mergeCell ref="C86:C87"/>
    <mergeCell ref="D86:D87"/>
    <mergeCell ref="E86:E87"/>
    <mergeCell ref="F86:F87"/>
    <mergeCell ref="G84:G85"/>
    <mergeCell ref="H84:H85"/>
    <mergeCell ref="I84:I85"/>
    <mergeCell ref="M82:M83"/>
    <mergeCell ref="C82:C83"/>
    <mergeCell ref="D82:D83"/>
    <mergeCell ref="E82:E83"/>
    <mergeCell ref="F82:F83"/>
    <mergeCell ref="M86:M87"/>
    <mergeCell ref="N86:N87"/>
    <mergeCell ref="O86:O87"/>
    <mergeCell ref="P86:P87"/>
    <mergeCell ref="A88:A89"/>
    <mergeCell ref="B88:B89"/>
    <mergeCell ref="C88:C89"/>
    <mergeCell ref="D88:D89"/>
    <mergeCell ref="E88:E89"/>
    <mergeCell ref="F88:F89"/>
    <mergeCell ref="G86:G87"/>
    <mergeCell ref="H86:H87"/>
    <mergeCell ref="I86:I87"/>
    <mergeCell ref="J86:J87"/>
    <mergeCell ref="K86:K87"/>
    <mergeCell ref="L86:L87"/>
    <mergeCell ref="M88:M89"/>
    <mergeCell ref="N88:N89"/>
    <mergeCell ref="O88:O89"/>
    <mergeCell ref="P88:P89"/>
    <mergeCell ref="J88:J89"/>
    <mergeCell ref="K88:K89"/>
    <mergeCell ref="L88:L89"/>
    <mergeCell ref="A86:A87"/>
    <mergeCell ref="B86:B87"/>
    <mergeCell ref="L92:L93"/>
    <mergeCell ref="A90:A91"/>
    <mergeCell ref="B90:C91"/>
    <mergeCell ref="D90:D91"/>
    <mergeCell ref="E90:E91"/>
    <mergeCell ref="F90:F91"/>
    <mergeCell ref="G90:G91"/>
    <mergeCell ref="G88:G89"/>
    <mergeCell ref="H88:H89"/>
    <mergeCell ref="I88:I89"/>
    <mergeCell ref="M92:M93"/>
    <mergeCell ref="N90:N91"/>
    <mergeCell ref="O90:O91"/>
    <mergeCell ref="P90:P91"/>
    <mergeCell ref="A92:A93"/>
    <mergeCell ref="B92:B93"/>
    <mergeCell ref="C92:C93"/>
    <mergeCell ref="D92:D93"/>
    <mergeCell ref="E92:E93"/>
    <mergeCell ref="F92:F93"/>
    <mergeCell ref="G92:G93"/>
    <mergeCell ref="H90:H91"/>
    <mergeCell ref="I90:I91"/>
    <mergeCell ref="J90:J91"/>
    <mergeCell ref="K90:K91"/>
    <mergeCell ref="L90:L91"/>
    <mergeCell ref="M90:M91"/>
    <mergeCell ref="N92:N93"/>
    <mergeCell ref="O92:O93"/>
    <mergeCell ref="P92:P93"/>
    <mergeCell ref="H92:H93"/>
    <mergeCell ref="I92:I93"/>
    <mergeCell ref="J92:J93"/>
    <mergeCell ref="K92:K93"/>
  </mergeCells>
  <phoneticPr fontId="2"/>
  <pageMargins left="0.51181102362204722" right="0.31496062992125984" top="0.55118110236220474" bottom="0.55118110236220474" header="0.31496062992125984" footer="0.31496062992125984"/>
  <pageSetup paperSize="8" scale="85" fitToHeight="0" orientation="landscape" r:id="rId1"/>
  <rowBreaks count="1" manualBreakCount="1">
    <brk id="49" max="23" man="1"/>
  </rowBreaks>
  <legacy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個別表008</vt:lpstr>
      <vt:lpstr>個別表008!Print_Area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2020-11-17T10:41:39Z</cp:lastPrinted>
  <dcterms:created xsi:type="dcterms:W3CDTF">2020-11-11T06:38:02Z</dcterms:created>
  <dcterms:modified xsi:type="dcterms:W3CDTF">2020-11-18T04:20:27Z</dcterms:modified>
</cp:coreProperties>
</file>