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defaultThemeVersion="124226"/>
  <xr:revisionPtr revIDLastSave="9" documentId="13_ncr:1_{9B5DD333-FDA3-4F67-AEB7-B88D2F7ADB26}" xr6:coauthVersionLast="47" xr6:coauthVersionMax="47" xr10:uidLastSave="{17561D56-3633-4078-979F-FFC20782D2B3}"/>
  <bookViews>
    <workbookView xWindow="-108" yWindow="-108" windowWidth="23256" windowHeight="12576" xr2:uid="{00000000-000D-0000-FFFF-FFFF00000000}"/>
  </bookViews>
  <sheets>
    <sheet name="令和２年度" sheetId="6" r:id="rId1"/>
    <sheet name="事業概要（別添）" sheetId="9" r:id="rId2"/>
    <sheet name="保有割合の記載例" sheetId="7" state="hidden" r:id="rId3"/>
    <sheet name="事務人件費" sheetId="8" state="hidden" r:id="rId4"/>
    <sheet name="28年度版" sheetId="5" state="hidden" r:id="rId5"/>
  </sheets>
  <definedNames>
    <definedName name="_xlnm.Print_Area" localSheetId="4">'28年度版'!$A$1:$AY$204</definedName>
    <definedName name="_xlnm.Print_Area" localSheetId="1">'事業概要（別添）'!$A$1:$AY$11</definedName>
    <definedName name="_xlnm.Print_Area" localSheetId="3">事務人件費!$A$1:$AY$24</definedName>
    <definedName name="_xlnm.Print_Area" localSheetId="2">保有割合の記載例!$A$1:$AY$11</definedName>
    <definedName name="_xlnm.Print_Area" localSheetId="0">令和２年度!$A$1:$AY$662</definedName>
    <definedName name="T開始年度" localSheetId="1">#REF!</definedName>
    <definedName name="T開始年度" localSheetId="3">#REF!</definedName>
    <definedName name="T開始年度" localSheetId="2">#REF!</definedName>
    <definedName name="T開始年度" localSheetId="0">#REF!</definedName>
    <definedName name="T開始年度">#REF!</definedName>
    <definedName name="T行政事業レビュー推進チームの所見" localSheetId="1">#REF!</definedName>
    <definedName name="T行政事業レビュー推進チームの所見" localSheetId="3">#REF!</definedName>
    <definedName name="T行政事業レビュー推進チームの所見" localSheetId="2">#REF!</definedName>
    <definedName name="T行政事業レビュー推進チームの所見" localSheetId="0">#REF!</definedName>
    <definedName name="T行政事業レビュー推進チームの所見">#REF!</definedName>
    <definedName name="T事業番号" localSheetId="1">#REF!</definedName>
    <definedName name="T事業番号" localSheetId="3">#REF!</definedName>
    <definedName name="T事業番号" localSheetId="2">#REF!</definedName>
    <definedName name="T事業番号" localSheetId="0">#REF!</definedName>
    <definedName name="T事業番号">#REF!</definedName>
    <definedName name="T終了年度" localSheetId="1">#REF!</definedName>
    <definedName name="T終了年度" localSheetId="3">#REF!</definedName>
    <definedName name="T終了年度" localSheetId="2">#REF!</definedName>
    <definedName name="T終了年度" localSheetId="0">#REF!</definedName>
    <definedName name="T終了年度">#REF!</definedName>
    <definedName name="T所見を踏まえた改善点" localSheetId="1">#REF!</definedName>
    <definedName name="T所見を踏まえた改善点" localSheetId="3">#REF!</definedName>
    <definedName name="T所見を踏まえた改善点" localSheetId="2">#REF!</definedName>
    <definedName name="T所見を踏まえた改善点" localSheetId="0">#REF!</definedName>
    <definedName name="T所見を踏まえた改善点">#REF!</definedName>
    <definedName name="T省庁" localSheetId="1">#REF!</definedName>
    <definedName name="T省庁" localSheetId="3">#REF!</definedName>
    <definedName name="T省庁" localSheetId="2">#REF!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95" i="6" l="1"/>
  <c r="AH89" i="6" l="1"/>
  <c r="O95" i="6" l="1"/>
  <c r="X95" i="6"/>
  <c r="AV372" i="6" l="1"/>
  <c r="Y372" i="6"/>
  <c r="AV361" i="6"/>
  <c r="Y361" i="6"/>
  <c r="AV350" i="6"/>
  <c r="Y350" i="6"/>
  <c r="AV339" i="6"/>
  <c r="Y339" i="6"/>
  <c r="AV328" i="6"/>
  <c r="Y328" i="6"/>
  <c r="AV317" i="6"/>
  <c r="Y317" i="6"/>
  <c r="AV306" i="6"/>
  <c r="Y306" i="6"/>
  <c r="AV295" i="6"/>
  <c r="Y295" i="6"/>
  <c r="AV284" i="6"/>
  <c r="Y284" i="6"/>
  <c r="AV273" i="6"/>
  <c r="Y273" i="6"/>
  <c r="AV262" i="6"/>
  <c r="Y262" i="6"/>
  <c r="AH98" i="6" l="1"/>
  <c r="AQ98" i="6" l="1"/>
  <c r="X98" i="6"/>
  <c r="O98" i="6"/>
  <c r="AQ23" i="8" l="1"/>
  <c r="AH23" i="8"/>
  <c r="X23" i="8"/>
  <c r="O23" i="8"/>
  <c r="AQ17" i="8"/>
  <c r="AH17" i="8"/>
  <c r="X17" i="8"/>
  <c r="O17" i="8"/>
  <c r="AQ12" i="8"/>
  <c r="AH12" i="8"/>
  <c r="X12" i="8"/>
  <c r="O12" i="8"/>
  <c r="O19" i="8" s="1"/>
  <c r="X5" i="8" s="1"/>
  <c r="X19" i="8" l="1"/>
  <c r="AH5" i="8" s="1"/>
  <c r="AH19" i="8" s="1"/>
  <c r="AQ5" i="8" s="1"/>
  <c r="AQ19" i="8" s="1"/>
  <c r="AB170" i="6" l="1"/>
  <c r="AL170" i="6" s="1"/>
  <c r="AU170" i="6" s="1"/>
  <c r="AB164" i="6"/>
  <c r="AL164" i="6" s="1"/>
  <c r="AU164" i="6" s="1"/>
  <c r="AB158" i="6"/>
  <c r="AL158" i="6" s="1"/>
  <c r="AU158" i="6" s="1"/>
  <c r="AQ92" i="6"/>
  <c r="AH92" i="6"/>
  <c r="X92" i="6"/>
  <c r="O92" i="6"/>
  <c r="AQ87" i="6"/>
  <c r="AH87" i="6"/>
  <c r="X87" i="6"/>
  <c r="O87" i="6"/>
  <c r="O94" i="6" s="1"/>
  <c r="X80" i="6" l="1"/>
  <c r="X94" i="6"/>
  <c r="AV153" i="5"/>
  <c r="Y153" i="5"/>
  <c r="AV142" i="5"/>
  <c r="Y142" i="5"/>
  <c r="AV131" i="5"/>
  <c r="Y131" i="5"/>
  <c r="AV120" i="5"/>
  <c r="Y120" i="5"/>
  <c r="AH80" i="6" l="1"/>
  <c r="AH94" i="6" s="1"/>
  <c r="AB75" i="5"/>
  <c r="AL75" i="5" s="1"/>
  <c r="AU75" i="5" s="1"/>
  <c r="AB69" i="5"/>
  <c r="AL69" i="5" s="1"/>
  <c r="AU69" i="5" s="1"/>
  <c r="AB63" i="5"/>
  <c r="AL63" i="5" s="1"/>
  <c r="AU63" i="5" s="1"/>
  <c r="AQ45" i="5"/>
  <c r="AH45" i="5"/>
  <c r="X45" i="5"/>
  <c r="O45" i="5"/>
  <c r="AQ42" i="5"/>
  <c r="AH42" i="5"/>
  <c r="X42" i="5"/>
  <c r="O42" i="5"/>
  <c r="O47" i="5" s="1"/>
  <c r="X35" i="5" s="1"/>
  <c r="AQ80" i="6" l="1"/>
  <c r="AQ94" i="6" s="1"/>
  <c r="AH95" i="6"/>
  <c r="X47" i="5"/>
  <c r="AH35" i="5" s="1"/>
  <c r="AH47" i="5" s="1"/>
  <c r="AQ35" i="5" s="1"/>
  <c r="AQ47" i="5" s="1"/>
</calcChain>
</file>

<file path=xl/sharedStrings.xml><?xml version="1.0" encoding="utf-8"?>
<sst xmlns="http://schemas.openxmlformats.org/spreadsheetml/2006/main" count="1924" uniqueCount="581">
  <si>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</si>
  <si>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</si>
  <si>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</si>
  <si>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</si>
  <si>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</si>
  <si>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</si>
  <si>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</si>
  <si>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</si>
  <si>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</si>
  <si>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</si>
  <si>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</si>
  <si>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</si>
  <si>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</si>
  <si>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</si>
  <si>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</si>
  <si>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</si>
  <si>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</si>
  <si>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</si>
  <si>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</si>
  <si>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</si>
  <si>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</si>
  <si>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</si>
  <si>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</si>
  <si>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</si>
  <si>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</si>
  <si>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</si>
  <si>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</si>
  <si>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</si>
  <si>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</si>
  <si>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</si>
  <si>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</si>
  <si>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</si>
  <si>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</si>
  <si>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</si>
  <si>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</si>
  <si>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</si>
  <si>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</si>
  <si>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</si>
  <si>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</si>
  <si>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</si>
  <si>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</si>
  <si>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</si>
  <si>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</si>
  <si>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</si>
  <si>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</si>
  <si>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</si>
  <si>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</si>
  <si>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</si>
  <si>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</si>
  <si>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</si>
  <si>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</si>
  <si>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</si>
  <si>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</si>
  <si>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</si>
  <si>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</si>
  <si>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</si>
  <si>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</si>
  <si>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</si>
  <si>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</si>
  <si>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</si>
  <si>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</si>
  <si>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</si>
  <si>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</si>
  <si>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</si>
  <si>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</si>
  <si>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</si>
  <si>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</si>
  <si>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</si>
  <si>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</si>
  <si>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</si>
  <si>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</si>
  <si>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</si>
  <si>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</si>
  <si>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</si>
  <si>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</si>
  <si>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</si>
  <si>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</si>
  <si>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</si>
  <si>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</si>
  <si>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</si>
  <si>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</si>
  <si>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</si>
  <si>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</si>
  <si>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</si>
  <si>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</si>
  <si>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</si>
  <si>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</si>
  <si>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</si>
  <si>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</si>
  <si>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</si>
  <si>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</si>
  <si>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</si>
  <si>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</si>
  <si>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</si>
  <si>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</si>
  <si>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</si>
  <si>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</si>
  <si>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</si>
  <si>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</si>
  <si>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</si>
  <si>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</si>
  <si>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</si>
  <si>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</si>
  <si>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</si>
  <si>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</si>
  <si>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</si>
  <si>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</si>
  <si>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</si>
  <si>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</si>
  <si>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</si>
  <si>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</si>
  <si>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</si>
  <si>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</si>
  <si>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</si>
  <si>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</si>
  <si>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</si>
  <si>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</si>
  <si>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</si>
  <si>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</si>
  <si>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</si>
  <si>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</si>
  <si>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</si>
  <si>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</si>
  <si>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</si>
  <si>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</si>
  <si>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</si>
  <si>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</si>
  <si>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</si>
  <si>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</si>
  <si>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</si>
  <si>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</si>
  <si>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</si>
  <si>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</si>
  <si>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</si>
  <si>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</si>
  <si>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</si>
  <si>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</si>
  <si>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</si>
  <si>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</si>
  <si>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</si>
  <si>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</si>
  <si>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</si>
  <si>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</si>
  <si>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</si>
  <si>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</si>
  <si>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</si>
  <si>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</si>
  <si>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</si>
  <si>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</si>
  <si>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</si>
  <si>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</si>
  <si>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</si>
  <si>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</si>
  <si>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</si>
  <si>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</si>
  <si>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</si>
  <si>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</si>
  <si>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</si>
  <si>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</si>
  <si>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</si>
  <si>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</si>
  <si>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</si>
  <si>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</si>
  <si>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</si>
  <si>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</si>
  <si>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</si>
  <si>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</si>
  <si>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</si>
  <si>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</si>
  <si>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</si>
  <si>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</si>
  <si>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</si>
  <si>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</si>
  <si>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</si>
  <si>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</si>
  <si>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</si>
  <si>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</si>
  <si>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</si>
  <si>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</si>
  <si>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</si>
  <si>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</si>
  <si>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</si>
  <si>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</si>
  <si>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</si>
  <si>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</si>
  <si>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</si>
  <si>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</si>
  <si>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</si>
  <si>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</si>
  <si>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</si>
  <si>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</si>
  <si>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</si>
  <si>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</si>
  <si>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</si>
  <si>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</si>
  <si>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</si>
  <si>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</si>
  <si>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</si>
  <si>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</si>
  <si>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</si>
  <si>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</si>
  <si>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</si>
  <si>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</si>
  <si>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</si>
  <si>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</si>
  <si>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</si>
  <si>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畜産・酪農収益力強化総合対策基金</t>
    <phoneticPr fontId="3"/>
  </si>
  <si>
    <t>（農林水産省）</t>
    <rPh sb="1" eb="3">
      <t>ノウリン</t>
    </rPh>
    <rPh sb="3" eb="6">
      <t>スイサンショウ</t>
    </rPh>
    <rPh sb="5" eb="6">
      <t>ショウ</t>
    </rPh>
    <phoneticPr fontId="3"/>
  </si>
  <si>
    <t>畜産・酪農収益力強化総合対策基金等事業</t>
    <phoneticPr fontId="3"/>
  </si>
  <si>
    <t>公益社団法人中央畜産会</t>
    <phoneticPr fontId="3"/>
  </si>
  <si>
    <t>－</t>
    <phoneticPr fontId="3"/>
  </si>
  <si>
    <t>生産局</t>
    <rPh sb="0" eb="3">
      <t>セイサンキョク</t>
    </rPh>
    <phoneticPr fontId="3"/>
  </si>
  <si>
    <t>（畜産部）畜産企画課（畜産総合推進室）</t>
    <rPh sb="1" eb="4">
      <t>チクサンブ</t>
    </rPh>
    <rPh sb="5" eb="7">
      <t>チクサン</t>
    </rPh>
    <rPh sb="7" eb="10">
      <t>キカクカ</t>
    </rPh>
    <rPh sb="11" eb="13">
      <t>チクサン</t>
    </rPh>
    <rPh sb="13" eb="15">
      <t>ソウゴウ</t>
    </rPh>
    <rPh sb="15" eb="18">
      <t>スイシンシツ</t>
    </rPh>
    <phoneticPr fontId="3"/>
  </si>
  <si>
    <t>畜産企画課長　関村　静雄</t>
    <rPh sb="0" eb="2">
      <t>チクサン</t>
    </rPh>
    <rPh sb="2" eb="4">
      <t>キカク</t>
    </rPh>
    <rPh sb="4" eb="6">
      <t>カチョウ</t>
    </rPh>
    <rPh sb="7" eb="9">
      <t>セキムラ</t>
    </rPh>
    <rPh sb="10" eb="11">
      <t>シズ</t>
    </rPh>
    <rPh sb="11" eb="12">
      <t>オス</t>
    </rPh>
    <phoneticPr fontId="3"/>
  </si>
  <si>
    <t>食料・農業・農村基本計画（平成27年3月31日閣議決定）
日本再興戦略（平成25年6月14日閣議決定）
総合的なＴＰＰ等関連政策大綱（令和元年12月5日ＴＰＰ総合対策本部決定）
農業競争力強化プログラム（平成28年11月29日農林水産業・地域の活力創造本部決定）</t>
    <rPh sb="67" eb="69">
      <t>レイワ</t>
    </rPh>
    <rPh sb="69" eb="70">
      <t>ガン</t>
    </rPh>
    <phoneticPr fontId="3"/>
  </si>
  <si>
    <t>　我が国の畜産・酪農は、ＴＰＰ11協定、日ＥＵ経済連携協定に続き、日米貿易協定が発効されたことに伴い、新たな国際環境の下で収益力や生産基盤の強化を図っていく必要がある。
　このため、本事業により、生産コストの削減、規模拡大、外部支援組織の活用、経営基盤継承の推進、肉用牛及び乳用牛の増頭の奨励、優良な乳用後継牛の確保、和牛主体の肉用子牛の生産拡大、畜産環境対策の推進等、地域一体となって行う取組を支援する。</t>
    <rPh sb="91" eb="92">
      <t>ホン</t>
    </rPh>
    <rPh sb="92" eb="94">
      <t>ジギョウ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</si>
  <si>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</si>
  <si>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</si>
  <si>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別添のとおり</t>
    <rPh sb="0" eb="2">
      <t>ベッテン</t>
    </rPh>
    <phoneticPr fontId="3"/>
  </si>
  <si>
    <t>事業概要</t>
    <rPh sb="0" eb="2">
      <t>ジギョウ</t>
    </rPh>
    <rPh sb="2" eb="4">
      <t>ガイヨウ</t>
    </rPh>
    <phoneticPr fontId="3"/>
  </si>
  <si>
    <t>【畜産・酪農収益力強化整備等特別対策事業】
・地域ぐるみで収益性を向上させる畜産クラスターの推進のための新たな取組の実証や全国的な普及活動を推進（補助率：定額）
・畜産クラスター計画に位置付けられた中心的な経営体（畜産農家、新規参入者、飼料生産受託組織）の収益性の向上等に必要な施設整備（補助率：１／２以内）及び機械の導入を支援（補助率：１／２以内）
【畜産経営基盤継承支援事業】
・後継者不在の経営と地域の担い手（新規就農者等）のマッチングの取組、経営資源を地域の担い手に円滑に継承するために必要な施設整備を支援（補助率：定額、１／２以内）
【生産基盤拡大加速化事業（肉用牛・乳用牛）】
・畜産クラスター計画に基づき、牛肉の輸出拡大や都府県酪農の生産基盤強化のため、繁殖雌牛や乳用後継牛の増頭を支援（補助率：定額）。
【畜産・酪農生産力強化対策事業】
・畜産クラスター計画等に基づき、肉用牛経営・酪農経営の連携の下、受精卵移植による乳用牛由来の肉用牛の生産の促進、性判別技術を活用した優良な乳用後継牛の確保や、畜産経営における新技術を活用した繁殖性の向上等の取組を支援（補助率：定額、１／２以内）
【畜産経営体質強化支援資金融通事業、乳用牛・繁殖牛増頭資金確保円滑化事業】
・畜産クラスター計画に位置付けられた中心的な経営体等の既往負債の償還負担を軽減する長期・低利の一括借換資金を措置。
・畜産農家が乳用牛・繁殖牛の増頭に向けた資金を調達する際の債務を農業信用基金協会が保証する場合の保証料免除を措置。</t>
    <phoneticPr fontId="3"/>
  </si>
  <si>
    <t>平成27年度</t>
    <rPh sb="0" eb="2">
      <t>ヘイセイ</t>
    </rPh>
    <rPh sb="4" eb="6">
      <t>ネンド</t>
    </rPh>
    <phoneticPr fontId="3"/>
  </si>
  <si>
    <t>一般会計</t>
    <rPh sb="0" eb="2">
      <t>イッパン</t>
    </rPh>
    <rPh sb="2" eb="4">
      <t>カイケイ</t>
    </rPh>
    <phoneticPr fontId="3"/>
  </si>
  <si>
    <t>補正（第１号）</t>
    <rPh sb="0" eb="2">
      <t>ホセイ</t>
    </rPh>
    <rPh sb="3" eb="4">
      <t>ダイ</t>
    </rPh>
    <rPh sb="5" eb="6">
      <t>ゴウ</t>
    </rPh>
    <phoneticPr fontId="3"/>
  </si>
  <si>
    <t>直接交付</t>
    <rPh sb="0" eb="2">
      <t>チョクセツ</t>
    </rPh>
    <rPh sb="2" eb="4">
      <t>コウフ</t>
    </rPh>
    <phoneticPr fontId="3"/>
  </si>
  <si>
    <t>畜産・酪農収益力
強化総合対策基金
事業補助金</t>
    <rPh sb="0" eb="2">
      <t>チクサン</t>
    </rPh>
    <rPh sb="3" eb="5">
      <t>ラクノウ</t>
    </rPh>
    <rPh sb="5" eb="8">
      <t>シュウエキリョク</t>
    </rPh>
    <rPh sb="9" eb="11">
      <t>キョウカ</t>
    </rPh>
    <rPh sb="11" eb="13">
      <t>ソウゴウ</t>
    </rPh>
    <rPh sb="13" eb="15">
      <t>タイサク</t>
    </rPh>
    <rPh sb="15" eb="17">
      <t>キキン</t>
    </rPh>
    <rPh sb="18" eb="20">
      <t>ジギョウ</t>
    </rPh>
    <rPh sb="20" eb="23">
      <t>ホジョキン</t>
    </rPh>
    <phoneticPr fontId="3"/>
  </si>
  <si>
    <t>有</t>
    <rPh sb="0" eb="1">
      <t>ア</t>
    </rPh>
    <phoneticPr fontId="3"/>
  </si>
  <si>
    <t>平成28年度</t>
    <rPh sb="0" eb="2">
      <t>ヘイセイ</t>
    </rPh>
    <rPh sb="4" eb="6">
      <t>ネンド</t>
    </rPh>
    <phoneticPr fontId="3"/>
  </si>
  <si>
    <t>補正（第２号）</t>
    <rPh sb="0" eb="2">
      <t>ホセイ</t>
    </rPh>
    <rPh sb="3" eb="4">
      <t>ダイ</t>
    </rPh>
    <rPh sb="5" eb="6">
      <t>ゴウ</t>
    </rPh>
    <phoneticPr fontId="3"/>
  </si>
  <si>
    <t>畜産・酪農収益力
強化総合対策基金
等事業補助金</t>
    <rPh sb="0" eb="2">
      <t>チクサン</t>
    </rPh>
    <rPh sb="3" eb="5">
      <t>ラクノウ</t>
    </rPh>
    <rPh sb="5" eb="8">
      <t>シュウエキリョク</t>
    </rPh>
    <rPh sb="9" eb="11">
      <t>キョウカ</t>
    </rPh>
    <rPh sb="11" eb="13">
      <t>ソウゴウ</t>
    </rPh>
    <rPh sb="13" eb="15">
      <t>タイサク</t>
    </rPh>
    <rPh sb="15" eb="17">
      <t>キキン</t>
    </rPh>
    <rPh sb="18" eb="19">
      <t>トウ</t>
    </rPh>
    <rPh sb="19" eb="21">
      <t>ジギョウ</t>
    </rPh>
    <rPh sb="21" eb="24">
      <t>ホジョキン</t>
    </rPh>
    <phoneticPr fontId="3"/>
  </si>
  <si>
    <t>基金の造成の経緯③</t>
    <rPh sb="0" eb="2">
      <t>キキン</t>
    </rPh>
    <rPh sb="3" eb="5">
      <t>ゾウセイ</t>
    </rPh>
    <rPh sb="6" eb="8">
      <t>ケイイ</t>
    </rPh>
    <phoneticPr fontId="3"/>
  </si>
  <si>
    <t>平成29年度</t>
    <rPh sb="0" eb="2">
      <t>ヘイセイ</t>
    </rPh>
    <rPh sb="4" eb="6">
      <t>ネンド</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</si>
  <si>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</si>
  <si>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</si>
  <si>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平成30年度</t>
    <rPh sb="0" eb="2">
      <t>ヘイセイ</t>
    </rPh>
    <rPh sb="4" eb="6">
      <t>ネンド</t>
    </rPh>
    <phoneticPr fontId="3"/>
  </si>
  <si>
    <t>令和元年度</t>
    <rPh sb="0" eb="2">
      <t>レイワ</t>
    </rPh>
    <rPh sb="2" eb="5">
      <t>ガンネンド</t>
    </rPh>
    <phoneticPr fontId="3"/>
  </si>
  <si>
    <t>【基金事業の終了予定時期】未定
「総合的なＴＰＰ等関連政策大綱（令和元年12月5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32" eb="34">
      <t>レイワ</t>
    </rPh>
    <phoneticPr fontId="3"/>
  </si>
  <si>
    <t>畜産クラスター計画の認定を受け事業を実施した地区が５年以内に生産コストの10％以上削減又は販売額の10％以上増加若しくは農業所得の10％以上の向上を達成</t>
    <phoneticPr fontId="3"/>
  </si>
  <si>
    <t>件</t>
    <rPh sb="0" eb="1">
      <t>ケン</t>
    </rPh>
    <phoneticPr fontId="3"/>
  </si>
  <si>
    <t>成果目標が達成された地区数</t>
    <phoneticPr fontId="3"/>
  </si>
  <si>
    <t>畜産クラスター計画の認定を受け事業を実施した地区が５年以内に乳用牛・繁殖牛の飼養頭数について10％以上の増頭を達成</t>
    <phoneticPr fontId="3"/>
  </si>
  <si>
    <t>畜産クラスター計画の認定を受け事業を実施した地域において、生産コストの削減効果又は畜産物販売額の増加若しくは農業所得の増加の中から選択して算出した額の各地区の積上額が、事業に投入した国費を上回ること</t>
    <phoneticPr fontId="3"/>
  </si>
  <si>
    <t>事業に投入した国費に対する販売増加額、生産コスト削減効果額及び農業所得の増加額の合計額の割合</t>
    <rPh sb="0" eb="2">
      <t>ジギョウ</t>
    </rPh>
    <rPh sb="3" eb="5">
      <t>トウニュウ</t>
    </rPh>
    <rPh sb="7" eb="9">
      <t>コクヒ</t>
    </rPh>
    <rPh sb="10" eb="11">
      <t>タイ</t>
    </rPh>
    <rPh sb="13" eb="15">
      <t>ハンバイ</t>
    </rPh>
    <rPh sb="15" eb="18">
      <t>ゾウカガク</t>
    </rPh>
    <rPh sb="19" eb="21">
      <t>セイサン</t>
    </rPh>
    <rPh sb="24" eb="26">
      <t>サクゲン</t>
    </rPh>
    <rPh sb="26" eb="29">
      <t>コウカガク</t>
    </rPh>
    <rPh sb="29" eb="30">
      <t>オヨ</t>
    </rPh>
    <rPh sb="31" eb="33">
      <t>ノウギョウ</t>
    </rPh>
    <rPh sb="33" eb="35">
      <t>ショトク</t>
    </rPh>
    <rPh sb="36" eb="39">
      <t>ゾウカガク</t>
    </rPh>
    <rPh sb="40" eb="42">
      <t>ゴウケイ</t>
    </rPh>
    <rPh sb="42" eb="43">
      <t>ガク</t>
    </rPh>
    <rPh sb="44" eb="46">
      <t>ワリアイ</t>
    </rPh>
    <phoneticPr fontId="3"/>
  </si>
  <si>
    <t>-</t>
    <phoneticPr fontId="3"/>
  </si>
  <si>
    <t>令和
元年度</t>
    <rPh sb="0" eb="2">
      <t>レイワ</t>
    </rPh>
    <rPh sb="3" eb="4">
      <t>モト</t>
    </rPh>
    <rPh sb="4" eb="6">
      <t>ネンド</t>
    </rPh>
    <phoneticPr fontId="3"/>
  </si>
  <si>
    <t>事業に投入した国費に対する販売増加額、生産コスト削減効果額及び農業所得の増加額の合計額の割合</t>
    <phoneticPr fontId="3"/>
  </si>
  <si>
    <t>畜産・酪農収益力強化整備等特別対策事業実施地区数</t>
    <phoneticPr fontId="3"/>
  </si>
  <si>
    <t>頭</t>
    <rPh sb="0" eb="1">
      <t>アタマ</t>
    </rPh>
    <phoneticPr fontId="3"/>
  </si>
  <si>
    <t>本</t>
    <rPh sb="0" eb="1">
      <t>ホン</t>
    </rPh>
    <phoneticPr fontId="3"/>
  </si>
  <si>
    <t>畜産経営体質強化支援資金融通事業及び乳用牛・繁殖牛増頭資金確保円滑化事業の融資件数</t>
    <rPh sb="0" eb="2">
      <t>チクサン</t>
    </rPh>
    <rPh sb="2" eb="4">
      <t>ケイエイ</t>
    </rPh>
    <rPh sb="4" eb="6">
      <t>タイシツ</t>
    </rPh>
    <rPh sb="6" eb="8">
      <t>キョウカ</t>
    </rPh>
    <rPh sb="8" eb="10">
      <t>シエン</t>
    </rPh>
    <rPh sb="10" eb="12">
      <t>シキン</t>
    </rPh>
    <rPh sb="12" eb="14">
      <t>ユウズウ</t>
    </rPh>
    <rPh sb="14" eb="16">
      <t>ジギョウ</t>
    </rPh>
    <rPh sb="16" eb="17">
      <t>オヨ</t>
    </rPh>
    <phoneticPr fontId="2"/>
  </si>
  <si>
    <r>
      <t>補助等に関する交付決定実績</t>
    </r>
    <r>
      <rPr>
        <sz val="9"/>
        <rFont val="ＭＳ ゴシック"/>
        <family val="3"/>
        <charset val="128"/>
      </rPr>
      <t xml:space="preserve">（単位：百万円）
</t>
    </r>
    <r>
      <rPr>
        <sz val="11"/>
        <rFont val="ＭＳ ゴシック"/>
        <family val="3"/>
        <charset val="128"/>
      </rPr>
      <t>生産基盤拡大加速化事業（肉用牛）</t>
    </r>
    <rPh sb="0" eb="2">
      <t>ホジョ</t>
    </rPh>
    <rPh sb="2" eb="3">
      <t>トウ</t>
    </rPh>
    <rPh sb="4" eb="5">
      <t>カン</t>
    </rPh>
    <rPh sb="7" eb="9">
      <t>コウフ</t>
    </rPh>
    <rPh sb="9" eb="11">
      <t>ケッテイ</t>
    </rPh>
    <rPh sb="11" eb="13">
      <t>ジッセキ</t>
    </rPh>
    <phoneticPr fontId="3"/>
  </si>
  <si>
    <r>
      <t>補助等に関する交付決定実績</t>
    </r>
    <r>
      <rPr>
        <sz val="9"/>
        <rFont val="ＭＳ ゴシック"/>
        <family val="3"/>
        <charset val="128"/>
      </rPr>
      <t xml:space="preserve">（単位：百万円）
</t>
    </r>
    <r>
      <rPr>
        <sz val="11"/>
        <rFont val="ＭＳ ゴシック"/>
        <family val="3"/>
        <charset val="128"/>
      </rPr>
      <t>生産基盤拡大加速化事業（乳用牛）</t>
    </r>
    <rPh sb="0" eb="2">
      <t>ホジョ</t>
    </rPh>
    <rPh sb="2" eb="3">
      <t>トウ</t>
    </rPh>
    <rPh sb="4" eb="5">
      <t>カン</t>
    </rPh>
    <rPh sb="7" eb="9">
      <t>コウフ</t>
    </rPh>
    <rPh sb="9" eb="11">
      <t>ケッテイ</t>
    </rPh>
    <rPh sb="11" eb="13">
      <t>ジッセキ</t>
    </rPh>
    <rPh sb="35" eb="36">
      <t>ニュウ</t>
    </rPh>
    <phoneticPr fontId="3"/>
  </si>
  <si>
    <t>－</t>
    <phoneticPr fontId="3"/>
  </si>
  <si>
    <r>
      <t>補助等に関する交付決定実績</t>
    </r>
    <r>
      <rPr>
        <sz val="9"/>
        <rFont val="ＭＳ ゴシック"/>
        <family val="3"/>
        <charset val="128"/>
      </rPr>
      <t xml:space="preserve">（単位：百万円）
</t>
    </r>
    <r>
      <rPr>
        <sz val="11"/>
        <rFont val="ＭＳ ゴシック"/>
        <family val="3"/>
        <charset val="128"/>
      </rPr>
      <t>畜産・酪農生産力強化対策事業</t>
    </r>
    <rPh sb="0" eb="2">
      <t>ホジョ</t>
    </rPh>
    <rPh sb="2" eb="3">
      <t>トウ</t>
    </rPh>
    <rPh sb="4" eb="5">
      <t>カン</t>
    </rPh>
    <rPh sb="7" eb="9">
      <t>コウフ</t>
    </rPh>
    <rPh sb="9" eb="11">
      <t>ケッテイ</t>
    </rPh>
    <rPh sb="11" eb="13">
      <t>ジッセキ</t>
    </rPh>
    <phoneticPr fontId="3"/>
  </si>
  <si>
    <r>
      <t>補助等に関する交付決定実績</t>
    </r>
    <r>
      <rPr>
        <sz val="9"/>
        <rFont val="ＭＳ ゴシック"/>
        <family val="3"/>
        <charset val="128"/>
      </rPr>
      <t xml:space="preserve">（単位：百万円）
</t>
    </r>
    <r>
      <rPr>
        <sz val="11"/>
        <rFont val="ＭＳ ゴシック"/>
        <family val="3"/>
        <charset val="128"/>
      </rPr>
      <t>畜産経営体質強化支援資金融通事業</t>
    </r>
    <rPh sb="0" eb="2">
      <t>ホジョ</t>
    </rPh>
    <rPh sb="2" eb="3">
      <t>トウ</t>
    </rPh>
    <rPh sb="4" eb="5">
      <t>カン</t>
    </rPh>
    <rPh sb="7" eb="9">
      <t>コウフ</t>
    </rPh>
    <rPh sb="9" eb="11">
      <t>ケッテイ</t>
    </rPh>
    <rPh sb="11" eb="13">
      <t>ジッセキ</t>
    </rPh>
    <phoneticPr fontId="3"/>
  </si>
  <si>
    <r>
      <t>補助等に関する交付決定実績</t>
    </r>
    <r>
      <rPr>
        <sz val="9"/>
        <rFont val="ＭＳ ゴシック"/>
        <family val="3"/>
        <charset val="128"/>
      </rPr>
      <t xml:space="preserve">（単位：百万円）
</t>
    </r>
    <r>
      <rPr>
        <sz val="11"/>
        <rFont val="ＭＳ ゴシック"/>
        <family val="3"/>
        <charset val="128"/>
      </rPr>
      <t>乳用牛・繁殖牛増頭資金確保円滑化事業</t>
    </r>
    <rPh sb="0" eb="2">
      <t>ホジョ</t>
    </rPh>
    <rPh sb="2" eb="3">
      <t>トウ</t>
    </rPh>
    <rPh sb="4" eb="5">
      <t>カン</t>
    </rPh>
    <rPh sb="7" eb="9">
      <t>コウフ</t>
    </rPh>
    <rPh sb="9" eb="11">
      <t>ケッテイ</t>
    </rPh>
    <rPh sb="11" eb="13">
      <t>ジッセキ</t>
    </rPh>
    <phoneticPr fontId="3"/>
  </si>
  <si>
    <t>本基金は、公益社団法人中央畜産会が複数年度にわたって機械の導入、施設整備等への補助金交付や融資機関に対する利子補給などを行う事業であるため。</t>
    <rPh sb="1" eb="3">
      <t>キキン</t>
    </rPh>
    <phoneticPr fontId="3"/>
  </si>
  <si>
    <t>・補助金交付の前提条件である畜産クラスター協議会単位の畜産クラスター計画について、合意形成にかなりの時間を要すると考えられるため、事業計画の策定時期が見込み難く、各年度の所要額をあらかじめ見込むことが困難。
・このため、複数年度にわたって実効性のある計画に基づいた取組がなされるよう、あらかじめ複数年度にわたる財源を確保して示すとともに、補助金等を弾力的に交付できるよう基金化したところ。</t>
    <phoneticPr fontId="3"/>
  </si>
  <si>
    <t>・平成28年２月に65,979百万円を、平成28年10月に25,467百万円を、平成30年３月に42,199百万円を、平成31年３月に35,701百万円、令和２年３月に27,056百万円を交付。
・本事業により複数年度にわたって戦略的・計画的に施設整備等が行われることから、複数年度にわたる財源を確保し支援できるようにするため一括交付した。</t>
    <rPh sb="77" eb="79">
      <t>レイワ</t>
    </rPh>
    <rPh sb="80" eb="81">
      <t>ネン</t>
    </rPh>
    <rPh sb="82" eb="83">
      <t>ツキ</t>
    </rPh>
    <rPh sb="90" eb="92">
      <t>ヒャクマン</t>
    </rPh>
    <rPh sb="92" eb="93">
      <t>エン</t>
    </rPh>
    <phoneticPr fontId="3"/>
  </si>
  <si>
    <t>畜産・酪農収益力強化総合対策基金事業実施要綱において、使用見込みの低い基金保有額があるときは、これを国庫に納付させることとしており、事業が適切に実施されるよう、基金管理団体に対して事業実施状況の報告等による確認や聞き取りを行うなど指導・監督を行っている。</t>
    <phoneticPr fontId="3"/>
  </si>
  <si>
    <r>
      <t>補助等に関する交付決定実績</t>
    </r>
    <r>
      <rPr>
        <sz val="9"/>
        <rFont val="ＭＳ ゴシック"/>
        <family val="3"/>
        <charset val="128"/>
      </rPr>
      <t xml:space="preserve">（単位：百万円）
</t>
    </r>
    <r>
      <rPr>
        <sz val="11"/>
        <rFont val="ＭＳ ゴシック"/>
        <family val="3"/>
        <charset val="128"/>
      </rPr>
      <t>畜産・酪農収益力強化整備等特別対策事業（畜産経営基盤継承支援事業含む）</t>
    </r>
    <rPh sb="0" eb="2">
      <t>ホジョ</t>
    </rPh>
    <rPh sb="2" eb="3">
      <t>トウ</t>
    </rPh>
    <rPh sb="4" eb="5">
      <t>カン</t>
    </rPh>
    <rPh sb="7" eb="9">
      <t>コウフ</t>
    </rPh>
    <rPh sb="9" eb="11">
      <t>ケッテイ</t>
    </rPh>
    <rPh sb="11" eb="13">
      <t>ジッセキ</t>
    </rPh>
    <rPh sb="43" eb="45">
      <t>チクサン</t>
    </rPh>
    <rPh sb="45" eb="47">
      <t>ケイエイ</t>
    </rPh>
    <rPh sb="47" eb="49">
      <t>キバン</t>
    </rPh>
    <rPh sb="49" eb="51">
      <t>ケイショウ</t>
    </rPh>
    <rPh sb="51" eb="53">
      <t>シエン</t>
    </rPh>
    <rPh sb="53" eb="55">
      <t>ジギョウ</t>
    </rPh>
    <rPh sb="55" eb="56">
      <t>フク</t>
    </rPh>
    <phoneticPr fontId="3"/>
  </si>
  <si>
    <t>食料・農業・農村基本計画（令和2年3月31日閣議決定）
日本再興戦略（平成28年6月2日閣議決定）
総合的なＴＰＰ等関連政策大綱（令和元年12月5日ＴＰＰ等総合対策本部決定）
農業競争力強化プログラム（平成28年11月29日農林水産業・地域の活力創造本部決定）</t>
    <rPh sb="13" eb="15">
      <t>レイワ</t>
    </rPh>
    <rPh sb="65" eb="67">
      <t>レイワ</t>
    </rPh>
    <rPh sb="67" eb="68">
      <t>ガン</t>
    </rPh>
    <rPh sb="77" eb="78">
      <t>トウ</t>
    </rPh>
    <phoneticPr fontId="3"/>
  </si>
  <si>
    <t>平成28年10月の「基金の点検に係る行政改革推進会議外部有識者ヒアリング」での指摘を踏まえ、事業実施地区毎に成果指標を設定するよう所要の見直しを実施。
【指摘内容】アウトカムが本基金の成果として把握できるものがないか検討すべき。
平成30年6月、成果目標に設定していた「食料・農業・農村基本計画における生産努力目標（令和7年度）」について、本基金事業だけでなく農林水産施策全体を通じて達成するものであるため本基金事業の政策目標から除外するとともに、「畜産クラスター計画の認定を受けて事業を実施した地区が５年以内に乳用牛・繁殖牛の飼養頭数について10％以上の増頭を達成」を新たに成果目標に設定する見直しを実施。
【指摘内容】目標を達成した地区数だけでなく、投入した国費に対してどれだけの効果があるのか金額ベースで把握すべきではないか。
平成30年10月の「基金の点検に係る行政改革推進会議外部有識者ヒアリング」での指摘を踏まえ、投入した国費に対して効果額が上回ることを成果目標に新たに設定する見直しを実施。</t>
    <rPh sb="158" eb="160">
      <t>レイワ</t>
    </rPh>
    <rPh sb="170" eb="171">
      <t>ホン</t>
    </rPh>
    <rPh sb="171" eb="173">
      <t>キキン</t>
    </rPh>
    <rPh sb="173" eb="175">
      <t>ジギョウ</t>
    </rPh>
    <rPh sb="203" eb="204">
      <t>ホン</t>
    </rPh>
    <rPh sb="204" eb="206">
      <t>キキン</t>
    </rPh>
    <rPh sb="206" eb="208">
      <t>ジギョウ</t>
    </rPh>
    <phoneticPr fontId="3"/>
  </si>
  <si>
    <t>【事業所管部局】
畜産・酪農収益力強化総合対策基金事業実施要綱において、使用見込みの低い基金保有額があるときは、これを国庫に納付させることとしており、事業が適切に実施されるよう、基金管理団体に対して事業実施状況の報告等による確認や聞き取りを行うなど指導・監督を行っている。</t>
    <rPh sb="1" eb="3">
      <t>ジギョウ</t>
    </rPh>
    <rPh sb="3" eb="5">
      <t>ショカン</t>
    </rPh>
    <rPh sb="5" eb="7">
      <t>ブキョク</t>
    </rPh>
    <phoneticPr fontId="3"/>
  </si>
  <si>
    <t>-</t>
    <phoneticPr fontId="3"/>
  </si>
  <si>
    <t>－</t>
  </si>
  <si>
    <t>　我が国の畜産・酪農は、ＴＰＰ11協定、日ＥＵ・ＥＰＡ、日米貿易協定が発効したことにより新たな国際環境を迎えており、収益力や生産基盤の強化を図ることが急務となっている。
　このため、本事業により、生産コストの削減、規模拡大、外部支援組織の活用、経営基盤継承の推進、肉用牛及び乳用牛の増頭の奨励、優良な乳用後継牛の確保、和牛主体の肉用子牛の生産拡大、畜産環境対策の推進等、地域一体となって行う取組を支援する。</t>
    <rPh sb="1" eb="2">
      <t>ワ</t>
    </rPh>
    <rPh sb="3" eb="4">
      <t>クニ</t>
    </rPh>
    <rPh sb="5" eb="7">
      <t>チクサン</t>
    </rPh>
    <rPh sb="8" eb="10">
      <t>ラクノウ</t>
    </rPh>
    <rPh sb="52" eb="53">
      <t>ムカ</t>
    </rPh>
    <rPh sb="75" eb="77">
      <t>キュウム</t>
    </rPh>
    <rPh sb="91" eb="92">
      <t>ホン</t>
    </rPh>
    <rPh sb="92" eb="94">
      <t>ジギョウ</t>
    </rPh>
    <phoneticPr fontId="3"/>
  </si>
  <si>
    <t>・成果実績は、今まで目標を達成しており、今後とも目標を達成するよう事業を推進してまいりたい。
・令和元年度の成果実績については、令和２年10月末把握予定。</t>
    <rPh sb="1" eb="3">
      <t>セイカ</t>
    </rPh>
    <rPh sb="3" eb="5">
      <t>ジッセキ</t>
    </rPh>
    <rPh sb="7" eb="8">
      <t>イマ</t>
    </rPh>
    <rPh sb="10" eb="12">
      <t>モクヒョウ</t>
    </rPh>
    <rPh sb="13" eb="15">
      <t>タッセイ</t>
    </rPh>
    <rPh sb="20" eb="22">
      <t>コンゴ</t>
    </rPh>
    <rPh sb="24" eb="26">
      <t>モクヒョウ</t>
    </rPh>
    <rPh sb="27" eb="29">
      <t>タッセイ</t>
    </rPh>
    <rPh sb="33" eb="35">
      <t>ジギョウ</t>
    </rPh>
    <rPh sb="36" eb="38">
      <t>スイシン</t>
    </rPh>
    <rPh sb="48" eb="50">
      <t>レイワ</t>
    </rPh>
    <rPh sb="50" eb="52">
      <t>ガンネン</t>
    </rPh>
    <rPh sb="71" eb="72">
      <t>マツ</t>
    </rPh>
    <rPh sb="72" eb="74">
      <t>ハアク</t>
    </rPh>
    <phoneticPr fontId="3"/>
  </si>
  <si>
    <t>畜産クラスター計画の認定を受け事業を実施した地区が５年以内に生産コストの10％以上削減又は販売額の10％以上増加若しくは農業所得の10％以上の向上を達成
（中間目標年度及び目標最終年度は令和元年度に実施した地区を含めた目標年度）</t>
    <phoneticPr fontId="3"/>
  </si>
  <si>
    <t>成果目標が達成された地区数（平成28年度から令和元年度まで）</t>
    <rPh sb="14" eb="16">
      <t>ヘイセイ</t>
    </rPh>
    <rPh sb="18" eb="20">
      <t>ネンド</t>
    </rPh>
    <rPh sb="22" eb="24">
      <t>レイワ</t>
    </rPh>
    <rPh sb="24" eb="27">
      <t>ガンネンド</t>
    </rPh>
    <phoneticPr fontId="3"/>
  </si>
  <si>
    <t>畜産クラスター計画の認定を受け事業を実施した地区が５年以内に乳用牛・繁殖牛の飼養頭数について10％以上の増頭を達成
（中間目標年度及び目標最終年度は令和元年度に実施した地区を含めた目標年度）</t>
    <phoneticPr fontId="3"/>
  </si>
  <si>
    <t>-</t>
    <phoneticPr fontId="3"/>
  </si>
  <si>
    <t>保有割合＝（①99,034）÷(②97,146)</t>
    <rPh sb="0" eb="2">
      <t>ホユウ</t>
    </rPh>
    <rPh sb="2" eb="4">
      <t>ワリアイ</t>
    </rPh>
    <phoneticPr fontId="3"/>
  </si>
  <si>
    <t>事業見込額
①畜産・酪農収益力強化整備等特別対策事業：84,434百万円
②畜産経営基盤継承支援事業：1,959百万円
③生産基盤拡大加速化事業：5,400百万円
④畜産・酪農生産力強化対策事業：3,397百万円
⑤畜産経営体質強化資金対策事業：1,956百万円</t>
    <rPh sb="0" eb="2">
      <t>ジギョウ</t>
    </rPh>
    <rPh sb="2" eb="4">
      <t>ミコ</t>
    </rPh>
    <rPh sb="4" eb="5">
      <t>ガク</t>
    </rPh>
    <rPh sb="7" eb="9">
      <t>チクサン</t>
    </rPh>
    <rPh sb="10" eb="12">
      <t>ラクノウ</t>
    </rPh>
    <rPh sb="12" eb="15">
      <t>シュウエキリョク</t>
    </rPh>
    <rPh sb="15" eb="17">
      <t>キョウカ</t>
    </rPh>
    <rPh sb="17" eb="19">
      <t>セイビ</t>
    </rPh>
    <rPh sb="19" eb="20">
      <t>トウ</t>
    </rPh>
    <rPh sb="20" eb="22">
      <t>トクベツ</t>
    </rPh>
    <rPh sb="22" eb="24">
      <t>タイサク</t>
    </rPh>
    <rPh sb="24" eb="26">
      <t>ジギョウ</t>
    </rPh>
    <rPh sb="33" eb="34">
      <t>ヒャク</t>
    </rPh>
    <rPh sb="34" eb="36">
      <t>マンエン</t>
    </rPh>
    <rPh sb="38" eb="40">
      <t>チクサン</t>
    </rPh>
    <rPh sb="40" eb="42">
      <t>ケイエイ</t>
    </rPh>
    <rPh sb="42" eb="44">
      <t>キバン</t>
    </rPh>
    <rPh sb="44" eb="46">
      <t>ケイショウ</t>
    </rPh>
    <rPh sb="46" eb="48">
      <t>シエン</t>
    </rPh>
    <rPh sb="48" eb="50">
      <t>ジギョウ</t>
    </rPh>
    <rPh sb="56" eb="57">
      <t>ヒャク</t>
    </rPh>
    <rPh sb="57" eb="59">
      <t>マンエン</t>
    </rPh>
    <rPh sb="61" eb="63">
      <t>セイサン</t>
    </rPh>
    <rPh sb="63" eb="65">
      <t>キバン</t>
    </rPh>
    <rPh sb="65" eb="67">
      <t>カクダイ</t>
    </rPh>
    <rPh sb="67" eb="70">
      <t>カソクカ</t>
    </rPh>
    <rPh sb="70" eb="72">
      <t>ジギョウ</t>
    </rPh>
    <rPh sb="78" eb="79">
      <t>ヒャク</t>
    </rPh>
    <rPh sb="79" eb="81">
      <t>マンエン</t>
    </rPh>
    <rPh sb="83" eb="85">
      <t>チクサン</t>
    </rPh>
    <rPh sb="86" eb="88">
      <t>ラクノウ</t>
    </rPh>
    <rPh sb="88" eb="91">
      <t>セイサンリョク</t>
    </rPh>
    <rPh sb="91" eb="93">
      <t>キョウカ</t>
    </rPh>
    <rPh sb="93" eb="95">
      <t>タイサク</t>
    </rPh>
    <rPh sb="95" eb="97">
      <t>ジギョウ</t>
    </rPh>
    <rPh sb="103" eb="104">
      <t>ヒャク</t>
    </rPh>
    <rPh sb="104" eb="106">
      <t>マンエン</t>
    </rPh>
    <phoneticPr fontId="3"/>
  </si>
  <si>
    <t>①畜産・酪農収益力強化整備等特別対策事業
（A）令和元年度事業（令和２年度繰越分）
（B）令和２年度事業（令和２年度交付決定・交付決定見込）
②畜産経営基盤継承支援事業
（A）令和２年度事業（令和２年度交付決定・交付決定見込）
③生産基盤拡大加速化事業
（A）令和２年度事業（令和２年度交付決定・交付決定見込）
④畜産・酪農生産力強化対策事業
（A）令和２年度事業（令和２年度交付決定・交付決定見込）
⑤畜産経営体質強化資金対策事業
（A）畜産経営体質強化支援資金融通事業の令和２年度見込額
（B）乳用牛・繁殖牛増頭資金確保円滑化事業の令和２年度見込額</t>
    <rPh sb="1" eb="3">
      <t>チクサン</t>
    </rPh>
    <rPh sb="4" eb="6">
      <t>ラクノウ</t>
    </rPh>
    <rPh sb="6" eb="9">
      <t>シュウエキリョク</t>
    </rPh>
    <rPh sb="9" eb="11">
      <t>キョウカ</t>
    </rPh>
    <rPh sb="11" eb="13">
      <t>セイビ</t>
    </rPh>
    <rPh sb="13" eb="14">
      <t>トウ</t>
    </rPh>
    <rPh sb="14" eb="16">
      <t>トクベツ</t>
    </rPh>
    <rPh sb="16" eb="18">
      <t>タイサク</t>
    </rPh>
    <rPh sb="18" eb="20">
      <t>ジギョウ</t>
    </rPh>
    <rPh sb="24" eb="26">
      <t>レイワ</t>
    </rPh>
    <rPh sb="26" eb="29">
      <t>ガンネンド</t>
    </rPh>
    <rPh sb="29" eb="31">
      <t>ジギョウ</t>
    </rPh>
    <rPh sb="32" eb="34">
      <t>レイワ</t>
    </rPh>
    <rPh sb="35" eb="37">
      <t>ネンド</t>
    </rPh>
    <rPh sb="37" eb="38">
      <t>ク</t>
    </rPh>
    <rPh sb="38" eb="39">
      <t>コ</t>
    </rPh>
    <rPh sb="39" eb="40">
      <t>ブン</t>
    </rPh>
    <rPh sb="45" eb="47">
      <t>レイワ</t>
    </rPh>
    <rPh sb="48" eb="50">
      <t>ネンド</t>
    </rPh>
    <rPh sb="50" eb="52">
      <t>ジギョウ</t>
    </rPh>
    <rPh sb="53" eb="55">
      <t>レイワ</t>
    </rPh>
    <rPh sb="56" eb="58">
      <t>ネンド</t>
    </rPh>
    <rPh sb="58" eb="60">
      <t>コウフ</t>
    </rPh>
    <rPh sb="60" eb="62">
      <t>ケッテイ</t>
    </rPh>
    <rPh sb="63" eb="65">
      <t>コウフ</t>
    </rPh>
    <rPh sb="65" eb="67">
      <t>ケッテイ</t>
    </rPh>
    <rPh sb="67" eb="69">
      <t>ミコ</t>
    </rPh>
    <rPh sb="72" eb="74">
      <t>チクサン</t>
    </rPh>
    <rPh sb="74" eb="76">
      <t>ケイエイ</t>
    </rPh>
    <rPh sb="76" eb="78">
      <t>キバン</t>
    </rPh>
    <rPh sb="78" eb="80">
      <t>ケイショウ</t>
    </rPh>
    <rPh sb="80" eb="82">
      <t>シエン</t>
    </rPh>
    <rPh sb="82" eb="84">
      <t>ジギョウ</t>
    </rPh>
    <rPh sb="88" eb="90">
      <t>レイワ</t>
    </rPh>
    <rPh sb="91" eb="93">
      <t>ネンド</t>
    </rPh>
    <rPh sb="93" eb="95">
      <t>ジギョウ</t>
    </rPh>
    <rPh sb="96" eb="98">
      <t>レイワ</t>
    </rPh>
    <rPh sb="99" eb="101">
      <t>ネンド</t>
    </rPh>
    <rPh sb="101" eb="103">
      <t>コウフ</t>
    </rPh>
    <rPh sb="103" eb="105">
      <t>ケッテイ</t>
    </rPh>
    <rPh sb="106" eb="108">
      <t>コウフ</t>
    </rPh>
    <rPh sb="108" eb="110">
      <t>ケッテイ</t>
    </rPh>
    <rPh sb="110" eb="112">
      <t>ミコ</t>
    </rPh>
    <rPh sb="115" eb="117">
      <t>セイサン</t>
    </rPh>
    <rPh sb="117" eb="119">
      <t>キバン</t>
    </rPh>
    <rPh sb="119" eb="121">
      <t>カクダイ</t>
    </rPh>
    <rPh sb="121" eb="124">
      <t>カソクカ</t>
    </rPh>
    <rPh sb="124" eb="126">
      <t>ジギョウ</t>
    </rPh>
    <rPh sb="157" eb="159">
      <t>チクサン</t>
    </rPh>
    <rPh sb="160" eb="162">
      <t>ラクノウ</t>
    </rPh>
    <rPh sb="162" eb="165">
      <t>セイサンリョク</t>
    </rPh>
    <rPh sb="165" eb="167">
      <t>キョウカ</t>
    </rPh>
    <rPh sb="167" eb="169">
      <t>タイサク</t>
    </rPh>
    <rPh sb="169" eb="171">
      <t>ジギョウ</t>
    </rPh>
    <rPh sb="202" eb="204">
      <t>チクサン</t>
    </rPh>
    <rPh sb="204" eb="206">
      <t>ケイエイ</t>
    </rPh>
    <rPh sb="206" eb="208">
      <t>タイシツ</t>
    </rPh>
    <rPh sb="208" eb="210">
      <t>キョウカ</t>
    </rPh>
    <rPh sb="210" eb="212">
      <t>シキン</t>
    </rPh>
    <rPh sb="212" eb="214">
      <t>タイサク</t>
    </rPh>
    <rPh sb="214" eb="216">
      <t>ジギョウ</t>
    </rPh>
    <phoneticPr fontId="3"/>
  </si>
  <si>
    <t>①畜産・酪農収益力強化整備等特別対策事業
（A）68,134百万円
（B）16,300百万円
②畜産経営基盤継承支援事業：
（A）1,959百万円
③生産基盤拡大加速化事業
（A）5,400百万円
④畜産・酪農生産力強化対策事業
（A）3,397百万円
⑤畜産経営体質強化資金対策事業
（A）1,856百万円
（B）　101百万円</t>
    <rPh sb="1" eb="3">
      <t>チクサン</t>
    </rPh>
    <rPh sb="4" eb="6">
      <t>ラクノウ</t>
    </rPh>
    <rPh sb="6" eb="9">
      <t>シュウエキリョク</t>
    </rPh>
    <rPh sb="9" eb="11">
      <t>キョウカ</t>
    </rPh>
    <rPh sb="11" eb="13">
      <t>セイビ</t>
    </rPh>
    <rPh sb="13" eb="14">
      <t>トウ</t>
    </rPh>
    <rPh sb="14" eb="16">
      <t>トクベツ</t>
    </rPh>
    <rPh sb="16" eb="18">
      <t>タイサク</t>
    </rPh>
    <rPh sb="18" eb="20">
      <t>ジギョウ</t>
    </rPh>
    <rPh sb="30" eb="31">
      <t>ヒャク</t>
    </rPh>
    <rPh sb="31" eb="33">
      <t>マンエン</t>
    </rPh>
    <rPh sb="43" eb="44">
      <t>ヒャク</t>
    </rPh>
    <rPh sb="44" eb="46">
      <t>マンエン</t>
    </rPh>
    <rPh sb="48" eb="50">
      <t>チクサン</t>
    </rPh>
    <rPh sb="50" eb="52">
      <t>ケイエイ</t>
    </rPh>
    <rPh sb="52" eb="54">
      <t>キバン</t>
    </rPh>
    <rPh sb="54" eb="56">
      <t>ケイショウ</t>
    </rPh>
    <rPh sb="56" eb="58">
      <t>シエン</t>
    </rPh>
    <rPh sb="58" eb="60">
      <t>ジギョウ</t>
    </rPh>
    <rPh sb="70" eb="71">
      <t>ヒャク</t>
    </rPh>
    <rPh sb="71" eb="73">
      <t>マンエン</t>
    </rPh>
    <rPh sb="75" eb="77">
      <t>セイサン</t>
    </rPh>
    <rPh sb="77" eb="79">
      <t>キバン</t>
    </rPh>
    <rPh sb="79" eb="81">
      <t>カクダイ</t>
    </rPh>
    <rPh sb="81" eb="84">
      <t>カソクカ</t>
    </rPh>
    <rPh sb="84" eb="86">
      <t>ジギョウ</t>
    </rPh>
    <rPh sb="95" eb="96">
      <t>ヒャク</t>
    </rPh>
    <rPh sb="96" eb="98">
      <t>マンエン</t>
    </rPh>
    <rPh sb="100" eb="102">
      <t>チクサン</t>
    </rPh>
    <rPh sb="103" eb="105">
      <t>ラクノウ</t>
    </rPh>
    <rPh sb="105" eb="108">
      <t>セイサンリョク</t>
    </rPh>
    <rPh sb="108" eb="110">
      <t>キョウカ</t>
    </rPh>
    <rPh sb="110" eb="112">
      <t>タイサク</t>
    </rPh>
    <rPh sb="112" eb="114">
      <t>ジギョウ</t>
    </rPh>
    <rPh sb="123" eb="124">
      <t>ヒャク</t>
    </rPh>
    <rPh sb="124" eb="126">
      <t>マンエン</t>
    </rPh>
    <rPh sb="128" eb="130">
      <t>チクサン</t>
    </rPh>
    <rPh sb="130" eb="132">
      <t>ケイエイ</t>
    </rPh>
    <rPh sb="132" eb="134">
      <t>タイシツ</t>
    </rPh>
    <rPh sb="134" eb="136">
      <t>キョウカ</t>
    </rPh>
    <rPh sb="136" eb="138">
      <t>シキン</t>
    </rPh>
    <rPh sb="138" eb="140">
      <t>タイサク</t>
    </rPh>
    <rPh sb="140" eb="142">
      <t>ジギョウ</t>
    </rPh>
    <phoneticPr fontId="3"/>
  </si>
  <si>
    <t>①畜産・酪農収益力強化整備等特別対策事業
（A）平成30年度実績：21,678百万円
（B）令和元年度実績：23,128百万円
②畜産経営基盤継承支援事業：
令和元年度補正予算で新規に措置した事業であるため実績なし
③生産基盤拡大加速化事業
令和元年度補正予算で新規に措置した事業であるため実績なし
④畜産・酪農生産力強化対策事業
（A）平成30年度実績：1,718百万円
（Ｂ）令和元年度実績：1,637百万円
⑤畜産経営体質強化資金対策事業
（A）平成30年度実績：84百万円
（B）令和元年度実績：107百万円</t>
    <rPh sb="1" eb="3">
      <t>チクサン</t>
    </rPh>
    <rPh sb="4" eb="6">
      <t>ラクノウ</t>
    </rPh>
    <rPh sb="6" eb="9">
      <t>シュウエキリョク</t>
    </rPh>
    <rPh sb="9" eb="11">
      <t>キョウカ</t>
    </rPh>
    <rPh sb="11" eb="13">
      <t>セイビ</t>
    </rPh>
    <rPh sb="13" eb="14">
      <t>トウ</t>
    </rPh>
    <rPh sb="14" eb="16">
      <t>トクベツ</t>
    </rPh>
    <rPh sb="16" eb="18">
      <t>タイサク</t>
    </rPh>
    <rPh sb="18" eb="20">
      <t>ジギョウ</t>
    </rPh>
    <rPh sb="24" eb="26">
      <t>ヘイセイ</t>
    </rPh>
    <rPh sb="39" eb="40">
      <t>ヒャク</t>
    </rPh>
    <rPh sb="40" eb="42">
      <t>マンエン</t>
    </rPh>
    <rPh sb="46" eb="48">
      <t>レイワ</t>
    </rPh>
    <rPh sb="48" eb="51">
      <t>ガンネンド</t>
    </rPh>
    <rPh sb="51" eb="53">
      <t>ジッセキ</t>
    </rPh>
    <rPh sb="60" eb="61">
      <t>ヒャク</t>
    </rPh>
    <rPh sb="61" eb="63">
      <t>マンエン</t>
    </rPh>
    <rPh sb="65" eb="67">
      <t>チクサン</t>
    </rPh>
    <rPh sb="67" eb="69">
      <t>ケイエイ</t>
    </rPh>
    <rPh sb="69" eb="71">
      <t>キバン</t>
    </rPh>
    <rPh sb="71" eb="73">
      <t>ケイショウ</t>
    </rPh>
    <rPh sb="73" eb="75">
      <t>シエン</t>
    </rPh>
    <rPh sb="75" eb="77">
      <t>ジギョウ</t>
    </rPh>
    <rPh sb="79" eb="81">
      <t>レイワ</t>
    </rPh>
    <rPh sb="81" eb="84">
      <t>ガンネンド</t>
    </rPh>
    <rPh sb="84" eb="86">
      <t>ホセイ</t>
    </rPh>
    <rPh sb="86" eb="88">
      <t>ヨサン</t>
    </rPh>
    <rPh sb="89" eb="91">
      <t>シンキ</t>
    </rPh>
    <rPh sb="92" eb="94">
      <t>ソチ</t>
    </rPh>
    <rPh sb="96" eb="98">
      <t>ジギョウ</t>
    </rPh>
    <rPh sb="103" eb="105">
      <t>ジッセキ</t>
    </rPh>
    <rPh sb="109" eb="111">
      <t>セイサン</t>
    </rPh>
    <rPh sb="111" eb="113">
      <t>キバン</t>
    </rPh>
    <rPh sb="113" eb="115">
      <t>カクダイ</t>
    </rPh>
    <rPh sb="115" eb="118">
      <t>カソクカ</t>
    </rPh>
    <rPh sb="118" eb="120">
      <t>ジギョウ</t>
    </rPh>
    <rPh sb="121" eb="123">
      <t>レイワ</t>
    </rPh>
    <rPh sb="123" eb="126">
      <t>ガンネンド</t>
    </rPh>
    <rPh sb="126" eb="128">
      <t>ホセイ</t>
    </rPh>
    <rPh sb="128" eb="130">
      <t>ヨサン</t>
    </rPh>
    <rPh sb="131" eb="133">
      <t>シンキ</t>
    </rPh>
    <rPh sb="134" eb="136">
      <t>ソチ</t>
    </rPh>
    <rPh sb="138" eb="140">
      <t>ジギョウ</t>
    </rPh>
    <rPh sb="145" eb="147">
      <t>ジッセキ</t>
    </rPh>
    <rPh sb="151" eb="153">
      <t>チクサン</t>
    </rPh>
    <rPh sb="154" eb="156">
      <t>ラクノウ</t>
    </rPh>
    <rPh sb="156" eb="159">
      <t>セイサンリョク</t>
    </rPh>
    <rPh sb="159" eb="161">
      <t>キョウカ</t>
    </rPh>
    <rPh sb="161" eb="163">
      <t>タイサク</t>
    </rPh>
    <rPh sb="163" eb="165">
      <t>ジギョウ</t>
    </rPh>
    <rPh sb="169" eb="171">
      <t>ヘイセイ</t>
    </rPh>
    <rPh sb="173" eb="175">
      <t>ネンド</t>
    </rPh>
    <rPh sb="175" eb="177">
      <t>ジッセキ</t>
    </rPh>
    <rPh sb="183" eb="184">
      <t>ヒャク</t>
    </rPh>
    <rPh sb="184" eb="186">
      <t>マンエン</t>
    </rPh>
    <rPh sb="190" eb="192">
      <t>レイワ</t>
    </rPh>
    <rPh sb="192" eb="195">
      <t>ガンネンド</t>
    </rPh>
    <rPh sb="195" eb="197">
      <t>ジッセキ</t>
    </rPh>
    <rPh sb="203" eb="204">
      <t>ヒャク</t>
    </rPh>
    <rPh sb="204" eb="206">
      <t>マンエン</t>
    </rPh>
    <rPh sb="208" eb="210">
      <t>チクサン</t>
    </rPh>
    <rPh sb="210" eb="212">
      <t>ケイエイ</t>
    </rPh>
    <rPh sb="212" eb="214">
      <t>タイシツ</t>
    </rPh>
    <rPh sb="214" eb="216">
      <t>キョウカ</t>
    </rPh>
    <rPh sb="216" eb="218">
      <t>シキン</t>
    </rPh>
    <rPh sb="218" eb="220">
      <t>タイサク</t>
    </rPh>
    <rPh sb="220" eb="222">
      <t>ジギョウ</t>
    </rPh>
    <phoneticPr fontId="3"/>
  </si>
  <si>
    <t>畜産・酪農収益力強化整備等特別対策事業
（施設整備事業）
A.北海道</t>
    <rPh sb="0" eb="2">
      <t>チクサン</t>
    </rPh>
    <rPh sb="3" eb="5">
      <t>ラクノウ</t>
    </rPh>
    <rPh sb="5" eb="8">
      <t>シュウエキリョク</t>
    </rPh>
    <rPh sb="8" eb="10">
      <t>キョウカ</t>
    </rPh>
    <rPh sb="10" eb="12">
      <t>セイビ</t>
    </rPh>
    <rPh sb="12" eb="13">
      <t>トウ</t>
    </rPh>
    <rPh sb="13" eb="15">
      <t>トクベツ</t>
    </rPh>
    <rPh sb="15" eb="17">
      <t>タイサク</t>
    </rPh>
    <rPh sb="17" eb="19">
      <t>ジギョウ</t>
    </rPh>
    <rPh sb="21" eb="23">
      <t>シセツ</t>
    </rPh>
    <rPh sb="23" eb="25">
      <t>セイビ</t>
    </rPh>
    <rPh sb="25" eb="27">
      <t>ジギョウ</t>
    </rPh>
    <rPh sb="31" eb="34">
      <t>ホッカイドウ</t>
    </rPh>
    <phoneticPr fontId="3"/>
  </si>
  <si>
    <t>畜産・酪農収益力強化整備等特別対策事業
（施設整備事業）
B.道東あさひ畜産クラスター協議会</t>
    <rPh sb="31" eb="33">
      <t>ドウトウ</t>
    </rPh>
    <rPh sb="36" eb="38">
      <t>チクサン</t>
    </rPh>
    <rPh sb="43" eb="46">
      <t>キョウギカイ</t>
    </rPh>
    <phoneticPr fontId="3"/>
  </si>
  <si>
    <t>管内の事業実施主体に対する補助金交付</t>
    <rPh sb="0" eb="2">
      <t>カンナイ</t>
    </rPh>
    <rPh sb="3" eb="5">
      <t>ジギョウ</t>
    </rPh>
    <rPh sb="5" eb="7">
      <t>ジッシ</t>
    </rPh>
    <rPh sb="7" eb="9">
      <t>シュタイ</t>
    </rPh>
    <rPh sb="10" eb="11">
      <t>タイ</t>
    </rPh>
    <rPh sb="13" eb="16">
      <t>ホジョキン</t>
    </rPh>
    <rPh sb="16" eb="18">
      <t>コウフ</t>
    </rPh>
    <phoneticPr fontId="3"/>
  </si>
  <si>
    <t>家畜飼養管理施設等の整備</t>
    <rPh sb="0" eb="2">
      <t>カチク</t>
    </rPh>
    <rPh sb="2" eb="4">
      <t>シヨウ</t>
    </rPh>
    <rPh sb="4" eb="6">
      <t>カンリ</t>
    </rPh>
    <rPh sb="6" eb="8">
      <t>シセツ</t>
    </rPh>
    <rPh sb="8" eb="9">
      <t>トウ</t>
    </rPh>
    <rPh sb="10" eb="12">
      <t>セイビ</t>
    </rPh>
    <phoneticPr fontId="3"/>
  </si>
  <si>
    <t>畜産・酪農収益力強化整備等特別対策事業
（機械導入事業）
D.豊橋地域畜産クラスター協議会</t>
    <rPh sb="31" eb="33">
      <t>トヨハシ</t>
    </rPh>
    <rPh sb="33" eb="35">
      <t>チイキ</t>
    </rPh>
    <rPh sb="35" eb="37">
      <t>チクサン</t>
    </rPh>
    <rPh sb="42" eb="45">
      <t>キョウギカイ</t>
    </rPh>
    <phoneticPr fontId="3"/>
  </si>
  <si>
    <t>機械装置の導入に必要な経費</t>
    <rPh sb="0" eb="2">
      <t>キカイ</t>
    </rPh>
    <rPh sb="2" eb="4">
      <t>ソウチ</t>
    </rPh>
    <rPh sb="5" eb="7">
      <t>ドウニュウ</t>
    </rPh>
    <rPh sb="8" eb="10">
      <t>ヒツヨウ</t>
    </rPh>
    <rPh sb="11" eb="13">
      <t>ケイヒ</t>
    </rPh>
    <phoneticPr fontId="3"/>
  </si>
  <si>
    <t>機械装置の導入（購入方式）に必要な経費</t>
    <rPh sb="0" eb="2">
      <t>キカイ</t>
    </rPh>
    <rPh sb="2" eb="4">
      <t>ソウチ</t>
    </rPh>
    <rPh sb="5" eb="7">
      <t>ドウニュウ</t>
    </rPh>
    <rPh sb="8" eb="10">
      <t>コウニュウ</t>
    </rPh>
    <rPh sb="10" eb="12">
      <t>ホウシキ</t>
    </rPh>
    <rPh sb="14" eb="16">
      <t>ヒツヨウ</t>
    </rPh>
    <rPh sb="17" eb="19">
      <t>ケイヒ</t>
    </rPh>
    <phoneticPr fontId="3"/>
  </si>
  <si>
    <t>推進事務費</t>
    <rPh sb="0" eb="2">
      <t>スイシン</t>
    </rPh>
    <rPh sb="2" eb="5">
      <t>ジムヒ</t>
    </rPh>
    <phoneticPr fontId="3"/>
  </si>
  <si>
    <t>機械装置の導入に係る事務経費</t>
    <rPh sb="0" eb="2">
      <t>キカイ</t>
    </rPh>
    <rPh sb="2" eb="4">
      <t>ソウチ</t>
    </rPh>
    <rPh sb="5" eb="7">
      <t>ドウニュウ</t>
    </rPh>
    <rPh sb="8" eb="9">
      <t>カカ</t>
    </rPh>
    <rPh sb="10" eb="12">
      <t>ジム</t>
    </rPh>
    <rPh sb="12" eb="14">
      <t>ケイヒ</t>
    </rPh>
    <phoneticPr fontId="3"/>
  </si>
  <si>
    <t>畜産・酪農収益力強化整備等特別対策事業
（調査・実証・推進事業のうち実証支援事業）
F.高萩地区クラスター協議会（茨城県）</t>
    <rPh sb="21" eb="23">
      <t>チョウサ</t>
    </rPh>
    <rPh sb="24" eb="26">
      <t>ジッショウ</t>
    </rPh>
    <rPh sb="27" eb="29">
      <t>スイシン</t>
    </rPh>
    <rPh sb="29" eb="31">
      <t>ジギョウ</t>
    </rPh>
    <rPh sb="34" eb="36">
      <t>ジッショウ</t>
    </rPh>
    <rPh sb="36" eb="38">
      <t>シエン</t>
    </rPh>
    <rPh sb="38" eb="40">
      <t>ジギョウ</t>
    </rPh>
    <rPh sb="44" eb="46">
      <t>タカハギ</t>
    </rPh>
    <rPh sb="46" eb="48">
      <t>チク</t>
    </rPh>
    <rPh sb="53" eb="56">
      <t>キョウギカイ</t>
    </rPh>
    <rPh sb="57" eb="60">
      <t>イバラギケン</t>
    </rPh>
    <phoneticPr fontId="3"/>
  </si>
  <si>
    <t>機械装置の導入（リース方式）に必要な経費</t>
    <rPh sb="0" eb="2">
      <t>キカイ</t>
    </rPh>
    <rPh sb="2" eb="4">
      <t>ソウチ</t>
    </rPh>
    <rPh sb="5" eb="7">
      <t>ドウニュウ</t>
    </rPh>
    <rPh sb="11" eb="13">
      <t>ホウシキ</t>
    </rPh>
    <rPh sb="15" eb="17">
      <t>ヒツヨウ</t>
    </rPh>
    <rPh sb="18" eb="20">
      <t>ケイヒ</t>
    </rPh>
    <phoneticPr fontId="3"/>
  </si>
  <si>
    <t>畜産クラスターの取組に係る調査・実証に必要な経費</t>
    <rPh sb="0" eb="2">
      <t>チクサン</t>
    </rPh>
    <rPh sb="8" eb="9">
      <t>ト</t>
    </rPh>
    <rPh sb="9" eb="10">
      <t>ク</t>
    </rPh>
    <rPh sb="11" eb="12">
      <t>カカ</t>
    </rPh>
    <rPh sb="13" eb="15">
      <t>チョウサ</t>
    </rPh>
    <rPh sb="16" eb="18">
      <t>ジッショウ</t>
    </rPh>
    <rPh sb="19" eb="21">
      <t>ヒツヨウ</t>
    </rPh>
    <rPh sb="22" eb="24">
      <t>ケイヒ</t>
    </rPh>
    <phoneticPr fontId="3"/>
  </si>
  <si>
    <t>役務費</t>
    <rPh sb="0" eb="2">
      <t>エキム</t>
    </rPh>
    <rPh sb="2" eb="3">
      <t>ヒ</t>
    </rPh>
    <phoneticPr fontId="3"/>
  </si>
  <si>
    <t>事業の分析等に必要な経費</t>
    <rPh sb="0" eb="2">
      <t>ジギョウ</t>
    </rPh>
    <rPh sb="3" eb="5">
      <t>ブンセキ</t>
    </rPh>
    <rPh sb="5" eb="6">
      <t>トウ</t>
    </rPh>
    <rPh sb="7" eb="9">
      <t>ヒツヨウ</t>
    </rPh>
    <rPh sb="10" eb="12">
      <t>ケイヒ</t>
    </rPh>
    <phoneticPr fontId="3"/>
  </si>
  <si>
    <t>補助金</t>
    <rPh sb="0" eb="3">
      <t>ホジョキン</t>
    </rPh>
    <phoneticPr fontId="3"/>
  </si>
  <si>
    <t>畜産・酪農生産力強化対策事業</t>
    <rPh sb="0" eb="2">
      <t>チクサン</t>
    </rPh>
    <rPh sb="3" eb="5">
      <t>ラクノウ</t>
    </rPh>
    <rPh sb="5" eb="8">
      <t>セイサンリョク</t>
    </rPh>
    <rPh sb="8" eb="10">
      <t>キョウカ</t>
    </rPh>
    <rPh sb="10" eb="12">
      <t>タイサク</t>
    </rPh>
    <rPh sb="12" eb="14">
      <t>ジギョウ</t>
    </rPh>
    <phoneticPr fontId="3"/>
  </si>
  <si>
    <t>賃金</t>
    <rPh sb="0" eb="2">
      <t>チンギン</t>
    </rPh>
    <phoneticPr fontId="3"/>
  </si>
  <si>
    <t>事業のとりまとめ等に係る賃金</t>
    <rPh sb="0" eb="2">
      <t>ジギョウ</t>
    </rPh>
    <rPh sb="8" eb="9">
      <t>トウ</t>
    </rPh>
    <rPh sb="10" eb="11">
      <t>カカ</t>
    </rPh>
    <rPh sb="12" eb="14">
      <t>チンギン</t>
    </rPh>
    <phoneticPr fontId="3"/>
  </si>
  <si>
    <t>とりまとめ賃金、消耗品等</t>
    <rPh sb="5" eb="7">
      <t>チンギン</t>
    </rPh>
    <rPh sb="8" eb="11">
      <t>ショウモウヒン</t>
    </rPh>
    <rPh sb="11" eb="12">
      <t>トウ</t>
    </rPh>
    <phoneticPr fontId="3"/>
  </si>
  <si>
    <t>旅費</t>
    <rPh sb="0" eb="2">
      <t>リョヒ</t>
    </rPh>
    <phoneticPr fontId="3"/>
  </si>
  <si>
    <t>畜産クラスターコーディネーター養成、事業の推進調査に係る旅費、委員等旅費</t>
    <rPh sb="0" eb="2">
      <t>チクサン</t>
    </rPh>
    <rPh sb="15" eb="17">
      <t>ヨウセイ</t>
    </rPh>
    <rPh sb="18" eb="20">
      <t>ジギョウ</t>
    </rPh>
    <rPh sb="21" eb="23">
      <t>スイシン</t>
    </rPh>
    <rPh sb="23" eb="25">
      <t>チョウサ</t>
    </rPh>
    <rPh sb="26" eb="27">
      <t>カカ</t>
    </rPh>
    <rPh sb="28" eb="30">
      <t>リョヒ</t>
    </rPh>
    <rPh sb="31" eb="33">
      <t>イイン</t>
    </rPh>
    <rPh sb="33" eb="34">
      <t>トウ</t>
    </rPh>
    <rPh sb="34" eb="36">
      <t>リョヒ</t>
    </rPh>
    <phoneticPr fontId="3"/>
  </si>
  <si>
    <t>畜産クラスターの全国推進事業の取組に必要な経費</t>
    <rPh sb="0" eb="2">
      <t>チクサン</t>
    </rPh>
    <rPh sb="8" eb="10">
      <t>ゼンコク</t>
    </rPh>
    <rPh sb="10" eb="12">
      <t>スイシン</t>
    </rPh>
    <rPh sb="12" eb="14">
      <t>ジギョウ</t>
    </rPh>
    <rPh sb="15" eb="17">
      <t>トリクミ</t>
    </rPh>
    <rPh sb="18" eb="20">
      <t>ヒツヨウ</t>
    </rPh>
    <rPh sb="21" eb="23">
      <t>ケイヒ</t>
    </rPh>
    <phoneticPr fontId="3"/>
  </si>
  <si>
    <t>謝金</t>
    <rPh sb="0" eb="2">
      <t>シャキン</t>
    </rPh>
    <phoneticPr fontId="3"/>
  </si>
  <si>
    <t>検討会等出席・参加した委員等に対する謝金</t>
    <rPh sb="0" eb="3">
      <t>ケントウカイ</t>
    </rPh>
    <rPh sb="3" eb="4">
      <t>トウ</t>
    </rPh>
    <rPh sb="4" eb="6">
      <t>シュッセキ</t>
    </rPh>
    <rPh sb="7" eb="9">
      <t>サンカ</t>
    </rPh>
    <rPh sb="11" eb="13">
      <t>イイン</t>
    </rPh>
    <rPh sb="13" eb="14">
      <t>トウ</t>
    </rPh>
    <rPh sb="15" eb="16">
      <t>タイ</t>
    </rPh>
    <rPh sb="18" eb="20">
      <t>シャキン</t>
    </rPh>
    <phoneticPr fontId="3"/>
  </si>
  <si>
    <t>雑役務費</t>
    <rPh sb="0" eb="1">
      <t>ザツ</t>
    </rPh>
    <rPh sb="1" eb="4">
      <t>エキムヒ</t>
    </rPh>
    <phoneticPr fontId="3"/>
  </si>
  <si>
    <t>旅費、謝金等の振込手数料</t>
    <rPh sb="0" eb="2">
      <t>リョヒ</t>
    </rPh>
    <rPh sb="3" eb="5">
      <t>シャキン</t>
    </rPh>
    <rPh sb="5" eb="6">
      <t>トウ</t>
    </rPh>
    <rPh sb="7" eb="8">
      <t>フ</t>
    </rPh>
    <rPh sb="8" eb="9">
      <t>コ</t>
    </rPh>
    <rPh sb="9" eb="12">
      <t>テスウリョウ</t>
    </rPh>
    <phoneticPr fontId="3"/>
  </si>
  <si>
    <t>畜産・酪農生産力強化対策費</t>
    <phoneticPr fontId="3"/>
  </si>
  <si>
    <t>研修用機械等導入費</t>
    <phoneticPr fontId="3"/>
  </si>
  <si>
    <t>機械等整備費、消耗品費等</t>
    <phoneticPr fontId="3"/>
  </si>
  <si>
    <t>調査・分析費</t>
    <phoneticPr fontId="3"/>
  </si>
  <si>
    <t>事例調査費、システム費等</t>
    <phoneticPr fontId="3"/>
  </si>
  <si>
    <t>研修会費</t>
    <rPh sb="0" eb="2">
      <t>ケンシュウ</t>
    </rPh>
    <rPh sb="2" eb="3">
      <t>カイ</t>
    </rPh>
    <rPh sb="3" eb="4">
      <t>ヒ</t>
    </rPh>
    <phoneticPr fontId="3"/>
  </si>
  <si>
    <t>講師謝金、旅費、テキスト作成費等</t>
    <phoneticPr fontId="3"/>
  </si>
  <si>
    <t>事業推進費</t>
    <phoneticPr fontId="3"/>
  </si>
  <si>
    <t>人件費、消耗品費</t>
    <phoneticPr fontId="3"/>
  </si>
  <si>
    <t>事業推進費</t>
    <rPh sb="0" eb="2">
      <t>ジギョウ</t>
    </rPh>
    <rPh sb="2" eb="5">
      <t>スイシンヒ</t>
    </rPh>
    <phoneticPr fontId="3"/>
  </si>
  <si>
    <t>データ収集・分析費</t>
    <phoneticPr fontId="3"/>
  </si>
  <si>
    <t>データの収集・分析費、技術指導費</t>
    <phoneticPr fontId="3"/>
  </si>
  <si>
    <t>現地講習会費</t>
    <phoneticPr fontId="3"/>
  </si>
  <si>
    <t>会場借料、旅費等</t>
    <phoneticPr fontId="3"/>
  </si>
  <si>
    <t>畜産・酪農生産力強化対策事業
（酪農経営改善対策）
Ｍ.道東あさひ農業協同組合</t>
    <phoneticPr fontId="3"/>
  </si>
  <si>
    <t>性判別精液等の導入費</t>
    <phoneticPr fontId="3"/>
  </si>
  <si>
    <t>性判別精液、和牛受精卵等の購入等</t>
    <phoneticPr fontId="3"/>
  </si>
  <si>
    <t>機械導入費</t>
    <rPh sb="0" eb="2">
      <t>キカイ</t>
    </rPh>
    <rPh sb="2" eb="5">
      <t>ドウニュウヒ</t>
    </rPh>
    <phoneticPr fontId="3"/>
  </si>
  <si>
    <t>性判別精液生産機器の導入費</t>
    <phoneticPr fontId="3"/>
  </si>
  <si>
    <t>畜産・酪農生産力強化対策事業
（繁殖性等向上対策）
Ｏ.こばやし農業協同組合</t>
    <phoneticPr fontId="3"/>
  </si>
  <si>
    <t>子牛の損耗低減対策</t>
    <phoneticPr fontId="3"/>
  </si>
  <si>
    <t>細霧装置、循環扇の導入費</t>
    <phoneticPr fontId="3"/>
  </si>
  <si>
    <t>検査費等</t>
    <rPh sb="0" eb="3">
      <t>ケンサヒ</t>
    </rPh>
    <rPh sb="3" eb="4">
      <t>トウ</t>
    </rPh>
    <phoneticPr fontId="3"/>
  </si>
  <si>
    <t>乳汁検査、検査解析費</t>
    <phoneticPr fontId="3"/>
  </si>
  <si>
    <t>現地指導費</t>
    <rPh sb="0" eb="2">
      <t>ゲンチ</t>
    </rPh>
    <rPh sb="2" eb="4">
      <t>シドウ</t>
    </rPh>
    <rPh sb="4" eb="5">
      <t>ヒ</t>
    </rPh>
    <phoneticPr fontId="3"/>
  </si>
  <si>
    <t>新たな飼養管理技術の現地指導</t>
    <phoneticPr fontId="3"/>
  </si>
  <si>
    <t>畜産経営体質強化資金対策事業
Ｒ.　菊池地域農業協同組合</t>
    <phoneticPr fontId="3"/>
  </si>
  <si>
    <t>委託費</t>
    <rPh sb="0" eb="3">
      <t>イタクヒ</t>
    </rPh>
    <phoneticPr fontId="3"/>
  </si>
  <si>
    <t>利子補給に係る事務委託費</t>
    <rPh sb="0" eb="2">
      <t>リシ</t>
    </rPh>
    <rPh sb="2" eb="4">
      <t>ホキュウ</t>
    </rPh>
    <rPh sb="5" eb="6">
      <t>カカ</t>
    </rPh>
    <rPh sb="7" eb="9">
      <t>ジム</t>
    </rPh>
    <rPh sb="9" eb="12">
      <t>イタクヒ</t>
    </rPh>
    <phoneticPr fontId="3"/>
  </si>
  <si>
    <t>利子補給</t>
    <rPh sb="0" eb="2">
      <t>リシ</t>
    </rPh>
    <rPh sb="2" eb="4">
      <t>ホキュウ</t>
    </rPh>
    <phoneticPr fontId="3"/>
  </si>
  <si>
    <t>畜産経営体質強化資金融通事業の低利貸付</t>
    <phoneticPr fontId="3"/>
  </si>
  <si>
    <t>保証料</t>
    <rPh sb="0" eb="2">
      <t>ホショウ</t>
    </rPh>
    <rPh sb="2" eb="3">
      <t>リョウ</t>
    </rPh>
    <phoneticPr fontId="3"/>
  </si>
  <si>
    <t>資金借受者の債務保証</t>
    <phoneticPr fontId="3"/>
  </si>
  <si>
    <t>V.</t>
    <phoneticPr fontId="3"/>
  </si>
  <si>
    <t>技術指導事務費、全国会議開催等</t>
    <phoneticPr fontId="3"/>
  </si>
  <si>
    <t>北海道</t>
    <rPh sb="0" eb="3">
      <t>ホッカイドウ</t>
    </rPh>
    <phoneticPr fontId="3"/>
  </si>
  <si>
    <t>7000020010006</t>
    <phoneticPr fontId="3"/>
  </si>
  <si>
    <t>鳥取県</t>
    <rPh sb="0" eb="3">
      <t>トットリケン</t>
    </rPh>
    <phoneticPr fontId="3"/>
  </si>
  <si>
    <t>7000020310000</t>
    <phoneticPr fontId="3"/>
  </si>
  <si>
    <t>大分県</t>
    <rPh sb="0" eb="3">
      <t>オオイタケン</t>
    </rPh>
    <phoneticPr fontId="3"/>
  </si>
  <si>
    <t>1000020440001</t>
    <phoneticPr fontId="3"/>
  </si>
  <si>
    <t>宮崎県</t>
    <rPh sb="0" eb="3">
      <t>ミヤザキケン</t>
    </rPh>
    <phoneticPr fontId="3"/>
  </si>
  <si>
    <t>石川県</t>
    <rPh sb="0" eb="3">
      <t>イシカワケン</t>
    </rPh>
    <phoneticPr fontId="3"/>
  </si>
  <si>
    <t>2000020170003</t>
    <phoneticPr fontId="3"/>
  </si>
  <si>
    <t>秋田県</t>
    <rPh sb="0" eb="3">
      <t>アキタケン</t>
    </rPh>
    <phoneticPr fontId="3"/>
  </si>
  <si>
    <t>1000020050008</t>
    <phoneticPr fontId="3"/>
  </si>
  <si>
    <t>長野県</t>
    <rPh sb="0" eb="3">
      <t>ナガノケン</t>
    </rPh>
    <phoneticPr fontId="3"/>
  </si>
  <si>
    <t>岩手県</t>
    <rPh sb="0" eb="3">
      <t>イワテケン</t>
    </rPh>
    <phoneticPr fontId="3"/>
  </si>
  <si>
    <t>4000020030007</t>
    <phoneticPr fontId="3"/>
  </si>
  <si>
    <t>兵庫県</t>
    <rPh sb="0" eb="3">
      <t>ヒョウゴケン</t>
    </rPh>
    <phoneticPr fontId="3"/>
  </si>
  <si>
    <t>8000020280003</t>
    <phoneticPr fontId="3"/>
  </si>
  <si>
    <t>長崎県</t>
    <rPh sb="0" eb="3">
      <t>ナガサキケン</t>
    </rPh>
    <phoneticPr fontId="3"/>
  </si>
  <si>
    <t>4000020420000</t>
    <phoneticPr fontId="3"/>
  </si>
  <si>
    <t>道東あさひ畜産クラスター協議会</t>
    <rPh sb="0" eb="2">
      <t>ドウトウ</t>
    </rPh>
    <rPh sb="5" eb="7">
      <t>チクサン</t>
    </rPh>
    <rPh sb="12" eb="15">
      <t>キョウギカイ</t>
    </rPh>
    <phoneticPr fontId="3"/>
  </si>
  <si>
    <t>中標津町農協畜産クラスター協議会</t>
    <rPh sb="0" eb="4">
      <t>ナカシベツチョウ</t>
    </rPh>
    <rPh sb="4" eb="6">
      <t>ノウキョウ</t>
    </rPh>
    <rPh sb="6" eb="8">
      <t>チクサン</t>
    </rPh>
    <rPh sb="13" eb="16">
      <t>キョウギカイ</t>
    </rPh>
    <phoneticPr fontId="3"/>
  </si>
  <si>
    <t>鶴居村畜産クラスター協議会</t>
    <rPh sb="0" eb="3">
      <t>ツルイムラ</t>
    </rPh>
    <rPh sb="3" eb="5">
      <t>チクサン</t>
    </rPh>
    <rPh sb="10" eb="12">
      <t>キョウギ</t>
    </rPh>
    <rPh sb="12" eb="13">
      <t>カイ</t>
    </rPh>
    <phoneticPr fontId="3"/>
  </si>
  <si>
    <t>帯広市川西畜産クラスター協議会</t>
    <rPh sb="0" eb="3">
      <t>オビヒロシ</t>
    </rPh>
    <rPh sb="3" eb="5">
      <t>カワニシ</t>
    </rPh>
    <rPh sb="5" eb="7">
      <t>チクサン</t>
    </rPh>
    <rPh sb="12" eb="15">
      <t>キョウギカイ</t>
    </rPh>
    <phoneticPr fontId="3"/>
  </si>
  <si>
    <t>鹿追町畜産クラスター協議会</t>
    <rPh sb="0" eb="3">
      <t>シカオイチョウ</t>
    </rPh>
    <rPh sb="3" eb="5">
      <t>チクサン</t>
    </rPh>
    <rPh sb="10" eb="13">
      <t>キョウギカイ</t>
    </rPh>
    <phoneticPr fontId="3"/>
  </si>
  <si>
    <t>鳥取県中西部地域畜産クラスター協議会</t>
    <rPh sb="0" eb="2">
      <t>トットリ</t>
    </rPh>
    <rPh sb="2" eb="3">
      <t>ケン</t>
    </rPh>
    <rPh sb="3" eb="6">
      <t>チュウセイブ</t>
    </rPh>
    <rPh sb="6" eb="8">
      <t>チイキ</t>
    </rPh>
    <rPh sb="8" eb="10">
      <t>チクサン</t>
    </rPh>
    <rPh sb="15" eb="18">
      <t>キョウギカイ</t>
    </rPh>
    <phoneticPr fontId="3"/>
  </si>
  <si>
    <t>大分県酪農クラスター協議会</t>
    <rPh sb="0" eb="3">
      <t>オオイタケン</t>
    </rPh>
    <rPh sb="3" eb="5">
      <t>ラクノウ</t>
    </rPh>
    <rPh sb="10" eb="13">
      <t>キョウギカイ</t>
    </rPh>
    <phoneticPr fontId="3"/>
  </si>
  <si>
    <t>紋別市農畜産業振興クラスター協議会</t>
    <rPh sb="0" eb="3">
      <t>モンベツシ</t>
    </rPh>
    <rPh sb="3" eb="6">
      <t>ノウチクサン</t>
    </rPh>
    <rPh sb="6" eb="7">
      <t>ギョウ</t>
    </rPh>
    <rPh sb="7" eb="9">
      <t>シンコウ</t>
    </rPh>
    <rPh sb="14" eb="17">
      <t>キョウギカイ</t>
    </rPh>
    <phoneticPr fontId="3"/>
  </si>
  <si>
    <t>宮崎県酪農クラスター協議会</t>
    <rPh sb="0" eb="3">
      <t>ミヤザキケン</t>
    </rPh>
    <rPh sb="3" eb="5">
      <t>ラクノウ</t>
    </rPh>
    <rPh sb="10" eb="13">
      <t>キョウギカイ</t>
    </rPh>
    <phoneticPr fontId="3"/>
  </si>
  <si>
    <t>けねべつ地域畜産クラスター協議会</t>
    <rPh sb="4" eb="6">
      <t>チイキ</t>
    </rPh>
    <rPh sb="6" eb="8">
      <t>チクサン</t>
    </rPh>
    <rPh sb="13" eb="16">
      <t>キョウギカイ</t>
    </rPh>
    <phoneticPr fontId="3"/>
  </si>
  <si>
    <t>9010005013847</t>
    <phoneticPr fontId="3"/>
  </si>
  <si>
    <t>機械導入事業の要望とりまとめ、事業参加申請の審査・承認、補助金の支出等</t>
    <rPh sb="0" eb="2">
      <t>キカイ</t>
    </rPh>
    <rPh sb="2" eb="4">
      <t>ドウニュウ</t>
    </rPh>
    <rPh sb="4" eb="6">
      <t>ジギョウ</t>
    </rPh>
    <rPh sb="7" eb="9">
      <t>ヨウボウ</t>
    </rPh>
    <rPh sb="15" eb="17">
      <t>ジギョウ</t>
    </rPh>
    <rPh sb="17" eb="19">
      <t>サンカ</t>
    </rPh>
    <rPh sb="19" eb="21">
      <t>シンセイ</t>
    </rPh>
    <rPh sb="22" eb="24">
      <t>シンサ</t>
    </rPh>
    <rPh sb="25" eb="27">
      <t>ショウニン</t>
    </rPh>
    <rPh sb="28" eb="31">
      <t>ホジョキン</t>
    </rPh>
    <rPh sb="32" eb="34">
      <t>シシュツ</t>
    </rPh>
    <rPh sb="34" eb="35">
      <t>トウ</t>
    </rPh>
    <phoneticPr fontId="3"/>
  </si>
  <si>
    <t>豊橋地域畜産クラスター協議会</t>
    <rPh sb="0" eb="2">
      <t>トヨハシ</t>
    </rPh>
    <rPh sb="2" eb="4">
      <t>チイキ</t>
    </rPh>
    <rPh sb="4" eb="6">
      <t>チクサン</t>
    </rPh>
    <rPh sb="11" eb="14">
      <t>キョウギカイ</t>
    </rPh>
    <phoneticPr fontId="3"/>
  </si>
  <si>
    <t>機械装置の導入（購入方式）</t>
    <rPh sb="0" eb="4">
      <t>キカイドウチ</t>
    </rPh>
    <rPh sb="5" eb="7">
      <t>ドウニュウ</t>
    </rPh>
    <rPh sb="8" eb="10">
      <t>コウニュウ</t>
    </rPh>
    <rPh sb="10" eb="12">
      <t>ホウシキ</t>
    </rPh>
    <phoneticPr fontId="3"/>
  </si>
  <si>
    <t>足寄町畜産クラスター協議会</t>
    <rPh sb="0" eb="13">
      <t>アショロマチチクサンクラスターキョウギカイ</t>
    </rPh>
    <phoneticPr fontId="3"/>
  </si>
  <si>
    <t>田原市畜産クラスター協議会</t>
    <rPh sb="0" eb="2">
      <t>タハラ</t>
    </rPh>
    <rPh sb="2" eb="5">
      <t>シチクサン</t>
    </rPh>
    <rPh sb="10" eb="13">
      <t>キョウギカイ</t>
    </rPh>
    <phoneticPr fontId="3"/>
  </si>
  <si>
    <t>宮崎県酪農クラスター協議会</t>
    <rPh sb="0" eb="2">
      <t>ミヤザキ</t>
    </rPh>
    <rPh sb="2" eb="3">
      <t>ケン</t>
    </rPh>
    <rPh sb="3" eb="5">
      <t>ラクノウ</t>
    </rPh>
    <rPh sb="10" eb="13">
      <t>キョウギカイ</t>
    </rPh>
    <phoneticPr fontId="3"/>
  </si>
  <si>
    <t>日南市畜産クラスター協議会</t>
    <rPh sb="0" eb="2">
      <t>ニチナン</t>
    </rPh>
    <rPh sb="2" eb="5">
      <t>シチクサン</t>
    </rPh>
    <rPh sb="10" eb="13">
      <t>キョウギカイ</t>
    </rPh>
    <phoneticPr fontId="3"/>
  </si>
  <si>
    <t>菊池地域畜産クラスター協議会</t>
    <rPh sb="0" eb="2">
      <t>キクチ</t>
    </rPh>
    <rPh sb="2" eb="4">
      <t>チイキ</t>
    </rPh>
    <rPh sb="4" eb="6">
      <t>チクサン</t>
    </rPh>
    <rPh sb="11" eb="14">
      <t>キョウギカイ</t>
    </rPh>
    <phoneticPr fontId="3"/>
  </si>
  <si>
    <t>にのくに和牛低コスト生産クラスター協議会</t>
    <rPh sb="4" eb="7">
      <t>ワギュウテイ</t>
    </rPh>
    <rPh sb="10" eb="12">
      <t>セイサン</t>
    </rPh>
    <rPh sb="17" eb="20">
      <t>キョウギカイ</t>
    </rPh>
    <phoneticPr fontId="3"/>
  </si>
  <si>
    <t>都城・北諸県地域肉用牛クラスター協議会</t>
    <rPh sb="0" eb="2">
      <t>ミヤコノジョウ</t>
    </rPh>
    <rPh sb="3" eb="19">
      <t>キタモロカタチイキニクヨウウシクラスターキョウギカイ</t>
    </rPh>
    <phoneticPr fontId="3"/>
  </si>
  <si>
    <t>JA鹿児島県経済連畜産クラスター協議会</t>
    <phoneticPr fontId="3"/>
  </si>
  <si>
    <t>JA佐波伊勢崎畜産クラスター協議会</t>
    <rPh sb="2" eb="4">
      <t>サナミ</t>
    </rPh>
    <rPh sb="4" eb="7">
      <t>イセザキ</t>
    </rPh>
    <rPh sb="7" eb="9">
      <t>チクサン</t>
    </rPh>
    <rPh sb="14" eb="17">
      <t>キョウギカイ</t>
    </rPh>
    <phoneticPr fontId="3"/>
  </si>
  <si>
    <t>8010701022466</t>
    <phoneticPr fontId="3"/>
  </si>
  <si>
    <t>畜産農家等への機械装置の導入（リース方式）</t>
    <rPh sb="0" eb="2">
      <t>チクサン</t>
    </rPh>
    <rPh sb="2" eb="4">
      <t>ノウカ</t>
    </rPh>
    <rPh sb="4" eb="5">
      <t>トウ</t>
    </rPh>
    <rPh sb="7" eb="11">
      <t>キカイドウチ</t>
    </rPh>
    <rPh sb="12" eb="14">
      <t>ドウニュウ</t>
    </rPh>
    <rPh sb="18" eb="20">
      <t>ホウシキ</t>
    </rPh>
    <phoneticPr fontId="3"/>
  </si>
  <si>
    <t>1430001015597</t>
    <phoneticPr fontId="3"/>
  </si>
  <si>
    <t>7010601037788</t>
    <phoneticPr fontId="3"/>
  </si>
  <si>
    <t>5010401072079</t>
    <phoneticPr fontId="3"/>
  </si>
  <si>
    <t>2340001000839</t>
    <phoneticPr fontId="3"/>
  </si>
  <si>
    <t>6010401024970</t>
    <phoneticPr fontId="3"/>
  </si>
  <si>
    <t>8010001029468</t>
    <phoneticPr fontId="3"/>
  </si>
  <si>
    <t>9120001037979</t>
    <phoneticPr fontId="3"/>
  </si>
  <si>
    <t>高萩地区クラスター協議会</t>
    <rPh sb="0" eb="2">
      <t>タカハギ</t>
    </rPh>
    <rPh sb="2" eb="4">
      <t>チク</t>
    </rPh>
    <rPh sb="9" eb="12">
      <t>キョウギカイ</t>
    </rPh>
    <phoneticPr fontId="3"/>
  </si>
  <si>
    <t>畜産クラスターの取組に係る調査・実証</t>
    <rPh sb="0" eb="2">
      <t>チクサン</t>
    </rPh>
    <rPh sb="8" eb="9">
      <t>ト</t>
    </rPh>
    <rPh sb="9" eb="10">
      <t>ク</t>
    </rPh>
    <rPh sb="11" eb="12">
      <t>カカ</t>
    </rPh>
    <rPh sb="13" eb="15">
      <t>チョウサ</t>
    </rPh>
    <rPh sb="16" eb="18">
      <t>ジッショウ</t>
    </rPh>
    <phoneticPr fontId="3"/>
  </si>
  <si>
    <t>富山市畜産クラスター協議会</t>
    <rPh sb="0" eb="3">
      <t>トヤマシ</t>
    </rPh>
    <rPh sb="3" eb="5">
      <t>チクサン</t>
    </rPh>
    <rPh sb="10" eb="13">
      <t>キョウギカイ</t>
    </rPh>
    <phoneticPr fontId="3"/>
  </si>
  <si>
    <t>伊那南箕輪畜産クラスター協議会</t>
    <rPh sb="0" eb="2">
      <t>イナ</t>
    </rPh>
    <rPh sb="2" eb="5">
      <t>ミナミミノワ</t>
    </rPh>
    <rPh sb="5" eb="7">
      <t>チクサン</t>
    </rPh>
    <rPh sb="12" eb="15">
      <t>キョウギカイ</t>
    </rPh>
    <phoneticPr fontId="3"/>
  </si>
  <si>
    <t>いわてコントラクター等利用推進協議会</t>
    <rPh sb="10" eb="18">
      <t>トウリヨウスイシンキョウギカイ</t>
    </rPh>
    <phoneticPr fontId="3"/>
  </si>
  <si>
    <t>豊富町畜産クラスター協議会</t>
    <rPh sb="0" eb="2">
      <t>トヨトミ</t>
    </rPh>
    <rPh sb="2" eb="3">
      <t>マチ</t>
    </rPh>
    <rPh sb="3" eb="5">
      <t>チクサン</t>
    </rPh>
    <rPh sb="10" eb="13">
      <t>キョウギカイ</t>
    </rPh>
    <phoneticPr fontId="3"/>
  </si>
  <si>
    <t>天塩町担い手協議会</t>
    <rPh sb="0" eb="2">
      <t>テシオ</t>
    </rPh>
    <rPh sb="2" eb="9">
      <t>チョウニナイテキョウギカイ</t>
    </rPh>
    <phoneticPr fontId="3"/>
  </si>
  <si>
    <t>小林市肉用牛クラスター協議会</t>
    <rPh sb="0" eb="3">
      <t>コバヤシシ</t>
    </rPh>
    <rPh sb="3" eb="6">
      <t>ニクヨウギュウ</t>
    </rPh>
    <rPh sb="11" eb="14">
      <t>キョウギカイ</t>
    </rPh>
    <phoneticPr fontId="3"/>
  </si>
  <si>
    <t>枝幸町畜産クラスター協議会</t>
    <rPh sb="0" eb="13">
      <t>エサシマチチクサンクラスターキョウギカイ</t>
    </rPh>
    <phoneticPr fontId="3"/>
  </si>
  <si>
    <t>JA新いわて八幡平地域畜産クラスター協議会</t>
    <rPh sb="2" eb="3">
      <t>シン</t>
    </rPh>
    <phoneticPr fontId="3"/>
  </si>
  <si>
    <t>畜産クラスターの全国推進に係る取組</t>
    <rPh sb="0" eb="2">
      <t>チクサン</t>
    </rPh>
    <rPh sb="8" eb="10">
      <t>ゼンコク</t>
    </rPh>
    <rPh sb="10" eb="12">
      <t>スイシン</t>
    </rPh>
    <rPh sb="13" eb="14">
      <t>カカ</t>
    </rPh>
    <rPh sb="15" eb="16">
      <t>ト</t>
    </rPh>
    <rPh sb="16" eb="17">
      <t>ク</t>
    </rPh>
    <phoneticPr fontId="3"/>
  </si>
  <si>
    <t>8010005003782</t>
    <phoneticPr fontId="3"/>
  </si>
  <si>
    <t>性判別技術を活用し効率的な後継牛生産と和子牛生産拡大の取り組みの全国的な推進、取組の計画確認等</t>
    <rPh sb="0" eb="1">
      <t>セイ</t>
    </rPh>
    <rPh sb="1" eb="3">
      <t>ハンベツ</t>
    </rPh>
    <rPh sb="3" eb="5">
      <t>ギジュツ</t>
    </rPh>
    <rPh sb="6" eb="8">
      <t>カツヨウ</t>
    </rPh>
    <rPh sb="9" eb="12">
      <t>コウリツテキ</t>
    </rPh>
    <rPh sb="13" eb="15">
      <t>コウケイ</t>
    </rPh>
    <rPh sb="15" eb="16">
      <t>ウシ</t>
    </rPh>
    <rPh sb="16" eb="18">
      <t>セイサン</t>
    </rPh>
    <rPh sb="19" eb="20">
      <t>ワ</t>
    </rPh>
    <rPh sb="20" eb="22">
      <t>コウシ</t>
    </rPh>
    <rPh sb="22" eb="24">
      <t>セイサン</t>
    </rPh>
    <rPh sb="24" eb="26">
      <t>カクダイ</t>
    </rPh>
    <rPh sb="27" eb="28">
      <t>ト</t>
    </rPh>
    <rPh sb="29" eb="30">
      <t>ク</t>
    </rPh>
    <rPh sb="32" eb="35">
      <t>ゼンコクテキ</t>
    </rPh>
    <rPh sb="36" eb="38">
      <t>スイシン</t>
    </rPh>
    <rPh sb="39" eb="40">
      <t>ト</t>
    </rPh>
    <rPh sb="40" eb="41">
      <t>ク</t>
    </rPh>
    <rPh sb="42" eb="44">
      <t>ケイカク</t>
    </rPh>
    <rPh sb="44" eb="46">
      <t>カクニン</t>
    </rPh>
    <rPh sb="46" eb="47">
      <t>トウ</t>
    </rPh>
    <phoneticPr fontId="3"/>
  </si>
  <si>
    <t>肉用牛改良情報活用協議会</t>
    <phoneticPr fontId="3"/>
  </si>
  <si>
    <t>ＩＣＴ等の新技術を活用した肉用牛繁殖性の向上等</t>
    <phoneticPr fontId="3"/>
  </si>
  <si>
    <t>3010005003795</t>
    <phoneticPr fontId="3"/>
  </si>
  <si>
    <t>繁殖性向上等に関する技術者養成のための研修会の開催</t>
    <phoneticPr fontId="3"/>
  </si>
  <si>
    <t>1010605002166</t>
    <phoneticPr fontId="3"/>
  </si>
  <si>
    <t>・飼養管理情報の共有による飼養管理の効率化のための体制整備
・乳用牛の効率的な生産体系の確立に向けた新たな技術普及のための取組への支援　等</t>
    <phoneticPr fontId="3"/>
  </si>
  <si>
    <t>家畜の遺伝的能力を最大限に発揮させるための技術指導等の取組の推進等</t>
    <phoneticPr fontId="3"/>
  </si>
  <si>
    <t>道東あさひ農業協同組合</t>
    <phoneticPr fontId="3"/>
  </si>
  <si>
    <t>6462505000233</t>
    <phoneticPr fontId="3"/>
  </si>
  <si>
    <t>性判別精液の導入等</t>
    <phoneticPr fontId="3"/>
  </si>
  <si>
    <t>熊本県酪農業協同組合連合会</t>
    <phoneticPr fontId="3"/>
  </si>
  <si>
    <t>1330005000787</t>
    <phoneticPr fontId="3"/>
  </si>
  <si>
    <t>酪農とちぎ農業協同組合</t>
    <phoneticPr fontId="3"/>
  </si>
  <si>
    <t>1060005001318</t>
    <phoneticPr fontId="3"/>
  </si>
  <si>
    <t>宮城県酪農農業協同組合</t>
    <phoneticPr fontId="3"/>
  </si>
  <si>
    <t>9370005000801</t>
    <phoneticPr fontId="3"/>
  </si>
  <si>
    <t>中標津町農業協同組合</t>
    <phoneticPr fontId="3"/>
  </si>
  <si>
    <t>3462505000070</t>
    <phoneticPr fontId="3"/>
  </si>
  <si>
    <t>みやぎの酪農農業協同組合</t>
    <phoneticPr fontId="3"/>
  </si>
  <si>
    <t>3370205001308</t>
    <phoneticPr fontId="3"/>
  </si>
  <si>
    <t>茨城県酪農業協同組合連合会</t>
    <phoneticPr fontId="3"/>
  </si>
  <si>
    <t>3050005000888</t>
    <phoneticPr fontId="3"/>
  </si>
  <si>
    <t>群馬県牛乳販売農業協同組合連合会</t>
    <phoneticPr fontId="3"/>
  </si>
  <si>
    <t>6070005000933</t>
    <phoneticPr fontId="3"/>
  </si>
  <si>
    <t>中春別農業協同組合</t>
    <phoneticPr fontId="3"/>
  </si>
  <si>
    <t>9462505000073</t>
    <phoneticPr fontId="3"/>
  </si>
  <si>
    <t>鹿追町農業協同組合</t>
    <phoneticPr fontId="3"/>
  </si>
  <si>
    <t>8460105001336</t>
    <phoneticPr fontId="3"/>
  </si>
  <si>
    <t>6430005000962</t>
    <phoneticPr fontId="3"/>
  </si>
  <si>
    <t>性判別精液製造機器等の導入</t>
    <phoneticPr fontId="3"/>
  </si>
  <si>
    <t>こばやし農業協同組合</t>
    <phoneticPr fontId="3"/>
  </si>
  <si>
    <t>7350005004517</t>
    <phoneticPr fontId="3"/>
  </si>
  <si>
    <t>肉用牛の繁殖性向上システムの構築</t>
    <phoneticPr fontId="3"/>
  </si>
  <si>
    <t>肉用牛生産性向上実証コンソーシアム</t>
    <phoneticPr fontId="3"/>
  </si>
  <si>
    <t>繁殖性向上や牛群管理の効率化等に資する情報の測定・分析技術の実証</t>
    <phoneticPr fontId="3"/>
  </si>
  <si>
    <t>1350005001817</t>
    <phoneticPr fontId="3"/>
  </si>
  <si>
    <t>肉用牛母性能力向上コンソーシアム</t>
    <phoneticPr fontId="3"/>
  </si>
  <si>
    <t>5430005001152</t>
    <phoneticPr fontId="3"/>
  </si>
  <si>
    <t>新たな飼養管理技術の普及のための検査・機器導入等</t>
    <phoneticPr fontId="3"/>
  </si>
  <si>
    <t>宮崎県経済農業協同組合連合会</t>
    <phoneticPr fontId="3"/>
  </si>
  <si>
    <t>7350005000722</t>
    <phoneticPr fontId="3"/>
  </si>
  <si>
    <t>新たな飼養管理技術の普及のための資材導入</t>
    <phoneticPr fontId="3"/>
  </si>
  <si>
    <t>山口県信用農業協同組合連合会</t>
    <phoneticPr fontId="3"/>
  </si>
  <si>
    <t>4250005000669</t>
    <phoneticPr fontId="3"/>
  </si>
  <si>
    <t>畜産経営体質強化支援資金の貸付に係る業務委託</t>
    <phoneticPr fontId="3"/>
  </si>
  <si>
    <t>農林中央金庫長崎支店</t>
    <phoneticPr fontId="3"/>
  </si>
  <si>
    <t>2010005004002</t>
    <phoneticPr fontId="3"/>
  </si>
  <si>
    <t>北海道信用農業協同組合連合会</t>
    <phoneticPr fontId="3"/>
  </si>
  <si>
    <t>3430005003068</t>
    <phoneticPr fontId="3"/>
  </si>
  <si>
    <t>農林中央金庫熊本支店</t>
    <phoneticPr fontId="3"/>
  </si>
  <si>
    <t>宮崎県信用農業協同組合連合会</t>
    <phoneticPr fontId="3"/>
  </si>
  <si>
    <t>6350005000723</t>
    <phoneticPr fontId="3"/>
  </si>
  <si>
    <t>農林中央金庫秋田支店</t>
    <phoneticPr fontId="3"/>
  </si>
  <si>
    <t>農林中央金庫宇都宮支店</t>
    <phoneticPr fontId="3"/>
  </si>
  <si>
    <t>農林中央金庫前橋支店</t>
    <phoneticPr fontId="3"/>
  </si>
  <si>
    <t>神奈川県信用農業協同組合連合</t>
    <phoneticPr fontId="3"/>
  </si>
  <si>
    <t>6020005003593</t>
    <phoneticPr fontId="3"/>
  </si>
  <si>
    <t>石川県信用農業協同組合連合会</t>
    <phoneticPr fontId="3"/>
  </si>
  <si>
    <t>9220005001293</t>
    <phoneticPr fontId="3"/>
  </si>
  <si>
    <t>菊池地域農業協同組合</t>
    <phoneticPr fontId="3"/>
  </si>
  <si>
    <t>4330005002814</t>
    <phoneticPr fontId="3"/>
  </si>
  <si>
    <t>畜産経営体質強化支援資金の貸付</t>
    <phoneticPr fontId="3"/>
  </si>
  <si>
    <t>株式会社山口銀行</t>
    <phoneticPr fontId="3"/>
  </si>
  <si>
    <t>4250001006505</t>
    <phoneticPr fontId="3"/>
  </si>
  <si>
    <t>株式会社広島銀行</t>
    <phoneticPr fontId="3"/>
  </si>
  <si>
    <t>長崎西彼農業協同組合</t>
    <phoneticPr fontId="3"/>
  </si>
  <si>
    <t>5310005002006</t>
    <phoneticPr fontId="3"/>
  </si>
  <si>
    <t>オホーツクはまなす農業協同組合</t>
    <phoneticPr fontId="3"/>
  </si>
  <si>
    <t>6450005003575</t>
    <phoneticPr fontId="3"/>
  </si>
  <si>
    <t>萩山口信用金庫</t>
    <phoneticPr fontId="3"/>
  </si>
  <si>
    <t>4250005000652</t>
    <phoneticPr fontId="3"/>
  </si>
  <si>
    <t>商工組合中央金庫</t>
    <phoneticPr fontId="3"/>
  </si>
  <si>
    <t>9010001120408</t>
    <phoneticPr fontId="3"/>
  </si>
  <si>
    <t>秋田やまもと農業協同組合</t>
    <phoneticPr fontId="3"/>
  </si>
  <si>
    <t>3410005003689</t>
    <phoneticPr fontId="3"/>
  </si>
  <si>
    <t>那須野農業協同組合</t>
    <phoneticPr fontId="3"/>
  </si>
  <si>
    <t>5060005003756</t>
    <phoneticPr fontId="3"/>
  </si>
  <si>
    <t>山口県農業協同組合</t>
    <phoneticPr fontId="3"/>
  </si>
  <si>
    <t>8250005008485</t>
    <phoneticPr fontId="3"/>
  </si>
  <si>
    <t>のと共栄信用金庫</t>
    <phoneticPr fontId="3"/>
  </si>
  <si>
    <t>3220005005119</t>
    <phoneticPr fontId="3"/>
  </si>
  <si>
    <t>しまなみ信用金庫</t>
    <phoneticPr fontId="3"/>
  </si>
  <si>
    <t>1240005011884</t>
    <phoneticPr fontId="3"/>
  </si>
  <si>
    <t>農林中央金庫福岡支店</t>
    <phoneticPr fontId="3"/>
  </si>
  <si>
    <t>株式会社山形銀行</t>
    <phoneticPr fontId="3"/>
  </si>
  <si>
    <t>5390001002010</t>
    <phoneticPr fontId="3"/>
  </si>
  <si>
    <t>島根県農業協同組合</t>
    <phoneticPr fontId="3"/>
  </si>
  <si>
    <t>2280005007044</t>
    <phoneticPr fontId="3"/>
  </si>
  <si>
    <t>京都府信用農業協同組合連合会</t>
    <phoneticPr fontId="3"/>
  </si>
  <si>
    <t>4130005003072</t>
    <phoneticPr fontId="3"/>
  </si>
  <si>
    <t>株式会社熊本銀行</t>
    <phoneticPr fontId="3"/>
  </si>
  <si>
    <t>3330001003008</t>
    <phoneticPr fontId="3"/>
  </si>
  <si>
    <t>北海道農業信用基金協会</t>
    <phoneticPr fontId="3"/>
  </si>
  <si>
    <t>5430005003173</t>
    <phoneticPr fontId="3"/>
  </si>
  <si>
    <t>乳用牛・繁殖牛増頭資金に係る債務保証</t>
    <phoneticPr fontId="3"/>
  </si>
  <si>
    <t>熊本県農業信用基金協会</t>
    <phoneticPr fontId="3"/>
  </si>
  <si>
    <t>3330005001585</t>
    <phoneticPr fontId="3"/>
  </si>
  <si>
    <t>青森県農業信用基金協会</t>
    <phoneticPr fontId="3"/>
  </si>
  <si>
    <t>2420005000331</t>
    <phoneticPr fontId="3"/>
  </si>
  <si>
    <t>奈良県農業信用基金協会</t>
    <phoneticPr fontId="3"/>
  </si>
  <si>
    <t>8150005000023</t>
    <phoneticPr fontId="3"/>
  </si>
  <si>
    <t>三重県農業信用基金協会</t>
    <phoneticPr fontId="3"/>
  </si>
  <si>
    <t>8190005000069</t>
    <phoneticPr fontId="3"/>
  </si>
  <si>
    <t>岩手県農業信用基金協会</t>
    <phoneticPr fontId="3"/>
  </si>
  <si>
    <t>2400005000052</t>
    <phoneticPr fontId="3"/>
  </si>
  <si>
    <t>宮崎県農業信用基金協会</t>
    <phoneticPr fontId="3"/>
  </si>
  <si>
    <t>4350005000667</t>
    <phoneticPr fontId="3"/>
  </si>
  <si>
    <t>V</t>
    <phoneticPr fontId="3"/>
  </si>
  <si>
    <t>W</t>
    <phoneticPr fontId="3"/>
  </si>
  <si>
    <t>X</t>
    <phoneticPr fontId="3"/>
  </si>
  <si>
    <t>-</t>
    <phoneticPr fontId="3"/>
  </si>
  <si>
    <t>【行政事業レビュー推進チーム】
・ 令和元年度の事業費の見込みと比べて実績が大幅に下回っていることから、乖離が生じたことについて理由を明確にするとともに、事業終了までに必要となる所要額を改めて精査すること。
・保有割合が１を超えていることから、事業見込みの算定について改めて検討するとともに、余剰資金が発生する場合は国庫返納を行うこと。
・ 「精査中」、「集計中」等としている項目については、速やかに更新すること。</t>
    <rPh sb="1" eb="3">
      <t>ギョウセイ</t>
    </rPh>
    <rPh sb="3" eb="5">
      <t>ジギョウ</t>
    </rPh>
    <rPh sb="9" eb="11">
      <t>スイシン</t>
    </rPh>
    <phoneticPr fontId="3"/>
  </si>
  <si>
    <t>【対応事項】
・令和元年度見込支出合計額の72,613百万円については、平成30年度補正で措置した45,662百万円と平成30年度までに事業を実施したもののうち未払分の26,951百万円が令和元年度に支出されるものとの考えで見込んだところ。しかしながら、施設整備事業については、①令和元年度に交付決定した平成30年度補正に係る案件の支出が繰越等により令和２年度以降に支出されることとなったこと、②平成30年度補正により令和元年度に実施することとしていた事業の実施計画の取消があったこと、③平成30年度補正に係る事業実施計画において実施時期を令和元年度としていたものが令和２年度以降に事業を実施することとなった。また、機械導入事業については、平成30年度までに事業を実施したもののうち未払分として14,094百万円を支出できたが、令和元年度補正に係る支出については、事業申請が令和２年1月以降に提出されるのが多かったため、75百万円の支出に留まった。これらのことから令和元年度見込より47,741百万円少ない24,872百万円となったところ。本事業については、TPP等関連対策のうち体質強化対策の目玉事業として実施しており、現時点において具体的な終期を設定しているものではない中で、毎年度必要となる所要額を補正予算にて確保してきたところである。今後も畜産・酪農の生産基盤の強化を図るために必要な施策であり、生産現場における関心が高く、今後も引き続き多額の要望が見込まれることから、事業終了時までに必要となる所要額を算出するのは困難である。なお、本年２月頃から新型コロナウイルス感染症の発生拡大に伴い、どの程度経営に影響しているか不明であることから、来年度（令和３年度）の所要額についてはしっかりと検討してまいりたい。
・保有割合については「1.02」とわずかに１を超えている状況であり、交付決定見込の地区で事業費が増加する可能性があることから、適切に準備しておく必要があるため、基金保有額が不足しないよう基金管理を行っていくことが重要であると考える。なお、国庫返納については、本基金事業の交付要綱に規定しているとおり、基金の額が事業の実施状況等から過大と農林水産大臣が認めた場合には補助金等の全部又は一部を国庫返納することにしているため、余剰資金が発生していることを確認した場合は速やか国庫返納するこことしたい。
・成果実績及び活動実績について、項目として設定したもののうち、令和元年度の実績が「令和２年10月末は把握予定」となっている。令和元年度の成果実績、活動実績及び単位当たりコストについては、本年６月26日から全国911の畜産クラスター協議会に対して畜産クラスター事業フォローアップ調査の項目の一つとして調査しているが、法人における実績の確定が６月となっていることから、これ以上早く調査を行っても実績を把握することができず、また、実績を確実に把握するためには調査内容の精査やとりまとめ等に一定の時間を要することから令和2年10月末に実績を把握することで進めているところ。しかしながら、令和元年度の実績については本基金シートで点検すべきものであるため、令和２年度の実績の把握については、令和３年度基金シートで点検できるよう検討してまいりたい。</t>
    <rPh sb="1" eb="3">
      <t>タイオウ</t>
    </rPh>
    <rPh sb="3" eb="5">
      <t>ジコウ</t>
    </rPh>
    <rPh sb="470" eb="471">
      <t>ホン</t>
    </rPh>
    <rPh sb="471" eb="473">
      <t>ジギョウ</t>
    </rPh>
    <rPh sb="482" eb="483">
      <t>トウ</t>
    </rPh>
    <rPh sb="483" eb="485">
      <t>カンレン</t>
    </rPh>
    <rPh sb="485" eb="487">
      <t>タイサク</t>
    </rPh>
    <rPh sb="490" eb="492">
      <t>タイシツ</t>
    </rPh>
    <rPh sb="492" eb="494">
      <t>キョウカ</t>
    </rPh>
    <rPh sb="494" eb="496">
      <t>タイサク</t>
    </rPh>
    <rPh sb="497" eb="499">
      <t>メダマ</t>
    </rPh>
    <rPh sb="499" eb="501">
      <t>ジギョウ</t>
    </rPh>
    <rPh sb="504" eb="506">
      <t>ジッシ</t>
    </rPh>
    <rPh sb="511" eb="514">
      <t>ゲンジテン</t>
    </rPh>
    <rPh sb="518" eb="521">
      <t>グタイテキ</t>
    </rPh>
    <rPh sb="522" eb="524">
      <t>シュウキ</t>
    </rPh>
    <rPh sb="525" eb="527">
      <t>セッテイ</t>
    </rPh>
    <rPh sb="537" eb="538">
      <t>ナカ</t>
    </rPh>
    <rPh sb="540" eb="543">
      <t>マイネンド</t>
    </rPh>
    <rPh sb="543" eb="545">
      <t>ヒツヨウ</t>
    </rPh>
    <rPh sb="548" eb="551">
      <t>ショヨウガク</t>
    </rPh>
    <rPh sb="552" eb="554">
      <t>ホセイ</t>
    </rPh>
    <rPh sb="554" eb="556">
      <t>ヨサン</t>
    </rPh>
    <rPh sb="558" eb="560">
      <t>カクホ</t>
    </rPh>
    <rPh sb="571" eb="573">
      <t>コンゴ</t>
    </rPh>
    <rPh sb="574" eb="576">
      <t>チクサン</t>
    </rPh>
    <rPh sb="577" eb="579">
      <t>ラクノウ</t>
    </rPh>
    <rPh sb="580" eb="582">
      <t>セイサン</t>
    </rPh>
    <rPh sb="582" eb="584">
      <t>キバン</t>
    </rPh>
    <rPh sb="585" eb="587">
      <t>キョウカ</t>
    </rPh>
    <rPh sb="588" eb="589">
      <t>ハカ</t>
    </rPh>
    <rPh sb="593" eb="595">
      <t>ヒツヨウ</t>
    </rPh>
    <rPh sb="596" eb="598">
      <t>セサク</t>
    </rPh>
    <rPh sb="602" eb="604">
      <t>セイサン</t>
    </rPh>
    <rPh sb="604" eb="606">
      <t>ゲンバ</t>
    </rPh>
    <rPh sb="610" eb="612">
      <t>カンシン</t>
    </rPh>
    <rPh sb="613" eb="614">
      <t>タカ</t>
    </rPh>
    <rPh sb="616" eb="618">
      <t>コンゴ</t>
    </rPh>
    <rPh sb="619" eb="620">
      <t>ヒ</t>
    </rPh>
    <rPh sb="621" eb="622">
      <t>ツヅ</t>
    </rPh>
    <rPh sb="623" eb="625">
      <t>タガク</t>
    </rPh>
    <rPh sb="626" eb="628">
      <t>ヨウボウ</t>
    </rPh>
    <rPh sb="629" eb="631">
      <t>ミコ</t>
    </rPh>
    <rPh sb="639" eb="641">
      <t>ジギョウ</t>
    </rPh>
    <rPh sb="641" eb="643">
      <t>シュウリョウ</t>
    </rPh>
    <rPh sb="643" eb="644">
      <t>ジ</t>
    </rPh>
    <rPh sb="647" eb="649">
      <t>ヒツヨウ</t>
    </rPh>
    <rPh sb="652" eb="655">
      <t>ショヨウガク</t>
    </rPh>
    <rPh sb="656" eb="658">
      <t>サンシュツ</t>
    </rPh>
    <rPh sb="662" eb="664">
      <t>コンナン</t>
    </rPh>
    <rPh sb="671" eb="673">
      <t>ホンネン</t>
    </rPh>
    <rPh sb="674" eb="675">
      <t>ツキ</t>
    </rPh>
    <rPh sb="675" eb="676">
      <t>コロ</t>
    </rPh>
    <rPh sb="678" eb="680">
      <t>シンガタ</t>
    </rPh>
    <rPh sb="687" eb="690">
      <t>カンセンショウ</t>
    </rPh>
    <rPh sb="691" eb="693">
      <t>ハッセイ</t>
    </rPh>
    <rPh sb="693" eb="695">
      <t>カクダイ</t>
    </rPh>
    <rPh sb="696" eb="697">
      <t>トモナ</t>
    </rPh>
    <rPh sb="701" eb="703">
      <t>テイド</t>
    </rPh>
    <rPh sb="703" eb="705">
      <t>ケイエイ</t>
    </rPh>
    <rPh sb="706" eb="708">
      <t>エイキョウ</t>
    </rPh>
    <rPh sb="713" eb="715">
      <t>フメイ</t>
    </rPh>
    <rPh sb="723" eb="726">
      <t>ライネンド</t>
    </rPh>
    <rPh sb="727" eb="729">
      <t>レイワ</t>
    </rPh>
    <rPh sb="730" eb="732">
      <t>ネンド</t>
    </rPh>
    <rPh sb="734" eb="737">
      <t>ショヨウガク</t>
    </rPh>
    <rPh sb="747" eb="749">
      <t>ケントウ</t>
    </rPh>
    <rPh sb="757" eb="758">
      <t>コ</t>
    </rPh>
    <rPh sb="762" eb="764">
      <t>ジョウキョウ</t>
    </rPh>
    <rPh sb="768" eb="771">
      <t>カクチイキ</t>
    </rPh>
    <rPh sb="772" eb="773">
      <t>ト</t>
    </rPh>
    <rPh sb="773" eb="774">
      <t>ク</t>
    </rPh>
    <rPh sb="774" eb="776">
      <t>シュタイ</t>
    </rPh>
    <rPh sb="777" eb="779">
      <t>アンシン</t>
    </rPh>
    <rPh sb="781" eb="785">
      <t>ダイキボカ</t>
    </rPh>
    <rPh sb="786" eb="789">
      <t>コウフカ</t>
    </rPh>
    <rPh sb="789" eb="791">
      <t>カチ</t>
    </rPh>
    <rPh sb="791" eb="792">
      <t>トウ</t>
    </rPh>
    <rPh sb="792" eb="794">
      <t>コウフ</t>
    </rPh>
    <rPh sb="794" eb="796">
      <t>ケッテイ</t>
    </rPh>
    <rPh sb="796" eb="798">
      <t>ミコ</t>
    </rPh>
    <rPh sb="799" eb="801">
      <t>チク</t>
    </rPh>
    <rPh sb="802" eb="805">
      <t>ジギョウヒ</t>
    </rPh>
    <rPh sb="806" eb="808">
      <t>ゾウカ</t>
    </rPh>
    <rPh sb="810" eb="813">
      <t>カノウセイ</t>
    </rPh>
    <rPh sb="821" eb="823">
      <t>テキセツ</t>
    </rPh>
    <rPh sb="827" eb="829">
      <t>キキン</t>
    </rPh>
    <rPh sb="829" eb="831">
      <t>カンリ</t>
    </rPh>
    <rPh sb="832" eb="833">
      <t>オコナ</t>
    </rPh>
    <rPh sb="840" eb="842">
      <t>ジュウヨウ</t>
    </rPh>
    <rPh sb="846" eb="847">
      <t>カンガ</t>
    </rPh>
    <rPh sb="853" eb="855">
      <t>コッコ</t>
    </rPh>
    <rPh sb="855" eb="857">
      <t>ヘンノウ</t>
    </rPh>
    <rPh sb="863" eb="864">
      <t>ホン</t>
    </rPh>
    <rPh sb="864" eb="866">
      <t>キキン</t>
    </rPh>
    <rPh sb="866" eb="868">
      <t>ジギョウ</t>
    </rPh>
    <rPh sb="869" eb="871">
      <t>コウフ</t>
    </rPh>
    <rPh sb="871" eb="873">
      <t>ヨウコウ</t>
    </rPh>
    <rPh sb="874" eb="876">
      <t>キテイ</t>
    </rPh>
    <rPh sb="884" eb="886">
      <t>キキン</t>
    </rPh>
    <rPh sb="887" eb="888">
      <t>ガク</t>
    </rPh>
    <rPh sb="889" eb="891">
      <t>ジギョウ</t>
    </rPh>
    <rPh sb="892" eb="894">
      <t>ジッシ</t>
    </rPh>
    <rPh sb="894" eb="896">
      <t>ジョウキョウ</t>
    </rPh>
    <rPh sb="896" eb="897">
      <t>トウ</t>
    </rPh>
    <rPh sb="899" eb="901">
      <t>カダイ</t>
    </rPh>
    <rPh sb="902" eb="904">
      <t>ノウリン</t>
    </rPh>
    <rPh sb="904" eb="906">
      <t>スイサン</t>
    </rPh>
    <rPh sb="906" eb="908">
      <t>ダイジン</t>
    </rPh>
    <rPh sb="909" eb="910">
      <t>ミト</t>
    </rPh>
    <rPh sb="912" eb="914">
      <t>バアイ</t>
    </rPh>
    <rPh sb="916" eb="919">
      <t>ホジョキン</t>
    </rPh>
    <rPh sb="919" eb="920">
      <t>トウ</t>
    </rPh>
    <rPh sb="921" eb="923">
      <t>ゼンブ</t>
    </rPh>
    <rPh sb="923" eb="924">
      <t>マタ</t>
    </rPh>
    <rPh sb="925" eb="927">
      <t>イチブ</t>
    </rPh>
    <rPh sb="928" eb="930">
      <t>コッコ</t>
    </rPh>
    <rPh sb="930" eb="932">
      <t>ヘンノウ</t>
    </rPh>
    <rPh sb="944" eb="946">
      <t>ヨジョウ</t>
    </rPh>
    <rPh sb="946" eb="948">
      <t>シキン</t>
    </rPh>
    <rPh sb="949" eb="951">
      <t>ハッセイ</t>
    </rPh>
    <rPh sb="958" eb="960">
      <t>カクニン</t>
    </rPh>
    <rPh sb="962" eb="964">
      <t>バアイ</t>
    </rPh>
    <rPh sb="965" eb="966">
      <t>スミ</t>
    </rPh>
    <rPh sb="968" eb="970">
      <t>コッコ</t>
    </rPh>
    <rPh sb="970" eb="972">
      <t>ヘンノウ</t>
    </rPh>
    <rPh sb="987" eb="988">
      <t>オヨ</t>
    </rPh>
    <rPh sb="1285" eb="1287">
      <t>キキン</t>
    </rPh>
    <rPh sb="1326" eb="1328">
      <t>キキン</t>
    </rPh>
    <rPh sb="1339" eb="1341">
      <t>ケントウ</t>
    </rPh>
    <phoneticPr fontId="3"/>
  </si>
  <si>
    <t>4000020450006</t>
    <phoneticPr fontId="3"/>
  </si>
  <si>
    <t xml:space="preserve">1000020200000 </t>
    <phoneticPr fontId="3"/>
  </si>
  <si>
    <t>1010405000493</t>
    <phoneticPr fontId="3"/>
  </si>
  <si>
    <t xml:space="preserve">2010405000501 </t>
    <phoneticPr fontId="3"/>
  </si>
  <si>
    <t>・【収入・支出等】の欄の平成29年度の当年度末基金残高（うち国費相当額）について、平成31年度基金シートで84,547百万円としていたものを84,545百万円に修正。
・【収入・支出等】の欄の平成30年度の当年度末基金残高（うち国費相当額）について、平成31年度基金シートで96,796百万円としていたものを96,793百万円に修正。</t>
    <rPh sb="10" eb="11">
      <t>ラン</t>
    </rPh>
    <rPh sb="41" eb="43">
      <t>ヘイセイ</t>
    </rPh>
    <rPh sb="45" eb="47">
      <t>ネンド</t>
    </rPh>
    <rPh sb="47" eb="49">
      <t>キキン</t>
    </rPh>
    <rPh sb="59" eb="60">
      <t>ヒャク</t>
    </rPh>
    <rPh sb="60" eb="61">
      <t>マン</t>
    </rPh>
    <rPh sb="61" eb="62">
      <t>エン</t>
    </rPh>
    <rPh sb="76" eb="77">
      <t>ヒャク</t>
    </rPh>
    <rPh sb="77" eb="79">
      <t>マンエン</t>
    </rPh>
    <rPh sb="125" eb="127">
      <t>ヘイセイ</t>
    </rPh>
    <rPh sb="129" eb="131">
      <t>ネンド</t>
    </rPh>
    <rPh sb="131" eb="133">
      <t>キキン</t>
    </rPh>
    <phoneticPr fontId="3"/>
  </si>
  <si>
    <r>
      <t xml:space="preserve">
資金の流れ
</t>
    </r>
    <r>
      <rPr>
        <sz val="11"/>
        <rFont val="ＭＳ ゴシック"/>
        <family val="3"/>
        <charset val="128"/>
      </rPr>
      <t>（資金の受け取り先が何を行っているかについて補足する）（単位：百万円）</t>
    </r>
    <rPh sb="25" eb="27">
      <t>シキン</t>
    </rPh>
    <rPh sb="28" eb="29">
      <t>ナガ</t>
    </rPh>
    <rPh sb="32" eb="34">
      <t>シキン</t>
    </rPh>
    <rPh sb="35" eb="36">
      <t>ウ</t>
    </rPh>
    <rPh sb="37" eb="38">
      <t>ト</t>
    </rPh>
    <rPh sb="39" eb="40">
      <t>サキ</t>
    </rPh>
    <rPh sb="41" eb="42">
      <t>ナニ</t>
    </rPh>
    <rPh sb="43" eb="44">
      <t>オコナ</t>
    </rPh>
    <rPh sb="53" eb="55">
      <t>ホソク</t>
    </rPh>
    <rPh sb="59" eb="61">
      <t>タンイ</t>
    </rPh>
    <rPh sb="62" eb="63">
      <t>ヒャクマンエン</t>
    </rPh>
    <phoneticPr fontId="3"/>
  </si>
  <si>
    <t>・平成29年度及び平成30年度の成果実績が目標を下回ったのは、乳用雌牛・繁殖雌牛の販売価格が高値であるため、乳用雌牛・繁殖雌牛の導入が見込みより遅れることにより子牛の生産が増えず、販売額の10％増加する等ができなかった協議会が多かったものと思われる。
・令和元年度の成果実績については、令和２年10月末把握予定。</t>
    <rPh sb="1" eb="3">
      <t>ヘイセイ</t>
    </rPh>
    <rPh sb="5" eb="7">
      <t>ネンド</t>
    </rPh>
    <rPh sb="7" eb="8">
      <t>オヨ</t>
    </rPh>
    <rPh sb="9" eb="11">
      <t>ヘイセイ</t>
    </rPh>
    <rPh sb="13" eb="15">
      <t>ネンド</t>
    </rPh>
    <rPh sb="16" eb="18">
      <t>セイカ</t>
    </rPh>
    <rPh sb="18" eb="20">
      <t>ジッセキ</t>
    </rPh>
    <rPh sb="21" eb="23">
      <t>モクヒョウ</t>
    </rPh>
    <rPh sb="24" eb="26">
      <t>シタマワ</t>
    </rPh>
    <rPh sb="31" eb="33">
      <t>ニュウヨウ</t>
    </rPh>
    <rPh sb="33" eb="34">
      <t>メス</t>
    </rPh>
    <rPh sb="34" eb="35">
      <t>ウシ</t>
    </rPh>
    <rPh sb="36" eb="38">
      <t>ハンショク</t>
    </rPh>
    <rPh sb="38" eb="39">
      <t>メス</t>
    </rPh>
    <rPh sb="39" eb="40">
      <t>ウシ</t>
    </rPh>
    <rPh sb="41" eb="43">
      <t>ハンバイ</t>
    </rPh>
    <rPh sb="43" eb="45">
      <t>カカク</t>
    </rPh>
    <rPh sb="46" eb="48">
      <t>タカネ</t>
    </rPh>
    <rPh sb="54" eb="56">
      <t>ニュウヨウ</t>
    </rPh>
    <rPh sb="56" eb="57">
      <t>メス</t>
    </rPh>
    <rPh sb="57" eb="58">
      <t>ウシ</t>
    </rPh>
    <rPh sb="59" eb="61">
      <t>ハンショク</t>
    </rPh>
    <rPh sb="61" eb="62">
      <t>メス</t>
    </rPh>
    <rPh sb="62" eb="63">
      <t>ウシ</t>
    </rPh>
    <rPh sb="64" eb="66">
      <t>ドウニュウ</t>
    </rPh>
    <rPh sb="67" eb="69">
      <t>ミコ</t>
    </rPh>
    <rPh sb="72" eb="73">
      <t>オク</t>
    </rPh>
    <rPh sb="80" eb="82">
      <t>コウシ</t>
    </rPh>
    <rPh sb="83" eb="85">
      <t>セイサン</t>
    </rPh>
    <rPh sb="86" eb="87">
      <t>フ</t>
    </rPh>
    <rPh sb="90" eb="93">
      <t>ハンバイガク</t>
    </rPh>
    <rPh sb="97" eb="99">
      <t>ゾウカ</t>
    </rPh>
    <rPh sb="101" eb="102">
      <t>トウ</t>
    </rPh>
    <rPh sb="109" eb="112">
      <t>キョウギカイ</t>
    </rPh>
    <rPh sb="113" eb="114">
      <t>オオ</t>
    </rPh>
    <rPh sb="120" eb="121">
      <t>オモ</t>
    </rPh>
    <rPh sb="127" eb="129">
      <t>レイワ</t>
    </rPh>
    <rPh sb="129" eb="131">
      <t>ガンネン</t>
    </rPh>
    <rPh sb="150" eb="151">
      <t>マツ</t>
    </rPh>
    <phoneticPr fontId="3"/>
  </si>
  <si>
    <t>・平成29年度及び平成30年度の成果実績が目標を下回ったのは、乳用雌牛・繁殖雌牛の販売価格が高値であるため、乳用雌牛・繁殖雌牛の導入が見込みより遅れているためであると思われる。
・令和元年度の成果実績については、令和２年10月末把握予定。</t>
    <rPh sb="1" eb="3">
      <t>ヘイセイ</t>
    </rPh>
    <rPh sb="5" eb="7">
      <t>ネンド</t>
    </rPh>
    <rPh sb="7" eb="8">
      <t>オヨ</t>
    </rPh>
    <rPh sb="9" eb="11">
      <t>ヘイセイ</t>
    </rPh>
    <rPh sb="13" eb="15">
      <t>ネンド</t>
    </rPh>
    <rPh sb="16" eb="18">
      <t>セイカ</t>
    </rPh>
    <rPh sb="18" eb="20">
      <t>ジッセキ</t>
    </rPh>
    <rPh sb="21" eb="23">
      <t>モクヒョウ</t>
    </rPh>
    <rPh sb="24" eb="26">
      <t>シタマワ</t>
    </rPh>
    <rPh sb="31" eb="33">
      <t>ニュウヨウ</t>
    </rPh>
    <rPh sb="33" eb="34">
      <t>メス</t>
    </rPh>
    <rPh sb="34" eb="35">
      <t>ウシ</t>
    </rPh>
    <rPh sb="36" eb="38">
      <t>ハンショク</t>
    </rPh>
    <rPh sb="38" eb="39">
      <t>メス</t>
    </rPh>
    <rPh sb="39" eb="40">
      <t>ウシ</t>
    </rPh>
    <rPh sb="41" eb="43">
      <t>ハンバイ</t>
    </rPh>
    <rPh sb="43" eb="45">
      <t>カカク</t>
    </rPh>
    <rPh sb="46" eb="48">
      <t>タカネ</t>
    </rPh>
    <rPh sb="54" eb="56">
      <t>ニュウヨウ</t>
    </rPh>
    <rPh sb="56" eb="57">
      <t>メス</t>
    </rPh>
    <rPh sb="57" eb="58">
      <t>ウシ</t>
    </rPh>
    <rPh sb="59" eb="61">
      <t>ハンショク</t>
    </rPh>
    <rPh sb="61" eb="62">
      <t>メス</t>
    </rPh>
    <rPh sb="62" eb="63">
      <t>ウシ</t>
    </rPh>
    <rPh sb="64" eb="66">
      <t>ドウニュウ</t>
    </rPh>
    <rPh sb="67" eb="69">
      <t>ミコ</t>
    </rPh>
    <rPh sb="72" eb="73">
      <t>オク</t>
    </rPh>
    <rPh sb="83" eb="84">
      <t>オモ</t>
    </rPh>
    <rPh sb="90" eb="92">
      <t>レイワ</t>
    </rPh>
    <rPh sb="113" eb="114">
      <t>マツ</t>
    </rPh>
    <phoneticPr fontId="3"/>
  </si>
  <si>
    <t>生産基盤拡大加速化事業（乳用牛）における奨励金対象頭数</t>
    <rPh sb="0" eb="2">
      <t>セイサン</t>
    </rPh>
    <rPh sb="2" eb="4">
      <t>キバン</t>
    </rPh>
    <rPh sb="4" eb="6">
      <t>カクダイ</t>
    </rPh>
    <rPh sb="6" eb="9">
      <t>カソクカ</t>
    </rPh>
    <rPh sb="9" eb="11">
      <t>ジギョウ</t>
    </rPh>
    <rPh sb="12" eb="15">
      <t>ニュウヨウギュウ</t>
    </rPh>
    <rPh sb="20" eb="23">
      <t>ショウレイキン</t>
    </rPh>
    <rPh sb="23" eb="25">
      <t>タイショウ</t>
    </rPh>
    <rPh sb="25" eb="27">
      <t>トウスウ</t>
    </rPh>
    <phoneticPr fontId="3"/>
  </si>
  <si>
    <t>畜産・酪農生産力強化対策事業における性判別精液の年間導入延べ本数</t>
    <phoneticPr fontId="3"/>
  </si>
  <si>
    <t>畜産・酪農生産力強化対策事業における乳用種への和牛受精卵移植頭数</t>
    <rPh sb="18" eb="20">
      <t>ニュウヨウ</t>
    </rPh>
    <rPh sb="20" eb="21">
      <t>シュ</t>
    </rPh>
    <rPh sb="23" eb="25">
      <t>ワギュウ</t>
    </rPh>
    <rPh sb="25" eb="28">
      <t>ジュセイラン</t>
    </rPh>
    <rPh sb="28" eb="30">
      <t>イショク</t>
    </rPh>
    <rPh sb="30" eb="32">
      <t>トウスウ</t>
    </rPh>
    <phoneticPr fontId="2"/>
  </si>
  <si>
    <t>生産基盤拡大加速化事業（肉用牛）における奨励金対象頭数</t>
    <rPh sb="0" eb="2">
      <t>セイサン</t>
    </rPh>
    <rPh sb="2" eb="4">
      <t>キバン</t>
    </rPh>
    <rPh sb="4" eb="6">
      <t>カクダイ</t>
    </rPh>
    <rPh sb="6" eb="9">
      <t>カソクカ</t>
    </rPh>
    <rPh sb="9" eb="11">
      <t>ジギョウ</t>
    </rPh>
    <rPh sb="12" eb="15">
      <t>ニクヨウギュウ</t>
    </rPh>
    <rPh sb="20" eb="23">
      <t>ショウレイキン</t>
    </rPh>
    <rPh sb="23" eb="25">
      <t>タイショウ</t>
    </rPh>
    <rPh sb="25" eb="27">
      <t>トウスウ</t>
    </rPh>
    <phoneticPr fontId="3"/>
  </si>
  <si>
    <t>☑⑤その他</t>
    <rPh sb="4" eb="5">
      <t>タ</t>
    </rPh>
    <phoneticPr fontId="3"/>
  </si>
  <si>
    <t>畜産経営体質強化資金対策事業
Ｑ.山口県信用農業協同組合連合会</t>
    <rPh sb="0" eb="2">
      <t>チクサン</t>
    </rPh>
    <rPh sb="2" eb="4">
      <t>ケイエイ</t>
    </rPh>
    <rPh sb="4" eb="6">
      <t>タイシツ</t>
    </rPh>
    <rPh sb="6" eb="8">
      <t>キョウカ</t>
    </rPh>
    <rPh sb="8" eb="10">
      <t>シキン</t>
    </rPh>
    <rPh sb="10" eb="12">
      <t>タイサク</t>
    </rPh>
    <rPh sb="12" eb="14">
      <t>ジギョウ</t>
    </rPh>
    <rPh sb="17" eb="20">
      <t>ヤマグチケン</t>
    </rPh>
    <rPh sb="20" eb="22">
      <t>シンヨウ</t>
    </rPh>
    <rPh sb="22" eb="24">
      <t>ノウギョウ</t>
    </rPh>
    <rPh sb="24" eb="26">
      <t>キョウドウ</t>
    </rPh>
    <rPh sb="26" eb="28">
      <t>クミアイ</t>
    </rPh>
    <rPh sb="28" eb="31">
      <t>レンゴウカイ</t>
    </rPh>
    <phoneticPr fontId="3"/>
  </si>
  <si>
    <t>畜産経営体質強化資金対策事業
Ｓ.のと共栄信用金庫</t>
    <phoneticPr fontId="3"/>
  </si>
  <si>
    <t>畜産経営体質強化資金対策事業
Ｔ.北海道農業信用基金協会</t>
    <phoneticPr fontId="3"/>
  </si>
  <si>
    <t>I.</t>
    <phoneticPr fontId="3"/>
  </si>
  <si>
    <t>J.</t>
    <phoneticPr fontId="3"/>
  </si>
  <si>
    <t>K.</t>
    <phoneticPr fontId="3"/>
  </si>
  <si>
    <t>L.</t>
    <phoneticPr fontId="3"/>
  </si>
  <si>
    <t>M.</t>
    <phoneticPr fontId="3"/>
  </si>
  <si>
    <t>N.</t>
    <phoneticPr fontId="3"/>
  </si>
  <si>
    <t>O.</t>
    <phoneticPr fontId="3"/>
  </si>
  <si>
    <t>P.</t>
    <phoneticPr fontId="3"/>
  </si>
  <si>
    <t>Q.</t>
    <phoneticPr fontId="3"/>
  </si>
  <si>
    <t>R.</t>
    <phoneticPr fontId="3"/>
  </si>
  <si>
    <t>S.</t>
    <phoneticPr fontId="3"/>
  </si>
  <si>
    <t>T.</t>
    <phoneticPr fontId="3"/>
  </si>
  <si>
    <t>U.</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</si>
  <si>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</si>
  <si>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</si>
  <si>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中間目標
令和3年度</t>
    <rPh sb="0" eb="2">
      <t>チュウカン</t>
    </rPh>
    <rPh sb="2" eb="4">
      <t>モクヒョウ</t>
    </rPh>
    <rPh sb="5" eb="7">
      <t>レイワ</t>
    </rPh>
    <rPh sb="8" eb="10">
      <t>ネンド</t>
    </rPh>
    <phoneticPr fontId="3"/>
  </si>
  <si>
    <t>目標最終年度
　　令和5年度</t>
    <rPh sb="0" eb="2">
      <t>モクヒョウ</t>
    </rPh>
    <rPh sb="2" eb="4">
      <t>サイシュウ</t>
    </rPh>
    <rPh sb="4" eb="6">
      <t>ネンド</t>
    </rPh>
    <rPh sb="9" eb="11">
      <t>レイワ</t>
    </rPh>
    <rPh sb="12" eb="14">
      <t>ネンド</t>
    </rPh>
    <phoneticPr fontId="3"/>
  </si>
  <si>
    <t>目標最終年度
令和5年度</t>
    <rPh sb="0" eb="2">
      <t>モクヒョウ</t>
    </rPh>
    <rPh sb="2" eb="4">
      <t>サイシュウ</t>
    </rPh>
    <rPh sb="4" eb="6">
      <t>ネンド</t>
    </rPh>
    <rPh sb="7" eb="9">
      <t>レイワ</t>
    </rPh>
    <rPh sb="10" eb="12">
      <t>ネンド</t>
    </rPh>
    <phoneticPr fontId="3"/>
  </si>
  <si>
    <t>目標最終年度
令和8年度</t>
    <rPh sb="0" eb="2">
      <t>モクヒョウ</t>
    </rPh>
    <rPh sb="2" eb="4">
      <t>サイシュウ</t>
    </rPh>
    <rPh sb="4" eb="6">
      <t>ネンド</t>
    </rPh>
    <rPh sb="7" eb="9">
      <t>レイワ</t>
    </rPh>
    <rPh sb="10" eb="12">
      <t>ネンド</t>
    </rPh>
    <phoneticPr fontId="3"/>
  </si>
  <si>
    <t>①令和元年度末基金残高
②令和２年度事業見込額（⑤畜産経営体質強化資金対策事業は、利子補給等が終了する令和28年度までの見込額）</t>
    <rPh sb="1" eb="3">
      <t>レイワ</t>
    </rPh>
    <rPh sb="3" eb="6">
      <t>ガンネンド</t>
    </rPh>
    <rPh sb="6" eb="7">
      <t>マツ</t>
    </rPh>
    <rPh sb="7" eb="9">
      <t>キキン</t>
    </rPh>
    <rPh sb="9" eb="11">
      <t>ザンダカ</t>
    </rPh>
    <rPh sb="13" eb="15">
      <t>レイワ</t>
    </rPh>
    <rPh sb="16" eb="18">
      <t>ネンド</t>
    </rPh>
    <rPh sb="18" eb="20">
      <t>ジギョウ</t>
    </rPh>
    <rPh sb="20" eb="22">
      <t>ミコミ</t>
    </rPh>
    <rPh sb="22" eb="23">
      <t>ガク</t>
    </rPh>
    <rPh sb="25" eb="27">
      <t>チクサン</t>
    </rPh>
    <rPh sb="27" eb="29">
      <t>ケイエイ</t>
    </rPh>
    <rPh sb="29" eb="31">
      <t>タイシツ</t>
    </rPh>
    <rPh sb="31" eb="33">
      <t>キョウカ</t>
    </rPh>
    <rPh sb="33" eb="35">
      <t>シキン</t>
    </rPh>
    <rPh sb="35" eb="37">
      <t>タイサク</t>
    </rPh>
    <rPh sb="37" eb="39">
      <t>ジギョウ</t>
    </rPh>
    <rPh sb="41" eb="43">
      <t>リシ</t>
    </rPh>
    <rPh sb="43" eb="45">
      <t>ホキュウ</t>
    </rPh>
    <rPh sb="45" eb="46">
      <t>トウ</t>
    </rPh>
    <rPh sb="47" eb="49">
      <t>シュウリョウ</t>
    </rPh>
    <rPh sb="51" eb="53">
      <t>レイワ</t>
    </rPh>
    <rPh sb="55" eb="57">
      <t>ネンド</t>
    </rPh>
    <rPh sb="60" eb="63">
      <t>ミコミガク</t>
    </rPh>
    <phoneticPr fontId="3"/>
  </si>
  <si>
    <t>畜産・酪農収益力強化整備等特別対策事業
（機械導入事業）
C.公益社団法人中央畜産会</t>
    <rPh sb="21" eb="23">
      <t>キカイ</t>
    </rPh>
    <rPh sb="23" eb="25">
      <t>ドウニュウ</t>
    </rPh>
    <rPh sb="31" eb="33">
      <t>コウエキ</t>
    </rPh>
    <rPh sb="33" eb="35">
      <t>シャダン</t>
    </rPh>
    <rPh sb="35" eb="37">
      <t>ホウジン</t>
    </rPh>
    <rPh sb="37" eb="42">
      <t>チュウオウチクサンカイ</t>
    </rPh>
    <phoneticPr fontId="3"/>
  </si>
  <si>
    <t>畜産・酪農収益力強化整備等特別対策事業
（機械導入事業）
Ｅ.JA三井リース株式会社</t>
    <rPh sb="33" eb="35">
      <t>ミツイ</t>
    </rPh>
    <rPh sb="38" eb="40">
      <t>カブシキ</t>
    </rPh>
    <rPh sb="40" eb="42">
      <t>カイシャ</t>
    </rPh>
    <phoneticPr fontId="3"/>
  </si>
  <si>
    <t>畜産・酪農収益力強化整備等特別対策事業
（調査・実証・推進事業のうち全国推進事業）
G.公益社団法人中央畜産会</t>
    <rPh sb="34" eb="36">
      <t>ゼンコク</t>
    </rPh>
    <rPh sb="36" eb="38">
      <t>スイシン</t>
    </rPh>
    <rPh sb="44" eb="50">
      <t>コウエキシャダンホウジン</t>
    </rPh>
    <rPh sb="50" eb="55">
      <t>チュウオウチクサンカイ</t>
    </rPh>
    <phoneticPr fontId="3"/>
  </si>
  <si>
    <t>畜産・酪農生産力強化対策事業
（酪農経営改善対策）
H.一般社団法人中央酪農会議</t>
    <rPh sb="0" eb="2">
      <t>チクサン</t>
    </rPh>
    <rPh sb="3" eb="5">
      <t>ラクノウ</t>
    </rPh>
    <rPh sb="5" eb="8">
      <t>セイサンリョク</t>
    </rPh>
    <rPh sb="8" eb="10">
      <t>キョウカ</t>
    </rPh>
    <rPh sb="10" eb="12">
      <t>タイサク</t>
    </rPh>
    <rPh sb="12" eb="14">
      <t>ジギョウ</t>
    </rPh>
    <rPh sb="16" eb="18">
      <t>ラクノウ</t>
    </rPh>
    <rPh sb="18" eb="20">
      <t>ケイエイ</t>
    </rPh>
    <rPh sb="20" eb="22">
      <t>カイゼン</t>
    </rPh>
    <rPh sb="22" eb="24">
      <t>タイサク</t>
    </rPh>
    <rPh sb="28" eb="30">
      <t>イッパン</t>
    </rPh>
    <rPh sb="30" eb="32">
      <t>シャダン</t>
    </rPh>
    <rPh sb="32" eb="34">
      <t>ホウジン</t>
    </rPh>
    <rPh sb="34" eb="36">
      <t>チュウオウ</t>
    </rPh>
    <rPh sb="36" eb="38">
      <t>ラクノウ</t>
    </rPh>
    <rPh sb="38" eb="40">
      <t>カイギ</t>
    </rPh>
    <phoneticPr fontId="3"/>
  </si>
  <si>
    <t>畜産・酪農生産力強化対策事業（繁殖性等向上対策）
Ｉ.肉用牛改良情報活用協議会</t>
    <phoneticPr fontId="3"/>
  </si>
  <si>
    <t>畜産・酪農生産力強化対策事業（繁殖性等向上対策）
Ｊ.公益社団法人畜産技術協会</t>
    <rPh sb="27" eb="29">
      <t>コウエキ</t>
    </rPh>
    <rPh sb="29" eb="31">
      <t>シャダン</t>
    </rPh>
    <rPh sb="31" eb="33">
      <t>ホウジン</t>
    </rPh>
    <phoneticPr fontId="3"/>
  </si>
  <si>
    <t>畜産・酪農生産力強化対策事業（繁殖性等向上対策）
Ｋ.一般社団法人家畜改良事業団</t>
    <rPh sb="27" eb="29">
      <t>イッパン</t>
    </rPh>
    <rPh sb="29" eb="31">
      <t>シャダン</t>
    </rPh>
    <rPh sb="31" eb="33">
      <t>ホウジン</t>
    </rPh>
    <phoneticPr fontId="3"/>
  </si>
  <si>
    <t>畜産・酪農生産力強化対策事業
（家畜生産性向上対策事業）
Ｌ.公益社団法人中央畜産会</t>
    <rPh sb="31" eb="33">
      <t>コウエキ</t>
    </rPh>
    <rPh sb="33" eb="35">
      <t>シャダン</t>
    </rPh>
    <rPh sb="35" eb="37">
      <t>ホウジン</t>
    </rPh>
    <rPh sb="37" eb="39">
      <t>チュウオウ</t>
    </rPh>
    <phoneticPr fontId="3"/>
  </si>
  <si>
    <t>畜産・酪農生産力強化対策事業
（酪農経営改善対策）
Ｎ.一般社団法人ジェネティクス北海道</t>
    <rPh sb="28" eb="34">
      <t>イッパンシャダンホウジン</t>
    </rPh>
    <phoneticPr fontId="3"/>
  </si>
  <si>
    <t>畜産・酪農生産力強化対策事業
（繁殖性等向上対策）
Ｐ.公益社団法人北海道酪農検定検査協会</t>
    <rPh sb="28" eb="30">
      <t>コウエキ</t>
    </rPh>
    <rPh sb="30" eb="32">
      <t>シャダン</t>
    </rPh>
    <rPh sb="32" eb="34">
      <t>ホウジン</t>
    </rPh>
    <phoneticPr fontId="3"/>
  </si>
  <si>
    <t>畜産経営体質強化資金対策事業
Ｕ.公益社団法人中央畜産会</t>
    <rPh sb="17" eb="23">
      <t>コウエキシャダンホウジン</t>
    </rPh>
    <phoneticPr fontId="3"/>
  </si>
  <si>
    <r>
      <rPr>
        <sz val="11"/>
        <rFont val="ＭＳ Ｐゴシック"/>
        <family val="3"/>
        <charset val="128"/>
      </rPr>
      <t>公益社団法人中央畜産会</t>
    </r>
    <rPh sb="0" eb="2">
      <t>コウエキ</t>
    </rPh>
    <rPh sb="2" eb="4">
      <t>シャダン</t>
    </rPh>
    <rPh sb="4" eb="6">
      <t>ホウジン</t>
    </rPh>
    <rPh sb="6" eb="11">
      <t>チュウオウチクサンカイ</t>
    </rPh>
    <phoneticPr fontId="3"/>
  </si>
  <si>
    <r>
      <t>JA三井リース</t>
    </r>
    <r>
      <rPr>
        <sz val="11"/>
        <rFont val="ＭＳ Ｐゴシック"/>
        <family val="3"/>
        <charset val="128"/>
      </rPr>
      <t>株式会社</t>
    </r>
    <rPh sb="2" eb="4">
      <t>ミツイ</t>
    </rPh>
    <rPh sb="7" eb="11">
      <t>カブシキカイシャ</t>
    </rPh>
    <phoneticPr fontId="3"/>
  </si>
  <si>
    <r>
      <rPr>
        <sz val="11"/>
        <rFont val="ＭＳ Ｐゴシック"/>
        <family val="3"/>
        <charset val="128"/>
      </rPr>
      <t>株式会社ホクレン商事</t>
    </r>
    <rPh sb="0" eb="2">
      <t>カブシキ</t>
    </rPh>
    <rPh sb="2" eb="4">
      <t>カイシャ</t>
    </rPh>
    <rPh sb="8" eb="10">
      <t>ショウジ</t>
    </rPh>
    <phoneticPr fontId="3"/>
  </si>
  <si>
    <r>
      <rPr>
        <sz val="11"/>
        <rFont val="ＭＳ Ｐゴシック"/>
        <family val="3"/>
        <charset val="128"/>
      </rPr>
      <t>公益財団法人畜産近代化リース協会</t>
    </r>
    <rPh sb="0" eb="6">
      <t>コウエキザイダンホウジン</t>
    </rPh>
    <rPh sb="6" eb="8">
      <t>チクサン</t>
    </rPh>
    <rPh sb="8" eb="11">
      <t>キンダイカ</t>
    </rPh>
    <rPh sb="14" eb="16">
      <t>キョウカイ</t>
    </rPh>
    <phoneticPr fontId="3"/>
  </si>
  <si>
    <r>
      <t>リコーリース</t>
    </r>
    <r>
      <rPr>
        <sz val="11"/>
        <rFont val="ＭＳ Ｐゴシック"/>
        <family val="3"/>
        <charset val="128"/>
      </rPr>
      <t>株式会社</t>
    </r>
    <rPh sb="6" eb="8">
      <t>カブシキ</t>
    </rPh>
    <rPh sb="8" eb="10">
      <t>カイシャ</t>
    </rPh>
    <phoneticPr fontId="3"/>
  </si>
  <si>
    <r>
      <rPr>
        <sz val="11"/>
        <rFont val="ＭＳ Ｐゴシック"/>
        <family val="3"/>
        <charset val="128"/>
      </rPr>
      <t>一般財団法人畜産環境整備機構</t>
    </r>
    <rPh sb="0" eb="6">
      <t>イッパンザイダンホウジン</t>
    </rPh>
    <rPh sb="6" eb="8">
      <t>チクサン</t>
    </rPh>
    <rPh sb="8" eb="10">
      <t>カンキョウ</t>
    </rPh>
    <rPh sb="10" eb="12">
      <t>セイビ</t>
    </rPh>
    <rPh sb="12" eb="14">
      <t>キコウ</t>
    </rPh>
    <phoneticPr fontId="3"/>
  </si>
  <si>
    <r>
      <t>三井住友ファイナンス＆リース</t>
    </r>
    <r>
      <rPr>
        <sz val="11"/>
        <rFont val="ＭＳ Ｐゴシック"/>
        <family val="3"/>
        <charset val="128"/>
      </rPr>
      <t>株式会社</t>
    </r>
    <rPh sb="0" eb="4">
      <t>ミツイスミトモ</t>
    </rPh>
    <rPh sb="14" eb="16">
      <t>カブシキ</t>
    </rPh>
    <rPh sb="16" eb="18">
      <t>カイシャ</t>
    </rPh>
    <phoneticPr fontId="3"/>
  </si>
  <si>
    <r>
      <t>鹿児島県くみあい開発</t>
    </r>
    <r>
      <rPr>
        <sz val="11"/>
        <rFont val="ＭＳ Ｐゴシック"/>
        <family val="3"/>
        <charset val="128"/>
      </rPr>
      <t>株式会社</t>
    </r>
    <rPh sb="0" eb="4">
      <t>カゴシマケン</t>
    </rPh>
    <rPh sb="8" eb="10">
      <t>カイハツ</t>
    </rPh>
    <rPh sb="10" eb="12">
      <t>カブシキ</t>
    </rPh>
    <rPh sb="12" eb="14">
      <t>カイシャ</t>
    </rPh>
    <phoneticPr fontId="3"/>
  </si>
  <si>
    <r>
      <t>日立キャピタル</t>
    </r>
    <r>
      <rPr>
        <sz val="11"/>
        <rFont val="ＭＳ Ｐゴシック"/>
        <family val="3"/>
        <charset val="128"/>
      </rPr>
      <t>株式会社</t>
    </r>
    <rPh sb="0" eb="2">
      <t>ヒタチ</t>
    </rPh>
    <rPh sb="7" eb="9">
      <t>カブシキ</t>
    </rPh>
    <rPh sb="9" eb="11">
      <t>カイシャ</t>
    </rPh>
    <phoneticPr fontId="3"/>
  </si>
  <si>
    <r>
      <t>エムジーリース</t>
    </r>
    <r>
      <rPr>
        <sz val="11"/>
        <rFont val="ＭＳ Ｐゴシック"/>
        <family val="3"/>
        <charset val="128"/>
      </rPr>
      <t>株式会社</t>
    </r>
    <rPh sb="7" eb="9">
      <t>カブシキ</t>
    </rPh>
    <rPh sb="9" eb="11">
      <t>カイシャ</t>
    </rPh>
    <phoneticPr fontId="3"/>
  </si>
  <si>
    <r>
      <rPr>
        <sz val="11"/>
        <rFont val="ＭＳ Ｐゴシック"/>
        <family val="3"/>
        <charset val="128"/>
      </rPr>
      <t>株式会社クボタクレジット</t>
    </r>
    <rPh sb="0" eb="2">
      <t>カブシキ</t>
    </rPh>
    <rPh sb="2" eb="4">
      <t>カイシャ</t>
    </rPh>
    <phoneticPr fontId="3"/>
  </si>
  <si>
    <r>
      <rPr>
        <sz val="11"/>
        <rFont val="ＭＳ Ｐゴシック"/>
        <family val="3"/>
        <charset val="128"/>
      </rPr>
      <t>一般社団法人中央酪農会議</t>
    </r>
    <rPh sb="0" eb="6">
      <t>イッパンシャダンホウジン</t>
    </rPh>
    <phoneticPr fontId="3"/>
  </si>
  <si>
    <r>
      <rPr>
        <sz val="11"/>
        <rFont val="ＭＳ Ｐゴシック"/>
        <family val="3"/>
        <charset val="128"/>
      </rPr>
      <t>公益社団法人畜産技術協会</t>
    </r>
    <rPh sb="0" eb="6">
      <t>コウエキシャダンホウジン</t>
    </rPh>
    <phoneticPr fontId="3"/>
  </si>
  <si>
    <r>
      <rPr>
        <sz val="11"/>
        <rFont val="ＭＳ Ｐゴシック"/>
        <family val="3"/>
        <charset val="128"/>
      </rPr>
      <t>一般社団法人家畜改良事業団</t>
    </r>
    <rPh sb="0" eb="6">
      <t>イッパンシャダンホウジン</t>
    </rPh>
    <phoneticPr fontId="3"/>
  </si>
  <si>
    <r>
      <rPr>
        <sz val="11"/>
        <rFont val="ＭＳ Ｐゴシック"/>
        <family val="3"/>
        <charset val="128"/>
      </rPr>
      <t>公益社団法人中央畜産会</t>
    </r>
    <rPh sb="0" eb="6">
      <t>コウエキシャダンホウジン</t>
    </rPh>
    <phoneticPr fontId="3"/>
  </si>
  <si>
    <r>
      <rPr>
        <sz val="11"/>
        <rFont val="ＭＳ Ｐゴシック"/>
        <family val="3"/>
        <charset val="128"/>
      </rPr>
      <t>一般社団法人ジェネティクス北海道</t>
    </r>
    <rPh sb="0" eb="6">
      <t>イッパンシャダンホウジン</t>
    </rPh>
    <phoneticPr fontId="3"/>
  </si>
  <si>
    <r>
      <rPr>
        <sz val="11"/>
        <rFont val="ＭＳ Ｐゴシック"/>
        <family val="3"/>
        <charset val="128"/>
      </rPr>
      <t>一般社団法人宮崎県家畜改良事業団</t>
    </r>
    <rPh sb="0" eb="2">
      <t>イッパン</t>
    </rPh>
    <rPh sb="2" eb="4">
      <t>シャダン</t>
    </rPh>
    <rPh sb="4" eb="6">
      <t>ホウジン</t>
    </rPh>
    <phoneticPr fontId="3"/>
  </si>
  <si>
    <r>
      <rPr>
        <sz val="11"/>
        <rFont val="ＭＳ Ｐゴシック"/>
        <family val="3"/>
        <charset val="128"/>
      </rPr>
      <t>公益社団法人北海道酪農検定検査協会</t>
    </r>
    <rPh sb="0" eb="2">
      <t>コウエキ</t>
    </rPh>
    <rPh sb="2" eb="4">
      <t>シャダン</t>
    </rPh>
    <rPh sb="4" eb="6">
      <t>ホウジン</t>
    </rPh>
    <phoneticPr fontId="3"/>
  </si>
  <si>
    <r>
      <rPr>
        <sz val="11"/>
        <rFont val="ＭＳ Ｐゴシック"/>
        <family val="3"/>
        <charset val="128"/>
      </rPr>
      <t>公益社団法人中央畜産会</t>
    </r>
    <rPh sb="0" eb="2">
      <t>コウエキ</t>
    </rPh>
    <rPh sb="2" eb="4">
      <t>シャダン</t>
    </rPh>
    <rPh sb="4" eb="6">
      <t>ホウジン</t>
    </rPh>
    <phoneticPr fontId="3"/>
  </si>
  <si>
    <t>5240001012809</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</si>
</sst>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_ * #,##0.0_ ;_ * \-#,##0.0_ ;_ * &quot;-&quot;_ ;_ @_ "/>
    <numFmt numFmtId="179" formatCode="#,##0_);[Red]\(#,##0\)"/>
    <numFmt numFmtId="180" formatCode="#,##0;&quot;▲ &quot;#,##0"/>
  </numFmts>
  <fonts count="22"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left style="medium">
        <color indexed="64"/>
      </left>
      <right/>
      <top style="thin">
        <color indexed="64"/>
      </top>
      <bottom style="medium">
        <color indexed="64"/>
      </bottom>
      <diagonal/>
    </border>
    <border diagonalUp="1">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thin">
        <color theme="1"/>
      </top>
      <bottom style="thin">
        <color theme="1"/>
      </bottom>
      <diagonal/>
    </border>
    <border>
      <left/>
      <right style="thin">
        <color theme="1"/>
      </right>
      <top style="thin">
        <color theme="1"/>
      </top>
      <bottom style="thin">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40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Border="1">
      <alignment vertical="center"/>
    </xf>
    <xf numFmtId="41" fontId="20" fillId="6" borderId="119" xfId="0" applyNumberFormat="1" applyFont="1" applyFill="1" applyBorder="1">
      <alignment vertical="center"/>
    </xf>
    <xf numFmtId="0" fontId="0" fillId="0" borderId="0" xfId="0" applyBorder="1">
      <alignment vertical="center"/>
    </xf>
    <xf numFmtId="41" fontId="0" fillId="6" borderId="119" xfId="0" applyNumberFormat="1" applyFont="1" applyFill="1" applyBorder="1">
      <alignment vertical="center"/>
    </xf>
    <xf numFmtId="41" fontId="0" fillId="6" borderId="65" xfId="0" applyNumberFormat="1" applyFont="1" applyFill="1" applyBorder="1">
      <alignment vertical="center"/>
    </xf>
    <xf numFmtId="41" fontId="0" fillId="6" borderId="123" xfId="0" applyNumberFormat="1" applyFont="1" applyFill="1" applyBorder="1">
      <alignment vertical="center"/>
    </xf>
    <xf numFmtId="41" fontId="0" fillId="6" borderId="65" xfId="0" applyNumberFormat="1" applyFill="1" applyBorder="1">
      <alignment vertical="center"/>
    </xf>
    <xf numFmtId="41" fontId="0" fillId="6" borderId="123" xfId="0" applyNumberFormat="1" applyFill="1" applyBorder="1">
      <alignment vertical="center"/>
    </xf>
    <xf numFmtId="41" fontId="0" fillId="6" borderId="119" xfId="0" applyNumberFormat="1" applyFill="1" applyBorder="1">
      <alignment vertical="center"/>
    </xf>
    <xf numFmtId="41" fontId="20" fillId="6" borderId="123" xfId="0" applyNumberFormat="1" applyFont="1" applyFill="1" applyBorder="1">
      <alignment vertical="center"/>
    </xf>
    <xf numFmtId="41" fontId="20" fillId="6" borderId="26" xfId="0" applyNumberFormat="1" applyFont="1" applyFill="1" applyBorder="1">
      <alignment vertical="center"/>
    </xf>
    <xf numFmtId="41" fontId="0" fillId="6" borderId="42" xfId="0" applyNumberFormat="1" applyFill="1" applyBorder="1">
      <alignment vertical="center"/>
    </xf>
    <xf numFmtId="41" fontId="0" fillId="6" borderId="26" xfId="0" applyNumberFormat="1" applyFill="1" applyBorder="1">
      <alignment vertical="center"/>
    </xf>
    <xf numFmtId="41" fontId="20" fillId="6" borderId="65" xfId="0" applyNumberFormat="1" applyFont="1" applyFill="1" applyBorder="1">
      <alignment vertical="center"/>
    </xf>
    <xf numFmtId="41" fontId="0" fillId="6" borderId="37" xfId="0" applyNumberFormat="1" applyFill="1" applyBorder="1">
      <alignment vertical="center"/>
    </xf>
    <xf numFmtId="0" fontId="0" fillId="6" borderId="0" xfId="0" applyFill="1">
      <alignment vertical="center"/>
    </xf>
    <xf numFmtId="41" fontId="0" fillId="6" borderId="0" xfId="0" applyNumberFormat="1" applyFill="1">
      <alignment vertical="center"/>
    </xf>
    <xf numFmtId="0" fontId="0" fillId="6" borderId="0" xfId="0" applyFill="1" applyAlignment="1">
      <alignment vertical="center" wrapText="1"/>
    </xf>
    <xf numFmtId="41" fontId="0" fillId="0" borderId="26" xfId="0" applyNumberFormat="1" applyFill="1" applyBorder="1">
      <alignment vertical="center"/>
    </xf>
    <xf numFmtId="41" fontId="0" fillId="0" borderId="0" xfId="0" applyNumberFormat="1" applyBorder="1" applyAlignment="1">
      <alignment horizontal="left" vertical="center"/>
    </xf>
    <xf numFmtId="41" fontId="0" fillId="0" borderId="65" xfId="0" applyNumberFormat="1" applyFont="1" applyFill="1" applyBorder="1">
      <alignment vertical="center"/>
    </xf>
    <xf numFmtId="41" fontId="0" fillId="0" borderId="119" xfId="0" applyNumberFormat="1" applyFont="1" applyFill="1" applyBorder="1">
      <alignment vertical="center"/>
    </xf>
    <xf numFmtId="0" fontId="0" fillId="0" borderId="0" xfId="0" applyFont="1" applyFill="1">
      <alignment vertical="center"/>
    </xf>
    <xf numFmtId="0" fontId="0" fillId="0" borderId="0" xfId="0" applyFont="1" applyFill="1" applyAlignment="1">
      <alignmen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6" borderId="36" xfId="0" applyNumberFormat="1" applyFill="1" applyBorder="1" applyAlignment="1">
      <alignment horizontal="center" vertical="center"/>
    </xf>
    <xf numFmtId="41" fontId="0" fillId="6" borderId="37" xfId="0" applyNumberFormat="1" applyFill="1" applyBorder="1" applyAlignment="1">
      <alignment horizontal="center" vertical="center"/>
    </xf>
    <xf numFmtId="41" fontId="0" fillId="6" borderId="37" xfId="0" applyNumberFormat="1" applyFill="1" applyBorder="1" applyAlignment="1">
      <alignment horizontal="right" vertical="center"/>
    </xf>
    <xf numFmtId="41" fontId="0" fillId="6" borderId="38" xfId="0" applyNumberFormat="1" applyFill="1" applyBorder="1" applyAlignment="1">
      <alignment horizontal="right" vertical="center"/>
    </xf>
    <xf numFmtId="41" fontId="0" fillId="6" borderId="73" xfId="0" applyNumberFormat="1" applyFill="1" applyBorder="1" applyAlignment="1">
      <alignment horizontal="center" vertical="center"/>
    </xf>
    <xf numFmtId="41" fontId="0" fillId="6" borderId="74" xfId="0" applyNumberFormat="1" applyFill="1" applyBorder="1" applyAlignment="1">
      <alignment horizontal="center" vertical="center"/>
    </xf>
    <xf numFmtId="41" fontId="0" fillId="6" borderId="75" xfId="0" applyNumberFormat="1" applyFill="1" applyBorder="1" applyAlignment="1">
      <alignment horizontal="center" vertical="center"/>
    </xf>
    <xf numFmtId="41" fontId="0" fillId="6" borderId="136" xfId="0" applyNumberFormat="1" applyFill="1" applyBorder="1" applyAlignment="1">
      <alignment horizontal="center" vertical="center"/>
    </xf>
    <xf numFmtId="41" fontId="0" fillId="6" borderId="55" xfId="0" applyNumberForma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6" borderId="127" xfId="0" applyNumberFormat="1" applyFill="1" applyBorder="1" applyAlignment="1">
      <alignment horizontal="center" vertical="center"/>
    </xf>
    <xf numFmtId="41" fontId="0" fillId="6" borderId="119" xfId="0" applyNumberFormat="1" applyFill="1" applyBorder="1" applyAlignment="1">
      <alignment horizontal="center" vertical="center"/>
    </xf>
    <xf numFmtId="41" fontId="0" fillId="6" borderId="119" xfId="0" applyNumberFormat="1" applyFill="1" applyBorder="1" applyAlignment="1">
      <alignment horizontal="right" vertical="center"/>
    </xf>
    <xf numFmtId="41" fontId="0" fillId="6" borderId="120" xfId="0" applyNumberFormat="1" applyFill="1" applyBorder="1" applyAlignment="1">
      <alignment horizontal="right" vertical="center"/>
    </xf>
    <xf numFmtId="41" fontId="0" fillId="6" borderId="228" xfId="0" applyNumberFormat="1" applyFill="1" applyBorder="1" applyAlignment="1">
      <alignment horizontal="center" vertical="center"/>
    </xf>
    <xf numFmtId="41" fontId="0" fillId="6" borderId="229" xfId="0" applyNumberFormat="1" applyFill="1" applyBorder="1" applyAlignment="1">
      <alignment horizontal="center" vertical="center"/>
    </xf>
    <xf numFmtId="41" fontId="0" fillId="6" borderId="230" xfId="0" applyNumberFormat="1" applyFill="1" applyBorder="1" applyAlignment="1">
      <alignment horizontal="center" vertical="center"/>
    </xf>
    <xf numFmtId="41" fontId="0" fillId="6" borderId="135" xfId="0" applyNumberFormat="1" applyFill="1" applyBorder="1" applyAlignment="1">
      <alignment horizontal="center" vertical="center"/>
    </xf>
    <xf numFmtId="41" fontId="0" fillId="6" borderId="121" xfId="0" applyNumberFormat="1" applyFill="1" applyBorder="1" applyAlignment="1">
      <alignment horizontal="right" vertical="center"/>
    </xf>
    <xf numFmtId="0" fontId="0" fillId="0" borderId="129" xfId="0" applyNumberFormat="1" applyFont="1" applyFill="1" applyBorder="1" applyAlignment="1">
      <alignment horizontal="center" vertical="center"/>
    </xf>
    <xf numFmtId="41" fontId="0" fillId="6" borderId="122" xfId="0" applyNumberFormat="1" applyFill="1" applyBorder="1" applyAlignment="1">
      <alignment horizontal="center" vertical="center"/>
    </xf>
    <xf numFmtId="41" fontId="0" fillId="6" borderId="123" xfId="0" applyNumberFormat="1" applyFill="1" applyBorder="1" applyAlignment="1">
      <alignment horizontal="center" vertical="center"/>
    </xf>
    <xf numFmtId="41" fontId="0" fillId="6" borderId="123" xfId="0" applyNumberFormat="1" applyFill="1" applyBorder="1" applyAlignment="1">
      <alignment horizontal="right" vertical="center"/>
    </xf>
    <xf numFmtId="41" fontId="0" fillId="6" borderId="124" xfId="0" applyNumberFormat="1" applyFill="1" applyBorder="1" applyAlignment="1">
      <alignment horizontal="right" vertical="center"/>
    </xf>
    <xf numFmtId="41" fontId="0" fillId="6" borderId="225" xfId="0" applyNumberFormat="1" applyFill="1" applyBorder="1" applyAlignment="1">
      <alignment horizontal="center" vertical="center"/>
    </xf>
    <xf numFmtId="41" fontId="0" fillId="6" borderId="226" xfId="0" applyNumberFormat="1" applyFill="1" applyBorder="1" applyAlignment="1">
      <alignment horizontal="center" vertical="center"/>
    </xf>
    <xf numFmtId="41" fontId="0" fillId="6" borderId="227" xfId="0" applyNumberFormat="1" applyFill="1" applyBorder="1" applyAlignment="1">
      <alignment horizontal="center" vertical="center"/>
    </xf>
    <xf numFmtId="41" fontId="0" fillId="6" borderId="134" xfId="0" applyNumberFormat="1" applyFill="1" applyBorder="1" applyAlignment="1">
      <alignment horizontal="center" vertical="center"/>
    </xf>
    <xf numFmtId="41" fontId="0" fillId="6" borderId="137" xfId="0" applyNumberFormat="1" applyFill="1" applyBorder="1" applyAlignment="1">
      <alignment horizontal="center" vertical="center"/>
    </xf>
    <xf numFmtId="41" fontId="20" fillId="6" borderId="65" xfId="0" applyNumberFormat="1" applyFont="1" applyFill="1" applyBorder="1" applyAlignment="1">
      <alignment horizontal="right" vertical="center"/>
    </xf>
    <xf numFmtId="41" fontId="20" fillId="6" borderId="126" xfId="0" applyNumberFormat="1" applyFont="1" applyFill="1" applyBorder="1" applyAlignment="1">
      <alignment horizontal="right" vertical="center"/>
    </xf>
    <xf numFmtId="41" fontId="0" fillId="6" borderId="65" xfId="0" applyNumberFormat="1" applyFill="1" applyBorder="1" applyAlignment="1">
      <alignment horizontal="center" vertical="center"/>
    </xf>
    <xf numFmtId="41" fontId="0" fillId="6" borderId="65" xfId="0" applyNumberFormat="1" applyFill="1" applyBorder="1" applyAlignment="1">
      <alignment horizontal="right" vertical="center"/>
    </xf>
    <xf numFmtId="41" fontId="0" fillId="6" borderId="66" xfId="0" applyNumberFormat="1" applyFill="1" applyBorder="1" applyAlignment="1">
      <alignment horizontal="right" vertical="center"/>
    </xf>
    <xf numFmtId="41" fontId="20" fillId="6" borderId="134" xfId="0" applyNumberFormat="1" applyFont="1" applyFill="1" applyBorder="1" applyAlignment="1">
      <alignment horizontal="center" vertical="center"/>
    </xf>
    <xf numFmtId="41" fontId="20" fillId="6" borderId="127" xfId="0" applyNumberFormat="1" applyFont="1" applyFill="1" applyBorder="1" applyAlignment="1">
      <alignment horizontal="center" vertical="center"/>
    </xf>
    <xf numFmtId="41" fontId="20" fillId="6" borderId="119" xfId="0" applyNumberFormat="1" applyFont="1" applyFill="1" applyBorder="1" applyAlignment="1">
      <alignment horizontal="center" vertical="center"/>
    </xf>
    <xf numFmtId="41" fontId="20" fillId="6" borderId="119" xfId="0" applyNumberFormat="1" applyFont="1" applyFill="1" applyBorder="1" applyAlignment="1">
      <alignment horizontal="right" vertical="center"/>
    </xf>
    <xf numFmtId="41" fontId="20" fillId="6" borderId="120" xfId="0" applyNumberFormat="1" applyFont="1" applyFill="1" applyBorder="1" applyAlignment="1">
      <alignment horizontal="right" vertical="center"/>
    </xf>
    <xf numFmtId="41" fontId="20" fillId="6" borderId="135" xfId="0" applyNumberFormat="1" applyFont="1" applyFill="1" applyBorder="1" applyAlignment="1">
      <alignment horizontal="center" vertical="center"/>
    </xf>
    <xf numFmtId="41" fontId="20" fillId="6" borderId="122" xfId="0" applyNumberFormat="1" applyFont="1" applyFill="1" applyBorder="1" applyAlignment="1">
      <alignment horizontal="center" vertical="center"/>
    </xf>
    <xf numFmtId="41" fontId="20" fillId="6" borderId="123" xfId="0" applyNumberFormat="1" applyFont="1" applyFill="1" applyBorder="1" applyAlignment="1">
      <alignment horizontal="center" vertical="center"/>
    </xf>
    <xf numFmtId="41" fontId="20" fillId="6" borderId="123" xfId="0" applyNumberFormat="1" applyFont="1" applyFill="1" applyBorder="1" applyAlignment="1">
      <alignment horizontal="right" vertical="center"/>
    </xf>
    <xf numFmtId="41" fontId="20" fillId="6" borderId="124" xfId="0" applyNumberFormat="1" applyFont="1" applyFill="1" applyBorder="1" applyAlignment="1">
      <alignment horizontal="right"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6" borderId="25" xfId="0" applyNumberFormat="1" applyFill="1" applyBorder="1" applyAlignment="1">
      <alignment horizontal="center" vertical="center"/>
    </xf>
    <xf numFmtId="41" fontId="0" fillId="6" borderId="26" xfId="0" applyNumberFormat="1" applyFill="1" applyBorder="1" applyAlignment="1">
      <alignment horizontal="center" vertical="center"/>
    </xf>
    <xf numFmtId="41" fontId="0" fillId="6" borderId="26" xfId="0" applyNumberFormat="1" applyFill="1" applyBorder="1" applyAlignment="1">
      <alignment horizontal="right" vertical="center"/>
    </xf>
    <xf numFmtId="41" fontId="0" fillId="6" borderId="27" xfId="0" applyNumberFormat="1" applyFill="1" applyBorder="1" applyAlignment="1">
      <alignment horizontal="right" vertical="center"/>
    </xf>
    <xf numFmtId="41" fontId="0" fillId="6" borderId="95" xfId="0" applyNumberFormat="1" applyFill="1" applyBorder="1" applyAlignment="1">
      <alignment horizontal="center" vertical="center"/>
    </xf>
    <xf numFmtId="41" fontId="0" fillId="6" borderId="96" xfId="0" applyNumberFormat="1" applyFill="1" applyBorder="1" applyAlignment="1">
      <alignment horizontal="center" vertical="center"/>
    </xf>
    <xf numFmtId="41" fontId="0" fillId="6" borderId="97" xfId="0" applyNumberFormat="1" applyFill="1" applyBorder="1" applyAlignment="1">
      <alignment horizontal="center" vertical="center"/>
    </xf>
    <xf numFmtId="41" fontId="0" fillId="6" borderId="131" xfId="0" applyNumberFormat="1" applyFill="1" applyBorder="1" applyAlignment="1">
      <alignment horizontal="center" vertical="center"/>
    </xf>
    <xf numFmtId="41" fontId="0" fillId="6" borderId="45" xfId="0" applyNumberForma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6" borderId="64" xfId="0" applyNumberForma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20" fillId="6" borderId="64" xfId="0" applyNumberFormat="1" applyFont="1" applyFill="1" applyBorder="1" applyAlignment="1">
      <alignment horizontal="center" vertical="center"/>
    </xf>
    <xf numFmtId="41" fontId="20" fillId="6" borderId="65" xfId="0" applyNumberFormat="1" applyFont="1" applyFill="1" applyBorder="1" applyAlignment="1">
      <alignment horizontal="center"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95" xfId="0" applyNumberFormat="1" applyFill="1" applyBorder="1" applyAlignment="1">
      <alignment horizontal="center" vertical="center"/>
    </xf>
    <xf numFmtId="41" fontId="0" fillId="0" borderId="96" xfId="0" applyNumberFormat="1" applyFill="1" applyBorder="1" applyAlignment="1">
      <alignment horizontal="center" vertical="center"/>
    </xf>
    <xf numFmtId="41" fontId="0" fillId="0" borderId="97" xfId="0" applyNumberFormat="1" applyFill="1" applyBorder="1" applyAlignment="1">
      <alignment horizontal="center" vertical="center"/>
    </xf>
    <xf numFmtId="41" fontId="0" fillId="0" borderId="131" xfId="0" applyNumberFormat="1" applyFill="1" applyBorder="1" applyAlignment="1">
      <alignment horizontal="center" vertical="center"/>
    </xf>
    <xf numFmtId="41" fontId="0" fillId="0" borderId="25" xfId="0" applyNumberFormat="1" applyFill="1" applyBorder="1" applyAlignment="1">
      <alignment horizontal="center" vertical="center"/>
    </xf>
    <xf numFmtId="41" fontId="0" fillId="0" borderId="26" xfId="0" applyNumberForma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41" fontId="0" fillId="6" borderId="126" xfId="0" applyNumberFormat="1" applyFill="1" applyBorder="1" applyAlignment="1">
      <alignment horizontal="right" vertical="center"/>
    </xf>
    <xf numFmtId="41" fontId="20" fillId="6" borderId="25" xfId="0" applyNumberFormat="1" applyFont="1" applyFill="1" applyBorder="1" applyAlignment="1">
      <alignment horizontal="center" vertical="center"/>
    </xf>
    <xf numFmtId="41" fontId="20" fillId="6" borderId="26" xfId="0" applyNumberFormat="1" applyFont="1" applyFill="1" applyBorder="1" applyAlignment="1">
      <alignment horizontal="center" vertical="center"/>
    </xf>
    <xf numFmtId="41" fontId="20" fillId="6" borderId="26" xfId="0" applyNumberFormat="1" applyFont="1" applyFill="1" applyBorder="1" applyAlignment="1">
      <alignment horizontal="right" vertical="center"/>
    </xf>
    <xf numFmtId="41" fontId="20" fillId="6" borderId="27" xfId="0" applyNumberFormat="1" applyFont="1" applyFill="1" applyBorder="1" applyAlignment="1">
      <alignment horizontal="right" vertical="center"/>
    </xf>
    <xf numFmtId="41" fontId="0" fillId="6" borderId="63" xfId="0" applyNumberFormat="1" applyFill="1" applyBorder="1" applyAlignment="1">
      <alignment horizontal="center" vertical="center"/>
    </xf>
    <xf numFmtId="41" fontId="0" fillId="6" borderId="42" xfId="0" applyNumberFormat="1" applyFill="1" applyBorder="1" applyAlignment="1">
      <alignment horizontal="center" vertical="center"/>
    </xf>
    <xf numFmtId="41" fontId="0" fillId="6" borderId="42" xfId="0" applyNumberFormat="1" applyFill="1" applyBorder="1" applyAlignment="1">
      <alignment horizontal="right" vertical="center"/>
    </xf>
    <xf numFmtId="41" fontId="0" fillId="6" borderId="43" xfId="0" applyNumberForma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225" xfId="0" applyNumberFormat="1" applyFont="1" applyFill="1" applyBorder="1" applyAlignment="1">
      <alignment horizontal="center" vertical="center"/>
    </xf>
    <xf numFmtId="41" fontId="0" fillId="0" borderId="226"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21" fillId="6" borderId="122" xfId="0" applyNumberFormat="1" applyFont="1" applyFill="1" applyBorder="1" applyAlignment="1">
      <alignment horizontal="center" vertical="center"/>
    </xf>
    <xf numFmtId="41" fontId="21" fillId="6" borderId="123"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shrinkToFit="1"/>
    </xf>
    <xf numFmtId="41" fontId="0" fillId="0" borderId="37" xfId="0" applyNumberFormat="1" applyFont="1" applyFill="1" applyBorder="1" applyAlignment="1">
      <alignment horizontal="center" vertical="center" shrinkToFit="1"/>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73" xfId="0" applyNumberFormat="1" applyFont="1" applyFill="1" applyBorder="1" applyAlignment="1">
      <alignment horizontal="center" vertical="center"/>
    </xf>
    <xf numFmtId="41" fontId="0" fillId="0" borderId="74" xfId="0" applyNumberFormat="1" applyFont="1" applyFill="1" applyBorder="1" applyAlignment="1">
      <alignment horizontal="center" vertical="center"/>
    </xf>
    <xf numFmtId="41" fontId="0" fillId="0" borderId="75"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29"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wrapText="1"/>
    </xf>
    <xf numFmtId="0" fontId="10" fillId="3" borderId="72"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60" xfId="0" applyNumberFormat="1" applyFont="1" applyFill="1" applyBorder="1" applyAlignment="1">
      <alignment horizontal="center"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6" borderId="20" xfId="0" applyFill="1" applyBorder="1" applyAlignment="1" applyProtection="1">
      <alignment horizontal="left" vertical="center" wrapText="1"/>
      <protection locked="0"/>
    </xf>
    <xf numFmtId="0" fontId="0" fillId="6" borderId="21" xfId="0" applyFill="1" applyBorder="1" applyAlignment="1" applyProtection="1">
      <alignment horizontal="left" vertical="center" wrapText="1"/>
      <protection locked="0"/>
    </xf>
    <xf numFmtId="0" fontId="0" fillId="6" borderId="42" xfId="0" applyFill="1" applyBorder="1" applyAlignment="1" applyProtection="1">
      <alignment horizontal="left" vertical="center" wrapText="1"/>
      <protection locked="0"/>
    </xf>
    <xf numFmtId="0" fontId="0" fillId="6" borderId="43" xfId="0" applyFill="1" applyBorder="1" applyAlignment="1" applyProtection="1">
      <alignment horizontal="left" vertical="center" wrapText="1"/>
      <protection locked="0"/>
    </xf>
    <xf numFmtId="0" fontId="10" fillId="3" borderId="9" xfId="0" applyNumberFormat="1" applyFont="1" applyFill="1" applyBorder="1" applyAlignment="1">
      <alignment horizontal="center" vertical="center"/>
    </xf>
    <xf numFmtId="38" fontId="0" fillId="0" borderId="9" xfId="4" applyFont="1" applyBorder="1" applyAlignment="1">
      <alignment horizontal="right" vertical="center"/>
    </xf>
    <xf numFmtId="38" fontId="0" fillId="0" borderId="10" xfId="4" applyFont="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41" xfId="0" applyNumberFormat="1" applyFont="1" applyFill="1" applyBorder="1" applyAlignment="1">
      <alignment horizontal="left" vertical="center" wrapText="1"/>
    </xf>
    <xf numFmtId="0" fontId="0" fillId="0" borderId="42" xfId="0" applyNumberFormat="1" applyFont="1" applyFill="1" applyBorder="1" applyAlignment="1">
      <alignment horizontal="left" vertical="center" wrapText="1"/>
    </xf>
    <xf numFmtId="0" fontId="0" fillId="0" borderId="43" xfId="0" applyNumberFormat="1" applyFont="1" applyFill="1" applyBorder="1" applyAlignment="1">
      <alignment horizontal="left"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20" fillId="0" borderId="31" xfId="0" applyFont="1" applyBorder="1" applyAlignment="1">
      <alignment horizontal="left" vertical="center" wrapText="1"/>
    </xf>
    <xf numFmtId="0" fontId="20" fillId="0" borderId="26" xfId="0" applyFont="1" applyBorder="1" applyAlignment="1">
      <alignment horizontal="left" vertical="center" wrapText="1"/>
    </xf>
    <xf numFmtId="0" fontId="20" fillId="0" borderId="45" xfId="0" applyFont="1" applyBorder="1" applyAlignment="1">
      <alignment horizontal="left"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38" fontId="0" fillId="0" borderId="131" xfId="4" applyFont="1" applyFill="1" applyBorder="1" applyAlignment="1">
      <alignment horizontal="right" vertical="center"/>
    </xf>
    <xf numFmtId="38" fontId="0" fillId="0" borderId="132" xfId="4" applyFont="1" applyFill="1" applyBorder="1" applyAlignment="1">
      <alignment horizontal="right"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0" fillId="0" borderId="29" xfId="1" quotePrefix="1" applyNumberFormat="1" applyFont="1" applyFill="1" applyBorder="1" applyAlignment="1" applyProtection="1">
      <alignment horizontal="center" vertical="center" wrapText="1"/>
    </xf>
    <xf numFmtId="0" fontId="1" fillId="0" borderId="35"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wrapText="1"/>
    </xf>
    <xf numFmtId="0" fontId="10" fillId="3" borderId="26" xfId="0" applyNumberFormat="1" applyFont="1" applyFill="1" applyBorder="1" applyAlignment="1">
      <alignment horizontal="center" vertical="center"/>
    </xf>
    <xf numFmtId="0" fontId="16" fillId="3" borderId="63" xfId="0" applyNumberFormat="1" applyFont="1" applyFill="1" applyBorder="1" applyAlignment="1">
      <alignment horizontal="center" vertical="center" wrapText="1"/>
    </xf>
    <xf numFmtId="0" fontId="16" fillId="3" borderId="63" xfId="0" applyNumberFormat="1" applyFont="1" applyFill="1" applyBorder="1" applyAlignment="1">
      <alignment horizontal="center" vertical="center" wrapText="1" shrinkToFit="1"/>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20" fillId="0" borderId="19" xfId="0" applyFont="1" applyBorder="1" applyAlignment="1" applyProtection="1">
      <alignment horizontal="left" vertical="center" wrapText="1"/>
      <protection locked="0"/>
    </xf>
    <xf numFmtId="0" fontId="20" fillId="0" borderId="20" xfId="0" applyFont="1" applyBorder="1" applyAlignment="1" applyProtection="1">
      <alignment horizontal="left" vertical="center" wrapText="1"/>
      <protection locked="0"/>
    </xf>
    <xf numFmtId="0" fontId="20" fillId="0" borderId="21" xfId="0" applyFont="1" applyBorder="1" applyAlignment="1" applyProtection="1">
      <alignment horizontal="left" vertical="center" wrapText="1"/>
      <protection locked="0"/>
    </xf>
    <xf numFmtId="0" fontId="20" fillId="0" borderId="3" xfId="0" applyFont="1" applyBorder="1" applyAlignment="1" applyProtection="1">
      <alignment horizontal="left" vertical="center" wrapText="1"/>
      <protection locked="0"/>
    </xf>
    <xf numFmtId="0" fontId="20" fillId="0" borderId="0" xfId="0" applyFont="1" applyBorder="1" applyAlignment="1" applyProtection="1">
      <alignment horizontal="left" vertical="center" wrapText="1"/>
      <protection locked="0"/>
    </xf>
    <xf numFmtId="0" fontId="20" fillId="0" borderId="71" xfId="0" applyFont="1" applyBorder="1" applyAlignment="1" applyProtection="1">
      <alignment horizontal="left" vertical="center" wrapText="1"/>
      <protection locked="0"/>
    </xf>
    <xf numFmtId="0" fontId="20" fillId="0" borderId="41" xfId="0" applyFont="1" applyBorder="1" applyAlignment="1" applyProtection="1">
      <alignment horizontal="left" vertical="center" wrapText="1"/>
      <protection locked="0"/>
    </xf>
    <xf numFmtId="0" fontId="20" fillId="0" borderId="42" xfId="0" applyFont="1" applyBorder="1" applyAlignment="1" applyProtection="1">
      <alignment horizontal="left" vertical="center" wrapText="1"/>
      <protection locked="0"/>
    </xf>
    <xf numFmtId="0" fontId="20" fillId="0" borderId="43" xfId="0" applyFont="1" applyBorder="1" applyAlignment="1" applyProtection="1">
      <alignment horizontal="left" vertical="center" wrapText="1"/>
      <protection locked="0"/>
    </xf>
    <xf numFmtId="0" fontId="0" fillId="6" borderId="0" xfId="0" applyFill="1" applyBorder="1" applyAlignment="1" applyProtection="1">
      <alignment horizontal="left" vertical="center" wrapText="1"/>
      <protection locked="0"/>
    </xf>
    <xf numFmtId="0" fontId="0" fillId="6" borderId="71" xfId="0" applyFill="1" applyBorder="1" applyAlignment="1" applyProtection="1">
      <alignment horizontal="left" vertical="center" wrapText="1"/>
      <protection locked="0"/>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0" fontId="0" fillId="0" borderId="23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quotePrefix="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71"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22" xfId="0" applyBorder="1" applyAlignment="1" applyProtection="1">
      <alignment horizontal="left" vertical="center" wrapText="1"/>
      <protection locked="0"/>
    </xf>
    <xf numFmtId="0" fontId="0" fillId="6" borderId="102" xfId="0" applyFill="1" applyBorder="1" applyAlignment="1" applyProtection="1">
      <alignment horizontal="left" vertical="center" wrapText="1"/>
      <protection locked="0"/>
    </xf>
    <xf numFmtId="0" fontId="0" fillId="6" borderId="72" xfId="0" applyFill="1" applyBorder="1" applyAlignment="1" applyProtection="1">
      <alignment horizontal="left" vertical="center" wrapText="1"/>
      <protection locked="0"/>
    </xf>
    <xf numFmtId="0" fontId="0" fillId="6" borderId="40" xfId="0" applyFill="1" applyBorder="1" applyAlignment="1" applyProtection="1">
      <alignment horizontal="left" vertical="center" wrapText="1"/>
      <protection locked="0"/>
    </xf>
    <xf numFmtId="0" fontId="0" fillId="6" borderId="1" xfId="0" applyFill="1" applyBorder="1" applyAlignment="1" applyProtection="1">
      <alignment horizontal="left" vertical="center" wrapText="1"/>
      <protection locked="0"/>
    </xf>
    <xf numFmtId="0" fontId="0" fillId="6" borderId="22" xfId="0" applyFill="1" applyBorder="1" applyAlignment="1" applyProtection="1">
      <alignment horizontal="left" vertical="center" wrapText="1"/>
      <protection locked="0"/>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20" fillId="6" borderId="20" xfId="0" applyFont="1" applyFill="1" applyBorder="1" applyAlignment="1" applyProtection="1">
      <alignment horizontal="left" vertical="center" wrapText="1"/>
      <protection locked="0"/>
    </xf>
    <xf numFmtId="0" fontId="20" fillId="6" borderId="21" xfId="0" applyFont="1" applyFill="1" applyBorder="1" applyAlignment="1" applyProtection="1">
      <alignment horizontal="left" vertical="center" wrapText="1"/>
      <protection locked="0"/>
    </xf>
    <xf numFmtId="0" fontId="20" fillId="6" borderId="0" xfId="0" applyFont="1" applyFill="1" applyBorder="1" applyAlignment="1" applyProtection="1">
      <alignment horizontal="left" vertical="center" wrapText="1"/>
      <protection locked="0"/>
    </xf>
    <xf numFmtId="0" fontId="20" fillId="6" borderId="71" xfId="0" applyFont="1" applyFill="1" applyBorder="1" applyAlignment="1" applyProtection="1">
      <alignment horizontal="left" vertical="center" wrapText="1"/>
      <protection locked="0"/>
    </xf>
    <xf numFmtId="0" fontId="20" fillId="6" borderId="42" xfId="0" applyFont="1" applyFill="1" applyBorder="1" applyAlignment="1" applyProtection="1">
      <alignment horizontal="left" vertical="center" wrapText="1"/>
      <protection locked="0"/>
    </xf>
    <xf numFmtId="0" fontId="20" fillId="6" borderId="43" xfId="0" applyFont="1" applyFill="1"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43" xfId="0" applyBorder="1" applyAlignment="1" applyProtection="1">
      <alignment horizontal="left" vertical="center" wrapText="1"/>
      <protection locked="0"/>
    </xf>
    <xf numFmtId="0" fontId="0" fillId="6" borderId="25" xfId="1" applyNumberFormat="1" applyFont="1" applyFill="1" applyBorder="1" applyAlignment="1" applyProtection="1">
      <alignment horizontal="center" vertical="center" wrapText="1"/>
    </xf>
    <xf numFmtId="0" fontId="1" fillId="6" borderId="26" xfId="1" applyNumberFormat="1" applyFont="1" applyFill="1" applyBorder="1" applyAlignment="1" applyProtection="1">
      <alignment horizontal="center" vertical="center" wrapText="1"/>
    </xf>
    <xf numFmtId="0" fontId="1" fillId="6" borderId="45"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6" borderId="102" xfId="1" applyNumberFormat="1" applyFont="1" applyFill="1" applyBorder="1" applyAlignment="1" applyProtection="1">
      <alignment horizontal="right" vertical="center" wrapText="1"/>
    </xf>
    <xf numFmtId="41" fontId="1" fillId="6" borderId="20" xfId="1" applyNumberFormat="1" applyFont="1" applyFill="1" applyBorder="1" applyAlignment="1" applyProtection="1">
      <alignment horizontal="right" vertical="center" wrapText="1"/>
    </xf>
    <xf numFmtId="41" fontId="1" fillId="6" borderId="67" xfId="1" applyNumberFormat="1" applyFont="1" applyFill="1" applyBorder="1" applyAlignment="1" applyProtection="1">
      <alignment horizontal="right" vertical="center" wrapText="1"/>
    </xf>
    <xf numFmtId="41" fontId="1" fillId="6" borderId="63" xfId="1" applyNumberFormat="1" applyFont="1" applyFill="1" applyBorder="1" applyAlignment="1" applyProtection="1">
      <alignment horizontal="right" vertical="center" wrapText="1"/>
    </xf>
    <xf numFmtId="41" fontId="1" fillId="6" borderId="42" xfId="1" applyNumberFormat="1" applyFont="1" applyFill="1" applyBorder="1" applyAlignment="1" applyProtection="1">
      <alignment horizontal="right" vertical="center" wrapText="1"/>
    </xf>
    <xf numFmtId="41" fontId="1" fillId="6"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6" borderId="11" xfId="0" applyFont="1" applyFill="1" applyBorder="1" applyAlignment="1">
      <alignment horizontal="center" vertical="center" wrapText="1" shrinkToFit="1"/>
    </xf>
    <xf numFmtId="0" fontId="16" fillId="6" borderId="9" xfId="0" applyFont="1" applyFill="1" applyBorder="1" applyAlignment="1">
      <alignment horizontal="center" vertical="center" wrapText="1" shrinkToFit="1"/>
    </xf>
    <xf numFmtId="0" fontId="16" fillId="6" borderId="128" xfId="0" applyFont="1" applyFill="1" applyBorder="1" applyAlignment="1">
      <alignment horizontal="center" vertical="center" wrapText="1" shrinkToFit="1"/>
    </xf>
    <xf numFmtId="0" fontId="16" fillId="6" borderId="205" xfId="0" applyFont="1" applyFill="1" applyBorder="1" applyAlignment="1">
      <alignment horizontal="center" vertical="center" wrapText="1" shrinkToFit="1"/>
    </xf>
    <xf numFmtId="0" fontId="8" fillId="0" borderId="122" xfId="0" applyFont="1" applyFill="1" applyBorder="1" applyAlignment="1">
      <alignment horizontal="left" vertical="center" wrapText="1" shrinkToFit="1"/>
    </xf>
    <xf numFmtId="0" fontId="8" fillId="0" borderId="123" xfId="0" applyFont="1" applyFill="1" applyBorder="1" applyAlignment="1">
      <alignment horizontal="left" vertical="center" wrapText="1" shrinkToFit="1"/>
    </xf>
    <xf numFmtId="0" fontId="8" fillId="0" borderId="125" xfId="0" applyFont="1" applyFill="1" applyBorder="1" applyAlignment="1">
      <alignment horizontal="left" vertical="center" wrapText="1" shrinkToFit="1"/>
    </xf>
    <xf numFmtId="0" fontId="16" fillId="6" borderId="32" xfId="0" applyFont="1" applyFill="1" applyBorder="1" applyAlignment="1">
      <alignment horizontal="center" vertical="center" wrapText="1" shrinkToFit="1"/>
    </xf>
    <xf numFmtId="0" fontId="16" fillId="6" borderId="118" xfId="0" applyFont="1" applyFill="1" applyBorder="1" applyAlignment="1">
      <alignment horizontal="center" vertical="center" wrapText="1" shrinkToFit="1"/>
    </xf>
    <xf numFmtId="0" fontId="8" fillId="6" borderId="118" xfId="0" applyFont="1" applyFill="1" applyBorder="1" applyAlignment="1">
      <alignment horizontal="left" vertical="center" wrapText="1" shrinkToFit="1"/>
    </xf>
    <xf numFmtId="0" fontId="8" fillId="6" borderId="118" xfId="0" applyFont="1" applyFill="1" applyBorder="1" applyAlignment="1">
      <alignment horizontal="left" vertical="center" shrinkToFit="1"/>
    </xf>
    <xf numFmtId="0" fontId="8" fillId="6" borderId="217" xfId="0" applyFont="1" applyFill="1" applyBorder="1" applyAlignment="1">
      <alignment horizontal="left" vertical="center" shrinkToFit="1"/>
    </xf>
    <xf numFmtId="0" fontId="16" fillId="6" borderId="167" xfId="0" applyFont="1" applyFill="1" applyBorder="1" applyAlignment="1">
      <alignment horizontal="center" vertical="center" wrapText="1" shrinkToFit="1"/>
    </xf>
    <xf numFmtId="0" fontId="16" fillId="6" borderId="219"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6"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6"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0" fillId="6" borderId="102" xfId="1" applyNumberFormat="1" applyFont="1" applyFill="1" applyBorder="1" applyAlignment="1" applyProtection="1">
      <alignment horizontal="center" vertical="center" wrapText="1"/>
    </xf>
    <xf numFmtId="0" fontId="1" fillId="6" borderId="20" xfId="1" applyNumberFormat="1" applyFont="1" applyFill="1" applyBorder="1" applyAlignment="1" applyProtection="1">
      <alignment horizontal="center" vertical="center" wrapText="1"/>
    </xf>
    <xf numFmtId="0" fontId="1" fillId="6"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6" borderId="39" xfId="1" applyNumberFormat="1" applyFont="1" applyFill="1" applyBorder="1" applyAlignment="1" applyProtection="1">
      <alignment horizontal="right" vertical="center" wrapText="1"/>
    </xf>
    <xf numFmtId="41" fontId="1" fillId="6" borderId="2" xfId="1" applyNumberFormat="1" applyFont="1" applyFill="1" applyBorder="1" applyAlignment="1" applyProtection="1">
      <alignment horizontal="right" vertical="center" wrapText="1"/>
    </xf>
    <xf numFmtId="41" fontId="1" fillId="6"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31"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23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10" fillId="3" borderId="107" xfId="0" applyNumberFormat="1" applyFont="1" applyFill="1" applyBorder="1" applyAlignment="1">
      <alignment horizontal="center" vertical="center"/>
    </xf>
    <xf numFmtId="0" fontId="8" fillId="0" borderId="234" xfId="0" applyNumberFormat="1" applyFont="1" applyFill="1" applyBorder="1" applyAlignment="1">
      <alignment horizontal="center" vertical="center"/>
    </xf>
    <xf numFmtId="0" fontId="8" fillId="0" borderId="235" xfId="0" applyNumberFormat="1" applyFont="1" applyFill="1" applyBorder="1" applyAlignment="1">
      <alignment horizontal="center" vertical="center"/>
    </xf>
    <xf numFmtId="0" fontId="8" fillId="0" borderId="236"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wrapText="1"/>
    </xf>
    <xf numFmtId="0" fontId="10" fillId="2" borderId="43" xfId="0" applyNumberFormat="1" applyFont="1" applyFill="1" applyBorder="1" applyAlignment="1">
      <alignment horizontal="center" vertical="center" wrapText="1"/>
    </xf>
    <xf numFmtId="0" fontId="0" fillId="0" borderId="63" xfId="1"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3" xfId="0" applyNumberFormat="1" applyFont="1" applyFill="1" applyBorder="1" applyAlignment="1">
      <alignment horizontal="center" vertical="center"/>
    </xf>
    <xf numFmtId="0" fontId="0" fillId="0" borderId="63" xfId="1" quotePrefix="1" applyNumberFormat="1" applyFont="1" applyFill="1" applyBorder="1" applyAlignment="1" applyProtection="1">
      <alignment horizontal="center" vertical="center" wrapText="1"/>
    </xf>
    <xf numFmtId="0" fontId="1" fillId="0" borderId="60" xfId="1" applyNumberFormat="1" applyFont="1" applyFill="1" applyBorder="1" applyAlignment="1" applyProtection="1">
      <alignment horizontal="center" vertical="center" wrapText="1"/>
    </xf>
    <xf numFmtId="0" fontId="0" fillId="0" borderId="0" xfId="0" applyAlignment="1" applyProtection="1">
      <alignment horizontal="left" vertical="center" wrapText="1"/>
      <protection locked="0"/>
    </xf>
    <xf numFmtId="0" fontId="0" fillId="6" borderId="0" xfId="0" applyFill="1" applyAlignment="1" applyProtection="1">
      <alignment horizontal="left" vertical="center" wrapText="1"/>
      <protection locked="0"/>
    </xf>
    <xf numFmtId="179" fontId="0" fillId="6" borderId="119" xfId="0" applyNumberFormat="1" applyFill="1" applyBorder="1" applyAlignment="1">
      <alignment horizontal="right" vertical="center"/>
    </xf>
    <xf numFmtId="179" fontId="0" fillId="6" borderId="120" xfId="0" applyNumberForma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6" borderId="122" xfId="0" applyNumberFormat="1" applyFont="1" applyFill="1" applyBorder="1" applyAlignment="1">
      <alignment horizontal="right" vertical="center"/>
    </xf>
    <xf numFmtId="176" fontId="0" fillId="6" borderId="123" xfId="0" applyNumberFormat="1" applyFont="1" applyFill="1" applyBorder="1" applyAlignment="1">
      <alignment horizontal="right" vertical="center"/>
    </xf>
    <xf numFmtId="176" fontId="0" fillId="6"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179" fontId="0" fillId="0" borderId="63" xfId="0" applyNumberFormat="1" applyFont="1" applyFill="1" applyBorder="1" applyAlignment="1">
      <alignment horizontal="right" vertical="center"/>
    </xf>
    <xf numFmtId="179" fontId="0" fillId="0" borderId="42" xfId="0" applyNumberFormat="1" applyFont="1" applyFill="1" applyBorder="1" applyAlignment="1">
      <alignment horizontal="right" vertical="center"/>
    </xf>
    <xf numFmtId="179"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6" borderId="119" xfId="0" applyNumberFormat="1" applyFont="1" applyFill="1" applyBorder="1" applyAlignment="1">
      <alignment horizontal="right" vertical="center"/>
    </xf>
    <xf numFmtId="41" fontId="0" fillId="6"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179" fontId="0" fillId="0" borderId="68" xfId="0" applyNumberFormat="1" applyFont="1" applyFill="1" applyBorder="1" applyAlignment="1">
      <alignment horizontal="right" vertical="center"/>
    </xf>
    <xf numFmtId="179" fontId="0" fillId="0" borderId="50" xfId="0" applyNumberFormat="1" applyFont="1" applyFill="1" applyBorder="1" applyAlignment="1">
      <alignment horizontal="right" vertical="center"/>
    </xf>
    <xf numFmtId="179"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6" borderId="26" xfId="0" applyNumberFormat="1" applyFont="1" applyFill="1" applyBorder="1" applyAlignment="1">
      <alignment horizontal="right" vertical="center"/>
    </xf>
    <xf numFmtId="41" fontId="0" fillId="6" borderId="27" xfId="0" applyNumberFormat="1" applyFont="1" applyFill="1" applyBorder="1" applyAlignment="1">
      <alignment horizontal="right" vertical="center"/>
    </xf>
    <xf numFmtId="179" fontId="0" fillId="6" borderId="26" xfId="0" applyNumberFormat="1" applyFill="1" applyBorder="1" applyAlignment="1">
      <alignment horizontal="right" vertical="center"/>
    </xf>
    <xf numFmtId="179" fontId="0" fillId="6" borderId="27" xfId="0" applyNumberForma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6" borderId="20" xfId="0" applyNumberFormat="1" applyFont="1" applyFill="1" applyBorder="1" applyAlignment="1">
      <alignment horizontal="right" vertical="center"/>
    </xf>
    <xf numFmtId="41" fontId="0" fillId="6" borderId="21" xfId="0" applyNumberFormat="1" applyFont="1" applyFill="1" applyBorder="1" applyAlignment="1">
      <alignment horizontal="right" vertical="center"/>
    </xf>
    <xf numFmtId="179" fontId="0" fillId="0" borderId="20" xfId="0" applyNumberFormat="1" applyFont="1" applyFill="1" applyBorder="1" applyAlignment="1">
      <alignment horizontal="right" vertical="center"/>
    </xf>
    <xf numFmtId="179"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179" fontId="0" fillId="6" borderId="122" xfId="0" applyNumberFormat="1" applyFill="1" applyBorder="1" applyAlignment="1">
      <alignment horizontal="right" vertical="center"/>
    </xf>
    <xf numFmtId="179" fontId="0" fillId="6" borderId="123" xfId="0" applyNumberFormat="1" applyFill="1" applyBorder="1" applyAlignment="1">
      <alignment horizontal="right" vertical="center"/>
    </xf>
    <xf numFmtId="179" fontId="0" fillId="6" borderId="124" xfId="0" applyNumberForma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6" borderId="72" xfId="0" applyNumberFormat="1" applyFont="1" applyFill="1" applyBorder="1" applyAlignment="1">
      <alignment horizontal="right" vertical="center"/>
    </xf>
    <xf numFmtId="41" fontId="0" fillId="6" borderId="0" xfId="0" applyNumberFormat="1" applyFont="1" applyFill="1" applyBorder="1" applyAlignment="1">
      <alignment horizontal="right" vertical="center"/>
    </xf>
    <xf numFmtId="41" fontId="0" fillId="6"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179" fontId="0" fillId="0" borderId="2" xfId="0" applyNumberFormat="1" applyFont="1" applyFill="1" applyBorder="1" applyAlignment="1">
      <alignment horizontal="right" vertical="center"/>
    </xf>
    <xf numFmtId="179"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179" fontId="0" fillId="0" borderId="1" xfId="0" applyNumberFormat="1" applyFont="1" applyFill="1" applyBorder="1" applyAlignment="1">
      <alignment horizontal="right" vertical="center"/>
    </xf>
    <xf numFmtId="179"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179" fontId="0" fillId="6" borderId="2" xfId="0" applyNumberFormat="1" applyFill="1" applyBorder="1" applyAlignment="1">
      <alignment horizontal="right" vertical="center"/>
    </xf>
    <xf numFmtId="179" fontId="0" fillId="6" borderId="30" xfId="0" applyNumberForma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41" fontId="0" fillId="6" borderId="127" xfId="0" applyNumberFormat="1" applyFont="1" applyFill="1" applyBorder="1" applyAlignment="1">
      <alignment horizontal="center" vertical="center"/>
    </xf>
    <xf numFmtId="41" fontId="0" fillId="6" borderId="119"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6" borderId="64" xfId="0" applyNumberFormat="1" applyFont="1" applyFill="1" applyBorder="1" applyAlignment="1">
      <alignment horizontal="center" vertical="center"/>
    </xf>
    <xf numFmtId="41" fontId="0" fillId="6" borderId="65" xfId="0" applyNumberFormat="1" applyFont="1" applyFill="1" applyBorder="1" applyAlignment="1">
      <alignment horizontal="center" vertical="center"/>
    </xf>
    <xf numFmtId="41" fontId="0" fillId="6" borderId="65" xfId="0" applyNumberFormat="1" applyFont="1" applyFill="1" applyBorder="1" applyAlignment="1">
      <alignment horizontal="right" vertical="center"/>
    </xf>
    <xf numFmtId="41" fontId="0" fillId="6" borderId="66" xfId="0" applyNumberFormat="1" applyFont="1" applyFill="1" applyBorder="1" applyAlignment="1">
      <alignment horizontal="right" vertical="center"/>
    </xf>
    <xf numFmtId="41" fontId="0" fillId="6" borderId="122" xfId="0" applyNumberFormat="1" applyFont="1" applyFill="1" applyBorder="1" applyAlignment="1">
      <alignment horizontal="center" vertical="center" shrinkToFit="1"/>
    </xf>
    <xf numFmtId="41" fontId="0" fillId="6" borderId="123" xfId="0" applyNumberFormat="1" applyFont="1" applyFill="1" applyBorder="1" applyAlignment="1">
      <alignment horizontal="center" vertical="center" shrinkToFit="1"/>
    </xf>
    <xf numFmtId="41" fontId="0" fillId="6" borderId="123" xfId="0" applyNumberFormat="1" applyFont="1" applyFill="1" applyBorder="1" applyAlignment="1">
      <alignment horizontal="right" vertical="center"/>
    </xf>
    <xf numFmtId="41" fontId="0" fillId="6" borderId="124" xfId="0" applyNumberFormat="1" applyFont="1" applyFill="1" applyBorder="1" applyAlignment="1">
      <alignment horizontal="right" vertical="center"/>
    </xf>
    <xf numFmtId="41" fontId="0" fillId="6" borderId="134" xfId="0" applyNumberFormat="1" applyFont="1" applyFill="1" applyBorder="1" applyAlignment="1">
      <alignment horizontal="center" vertical="center"/>
    </xf>
    <xf numFmtId="41" fontId="0" fillId="6" borderId="137" xfId="0" applyNumberFormat="1" applyFont="1" applyFill="1" applyBorder="1" applyAlignment="1">
      <alignment horizontal="center" vertical="center"/>
    </xf>
    <xf numFmtId="41" fontId="0" fillId="6" borderId="127" xfId="0" applyNumberFormat="1" applyFont="1" applyFill="1" applyBorder="1" applyAlignment="1">
      <alignment horizontal="center" vertical="center" shrinkToFit="1"/>
    </xf>
    <xf numFmtId="41" fontId="0" fillId="6" borderId="119" xfId="0" applyNumberFormat="1" applyFont="1" applyFill="1" applyBorder="1" applyAlignment="1">
      <alignment horizontal="center" vertical="center" shrinkToFit="1"/>
    </xf>
    <xf numFmtId="41" fontId="0" fillId="6" borderId="119" xfId="0" applyNumberFormat="1" applyFont="1" applyFill="1" applyBorder="1" applyAlignment="1">
      <alignment horizontal="right" vertical="center" shrinkToFit="1"/>
    </xf>
    <xf numFmtId="41" fontId="0" fillId="6" borderId="120" xfId="0" applyNumberFormat="1" applyFont="1" applyFill="1" applyBorder="1" applyAlignment="1">
      <alignment horizontal="right" vertical="center" shrinkToFit="1"/>
    </xf>
    <xf numFmtId="41" fontId="0" fillId="6" borderId="64" xfId="0" applyNumberFormat="1" applyFont="1" applyFill="1" applyBorder="1" applyAlignment="1">
      <alignment horizontal="center" vertical="center" shrinkToFit="1"/>
    </xf>
    <xf numFmtId="41" fontId="0" fillId="6" borderId="65" xfId="0" applyNumberFormat="1" applyFont="1" applyFill="1" applyBorder="1" applyAlignment="1">
      <alignment horizontal="center" vertical="center" shrinkToFit="1"/>
    </xf>
    <xf numFmtId="41" fontId="0" fillId="6" borderId="126" xfId="0" applyNumberFormat="1" applyFont="1" applyFill="1" applyBorder="1" applyAlignment="1">
      <alignment horizontal="right" vertical="center"/>
    </xf>
    <xf numFmtId="179" fontId="0" fillId="6" borderId="118" xfId="0" applyNumberForma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6" borderId="121" xfId="0" applyNumberFormat="1" applyFont="1" applyFill="1" applyBorder="1" applyAlignment="1">
      <alignment horizontal="right" vertical="center"/>
    </xf>
    <xf numFmtId="41" fontId="0" fillId="6" borderId="225" xfId="0" applyNumberFormat="1" applyFont="1" applyFill="1" applyBorder="1" applyAlignment="1">
      <alignment horizontal="center" vertical="center"/>
    </xf>
    <xf numFmtId="41" fontId="0" fillId="6" borderId="226" xfId="0" applyNumberFormat="1" applyFont="1" applyFill="1" applyBorder="1" applyAlignment="1">
      <alignment horizontal="center" vertical="center"/>
    </xf>
    <xf numFmtId="41" fontId="0" fillId="6" borderId="227" xfId="0" applyNumberFormat="1" applyFont="1" applyFill="1" applyBorder="1" applyAlignment="1">
      <alignment horizontal="center" vertical="center"/>
    </xf>
    <xf numFmtId="41" fontId="0" fillId="6" borderId="228" xfId="0" applyNumberFormat="1" applyFont="1" applyFill="1" applyBorder="1" applyAlignment="1">
      <alignment horizontal="center" vertical="center"/>
    </xf>
    <xf numFmtId="41" fontId="0" fillId="6" borderId="229" xfId="0" applyNumberFormat="1" applyFont="1" applyFill="1" applyBorder="1" applyAlignment="1">
      <alignment horizontal="center" vertical="center"/>
    </xf>
    <xf numFmtId="41" fontId="0" fillId="6" borderId="230" xfId="0" applyNumberFormat="1" applyFont="1" applyFill="1" applyBorder="1" applyAlignment="1">
      <alignment horizontal="center" vertical="center"/>
    </xf>
    <xf numFmtId="41" fontId="0" fillId="6" borderId="135"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6" borderId="2" xfId="0" applyNumberFormat="1" applyFill="1" applyBorder="1" applyAlignment="1">
      <alignment horizontal="center" vertical="center" wrapText="1"/>
    </xf>
    <xf numFmtId="177" fontId="0" fillId="6" borderId="0" xfId="0" applyNumberFormat="1" applyFill="1" applyAlignment="1">
      <alignment horizontal="center" vertical="center" wrapText="1"/>
    </xf>
    <xf numFmtId="177" fontId="0" fillId="6" borderId="1" xfId="0" applyNumberFormat="1" applyFill="1" applyBorder="1" applyAlignment="1">
      <alignment horizontal="center" vertical="center" wrapText="1"/>
    </xf>
    <xf numFmtId="0" fontId="8" fillId="6" borderId="64" xfId="0" applyFont="1" applyFill="1" applyBorder="1" applyAlignment="1">
      <alignment horizontal="left" vertical="center" shrinkToFit="1"/>
    </xf>
    <xf numFmtId="0" fontId="8" fillId="6" borderId="65" xfId="0" applyFont="1" applyFill="1" applyBorder="1" applyAlignment="1">
      <alignment horizontal="left" vertical="center" shrinkToFit="1"/>
    </xf>
    <xf numFmtId="0" fontId="8" fillId="6" borderId="6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left" vertical="center" wrapText="1"/>
    </xf>
    <xf numFmtId="0" fontId="1" fillId="0" borderId="17" xfId="1" applyFont="1" applyFill="1" applyBorder="1" applyAlignment="1" applyProtection="1">
      <alignment horizontal="left" vertical="center" wrapText="1"/>
    </xf>
    <xf numFmtId="0" fontId="1" fillId="0" borderId="35"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left" vertical="center" wrapText="1"/>
    </xf>
    <xf numFmtId="0" fontId="1" fillId="0" borderId="37" xfId="1" applyFont="1" applyFill="1" applyBorder="1" applyAlignment="1" applyProtection="1">
      <alignment horizontal="left" vertical="center" wrapText="1"/>
    </xf>
    <xf numFmtId="0" fontId="1" fillId="0" borderId="55"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0" borderId="17" xfId="0" applyNumberFormat="1" applyFont="1" applyFill="1" applyBorder="1" applyAlignment="1">
      <alignment horizontal="center" vertical="center" wrapText="1"/>
    </xf>
    <xf numFmtId="0" fontId="10" fillId="0"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6" fillId="2" borderId="12" xfId="2" applyNumberFormat="1" applyFont="1" applyFill="1" applyBorder="1" applyAlignment="1" applyProtection="1">
      <alignment horizontal="center" vertical="top" wrapText="1"/>
    </xf>
    <xf numFmtId="0" fontId="6" fillId="2" borderId="2" xfId="2" applyNumberFormat="1" applyFont="1" applyFill="1" applyBorder="1" applyAlignment="1" applyProtection="1">
      <alignment horizontal="center" vertical="top" wrapText="1"/>
    </xf>
    <xf numFmtId="0" fontId="6" fillId="2" borderId="13" xfId="2" applyNumberFormat="1" applyFont="1" applyFill="1" applyBorder="1" applyAlignment="1" applyProtection="1">
      <alignment horizontal="center" vertical="top" wrapText="1"/>
    </xf>
    <xf numFmtId="0" fontId="6" fillId="2" borderId="14" xfId="2" applyNumberFormat="1" applyFont="1" applyFill="1" applyBorder="1" applyAlignment="1" applyProtection="1">
      <alignment horizontal="center" vertical="top" wrapText="1"/>
    </xf>
    <xf numFmtId="0" fontId="6" fillId="2" borderId="0" xfId="2" applyNumberFormat="1" applyFont="1" applyFill="1" applyBorder="1" applyAlignment="1" applyProtection="1">
      <alignment horizontal="center" vertical="top" wrapText="1"/>
    </xf>
    <xf numFmtId="0" fontId="6" fillId="2" borderId="15" xfId="2" applyNumberFormat="1" applyFont="1" applyFill="1" applyBorder="1" applyAlignment="1" applyProtection="1">
      <alignment horizontal="center" vertical="top" wrapText="1"/>
    </xf>
    <xf numFmtId="0" fontId="6" fillId="2" borderId="46" xfId="2" applyNumberFormat="1" applyFont="1" applyFill="1" applyBorder="1" applyAlignment="1" applyProtection="1">
      <alignment horizontal="center" vertical="top" wrapText="1"/>
    </xf>
    <xf numFmtId="0" fontId="6" fillId="2" borderId="1" xfId="2" applyNumberFormat="1" applyFont="1" applyFill="1" applyBorder="1" applyAlignment="1" applyProtection="1">
      <alignment horizontal="center" vertical="top" wrapText="1"/>
    </xf>
    <xf numFmtId="0" fontId="6" fillId="2" borderId="53" xfId="2" applyNumberFormat="1" applyFont="1" applyFill="1" applyBorder="1" applyAlignment="1" applyProtection="1">
      <alignment horizontal="center" vertical="top"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17" xfId="0" applyFont="1" applyFill="1" applyBorder="1" applyAlignment="1">
      <alignment horizontal="center" vertical="center"/>
    </xf>
    <xf numFmtId="0" fontId="2" fillId="6" borderId="101" xfId="0" applyFont="1" applyFill="1" applyBorder="1" applyAlignment="1">
      <alignment horizontal="center" vertical="center"/>
    </xf>
    <xf numFmtId="0" fontId="2" fillId="6" borderId="35" xfId="0" applyFont="1" applyFill="1" applyBorder="1" applyAlignment="1">
      <alignment horizontal="center" vertical="center"/>
    </xf>
    <xf numFmtId="0" fontId="1" fillId="6" borderId="31" xfId="0" applyFont="1" applyFill="1" applyBorder="1" applyAlignment="1">
      <alignment horizontal="center" vertical="center"/>
    </xf>
    <xf numFmtId="0" fontId="1" fillId="6" borderId="26" xfId="0" applyFont="1" applyFill="1" applyBorder="1" applyAlignment="1">
      <alignment horizontal="center" vertical="center"/>
    </xf>
    <xf numFmtId="0" fontId="1" fillId="6" borderId="27" xfId="0" applyFont="1" applyFill="1" applyBorder="1" applyAlignment="1">
      <alignment horizontal="center" vertical="center"/>
    </xf>
    <xf numFmtId="0" fontId="1" fillId="6" borderId="25" xfId="0" applyFont="1" applyFill="1" applyBorder="1" applyAlignment="1">
      <alignment horizontal="center" vertical="center"/>
    </xf>
    <xf numFmtId="0" fontId="8" fillId="6" borderId="25" xfId="0" applyFont="1" applyFill="1" applyBorder="1" applyAlignment="1">
      <alignment horizontal="center" vertical="center" wrapText="1"/>
    </xf>
    <xf numFmtId="0" fontId="8" fillId="6" borderId="26" xfId="0" applyFont="1" applyFill="1" applyBorder="1" applyAlignment="1">
      <alignment horizontal="center" vertical="center"/>
    </xf>
    <xf numFmtId="0" fontId="8" fillId="6" borderId="27" xfId="0" applyFont="1" applyFill="1" applyBorder="1" applyAlignment="1">
      <alignment horizontal="center" vertical="center"/>
    </xf>
    <xf numFmtId="0" fontId="1" fillId="6" borderId="19" xfId="0" applyFont="1" applyFill="1" applyBorder="1" applyAlignment="1">
      <alignment horizontal="center" vertical="center"/>
    </xf>
    <xf numFmtId="0" fontId="1" fillId="6" borderId="20" xfId="0" applyFont="1" applyFill="1" applyBorder="1" applyAlignment="1">
      <alignment horizontal="center" vertical="center"/>
    </xf>
    <xf numFmtId="0" fontId="8" fillId="6" borderId="45" xfId="0"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6" borderId="103" xfId="0" applyFill="1" applyBorder="1" applyAlignment="1">
      <alignment horizontal="center" vertical="center"/>
    </xf>
    <xf numFmtId="0" fontId="0" fillId="6" borderId="104" xfId="0" applyFill="1" applyBorder="1" applyAlignment="1">
      <alignment horizontal="center" vertical="center"/>
    </xf>
    <xf numFmtId="0" fontId="0" fillId="6" borderId="105" xfId="0" applyFill="1" applyBorder="1" applyAlignment="1">
      <alignment horizontal="center" vertical="center"/>
    </xf>
    <xf numFmtId="0" fontId="8" fillId="6" borderId="86" xfId="0" applyFont="1" applyFill="1" applyBorder="1" applyAlignment="1">
      <alignment horizontal="left" vertical="center" wrapText="1"/>
    </xf>
    <xf numFmtId="0" fontId="8" fillId="6" borderId="84" xfId="0" applyFont="1" applyFill="1" applyBorder="1" applyAlignment="1">
      <alignment horizontal="left" vertical="center" wrapText="1"/>
    </xf>
    <xf numFmtId="0" fontId="8" fillId="6" borderId="85" xfId="0" applyFont="1" applyFill="1" applyBorder="1" applyAlignment="1">
      <alignment horizontal="left" vertical="center" wrapText="1"/>
    </xf>
    <xf numFmtId="41" fontId="0" fillId="6" borderId="86" xfId="0" applyNumberFormat="1" applyFill="1" applyBorder="1" applyAlignment="1">
      <alignment horizontal="right" vertical="center"/>
    </xf>
    <xf numFmtId="41" fontId="0" fillId="6" borderId="84" xfId="0" applyNumberFormat="1" applyFill="1" applyBorder="1" applyAlignment="1">
      <alignment horizontal="right" vertical="center"/>
    </xf>
    <xf numFmtId="41" fontId="0" fillId="6" borderId="87" xfId="0" applyNumberFormat="1" applyFill="1" applyBorder="1" applyAlignment="1">
      <alignment horizontal="right" vertical="center"/>
    </xf>
    <xf numFmtId="0" fontId="0" fillId="6" borderId="83" xfId="0" applyFill="1" applyBorder="1" applyAlignment="1">
      <alignment horizontal="center" vertical="center"/>
    </xf>
    <xf numFmtId="0" fontId="0" fillId="6" borderId="84" xfId="0" applyFill="1" applyBorder="1" applyAlignment="1">
      <alignment horizontal="center" vertical="center"/>
    </xf>
    <xf numFmtId="0" fontId="0" fillId="6" borderId="85" xfId="0" applyFill="1" applyBorder="1" applyAlignment="1">
      <alignment horizontal="center" vertical="center"/>
    </xf>
    <xf numFmtId="0" fontId="0" fillId="6" borderId="84" xfId="0" applyFill="1" applyBorder="1" applyAlignment="1">
      <alignment horizontal="left" vertical="center"/>
    </xf>
    <xf numFmtId="0" fontId="0" fillId="6" borderId="85" xfId="0" applyFill="1" applyBorder="1" applyAlignment="1">
      <alignment horizontal="left" vertical="center"/>
    </xf>
    <xf numFmtId="41" fontId="0" fillId="6" borderId="88" xfId="0" applyNumberFormat="1" applyFill="1" applyBorder="1" applyAlignment="1">
      <alignment horizontal="right" vertical="center"/>
    </xf>
    <xf numFmtId="41" fontId="0" fillId="6" borderId="72" xfId="0" applyNumberFormat="1" applyFill="1" applyBorder="1" applyAlignment="1">
      <alignment horizontal="right" vertical="center"/>
    </xf>
    <xf numFmtId="41" fontId="0" fillId="6" borderId="0" xfId="0" applyNumberFormat="1" applyFill="1" applyBorder="1" applyAlignment="1">
      <alignment horizontal="right" vertical="center"/>
    </xf>
    <xf numFmtId="41" fontId="0" fillId="6" borderId="71" xfId="0" applyNumberFormat="1" applyFill="1" applyBorder="1" applyAlignment="1">
      <alignment horizontal="right" vertical="center"/>
    </xf>
    <xf numFmtId="0" fontId="0" fillId="6" borderId="89" xfId="0" applyFill="1" applyBorder="1" applyAlignment="1">
      <alignment horizontal="center" vertical="center"/>
    </xf>
    <xf numFmtId="0" fontId="0" fillId="6" borderId="90" xfId="0" applyFill="1" applyBorder="1" applyAlignment="1">
      <alignment horizontal="center" vertical="center"/>
    </xf>
    <xf numFmtId="0" fontId="0" fillId="6" borderId="91" xfId="0" applyFill="1" applyBorder="1" applyAlignment="1">
      <alignment horizontal="center" vertical="center"/>
    </xf>
    <xf numFmtId="0" fontId="8" fillId="6" borderId="92" xfId="0" applyFont="1" applyFill="1" applyBorder="1" applyAlignment="1">
      <alignment horizontal="left" vertical="center" wrapText="1"/>
    </xf>
    <xf numFmtId="0" fontId="8" fillId="6" borderId="90" xfId="0" applyFont="1" applyFill="1" applyBorder="1" applyAlignment="1">
      <alignment horizontal="left" vertical="center" wrapText="1"/>
    </xf>
    <xf numFmtId="0" fontId="8" fillId="6" borderId="91" xfId="0" applyFont="1" applyFill="1" applyBorder="1" applyAlignment="1">
      <alignment horizontal="left" vertical="center" wrapText="1"/>
    </xf>
    <xf numFmtId="41" fontId="0" fillId="6" borderId="92" xfId="0" applyNumberFormat="1" applyFill="1" applyBorder="1" applyAlignment="1">
      <alignment horizontal="right" vertical="center"/>
    </xf>
    <xf numFmtId="41" fontId="0" fillId="6" borderId="90" xfId="0" applyNumberFormat="1" applyFill="1" applyBorder="1" applyAlignment="1">
      <alignment horizontal="right" vertical="center"/>
    </xf>
    <xf numFmtId="41" fontId="0" fillId="6" borderId="93" xfId="0" applyNumberFormat="1" applyFill="1" applyBorder="1" applyAlignment="1">
      <alignment horizontal="right" vertical="center"/>
    </xf>
    <xf numFmtId="0" fontId="0" fillId="6" borderId="90" xfId="0" applyFill="1" applyBorder="1" applyAlignment="1">
      <alignment horizontal="left" vertical="center"/>
    </xf>
    <xf numFmtId="0" fontId="0" fillId="6" borderId="91" xfId="0" applyFill="1" applyBorder="1" applyAlignment="1">
      <alignment horizontal="left" vertical="center"/>
    </xf>
    <xf numFmtId="41" fontId="0" fillId="6" borderId="102" xfId="0" applyNumberFormat="1" applyFill="1" applyBorder="1" applyAlignment="1">
      <alignment horizontal="right" vertical="center"/>
    </xf>
    <xf numFmtId="41" fontId="0" fillId="6" borderId="20" xfId="0" applyNumberFormat="1" applyFill="1" applyBorder="1" applyAlignment="1">
      <alignment horizontal="right" vertical="center"/>
    </xf>
    <xf numFmtId="41" fontId="0" fillId="6" borderId="67" xfId="0" applyNumberFormat="1" applyFill="1" applyBorder="1" applyAlignment="1">
      <alignment horizontal="right" vertical="center"/>
    </xf>
    <xf numFmtId="0" fontId="0" fillId="6" borderId="31" xfId="0" applyFill="1" applyBorder="1" applyAlignment="1">
      <alignment horizontal="center" vertical="center"/>
    </xf>
    <xf numFmtId="0" fontId="0" fillId="6" borderId="26" xfId="0" applyFill="1" applyBorder="1" applyAlignment="1">
      <alignment horizontal="center" vertical="center"/>
    </xf>
    <xf numFmtId="0" fontId="0" fillId="6" borderId="27" xfId="0" applyFill="1" applyBorder="1" applyAlignment="1">
      <alignment horizontal="center" vertical="center"/>
    </xf>
    <xf numFmtId="0" fontId="8" fillId="6" borderId="95" xfId="0" applyFont="1" applyFill="1" applyBorder="1" applyAlignment="1">
      <alignment horizontal="center" vertical="center" wrapText="1"/>
    </xf>
    <xf numFmtId="0" fontId="8" fillId="6" borderId="96" xfId="0" applyFont="1" applyFill="1" applyBorder="1" applyAlignment="1">
      <alignment horizontal="center" vertical="center" wrapText="1"/>
    </xf>
    <xf numFmtId="0" fontId="8" fillId="6" borderId="97" xfId="0" applyFont="1" applyFill="1" applyBorder="1" applyAlignment="1">
      <alignment horizontal="center" vertical="center" wrapText="1"/>
    </xf>
    <xf numFmtId="41" fontId="0" fillId="6" borderId="25" xfId="0" applyNumberFormat="1" applyFill="1" applyBorder="1" applyAlignment="1">
      <alignment horizontal="right" vertical="center"/>
    </xf>
    <xf numFmtId="0" fontId="0" fillId="6" borderId="96" xfId="0" applyFill="1" applyBorder="1" applyAlignment="1">
      <alignment horizontal="center" vertical="center"/>
    </xf>
    <xf numFmtId="0" fontId="0" fillId="6" borderId="97" xfId="0" applyFill="1" applyBorder="1" applyAlignment="1">
      <alignment horizontal="center" vertical="center"/>
    </xf>
    <xf numFmtId="0" fontId="0" fillId="6" borderId="77" xfId="0" applyFill="1" applyBorder="1" applyAlignment="1">
      <alignment horizontal="center" vertical="center"/>
    </xf>
    <xf numFmtId="0" fontId="0" fillId="6" borderId="78" xfId="0" applyFill="1" applyBorder="1" applyAlignment="1">
      <alignment horizontal="center" vertical="center"/>
    </xf>
    <xf numFmtId="0" fontId="0" fillId="6" borderId="79" xfId="0" applyFill="1" applyBorder="1" applyAlignment="1">
      <alignment horizontal="center" vertical="center"/>
    </xf>
    <xf numFmtId="0" fontId="8" fillId="6" borderId="80" xfId="0" applyFont="1" applyFill="1" applyBorder="1" applyAlignment="1">
      <alignment horizontal="left" vertical="center" wrapText="1"/>
    </xf>
    <xf numFmtId="0" fontId="8" fillId="6" borderId="78" xfId="0" applyFont="1" applyFill="1" applyBorder="1" applyAlignment="1">
      <alignment horizontal="left" vertical="center" wrapText="1"/>
    </xf>
    <xf numFmtId="0" fontId="8" fillId="6" borderId="79" xfId="0" applyFont="1" applyFill="1" applyBorder="1" applyAlignment="1">
      <alignment horizontal="left" vertical="center" wrapText="1"/>
    </xf>
    <xf numFmtId="41" fontId="0" fillId="6" borderId="80" xfId="0" applyNumberFormat="1" applyFill="1" applyBorder="1" applyAlignment="1">
      <alignment horizontal="right" vertical="center"/>
    </xf>
    <xf numFmtId="41" fontId="0" fillId="6" borderId="78" xfId="0" applyNumberFormat="1" applyFill="1" applyBorder="1" applyAlignment="1">
      <alignment horizontal="right" vertical="center"/>
    </xf>
    <xf numFmtId="0" fontId="0" fillId="6" borderId="78" xfId="0" applyFill="1" applyBorder="1" applyAlignment="1">
      <alignment horizontal="left" vertical="center"/>
    </xf>
    <xf numFmtId="0" fontId="0" fillId="6" borderId="79" xfId="0" applyFill="1" applyBorder="1" applyAlignment="1">
      <alignment horizontal="left" vertical="center"/>
    </xf>
    <xf numFmtId="41" fontId="0" fillId="6" borderId="82" xfId="0" applyNumberFormat="1" applyFill="1" applyBorder="1" applyAlignment="1">
      <alignment horizontal="right" vertical="center"/>
    </xf>
    <xf numFmtId="41" fontId="0" fillId="6" borderId="94" xfId="0" applyNumberFormat="1" applyFill="1" applyBorder="1" applyAlignment="1">
      <alignment horizontal="right" vertical="center"/>
    </xf>
    <xf numFmtId="0" fontId="2" fillId="0" borderId="31" xfId="0" applyFont="1" applyFill="1" applyBorder="1" applyAlignment="1">
      <alignment horizontal="center" vertical="center" wrapText="1"/>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2" fillId="6" borderId="31" xfId="0" applyFont="1" applyFill="1" applyBorder="1" applyAlignment="1">
      <alignment horizontal="center" vertical="center" wrapText="1"/>
    </xf>
    <xf numFmtId="0" fontId="2" fillId="6" borderId="26" xfId="0" applyFont="1" applyFill="1" applyBorder="1" applyAlignment="1">
      <alignment horizontal="center" vertical="center"/>
    </xf>
    <xf numFmtId="0" fontId="2" fillId="6" borderId="45" xfId="0" applyFont="1" applyFill="1" applyBorder="1" applyAlignment="1">
      <alignment horizontal="center" vertical="center"/>
    </xf>
    <xf numFmtId="178" fontId="0" fillId="6" borderId="92" xfId="0" applyNumberFormat="1" applyFill="1" applyBorder="1" applyAlignment="1">
      <alignment horizontal="right" vertical="center"/>
    </xf>
    <xf numFmtId="178" fontId="0" fillId="6" borderId="90" xfId="0" applyNumberFormat="1" applyFill="1" applyBorder="1" applyAlignment="1">
      <alignment horizontal="right" vertical="center"/>
    </xf>
    <xf numFmtId="178" fontId="0" fillId="6" borderId="94" xfId="0" applyNumberFormat="1" applyFill="1" applyBorder="1" applyAlignment="1">
      <alignment horizontal="right" vertical="center"/>
    </xf>
    <xf numFmtId="0" fontId="8" fillId="6" borderId="26" xfId="0" applyFont="1" applyFill="1" applyBorder="1" applyAlignment="1">
      <alignment horizontal="center" vertical="center" wrapText="1"/>
    </xf>
    <xf numFmtId="0" fontId="8" fillId="6" borderId="34" xfId="0" applyFont="1" applyFill="1" applyBorder="1" applyAlignment="1">
      <alignment horizontal="center" vertical="center" wrapText="1"/>
    </xf>
    <xf numFmtId="0" fontId="8" fillId="6" borderId="45" xfId="0" applyFont="1" applyFill="1" applyBorder="1" applyAlignment="1">
      <alignment horizontal="center" vertical="center" wrapText="1"/>
    </xf>
    <xf numFmtId="41" fontId="0" fillId="6" borderId="81" xfId="0" applyNumberFormat="1" applyFill="1" applyBorder="1" applyAlignment="1">
      <alignment horizontal="right" vertical="center"/>
    </xf>
    <xf numFmtId="178" fontId="0" fillId="6" borderId="93" xfId="0" applyNumberFormat="1" applyFill="1" applyBorder="1" applyAlignment="1">
      <alignment horizontal="right" vertical="center"/>
    </xf>
    <xf numFmtId="180" fontId="0" fillId="0" borderId="92" xfId="0" applyNumberFormat="1" applyBorder="1" applyAlignment="1" applyProtection="1">
      <alignment horizontal="right" vertical="center"/>
      <protection locked="0"/>
    </xf>
    <xf numFmtId="180" fontId="0" fillId="0" borderId="90" xfId="0" applyNumberFormat="1" applyBorder="1" applyAlignment="1" applyProtection="1">
      <alignment horizontal="right" vertical="center"/>
      <protection locked="0"/>
    </xf>
    <xf numFmtId="180" fontId="0" fillId="0" borderId="94" xfId="0" applyNumberFormat="1" applyBorder="1" applyAlignment="1" applyProtection="1">
      <alignment horizontal="right" vertical="center"/>
      <protection locked="0"/>
    </xf>
    <xf numFmtId="0" fontId="2" fillId="0" borderId="45" xfId="0" applyFont="1" applyFill="1" applyBorder="1" applyAlignment="1">
      <alignment horizontal="center" vertical="center"/>
    </xf>
    <xf numFmtId="41" fontId="0" fillId="6" borderId="34" xfId="0" applyNumberFormat="1" applyFill="1" applyBorder="1" applyAlignment="1">
      <alignment horizontal="right" vertical="center"/>
    </xf>
    <xf numFmtId="178" fontId="0" fillId="6" borderId="86" xfId="0" applyNumberFormat="1" applyFill="1" applyBorder="1" applyAlignment="1">
      <alignment horizontal="right" vertical="center"/>
    </xf>
    <xf numFmtId="178" fontId="0" fillId="6" borderId="84" xfId="0" applyNumberFormat="1" applyFill="1" applyBorder="1" applyAlignment="1">
      <alignment horizontal="right" vertical="center"/>
    </xf>
    <xf numFmtId="178" fontId="0" fillId="6" borderId="87" xfId="0" applyNumberFormat="1" applyFill="1" applyBorder="1" applyAlignment="1">
      <alignment horizontal="right" vertical="center"/>
    </xf>
    <xf numFmtId="180" fontId="0" fillId="0" borderId="86" xfId="0" applyNumberFormat="1" applyBorder="1" applyAlignment="1" applyProtection="1">
      <alignment horizontal="right" vertical="center"/>
      <protection locked="0"/>
    </xf>
    <xf numFmtId="180" fontId="0" fillId="0" borderId="84" xfId="0" applyNumberFormat="1" applyBorder="1" applyAlignment="1" applyProtection="1">
      <alignment horizontal="right" vertical="center"/>
      <protection locked="0"/>
    </xf>
    <xf numFmtId="180" fontId="0" fillId="0" borderId="88" xfId="0" applyNumberFormat="1" applyBorder="1" applyAlignment="1" applyProtection="1">
      <alignment horizontal="right" vertical="center"/>
      <protection locked="0"/>
    </xf>
    <xf numFmtId="178" fontId="0" fillId="6" borderId="80" xfId="0" applyNumberFormat="1" applyFill="1" applyBorder="1" applyAlignment="1">
      <alignment horizontal="right" vertical="center"/>
    </xf>
    <xf numFmtId="178" fontId="0" fillId="6" borderId="78" xfId="0" applyNumberFormat="1" applyFill="1" applyBorder="1" applyAlignment="1">
      <alignment horizontal="right" vertical="center"/>
    </xf>
    <xf numFmtId="178" fontId="0" fillId="6" borderId="81" xfId="0" applyNumberFormat="1" applyFill="1" applyBorder="1" applyAlignment="1">
      <alignment horizontal="right" vertical="center"/>
    </xf>
    <xf numFmtId="178" fontId="0" fillId="6" borderId="25" xfId="0" applyNumberFormat="1" applyFill="1" applyBorder="1" applyAlignment="1">
      <alignment horizontal="right" vertical="center"/>
    </xf>
    <xf numFmtId="178" fontId="0" fillId="6" borderId="26" xfId="0" applyNumberFormat="1" applyFill="1" applyBorder="1" applyAlignment="1">
      <alignment horizontal="right" vertical="center"/>
    </xf>
    <xf numFmtId="178" fontId="0" fillId="6" borderId="34" xfId="0" applyNumberFormat="1" applyFill="1" applyBorder="1" applyAlignment="1">
      <alignment horizontal="right" vertical="center"/>
    </xf>
    <xf numFmtId="178" fontId="0" fillId="6" borderId="45" xfId="0" applyNumberFormat="1" applyFill="1" applyBorder="1" applyAlignment="1">
      <alignment horizontal="right" vertical="center"/>
    </xf>
    <xf numFmtId="0" fontId="0" fillId="3" borderId="25" xfId="0" applyFill="1" applyBorder="1">
      <alignment vertical="center"/>
    </xf>
    <xf numFmtId="0" fontId="0" fillId="3" borderId="27" xfId="0" applyFill="1" applyBorder="1">
      <alignment vertical="center"/>
    </xf>
    <xf numFmtId="0" fontId="0" fillId="6" borderId="25" xfId="0" applyFill="1" applyBorder="1" applyAlignment="1">
      <alignment vertical="center" wrapText="1"/>
    </xf>
    <xf numFmtId="0" fontId="0" fillId="6" borderId="26" xfId="0" applyFill="1" applyBorder="1" applyAlignment="1">
      <alignment vertical="center" wrapText="1"/>
    </xf>
    <xf numFmtId="0" fontId="0" fillId="6" borderId="148" xfId="0" quotePrefix="1" applyFill="1" applyBorder="1" applyAlignment="1">
      <alignment horizontal="center" vertical="center"/>
    </xf>
    <xf numFmtId="0" fontId="0" fillId="6" borderId="148" xfId="0" applyFill="1" applyBorder="1" applyAlignment="1">
      <alignment horizontal="center" vertical="center"/>
    </xf>
    <xf numFmtId="0" fontId="0" fillId="6" borderId="150" xfId="0" applyFill="1" applyBorder="1" applyAlignment="1">
      <alignment horizontal="left" vertical="center"/>
    </xf>
    <xf numFmtId="0" fontId="0" fillId="6" borderId="26" xfId="0" applyFill="1" applyBorder="1" applyAlignment="1">
      <alignment horizontal="left" vertical="center"/>
    </xf>
    <xf numFmtId="0" fontId="0" fillId="6" borderId="27" xfId="0" applyFill="1" applyBorder="1" applyAlignment="1">
      <alignment horizontal="left" vertical="center"/>
    </xf>
    <xf numFmtId="41" fontId="0" fillId="6" borderId="25" xfId="0" applyNumberFormat="1" applyFill="1" applyBorder="1" applyAlignment="1">
      <alignment horizontal="right" vertical="center" wrapText="1"/>
    </xf>
    <xf numFmtId="41" fontId="0" fillId="6" borderId="26" xfId="0" applyNumberFormat="1" applyFill="1" applyBorder="1" applyAlignment="1">
      <alignment horizontal="right" vertical="center" wrapText="1"/>
    </xf>
    <xf numFmtId="41" fontId="0" fillId="6" borderId="27" xfId="0" applyNumberFormat="1" applyFill="1" applyBorder="1" applyAlignment="1">
      <alignment horizontal="right" vertical="center" wrapText="1"/>
    </xf>
    <xf numFmtId="0" fontId="0" fillId="3" borderId="25" xfId="0" applyFill="1" applyBorder="1" applyAlignment="1">
      <alignment horizontal="center" vertical="center"/>
    </xf>
    <xf numFmtId="0" fontId="0" fillId="3" borderId="26" xfId="0"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3" borderId="150" xfId="0" applyFill="1" applyBorder="1" applyAlignment="1">
      <alignment horizontal="center" vertical="center"/>
    </xf>
    <xf numFmtId="0" fontId="0" fillId="3" borderId="27" xfId="0" applyFill="1" applyBorder="1" applyAlignment="1">
      <alignment horizontal="center" vertical="center"/>
    </xf>
    <xf numFmtId="41" fontId="0" fillId="3" borderId="25" xfId="0" applyNumberFormat="1" applyFill="1" applyBorder="1" applyAlignment="1">
      <alignment horizontal="center" vertical="center" wrapText="1"/>
    </xf>
    <xf numFmtId="41" fontId="0" fillId="3" borderId="26" xfId="0" applyNumberFormat="1" applyFill="1" applyBorder="1" applyAlignment="1">
      <alignment horizontal="center" vertical="center" wrapText="1"/>
    </xf>
    <xf numFmtId="41" fontId="0" fillId="3" borderId="27" xfId="0" applyNumberFormat="1" applyFill="1" applyBorder="1" applyAlignment="1">
      <alignment horizontal="center" vertical="center" wrapText="1"/>
    </xf>
    <xf numFmtId="0" fontId="0" fillId="6" borderId="89" xfId="0" applyFill="1" applyBorder="1" applyAlignment="1">
      <alignment horizontal="center" vertical="center" wrapText="1"/>
    </xf>
    <xf numFmtId="0" fontId="0" fillId="6" borderId="90" xfId="0" applyFill="1" applyBorder="1" applyAlignment="1">
      <alignment horizontal="center" vertical="center" wrapText="1"/>
    </xf>
    <xf numFmtId="0" fontId="0" fillId="6" borderId="91" xfId="0" applyFill="1" applyBorder="1" applyAlignment="1">
      <alignment horizontal="center" vertical="center" wrapText="1"/>
    </xf>
    <xf numFmtId="0" fontId="0" fillId="3" borderId="25" xfId="0" applyFill="1" applyBorder="1" applyAlignment="1">
      <alignment horizontal="right" vertical="center"/>
    </xf>
    <xf numFmtId="0" fontId="0" fillId="3" borderId="27" xfId="0" applyFill="1" applyBorder="1" applyAlignment="1">
      <alignment horizontal="right" vertical="center"/>
    </xf>
    <xf numFmtId="0" fontId="0" fillId="3" borderId="25" xfId="0" applyFill="1" applyBorder="1" applyAlignment="1">
      <alignment horizontal="center" vertical="center" wrapText="1"/>
    </xf>
    <xf numFmtId="0" fontId="0" fillId="3" borderId="26" xfId="0" applyFill="1" applyBorder="1" applyAlignment="1">
      <alignment horizontal="center" vertical="center" wrapText="1"/>
    </xf>
    <xf numFmtId="41" fontId="0" fillId="6" borderId="25" xfId="4" applyNumberFormat="1" applyFont="1" applyFill="1" applyBorder="1" applyAlignment="1">
      <alignment horizontal="right" vertical="center" wrapText="1"/>
    </xf>
    <xf numFmtId="41" fontId="0" fillId="6" borderId="26" xfId="4" applyNumberFormat="1" applyFont="1" applyFill="1" applyBorder="1" applyAlignment="1">
      <alignment horizontal="right" vertical="center" wrapText="1"/>
    </xf>
    <xf numFmtId="41" fontId="0" fillId="6" borderId="27" xfId="4" applyNumberFormat="1" applyFont="1" applyFill="1" applyBorder="1" applyAlignment="1">
      <alignment horizontal="right"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6" borderId="150" xfId="0" applyFill="1" applyBorder="1" applyAlignment="1">
      <alignment horizontal="left" vertical="center" wrapText="1"/>
    </xf>
    <xf numFmtId="0" fontId="0" fillId="6" borderId="26" xfId="0" applyFill="1" applyBorder="1" applyAlignment="1">
      <alignment horizontal="left" vertical="center" wrapText="1"/>
    </xf>
    <xf numFmtId="0" fontId="0" fillId="6" borderId="27" xfId="0" applyFill="1" applyBorder="1" applyAlignment="1">
      <alignment horizontal="left" vertical="center" wrapText="1"/>
    </xf>
    <xf numFmtId="0" fontId="0" fillId="6" borderId="25" xfId="0" applyFill="1" applyBorder="1" applyAlignment="1">
      <alignment horizontal="right" vertical="center"/>
    </xf>
    <xf numFmtId="0" fontId="0" fillId="6" borderId="27" xfId="0" applyFill="1" applyBorder="1" applyAlignment="1">
      <alignment horizontal="right" vertical="center"/>
    </xf>
    <xf numFmtId="0" fontId="0" fillId="6" borderId="150" xfId="0" applyFill="1" applyBorder="1" applyAlignment="1">
      <alignment horizontal="center" vertical="center"/>
    </xf>
    <xf numFmtId="0" fontId="2" fillId="6" borderId="34" xfId="0" applyFont="1" applyFill="1" applyBorder="1" applyAlignment="1">
      <alignment horizontal="center" vertical="center"/>
    </xf>
    <xf numFmtId="0" fontId="0" fillId="6" borderId="89" xfId="0" applyFill="1" applyBorder="1" applyAlignment="1">
      <alignment horizontal="left" vertical="center" wrapText="1"/>
    </xf>
    <xf numFmtId="0" fontId="0" fillId="6" borderId="90" xfId="0" applyFill="1" applyBorder="1" applyAlignment="1">
      <alignment horizontal="left" vertical="center" wrapText="1"/>
    </xf>
    <xf numFmtId="0" fontId="0" fillId="6" borderId="91" xfId="0" applyFill="1" applyBorder="1" applyAlignment="1">
      <alignment horizontal="left" vertical="center" wrapText="1"/>
    </xf>
    <xf numFmtId="178" fontId="0" fillId="6" borderId="88" xfId="0" applyNumberFormat="1" applyFill="1" applyBorder="1" applyAlignment="1">
      <alignment horizontal="right" vertical="center"/>
    </xf>
    <xf numFmtId="178" fontId="0" fillId="6" borderId="82" xfId="0" applyNumberFormat="1" applyFill="1" applyBorder="1" applyAlignment="1">
      <alignment horizontal="right" vertical="center"/>
    </xf>
    <xf numFmtId="0" fontId="2" fillId="6" borderId="31" xfId="0" applyFont="1" applyFill="1" applyBorder="1" applyAlignment="1">
      <alignment horizontal="center" vertical="center"/>
    </xf>
    <xf numFmtId="0" fontId="0" fillId="6" borderId="54" xfId="0" applyFill="1" applyBorder="1" applyAlignment="1">
      <alignment horizontal="center" vertical="center"/>
    </xf>
    <xf numFmtId="0" fontId="0" fillId="6" borderId="37" xfId="0" applyFill="1" applyBorder="1" applyAlignment="1">
      <alignment horizontal="center" vertical="center"/>
    </xf>
    <xf numFmtId="0" fontId="0" fillId="6" borderId="38" xfId="0" applyFill="1" applyBorder="1" applyAlignment="1">
      <alignment horizontal="center" vertical="center"/>
    </xf>
    <xf numFmtId="0" fontId="8" fillId="6" borderId="73" xfId="0" applyFont="1" applyFill="1" applyBorder="1" applyAlignment="1">
      <alignment horizontal="center" vertical="center" wrapText="1"/>
    </xf>
    <xf numFmtId="0" fontId="8" fillId="6" borderId="74" xfId="0" applyFont="1" applyFill="1" applyBorder="1" applyAlignment="1">
      <alignment horizontal="center" vertical="center" wrapText="1"/>
    </xf>
    <xf numFmtId="0" fontId="8" fillId="6" borderId="75" xfId="0" applyFont="1" applyFill="1" applyBorder="1" applyAlignment="1">
      <alignment horizontal="center" vertical="center" wrapText="1"/>
    </xf>
    <xf numFmtId="178" fontId="0" fillId="6" borderId="36" xfId="0" applyNumberFormat="1" applyFill="1" applyBorder="1" applyAlignment="1">
      <alignment horizontal="right" vertical="center"/>
    </xf>
    <xf numFmtId="178" fontId="0" fillId="6" borderId="37" xfId="0" applyNumberFormat="1" applyFill="1" applyBorder="1" applyAlignment="1">
      <alignment horizontal="right" vertical="center"/>
    </xf>
    <xf numFmtId="178" fontId="0" fillId="6" borderId="76" xfId="0" applyNumberFormat="1" applyFill="1" applyBorder="1" applyAlignment="1">
      <alignment horizontal="right" vertical="center"/>
    </xf>
    <xf numFmtId="41" fontId="0" fillId="6" borderId="36" xfId="0" applyNumberFormat="1" applyFill="1" applyBorder="1" applyAlignment="1">
      <alignment horizontal="right" vertical="center"/>
    </xf>
    <xf numFmtId="0" fontId="0" fillId="6" borderId="25" xfId="0" applyFill="1" applyBorder="1" applyAlignment="1">
      <alignment horizontal="left" vertical="center" wrapText="1"/>
    </xf>
    <xf numFmtId="0" fontId="0" fillId="0" borderId="25" xfId="0" applyFont="1" applyFill="1" applyBorder="1" applyAlignment="1">
      <alignment horizontal="left" vertical="center" wrapText="1"/>
    </xf>
    <xf numFmtId="178" fontId="0" fillId="6" borderId="25" xfId="0" applyNumberFormat="1" applyFill="1" applyBorder="1" applyAlignment="1">
      <alignment horizontal="right" vertical="center" wrapText="1"/>
    </xf>
    <xf numFmtId="178" fontId="0" fillId="6" borderId="26" xfId="0" applyNumberFormat="1" applyFill="1" applyBorder="1" applyAlignment="1">
      <alignment horizontal="right" vertical="center" wrapText="1"/>
    </xf>
    <xf numFmtId="178" fontId="0" fillId="6" borderId="27" xfId="0" applyNumberFormat="1" applyFill="1" applyBorder="1" applyAlignment="1">
      <alignment horizontal="right" vertical="center" wrapText="1"/>
    </xf>
    <xf numFmtId="0" fontId="0" fillId="6" borderId="150" xfId="0" applyFill="1" applyBorder="1" applyAlignment="1">
      <alignment horizontal="center" vertical="center" shrinkToFit="1"/>
    </xf>
    <xf numFmtId="0" fontId="0" fillId="6" borderId="26" xfId="0" applyFill="1" applyBorder="1" applyAlignment="1">
      <alignment horizontal="center" vertical="center" shrinkToFit="1"/>
    </xf>
    <xf numFmtId="0" fontId="0" fillId="6" borderId="27" xfId="0" applyFill="1" applyBorder="1" applyAlignment="1">
      <alignment horizontal="center" vertical="center" shrinkToFit="1"/>
    </xf>
    <xf numFmtId="0" fontId="0" fillId="3" borderId="25" xfId="0" applyFill="1" applyBorder="1" applyAlignment="1">
      <alignment horizontal="left" vertical="center"/>
    </xf>
    <xf numFmtId="0" fontId="0" fillId="3" borderId="27" xfId="0" applyFill="1" applyBorder="1" applyAlignment="1">
      <alignment horizontal="left" vertical="center"/>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0" fontId="0" fillId="3" borderId="25" xfId="0" applyFont="1" applyFill="1" applyBorder="1" applyAlignment="1">
      <alignment horizontal="center" vertical="center" wrapText="1"/>
    </xf>
    <xf numFmtId="0" fontId="0" fillId="3" borderId="26" xfId="0" applyFont="1" applyFill="1" applyBorder="1" applyAlignment="1">
      <alignment horizontal="center" vertical="center" wrapText="1"/>
    </xf>
    <xf numFmtId="0" fontId="0" fillId="6" borderId="237" xfId="0" quotePrefix="1" applyNumberFormat="1" applyFill="1" applyBorder="1" applyAlignment="1">
      <alignment horizontal="center" vertical="center"/>
    </xf>
    <xf numFmtId="0" fontId="0" fillId="6" borderId="238" xfId="0" quotePrefix="1" applyNumberFormat="1" applyFill="1" applyBorder="1" applyAlignment="1">
      <alignment horizontal="center" vertical="center"/>
    </xf>
    <xf numFmtId="0" fontId="0" fillId="2" borderId="25" xfId="0" applyFill="1" applyBorder="1" applyAlignment="1">
      <alignment horizontal="right" vertical="center"/>
    </xf>
    <xf numFmtId="0" fontId="0" fillId="2" borderId="27" xfId="0" applyFill="1" applyBorder="1" applyAlignment="1">
      <alignment horizontal="right" vertical="center"/>
    </xf>
    <xf numFmtId="0" fontId="0" fillId="0" borderId="25" xfId="0" applyBorder="1">
      <alignment vertical="center"/>
    </xf>
    <xf numFmtId="0" fontId="0" fillId="0" borderId="26" xfId="0" applyBorder="1">
      <alignment vertical="center"/>
    </xf>
    <xf numFmtId="0" fontId="0" fillId="0" borderId="148" xfId="0" applyBorder="1" applyAlignment="1">
      <alignment horizontal="center" vertical="center"/>
    </xf>
    <xf numFmtId="0" fontId="0" fillId="0" borderId="150"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Border="1" applyAlignment="1">
      <alignment horizontal="left" vertical="center"/>
    </xf>
    <xf numFmtId="0" fontId="0" fillId="0" borderId="26" xfId="0" applyBorder="1" applyAlignment="1">
      <alignment horizontal="left" vertical="center"/>
    </xf>
    <xf numFmtId="0" fontId="0" fillId="2" borderId="25" xfId="0" applyFill="1" applyBorder="1">
      <alignment vertical="center"/>
    </xf>
    <xf numFmtId="0" fontId="0" fillId="2" borderId="27" xfId="0" applyFill="1" applyBorder="1">
      <alignment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150" xfId="0" applyFill="1" applyBorder="1" applyAlignment="1">
      <alignment horizontal="center" vertical="center"/>
    </xf>
    <xf numFmtId="0" fontId="0" fillId="2" borderId="27" xfId="0"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9"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41" fontId="0" fillId="0" borderId="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41" fontId="0" fillId="0" borderId="35"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4">
    <dxf>
      <numFmt numFmtId="180" formatCode="#,##0;&quot;▲ &quot;#,##0"/>
    </dxf>
    <dxf>
      <numFmt numFmtId="181" formatCode="#,##0.#;&quot;▲&quot;#,##0.#"/>
    </dxf>
    <dxf>
      <numFmt numFmtId="180" formatCode="#,##0;&quot;▲ &quot;#,##0"/>
    </dxf>
    <dxf>
      <numFmt numFmtId="181" formatCode="#,##0.#;&quot;▲&quot;#,##0.#"/>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37</xdr:col>
      <xdr:colOff>33618</xdr:colOff>
      <xdr:row>182</xdr:row>
      <xdr:rowOff>89647</xdr:rowOff>
    </xdr:from>
    <xdr:to>
      <xdr:col>38</xdr:col>
      <xdr:colOff>33617</xdr:colOff>
      <xdr:row>182</xdr:row>
      <xdr:rowOff>302559</xdr:rowOff>
    </xdr:to>
    <xdr:sp macro="" textlink="">
      <xdr:nvSpPr>
        <xdr:cNvPr id="25" name="円/楕円 26">
          <a:extLst>
            <a:ext uri="{FF2B5EF4-FFF2-40B4-BE49-F238E27FC236}">
              <a16:creationId xmlns:a16="http://schemas.microsoft.com/office/drawing/2014/main" id="{55B265FF-A1AD-4890-88B3-AD7CD8503686}"/>
            </a:ext>
          </a:extLst>
        </xdr:cNvPr>
        <xdr:cNvSpPr/>
      </xdr:nvSpPr>
      <xdr:spPr>
        <a:xfrm>
          <a:off x="7496736" y="63358059"/>
          <a:ext cx="201705" cy="212912"/>
        </a:xfrm>
        <a:prstGeom prst="ellipse">
          <a:avLst/>
        </a:prstGeom>
        <a:noFill/>
        <a:ln w="15875"/>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37</xdr:col>
      <xdr:colOff>161925</xdr:colOff>
      <xdr:row>36</xdr:row>
      <xdr:rowOff>73821</xdr:rowOff>
    </xdr:from>
    <xdr:ext cx="882649" cy="359073"/>
    <xdr:sp macro="" textlink="">
      <xdr:nvSpPr>
        <xdr:cNvPr id="75" name="テキスト ボックス 74">
          <a:extLst>
            <a:ext uri="{FF2B5EF4-FFF2-40B4-BE49-F238E27FC236}">
              <a16:creationId xmlns:a16="http://schemas.microsoft.com/office/drawing/2014/main" id="{01DFDBAA-6745-401D-A56B-A7D6C2C3EBA1}"/>
            </a:ext>
          </a:extLst>
        </xdr:cNvPr>
        <xdr:cNvSpPr txBox="1"/>
      </xdr:nvSpPr>
      <xdr:spPr>
        <a:xfrm>
          <a:off x="6958965" y="16334901"/>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37</xdr:col>
      <xdr:colOff>161925</xdr:colOff>
      <xdr:row>38</xdr:row>
      <xdr:rowOff>73821</xdr:rowOff>
    </xdr:from>
    <xdr:ext cx="882649" cy="359073"/>
    <xdr:sp macro="" textlink="">
      <xdr:nvSpPr>
        <xdr:cNvPr id="76" name="テキスト ボックス 75">
          <a:extLst>
            <a:ext uri="{FF2B5EF4-FFF2-40B4-BE49-F238E27FC236}">
              <a16:creationId xmlns:a16="http://schemas.microsoft.com/office/drawing/2014/main" id="{7968142A-46FA-4E34-B050-D7F321811151}"/>
            </a:ext>
          </a:extLst>
        </xdr:cNvPr>
        <xdr:cNvSpPr txBox="1"/>
      </xdr:nvSpPr>
      <xdr:spPr>
        <a:xfrm>
          <a:off x="6958965" y="17203581"/>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twoCellAnchor>
    <xdr:from>
      <xdr:col>17</xdr:col>
      <xdr:colOff>176273</xdr:colOff>
      <xdr:row>195</xdr:row>
      <xdr:rowOff>70597</xdr:rowOff>
    </xdr:from>
    <xdr:to>
      <xdr:col>49</xdr:col>
      <xdr:colOff>185405</xdr:colOff>
      <xdr:row>198</xdr:row>
      <xdr:rowOff>728382</xdr:rowOff>
    </xdr:to>
    <xdr:grpSp>
      <xdr:nvGrpSpPr>
        <xdr:cNvPr id="88" name="グループ化 87">
          <a:extLst>
            <a:ext uri="{FF2B5EF4-FFF2-40B4-BE49-F238E27FC236}">
              <a16:creationId xmlns:a16="http://schemas.microsoft.com/office/drawing/2014/main" id="{59AB815F-FBD7-4B27-93BB-A03E31332A32}"/>
            </a:ext>
          </a:extLst>
        </xdr:cNvPr>
        <xdr:cNvGrpSpPr/>
      </xdr:nvGrpSpPr>
      <xdr:grpSpPr>
        <a:xfrm>
          <a:off x="3300473" y="80545417"/>
          <a:ext cx="5876532" cy="3515285"/>
          <a:chOff x="3361146" y="76147118"/>
          <a:chExt cx="6304424" cy="3515285"/>
        </a:xfrm>
      </xdr:grpSpPr>
      <xdr:sp macro="" textlink="">
        <xdr:nvSpPr>
          <xdr:cNvPr id="89" name="テキスト ボックス 88">
            <a:extLst>
              <a:ext uri="{FF2B5EF4-FFF2-40B4-BE49-F238E27FC236}">
                <a16:creationId xmlns:a16="http://schemas.microsoft.com/office/drawing/2014/main" id="{E1F697C3-0BCC-48E7-A15A-FB52A3954704}"/>
              </a:ext>
            </a:extLst>
          </xdr:cNvPr>
          <xdr:cNvSpPr txBox="1"/>
        </xdr:nvSpPr>
        <xdr:spPr>
          <a:xfrm>
            <a:off x="4595537" y="76147118"/>
            <a:ext cx="2018526" cy="61296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農林水産省</a:t>
            </a:r>
            <a:endParaRPr kumimoji="1" lang="en-US" altLang="ja-JP" sz="1100"/>
          </a:p>
          <a:p>
            <a:pPr algn="ctr"/>
            <a:r>
              <a:rPr kumimoji="1" lang="ja-JP" altLang="en-US" sz="1100">
                <a:solidFill>
                  <a:sysClr val="windowText" lastClr="000000"/>
                </a:solidFill>
              </a:rPr>
              <a:t>２７，０５６百万円</a:t>
            </a:r>
          </a:p>
        </xdr:txBody>
      </xdr:sp>
      <xdr:sp macro="" textlink="">
        <xdr:nvSpPr>
          <xdr:cNvPr id="90" name="テキスト ボックス 89">
            <a:extLst>
              <a:ext uri="{FF2B5EF4-FFF2-40B4-BE49-F238E27FC236}">
                <a16:creationId xmlns:a16="http://schemas.microsoft.com/office/drawing/2014/main" id="{45CDC3B1-B0A0-4BC2-B311-04FB99A918C0}"/>
              </a:ext>
            </a:extLst>
          </xdr:cNvPr>
          <xdr:cNvSpPr txBox="1"/>
        </xdr:nvSpPr>
        <xdr:spPr>
          <a:xfrm>
            <a:off x="5606833" y="76978754"/>
            <a:ext cx="4058737" cy="1864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t>【</a:t>
            </a:r>
            <a:r>
              <a:rPr kumimoji="1" lang="ja-JP" altLang="en-US" sz="1100"/>
              <a:t>公募・補助</a:t>
            </a:r>
            <a:r>
              <a:rPr kumimoji="1" lang="en-US" altLang="ja-JP" sz="1100"/>
              <a:t>】</a:t>
            </a:r>
            <a:r>
              <a:rPr kumimoji="1" lang="ja-JP" altLang="en-US" sz="1100"/>
              <a:t>畜産・酪農収益力総合対策基金への造成</a:t>
            </a:r>
          </a:p>
        </xdr:txBody>
      </xdr:sp>
      <xdr:cxnSp macro="">
        <xdr:nvCxnSpPr>
          <xdr:cNvPr id="91" name="直線矢印コネクタ 90">
            <a:extLst>
              <a:ext uri="{FF2B5EF4-FFF2-40B4-BE49-F238E27FC236}">
                <a16:creationId xmlns:a16="http://schemas.microsoft.com/office/drawing/2014/main" id="{85263B14-C067-4282-A72C-9FB86790F817}"/>
              </a:ext>
            </a:extLst>
          </xdr:cNvPr>
          <xdr:cNvCxnSpPr/>
        </xdr:nvCxnSpPr>
        <xdr:spPr>
          <a:xfrm>
            <a:off x="5585953" y="76772347"/>
            <a:ext cx="2943" cy="449974"/>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92" name="テキスト ボックス 91">
            <a:extLst>
              <a:ext uri="{FF2B5EF4-FFF2-40B4-BE49-F238E27FC236}">
                <a16:creationId xmlns:a16="http://schemas.microsoft.com/office/drawing/2014/main" id="{56D7F01E-0462-411F-9B97-46742F0E0006}"/>
              </a:ext>
            </a:extLst>
          </xdr:cNvPr>
          <xdr:cNvSpPr txBox="1"/>
        </xdr:nvSpPr>
        <xdr:spPr>
          <a:xfrm>
            <a:off x="3361146" y="77212796"/>
            <a:ext cx="4421002" cy="244960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ysClr val="windowText" lastClr="000000"/>
                </a:solidFill>
              </a:rPr>
              <a:t>公益社団法人中央畜産会（基金管理団体）</a:t>
            </a:r>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r>
              <a:rPr kumimoji="1" lang="ja-JP" altLang="en-US" sz="1000">
                <a:solidFill>
                  <a:sysClr val="windowText" lastClr="000000"/>
                </a:solidFill>
              </a:rPr>
              <a:t>畜産・酪農収益力強化総合対策基金</a:t>
            </a:r>
            <a:endParaRPr kumimoji="1" lang="en-US" altLang="ja-JP" sz="1000">
              <a:solidFill>
                <a:sysClr val="windowText" lastClr="000000"/>
              </a:solidFill>
            </a:endParaRPr>
          </a:p>
          <a:p>
            <a:pPr algn="ctr"/>
            <a:r>
              <a:rPr kumimoji="1" lang="en-US" altLang="ja-JP" sz="1000">
                <a:solidFill>
                  <a:sysClr val="windowText" lastClr="000000"/>
                </a:solidFill>
              </a:rPr>
              <a:t>【</a:t>
            </a:r>
            <a:r>
              <a:rPr kumimoji="1" lang="ja-JP" altLang="en-US" sz="1000">
                <a:solidFill>
                  <a:sysClr val="windowText" lastClr="000000"/>
                </a:solidFill>
              </a:rPr>
              <a:t>令和元年度 期首 基金残高　 </a:t>
            </a:r>
            <a:r>
              <a:rPr kumimoji="1" lang="en-US" altLang="ja-JP" sz="1000">
                <a:solidFill>
                  <a:sysClr val="windowText" lastClr="000000"/>
                </a:solidFill>
              </a:rPr>
              <a:t>96,796</a:t>
            </a:r>
            <a:r>
              <a:rPr kumimoji="1" lang="ja-JP" altLang="en-US" sz="1000">
                <a:solidFill>
                  <a:sysClr val="windowText" lastClr="000000"/>
                </a:solidFill>
              </a:rPr>
              <a:t>百万円</a:t>
            </a:r>
            <a:r>
              <a:rPr kumimoji="1" lang="en-US" altLang="ja-JP" sz="1000">
                <a:solidFill>
                  <a:sysClr val="windowText" lastClr="000000"/>
                </a:solidFill>
              </a:rPr>
              <a:t>】</a:t>
            </a:r>
          </a:p>
          <a:p>
            <a:pPr algn="ctr"/>
            <a:r>
              <a:rPr kumimoji="1" lang="ja-JP" altLang="en-US" sz="1000">
                <a:solidFill>
                  <a:sysClr val="windowText" lastClr="000000"/>
                </a:solidFill>
              </a:rPr>
              <a:t>（うち国庫補助金相当額　  </a:t>
            </a:r>
            <a:r>
              <a:rPr kumimoji="1" lang="en-US" altLang="ja-JP" sz="1000">
                <a:solidFill>
                  <a:sysClr val="windowText" lastClr="000000"/>
                </a:solidFill>
              </a:rPr>
              <a:t>96,793</a:t>
            </a:r>
            <a:r>
              <a:rPr kumimoji="1" lang="ja-JP" altLang="en-US" sz="1000">
                <a:solidFill>
                  <a:sysClr val="windowText" lastClr="000000"/>
                </a:solidFill>
              </a:rPr>
              <a:t>百万円）</a:t>
            </a: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令和元年度 期末 基金残高 ：  </a:t>
            </a:r>
            <a:r>
              <a:rPr kumimoji="1" lang="en-US" altLang="ja-JP" sz="1000">
                <a:solidFill>
                  <a:sysClr val="windowText" lastClr="000000"/>
                </a:solidFill>
              </a:rPr>
              <a:t>99,034</a:t>
            </a:r>
            <a:r>
              <a:rPr kumimoji="1" lang="ja-JP" altLang="en-US" sz="1000">
                <a:solidFill>
                  <a:sysClr val="windowText" lastClr="000000"/>
                </a:solidFill>
              </a:rPr>
              <a:t>百万円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 うち国費相当額 ： </a:t>
            </a:r>
            <a:r>
              <a:rPr kumimoji="1" lang="en-US" altLang="ja-JP" sz="1000">
                <a:solidFill>
                  <a:sysClr val="windowText" lastClr="000000"/>
                </a:solidFill>
              </a:rPr>
              <a:t>99,030</a:t>
            </a:r>
            <a:r>
              <a:rPr kumimoji="1" lang="ja-JP" altLang="en-US" sz="1000">
                <a:solidFill>
                  <a:sysClr val="windowText" lastClr="000000"/>
                </a:solidFill>
              </a:rPr>
              <a:t>百万円 ）</a:t>
            </a:r>
            <a:endParaRPr kumimoji="1" lang="en-US" altLang="ja-JP" sz="1000">
              <a:solidFill>
                <a:sysClr val="windowText" lastClr="000000"/>
              </a:solidFill>
            </a:endParaRPr>
          </a:p>
        </xdr:txBody>
      </xdr:sp>
      <xdr:sp macro="" textlink="">
        <xdr:nvSpPr>
          <xdr:cNvPr id="93" name="テキスト ボックス 92">
            <a:extLst>
              <a:ext uri="{FF2B5EF4-FFF2-40B4-BE49-F238E27FC236}">
                <a16:creationId xmlns:a16="http://schemas.microsoft.com/office/drawing/2014/main" id="{7236444B-CBF9-4A42-8936-B0CEAB9E1377}"/>
              </a:ext>
            </a:extLst>
          </xdr:cNvPr>
          <xdr:cNvSpPr txBox="1"/>
        </xdr:nvSpPr>
        <xdr:spPr>
          <a:xfrm>
            <a:off x="3733325" y="78126076"/>
            <a:ext cx="2219429" cy="9323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rPr>
              <a:t>【</a:t>
            </a:r>
            <a:r>
              <a:rPr kumimoji="1" lang="ja-JP" altLang="en-US" sz="900">
                <a:solidFill>
                  <a:sysClr val="windowText" lastClr="000000"/>
                </a:solidFill>
              </a:rPr>
              <a:t>収入</a:t>
            </a:r>
            <a:r>
              <a:rPr kumimoji="1" lang="en-US" altLang="ja-JP" sz="900">
                <a:solidFill>
                  <a:sysClr val="windowText" lastClr="000000"/>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ea"/>
                <a:ea typeface="+mn-ea"/>
                <a:cs typeface="+mn-cs"/>
              </a:rPr>
              <a:t>国からの</a:t>
            </a:r>
            <a:r>
              <a:rPr kumimoji="1" lang="ja-JP" altLang="ja-JP" sz="900">
                <a:solidFill>
                  <a:sysClr val="windowText" lastClr="000000"/>
                </a:solidFill>
                <a:effectLst/>
                <a:latin typeface="+mn-ea"/>
                <a:ea typeface="+mn-ea"/>
                <a:cs typeface="+mn-cs"/>
              </a:rPr>
              <a:t>資金交付</a:t>
            </a:r>
            <a:r>
              <a:rPr kumimoji="1" lang="ja-JP" altLang="en-US" sz="900">
                <a:solidFill>
                  <a:sysClr val="windowText" lastClr="000000"/>
                </a:solidFill>
                <a:effectLst/>
                <a:latin typeface="+mn-ea"/>
                <a:ea typeface="+mn-ea"/>
                <a:cs typeface="+mn-cs"/>
              </a:rPr>
              <a:t>：</a:t>
            </a:r>
            <a:r>
              <a:rPr kumimoji="1" lang="en-US" altLang="ja-JP" sz="900" baseline="0">
                <a:solidFill>
                  <a:sysClr val="windowText" lastClr="000000"/>
                </a:solidFill>
                <a:effectLst/>
                <a:latin typeface="+mn-ea"/>
                <a:ea typeface="+mn-ea"/>
                <a:cs typeface="+mn-cs"/>
              </a:rPr>
              <a:t>   27</a:t>
            </a:r>
            <a:r>
              <a:rPr kumimoji="1" lang="en-US" altLang="ja-JP" sz="900">
                <a:solidFill>
                  <a:sysClr val="windowText" lastClr="000000"/>
                </a:solidFill>
                <a:effectLst/>
                <a:latin typeface="+mn-ea"/>
                <a:ea typeface="+mn-ea"/>
                <a:cs typeface="+mn-cs"/>
              </a:rPr>
              <a:t>,056</a:t>
            </a:r>
            <a:r>
              <a:rPr kumimoji="1" lang="ja-JP" altLang="ja-JP" sz="900">
                <a:solidFill>
                  <a:sysClr val="windowText" lastClr="000000"/>
                </a:solidFill>
                <a:effectLst/>
                <a:latin typeface="+mn-ea"/>
                <a:ea typeface="+mn-ea"/>
                <a:cs typeface="+mn-cs"/>
              </a:rPr>
              <a:t>百万円</a:t>
            </a:r>
            <a:endParaRPr lang="ja-JP" altLang="ja-JP" sz="900">
              <a:solidFill>
                <a:sysClr val="windowText" lastClr="000000"/>
              </a:solidFill>
              <a:effectLst/>
              <a:latin typeface="+mn-ea"/>
              <a:ea typeface="+mn-ea"/>
            </a:endParaRPr>
          </a:p>
          <a:p>
            <a:r>
              <a:rPr kumimoji="1" lang="ja-JP" altLang="en-US" sz="900">
                <a:solidFill>
                  <a:sysClr val="windowText" lastClr="000000"/>
                </a:solidFill>
                <a:latin typeface="+mn-ea"/>
                <a:ea typeface="+mn-ea"/>
              </a:rPr>
              <a:t>運用収入等：</a:t>
            </a:r>
            <a:r>
              <a:rPr kumimoji="1" lang="ja-JP" altLang="en-US" sz="900" baseline="0">
                <a:solidFill>
                  <a:sysClr val="windowText" lastClr="000000"/>
                </a:solidFill>
                <a:latin typeface="+mn-ea"/>
                <a:ea typeface="+mn-ea"/>
              </a:rPr>
              <a:t> </a:t>
            </a:r>
            <a:r>
              <a:rPr kumimoji="1" lang="ja-JP" altLang="en-US" sz="900">
                <a:solidFill>
                  <a:schemeClr val="tx1"/>
                </a:solidFill>
                <a:latin typeface="+mn-ea"/>
                <a:ea typeface="+mn-ea"/>
              </a:rPr>
              <a:t>                 </a:t>
            </a:r>
            <a:r>
              <a:rPr kumimoji="1" lang="en-US" altLang="ja-JP" sz="900">
                <a:solidFill>
                  <a:schemeClr val="tx1"/>
                </a:solidFill>
                <a:latin typeface="+mn-ea"/>
                <a:ea typeface="+mn-ea"/>
              </a:rPr>
              <a:t>54</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                        </a:t>
            </a:r>
            <a:r>
              <a:rPr kumimoji="1" lang="en-US" altLang="ja-JP" sz="900">
                <a:solidFill>
                  <a:schemeClr val="tx1"/>
                </a:solidFill>
                <a:latin typeface="+mn-ea"/>
                <a:ea typeface="+mn-ea"/>
              </a:rPr>
              <a:t>27,109</a:t>
            </a:r>
            <a:r>
              <a:rPr kumimoji="1" lang="ja-JP" altLang="en-US" sz="900">
                <a:solidFill>
                  <a:schemeClr val="tx1"/>
                </a:solidFill>
                <a:latin typeface="+mn-ea"/>
                <a:ea typeface="+mn-ea"/>
              </a:rPr>
              <a:t>百万円</a:t>
            </a:r>
          </a:p>
        </xdr:txBody>
      </xdr:sp>
      <xdr:sp macro="" textlink="">
        <xdr:nvSpPr>
          <xdr:cNvPr id="94" name="テキスト ボックス 93">
            <a:extLst>
              <a:ext uri="{FF2B5EF4-FFF2-40B4-BE49-F238E27FC236}">
                <a16:creationId xmlns:a16="http://schemas.microsoft.com/office/drawing/2014/main" id="{6A2EAA04-E5AD-4D45-B77E-949DCABE3132}"/>
              </a:ext>
            </a:extLst>
          </xdr:cNvPr>
          <xdr:cNvSpPr txBox="1"/>
        </xdr:nvSpPr>
        <xdr:spPr>
          <a:xfrm>
            <a:off x="5723389" y="78126075"/>
            <a:ext cx="2302563" cy="1075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支出</a:t>
            </a:r>
            <a:r>
              <a:rPr kumimoji="1" lang="en-US" altLang="ja-JP" sz="900">
                <a:solidFill>
                  <a:sysClr val="windowText" lastClr="000000"/>
                </a:solidFill>
                <a:latin typeface="+mn-ea"/>
                <a:ea typeface="+mn-ea"/>
              </a:rPr>
              <a:t>】</a:t>
            </a:r>
          </a:p>
          <a:p>
            <a:r>
              <a:rPr kumimoji="1" lang="ja-JP" altLang="en-US" sz="900">
                <a:solidFill>
                  <a:sysClr val="windowText" lastClr="000000"/>
                </a:solidFill>
                <a:latin typeface="+mn-ea"/>
                <a:ea typeface="+mn-ea"/>
              </a:rPr>
              <a:t>事業費</a:t>
            </a:r>
            <a:r>
              <a:rPr kumimoji="1" lang="ja-JP" altLang="en-US" sz="900">
                <a:solidFill>
                  <a:schemeClr val="tx1"/>
                </a:solidFill>
                <a:latin typeface="+mn-ea"/>
                <a:ea typeface="+mn-ea"/>
              </a:rPr>
              <a:t>：          </a:t>
            </a:r>
            <a:r>
              <a:rPr kumimoji="1" lang="en-US" altLang="ja-JP" sz="900">
                <a:solidFill>
                  <a:schemeClr val="tx1"/>
                </a:solidFill>
                <a:latin typeface="+mn-ea"/>
                <a:ea typeface="+mn-ea"/>
              </a:rPr>
              <a:t>24,489</a:t>
            </a:r>
            <a:r>
              <a:rPr kumimoji="1" lang="ja-JP" altLang="en-US" sz="900">
                <a:solidFill>
                  <a:schemeClr val="tx1"/>
                </a:solidFill>
                <a:latin typeface="+mn-ea"/>
                <a:ea typeface="+mn-ea"/>
              </a:rPr>
              <a:t>百万円　</a:t>
            </a:r>
            <a:endParaRPr kumimoji="1" lang="en-US" altLang="ja-JP" sz="900">
              <a:solidFill>
                <a:schemeClr val="tx1"/>
              </a:solidFill>
              <a:latin typeface="+mn-ea"/>
              <a:ea typeface="+mn-ea"/>
            </a:endParaRPr>
          </a:p>
          <a:p>
            <a:r>
              <a:rPr kumimoji="1" lang="ja-JP" altLang="en-US" sz="900">
                <a:solidFill>
                  <a:schemeClr val="tx1"/>
                </a:solidFill>
                <a:latin typeface="+mn-ea"/>
                <a:ea typeface="+mn-ea"/>
              </a:rPr>
              <a:t>推進事務費 ：     </a:t>
            </a:r>
            <a:r>
              <a:rPr kumimoji="1" lang="ja-JP" altLang="en-US" sz="900" baseline="0">
                <a:solidFill>
                  <a:schemeClr val="tx1"/>
                </a:solidFill>
                <a:latin typeface="+mn-ea"/>
                <a:ea typeface="+mn-ea"/>
              </a:rPr>
              <a:t> </a:t>
            </a:r>
            <a:r>
              <a:rPr kumimoji="1" lang="en-US" altLang="ja-JP" sz="900" baseline="0">
                <a:solidFill>
                  <a:schemeClr val="tx1"/>
                </a:solidFill>
                <a:latin typeface="+mn-ea"/>
                <a:ea typeface="+mn-ea"/>
              </a:rPr>
              <a:t>383</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a:t>
            </a:r>
            <a:r>
              <a:rPr kumimoji="1" lang="ja-JP" altLang="en-US" sz="900" baseline="0">
                <a:solidFill>
                  <a:schemeClr val="tx1"/>
                </a:solidFill>
                <a:latin typeface="+mn-ea"/>
                <a:ea typeface="+mn-ea"/>
              </a:rPr>
              <a:t>     </a:t>
            </a:r>
            <a:r>
              <a:rPr kumimoji="1" lang="ja-JP" altLang="en-US" sz="900">
                <a:solidFill>
                  <a:schemeClr val="tx1"/>
                </a:solidFill>
                <a:latin typeface="+mn-ea"/>
                <a:ea typeface="+mn-ea"/>
              </a:rPr>
              <a:t> ：  </a:t>
            </a:r>
            <a:r>
              <a:rPr kumimoji="1" lang="en-US" altLang="ja-JP" sz="900">
                <a:solidFill>
                  <a:schemeClr val="tx1"/>
                </a:solidFill>
                <a:latin typeface="+mn-ea"/>
                <a:ea typeface="+mn-ea"/>
              </a:rPr>
              <a:t> 24,872</a:t>
            </a:r>
            <a:r>
              <a:rPr kumimoji="1" lang="ja-JP" altLang="en-US" sz="900">
                <a:solidFill>
                  <a:schemeClr val="tx1"/>
                </a:solidFill>
                <a:latin typeface="+mn-ea"/>
                <a:ea typeface="+mn-ea"/>
              </a:rPr>
              <a:t>百万円</a:t>
            </a:r>
            <a:r>
              <a:rPr kumimoji="1" lang="ja-JP" altLang="en-US" sz="900">
                <a:solidFill>
                  <a:sysClr val="windowText" lastClr="000000"/>
                </a:solidFill>
              </a:rPr>
              <a:t>　　</a:t>
            </a:r>
          </a:p>
        </xdr:txBody>
      </xdr:sp>
    </xdr:grpSp>
    <xdr:clientData/>
  </xdr:twoCellAnchor>
  <xdr:twoCellAnchor>
    <xdr:from>
      <xdr:col>7</xdr:col>
      <xdr:colOff>33058</xdr:colOff>
      <xdr:row>199</xdr:row>
      <xdr:rowOff>48082</xdr:rowOff>
    </xdr:from>
    <xdr:to>
      <xdr:col>50</xdr:col>
      <xdr:colOff>140805</xdr:colOff>
      <xdr:row>208</xdr:row>
      <xdr:rowOff>885259</xdr:rowOff>
    </xdr:to>
    <xdr:grpSp>
      <xdr:nvGrpSpPr>
        <xdr:cNvPr id="95" name="グループ化 94">
          <a:extLst>
            <a:ext uri="{FF2B5EF4-FFF2-40B4-BE49-F238E27FC236}">
              <a16:creationId xmlns:a16="http://schemas.microsoft.com/office/drawing/2014/main" id="{4BEFD9FE-921A-47F0-A483-5D936A589692}"/>
            </a:ext>
          </a:extLst>
        </xdr:cNvPr>
        <xdr:cNvGrpSpPr/>
      </xdr:nvGrpSpPr>
      <xdr:grpSpPr>
        <a:xfrm>
          <a:off x="1313218" y="84332902"/>
          <a:ext cx="8002067" cy="9409677"/>
          <a:chOff x="1227219" y="66735175"/>
          <a:chExt cx="8611299" cy="7649667"/>
        </a:xfrm>
      </xdr:grpSpPr>
      <xdr:sp macro="" textlink="">
        <xdr:nvSpPr>
          <xdr:cNvPr id="96" name="テキスト ボックス 95">
            <a:extLst>
              <a:ext uri="{FF2B5EF4-FFF2-40B4-BE49-F238E27FC236}">
                <a16:creationId xmlns:a16="http://schemas.microsoft.com/office/drawing/2014/main" id="{5300AD59-9E96-4470-A7B3-4C19ACC0E050}"/>
              </a:ext>
            </a:extLst>
          </xdr:cNvPr>
          <xdr:cNvSpPr txBox="1"/>
        </xdr:nvSpPr>
        <xdr:spPr>
          <a:xfrm>
            <a:off x="5355490" y="71896944"/>
            <a:ext cx="1934509" cy="766262"/>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Ｅ</a:t>
            </a:r>
            <a:r>
              <a:rPr kumimoji="1" lang="ja-JP" altLang="ja-JP" sz="1100">
                <a:effectLst/>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民間リース会社（３９社）</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１３</a:t>
            </a:r>
            <a:r>
              <a:rPr kumimoji="1" lang="ja-JP" altLang="en-US" sz="1100" b="0" i="0" u="none" strike="noStrike" kern="0" cap="none" spc="0" normalizeH="0" baseline="0" noProof="0">
                <a:ln>
                  <a:noFill/>
                </a:ln>
                <a:solidFill>
                  <a:schemeClr val="tx1"/>
                </a:solidFill>
                <a:effectLst/>
                <a:uLnTx/>
                <a:uFillTx/>
                <a:latin typeface="Calibri" panose="020F0502020204030204"/>
                <a:ea typeface="ＭＳ Ｐゴシック" panose="020B0600070205080204" pitchFamily="50" charset="-128"/>
                <a:cs typeface="+mn-cs"/>
              </a:rPr>
              <a:t>，７５７百</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万円</a:t>
            </a:r>
          </a:p>
        </xdr:txBody>
      </xdr:sp>
      <xdr:sp macro="" textlink="">
        <xdr:nvSpPr>
          <xdr:cNvPr id="97" name="テキスト ボックス 96">
            <a:extLst>
              <a:ext uri="{FF2B5EF4-FFF2-40B4-BE49-F238E27FC236}">
                <a16:creationId xmlns:a16="http://schemas.microsoft.com/office/drawing/2014/main" id="{C836ABCF-7084-4D08-BD9F-0683E015E0E6}"/>
              </a:ext>
            </a:extLst>
          </xdr:cNvPr>
          <xdr:cNvSpPr txBox="1"/>
        </xdr:nvSpPr>
        <xdr:spPr>
          <a:xfrm>
            <a:off x="3562699" y="71884616"/>
            <a:ext cx="1704054" cy="775667"/>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a:t>
            </a:r>
            <a:r>
              <a:rPr kumimoji="1" lang="ja-JP" altLang="ja-JP" sz="1100">
                <a:effectLst/>
                <a:latin typeface="+mn-lt"/>
                <a:ea typeface="+mn-ea"/>
                <a:cs typeface="+mn-cs"/>
              </a:rPr>
              <a:t>．</a:t>
            </a:r>
            <a:r>
              <a:rPr kumimoji="1" lang="ja-JP" altLang="en-US" sz="1100">
                <a:effectLst/>
                <a:latin typeface="+mn-lt"/>
                <a:ea typeface="+mn-ea"/>
                <a:cs typeface="+mn-cs"/>
              </a:rPr>
              <a:t>協</a:t>
            </a:r>
            <a:r>
              <a:rPr kumimoji="1" lang="ja-JP" altLang="en-US" sz="1100">
                <a:solidFill>
                  <a:sysClr val="windowText" lastClr="000000"/>
                </a:solidFill>
                <a:effectLst/>
                <a:latin typeface="+mn-lt"/>
                <a:ea typeface="+mn-ea"/>
                <a:cs typeface="+mn-cs"/>
              </a:rPr>
              <a:t>議会（２２協議会）</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２１８百万円</a:t>
            </a:r>
          </a:p>
        </xdr:txBody>
      </xdr:sp>
      <xdr:cxnSp macro="">
        <xdr:nvCxnSpPr>
          <xdr:cNvPr id="98" name="カギ線コネクタ 98">
            <a:extLst>
              <a:ext uri="{FF2B5EF4-FFF2-40B4-BE49-F238E27FC236}">
                <a16:creationId xmlns:a16="http://schemas.microsoft.com/office/drawing/2014/main" id="{43849679-6C73-4F20-818C-EDEE675ED8A6}"/>
              </a:ext>
            </a:extLst>
          </xdr:cNvPr>
          <xdr:cNvCxnSpPr>
            <a:stCxn id="96" idx="3"/>
          </xdr:cNvCxnSpPr>
        </xdr:nvCxnSpPr>
        <xdr:spPr>
          <a:xfrm>
            <a:off x="7289999" y="72274900"/>
            <a:ext cx="150533" cy="1259225"/>
          </a:xfrm>
          <a:prstGeom prst="bentConnector2">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99" name="テキスト ボックス 98">
            <a:extLst>
              <a:ext uri="{FF2B5EF4-FFF2-40B4-BE49-F238E27FC236}">
                <a16:creationId xmlns:a16="http://schemas.microsoft.com/office/drawing/2014/main" id="{8351E989-90AC-422F-B908-411C0B6B9A8F}"/>
              </a:ext>
            </a:extLst>
          </xdr:cNvPr>
          <xdr:cNvSpPr txBox="1"/>
        </xdr:nvSpPr>
        <xdr:spPr>
          <a:xfrm>
            <a:off x="7088508" y="69523938"/>
            <a:ext cx="2750010" cy="327353"/>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調査・実証・推進事業</a:t>
            </a:r>
          </a:p>
        </xdr:txBody>
      </xdr:sp>
      <xdr:sp macro="" textlink="">
        <xdr:nvSpPr>
          <xdr:cNvPr id="100" name="テキスト ボックス 99">
            <a:extLst>
              <a:ext uri="{FF2B5EF4-FFF2-40B4-BE49-F238E27FC236}">
                <a16:creationId xmlns:a16="http://schemas.microsoft.com/office/drawing/2014/main" id="{AF48DF05-F4E4-4D72-81AE-830F460A8183}"/>
              </a:ext>
            </a:extLst>
          </xdr:cNvPr>
          <xdr:cNvSpPr txBox="1"/>
        </xdr:nvSpPr>
        <xdr:spPr>
          <a:xfrm>
            <a:off x="4313688" y="69994532"/>
            <a:ext cx="2387570" cy="241300"/>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機械導入事業</a:t>
            </a:r>
          </a:p>
        </xdr:txBody>
      </xdr:sp>
      <xdr:sp macro="" textlink="">
        <xdr:nvSpPr>
          <xdr:cNvPr id="101" name="テキスト ボックス 100">
            <a:extLst>
              <a:ext uri="{FF2B5EF4-FFF2-40B4-BE49-F238E27FC236}">
                <a16:creationId xmlns:a16="http://schemas.microsoft.com/office/drawing/2014/main" id="{FA62379B-41A9-491B-8042-917E86B5AD96}"/>
              </a:ext>
            </a:extLst>
          </xdr:cNvPr>
          <xdr:cNvSpPr txBox="1"/>
        </xdr:nvSpPr>
        <xdr:spPr>
          <a:xfrm>
            <a:off x="2177488" y="69950477"/>
            <a:ext cx="1735097" cy="344489"/>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施設整備事業</a:t>
            </a:r>
          </a:p>
        </xdr:txBody>
      </xdr:sp>
      <xdr:sp macro="" textlink="">
        <xdr:nvSpPr>
          <xdr:cNvPr id="102" name="テキスト ボックス 101">
            <a:extLst>
              <a:ext uri="{FF2B5EF4-FFF2-40B4-BE49-F238E27FC236}">
                <a16:creationId xmlns:a16="http://schemas.microsoft.com/office/drawing/2014/main" id="{87C09092-9052-4DEB-83AC-61418030FDF1}"/>
              </a:ext>
            </a:extLst>
          </xdr:cNvPr>
          <xdr:cNvSpPr txBox="1"/>
        </xdr:nvSpPr>
        <xdr:spPr>
          <a:xfrm>
            <a:off x="2932377" y="67051847"/>
            <a:ext cx="4986618" cy="2425135"/>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300"/>
              </a:lnSpc>
            </a:pPr>
            <a:r>
              <a:rPr kumimoji="1" lang="ja-JP" altLang="en-US" sz="1100" b="0">
                <a:solidFill>
                  <a:sysClr val="windowText" lastClr="000000"/>
                </a:solidFill>
              </a:rPr>
              <a:t>公益社団法人中央畜産会</a:t>
            </a:r>
            <a:endParaRPr kumimoji="1" lang="en-US" altLang="ja-JP" sz="1100" b="0">
              <a:solidFill>
                <a:sysClr val="windowText" lastClr="000000"/>
              </a:solidFill>
            </a:endParaRPr>
          </a:p>
          <a:p>
            <a:pPr algn="ctr">
              <a:lnSpc>
                <a:spcPts val="1100"/>
              </a:lnSpc>
            </a:pPr>
            <a:endParaRPr kumimoji="1" lang="en-US" altLang="ja-JP" sz="1000" b="0">
              <a:solidFill>
                <a:sysClr val="windowText" lastClr="000000"/>
              </a:solidFill>
            </a:endParaRPr>
          </a:p>
          <a:p>
            <a:pPr algn="ctr">
              <a:lnSpc>
                <a:spcPts val="1200"/>
              </a:lnSpc>
            </a:pPr>
            <a:r>
              <a:rPr kumimoji="1" lang="ja-JP" altLang="en-US" sz="1000">
                <a:solidFill>
                  <a:sysClr val="windowText" lastClr="000000"/>
                </a:solidFill>
              </a:rPr>
              <a:t>畜産・酪農収益力強化総合対策基金</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令和元年度 期首 基金残高　</a:t>
            </a:r>
            <a:r>
              <a:rPr kumimoji="1" lang="en-US" altLang="ja-JP" sz="1000">
                <a:solidFill>
                  <a:sysClr val="windowText" lastClr="000000"/>
                </a:solidFill>
              </a:rPr>
              <a:t>91,436</a:t>
            </a:r>
            <a:r>
              <a:rPr kumimoji="1" lang="ja-JP" altLang="en-US" sz="1000">
                <a:solidFill>
                  <a:sysClr val="windowText" lastClr="000000"/>
                </a:solidFill>
              </a:rPr>
              <a:t> 百万円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（うち国庫補助金相当額　</a:t>
            </a:r>
            <a:r>
              <a:rPr kumimoji="1" lang="en-US" altLang="ja-JP" sz="1000">
                <a:solidFill>
                  <a:sysClr val="windowText" lastClr="000000"/>
                </a:solidFill>
              </a:rPr>
              <a:t>91,434</a:t>
            </a:r>
            <a:r>
              <a:rPr kumimoji="1" lang="ja-JP" altLang="en-US" sz="1000">
                <a:solidFill>
                  <a:sysClr val="windowText" lastClr="000000"/>
                </a:solidFill>
              </a:rPr>
              <a:t>百万円）</a:t>
            </a:r>
            <a:endParaRPr kumimoji="1" lang="en-US" altLang="ja-JP" sz="1000">
              <a:solidFill>
                <a:sysClr val="windowText" lastClr="000000"/>
              </a:solidFill>
            </a:endParaRPr>
          </a:p>
          <a:p>
            <a:pPr algn="ctr">
              <a:lnSpc>
                <a:spcPts val="12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lnSpc>
                <a:spcPts val="1200"/>
              </a:lnSpc>
            </a:pP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令和元年度 期末 基金残高：</a:t>
            </a:r>
            <a:r>
              <a:rPr kumimoji="1" lang="en-US" altLang="ja-JP" sz="1000">
                <a:solidFill>
                  <a:sysClr val="windowText" lastClr="000000"/>
                </a:solidFill>
              </a:rPr>
              <a:t>84,661</a:t>
            </a:r>
            <a:r>
              <a:rPr kumimoji="1" lang="ja-JP" altLang="en-US" sz="1000">
                <a:solidFill>
                  <a:sysClr val="windowText" lastClr="000000"/>
                </a:solidFill>
              </a:rPr>
              <a:t>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（うち国費相当額：</a:t>
            </a:r>
            <a:r>
              <a:rPr kumimoji="1" lang="en-US" altLang="ja-JP" sz="1000" baseline="0">
                <a:solidFill>
                  <a:sysClr val="windowText" lastClr="000000"/>
                </a:solidFill>
              </a:rPr>
              <a:t> 84,657</a:t>
            </a:r>
            <a:r>
              <a:rPr kumimoji="1" lang="ja-JP" altLang="en-US" sz="1000">
                <a:solidFill>
                  <a:sysClr val="windowText" lastClr="000000"/>
                </a:solidFill>
              </a:rPr>
              <a:t>百万円）</a:t>
            </a:r>
            <a:endParaRPr kumimoji="1" lang="en-US" altLang="ja-JP" sz="1000">
              <a:solidFill>
                <a:sysClr val="windowText" lastClr="000000"/>
              </a:solidFill>
            </a:endParaRPr>
          </a:p>
          <a:p>
            <a:pPr algn="ctr">
              <a:lnSpc>
                <a:spcPts val="1200"/>
              </a:lnSpc>
            </a:pPr>
            <a:endParaRPr kumimoji="1" lang="en-US" altLang="ja-JP" sz="1050">
              <a:solidFill>
                <a:sysClr val="windowText" lastClr="000000"/>
              </a:solidFill>
            </a:endParaRPr>
          </a:p>
          <a:p>
            <a:pPr algn="ctr">
              <a:lnSpc>
                <a:spcPts val="1200"/>
              </a:lnSpc>
            </a:pPr>
            <a:endParaRPr kumimoji="1" lang="en-US" altLang="ja-JP" sz="1050">
              <a:solidFill>
                <a:sysClr val="windowText" lastClr="000000"/>
              </a:solidFill>
            </a:endParaRPr>
          </a:p>
          <a:p>
            <a:pPr algn="ctr"/>
            <a:endParaRPr kumimoji="1" lang="ja-JP" altLang="en-US" sz="1100">
              <a:solidFill>
                <a:sysClr val="windowText" lastClr="000000"/>
              </a:solidFill>
            </a:endParaRPr>
          </a:p>
        </xdr:txBody>
      </xdr:sp>
      <xdr:cxnSp macro="">
        <xdr:nvCxnSpPr>
          <xdr:cNvPr id="103" name="カギ線コネクタ 103">
            <a:extLst>
              <a:ext uri="{FF2B5EF4-FFF2-40B4-BE49-F238E27FC236}">
                <a16:creationId xmlns:a16="http://schemas.microsoft.com/office/drawing/2014/main" id="{FDD0FD58-D424-44C6-A72D-D8FEAB9822CA}"/>
              </a:ext>
            </a:extLst>
          </xdr:cNvPr>
          <xdr:cNvCxnSpPr/>
        </xdr:nvCxnSpPr>
        <xdr:spPr>
          <a:xfrm rot="16200000" flipH="1">
            <a:off x="8175111" y="70263326"/>
            <a:ext cx="1748486" cy="1217135"/>
          </a:xfrm>
          <a:prstGeom prst="bentConnector3">
            <a:avLst>
              <a:gd name="adj1" fmla="val 322"/>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4" name="テキスト ボックス 103">
            <a:extLst>
              <a:ext uri="{FF2B5EF4-FFF2-40B4-BE49-F238E27FC236}">
                <a16:creationId xmlns:a16="http://schemas.microsoft.com/office/drawing/2014/main" id="{CE461EA1-4175-4402-A8AA-5AA7124FF3FE}"/>
              </a:ext>
            </a:extLst>
          </xdr:cNvPr>
          <xdr:cNvSpPr txBox="1"/>
        </xdr:nvSpPr>
        <xdr:spPr>
          <a:xfrm>
            <a:off x="1428021" y="66735175"/>
            <a:ext cx="3685762"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畜産・酪農収益力強化整備等特別対策事業</a:t>
            </a:r>
            <a:endParaRPr kumimoji="1" lang="ja-JP" altLang="en-US" sz="1100"/>
          </a:p>
        </xdr:txBody>
      </xdr:sp>
      <xdr:sp macro="" textlink="">
        <xdr:nvSpPr>
          <xdr:cNvPr id="105" name="テキスト ボックス 104">
            <a:extLst>
              <a:ext uri="{FF2B5EF4-FFF2-40B4-BE49-F238E27FC236}">
                <a16:creationId xmlns:a16="http://schemas.microsoft.com/office/drawing/2014/main" id="{654FA1C0-352D-431E-B599-091A0A4D3466}"/>
              </a:ext>
            </a:extLst>
          </xdr:cNvPr>
          <xdr:cNvSpPr txBox="1"/>
        </xdr:nvSpPr>
        <xdr:spPr>
          <a:xfrm>
            <a:off x="1535509" y="70285978"/>
            <a:ext cx="1750825" cy="6686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Ａ．都道府県（１０県）</a:t>
            </a:r>
            <a:endParaRPr kumimoji="1" lang="en-US" altLang="ja-JP" sz="1100">
              <a:solidFill>
                <a:sysClr val="windowText" lastClr="000000"/>
              </a:solidFill>
            </a:endParaRPr>
          </a:p>
          <a:p>
            <a:pPr algn="ctr"/>
            <a:r>
              <a:rPr kumimoji="1" lang="ja-JP" altLang="en-US" sz="1100" baseline="0">
                <a:solidFill>
                  <a:sysClr val="windowText" lastClr="000000"/>
                </a:solidFill>
              </a:rPr>
              <a:t>８ </a:t>
            </a:r>
            <a:r>
              <a:rPr kumimoji="1" lang="ja-JP" altLang="en-US" sz="1100">
                <a:solidFill>
                  <a:schemeClr val="tx1"/>
                </a:solidFill>
              </a:rPr>
              <a:t>，８１３百</a:t>
            </a:r>
            <a:r>
              <a:rPr kumimoji="1" lang="ja-JP" altLang="en-US" sz="1100">
                <a:solidFill>
                  <a:sysClr val="windowText" lastClr="000000"/>
                </a:solidFill>
              </a:rPr>
              <a:t>万円</a:t>
            </a:r>
          </a:p>
        </xdr:txBody>
      </xdr:sp>
      <xdr:sp macro="" textlink="">
        <xdr:nvSpPr>
          <xdr:cNvPr id="106" name="大かっこ 105">
            <a:extLst>
              <a:ext uri="{FF2B5EF4-FFF2-40B4-BE49-F238E27FC236}">
                <a16:creationId xmlns:a16="http://schemas.microsoft.com/office/drawing/2014/main" id="{9CAA273E-087C-4A8B-B5E4-1E6515104BC8}"/>
              </a:ext>
            </a:extLst>
          </xdr:cNvPr>
          <xdr:cNvSpPr/>
        </xdr:nvSpPr>
        <xdr:spPr>
          <a:xfrm>
            <a:off x="1313134" y="70971122"/>
            <a:ext cx="2247900" cy="64694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800"/>
              <a:t>・畜産クラスター計画との整合性確認（機械導入事業を含む）、補助金の交付事務、指導監督</a:t>
            </a:r>
          </a:p>
        </xdr:txBody>
      </xdr:sp>
      <xdr:sp macro="" textlink="">
        <xdr:nvSpPr>
          <xdr:cNvPr id="107" name="テキスト ボックス 106">
            <a:extLst>
              <a:ext uri="{FF2B5EF4-FFF2-40B4-BE49-F238E27FC236}">
                <a16:creationId xmlns:a16="http://schemas.microsoft.com/office/drawing/2014/main" id="{4A9B2698-2F00-46EB-9626-EF07E26D64F2}"/>
              </a:ext>
            </a:extLst>
          </xdr:cNvPr>
          <xdr:cNvSpPr txBox="1"/>
        </xdr:nvSpPr>
        <xdr:spPr>
          <a:xfrm>
            <a:off x="3940718" y="70267901"/>
            <a:ext cx="2783963" cy="666751"/>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a:t>
            </a:r>
            <a:r>
              <a:rPr kumimoji="1" lang="ja-JP" altLang="ja-JP" sz="1100">
                <a:solidFill>
                  <a:sysClr val="windowText" lastClr="000000"/>
                </a:solidFill>
                <a:effectLst/>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１４，２３８百万円</a:t>
            </a:r>
          </a:p>
        </xdr:txBody>
      </xdr:sp>
      <xdr:sp macro="" textlink="">
        <xdr:nvSpPr>
          <xdr:cNvPr id="108" name="テキスト ボックス 107">
            <a:extLst>
              <a:ext uri="{FF2B5EF4-FFF2-40B4-BE49-F238E27FC236}">
                <a16:creationId xmlns:a16="http://schemas.microsoft.com/office/drawing/2014/main" id="{63B842F3-4C5E-4E91-A346-0E8BAF3DAA7E}"/>
              </a:ext>
            </a:extLst>
          </xdr:cNvPr>
          <xdr:cNvSpPr txBox="1"/>
        </xdr:nvSpPr>
        <xdr:spPr>
          <a:xfrm>
            <a:off x="7391400" y="70251742"/>
            <a:ext cx="1950280" cy="654050"/>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Ｆ</a:t>
            </a:r>
            <a:r>
              <a:rPr kumimoji="1" lang="ja-JP" altLang="ja-JP" sz="1100">
                <a:effectLst/>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協議会（　２３協議会）</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１４百万円</a:t>
            </a:r>
          </a:p>
        </xdr:txBody>
      </xdr:sp>
      <xdr:sp macro="" textlink="">
        <xdr:nvSpPr>
          <xdr:cNvPr id="109" name="テキスト ボックス 108">
            <a:extLst>
              <a:ext uri="{FF2B5EF4-FFF2-40B4-BE49-F238E27FC236}">
                <a16:creationId xmlns:a16="http://schemas.microsoft.com/office/drawing/2014/main" id="{8BDBA80C-05BD-4829-BD70-76A8CA05D955}"/>
              </a:ext>
            </a:extLst>
          </xdr:cNvPr>
          <xdr:cNvSpPr txBox="1"/>
        </xdr:nvSpPr>
        <xdr:spPr>
          <a:xfrm>
            <a:off x="3483028" y="67730595"/>
            <a:ext cx="2346502" cy="923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rPr>
              <a:t>【</a:t>
            </a:r>
            <a:r>
              <a:rPr kumimoji="1" lang="ja-JP" altLang="en-US" sz="900">
                <a:solidFill>
                  <a:sysClr val="windowText" lastClr="000000"/>
                </a:solidFill>
              </a:rPr>
              <a:t>収入</a:t>
            </a:r>
            <a:r>
              <a:rPr kumimoji="1" lang="en-US" altLang="ja-JP" sz="900">
                <a:solidFill>
                  <a:sysClr val="windowText" lastClr="000000"/>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lt"/>
                <a:ea typeface="+mn-ea"/>
                <a:cs typeface="+mn-cs"/>
              </a:rPr>
              <a:t>国からの資金</a:t>
            </a:r>
            <a:r>
              <a:rPr kumimoji="1" lang="ja-JP" altLang="ja-JP" sz="900">
                <a:solidFill>
                  <a:sysClr val="windowText" lastClr="000000"/>
                </a:solidFill>
                <a:effectLst/>
                <a:latin typeface="+mn-lt"/>
                <a:ea typeface="+mn-ea"/>
                <a:cs typeface="+mn-cs"/>
              </a:rPr>
              <a:t>交付</a:t>
            </a:r>
            <a:r>
              <a:rPr kumimoji="1" lang="ja-JP" altLang="en-US" sz="900">
                <a:solidFill>
                  <a:sysClr val="windowText" lastClr="000000"/>
                </a:solidFill>
                <a:effectLst/>
                <a:latin typeface="+mn-lt"/>
                <a:ea typeface="+mn-ea"/>
                <a:cs typeface="+mn-cs"/>
              </a:rPr>
              <a:t>：</a:t>
            </a:r>
            <a:r>
              <a:rPr kumimoji="1" lang="en-US" altLang="ja-JP" sz="900">
                <a:solidFill>
                  <a:sysClr val="windowText" lastClr="000000"/>
                </a:solidFill>
                <a:effectLst/>
                <a:latin typeface="+mn-lt"/>
                <a:ea typeface="+mn-ea"/>
                <a:cs typeface="+mn-cs"/>
              </a:rPr>
              <a:t>16,300</a:t>
            </a:r>
            <a:r>
              <a:rPr kumimoji="1" lang="ja-JP" altLang="en-US" sz="900">
                <a:solidFill>
                  <a:sysClr val="windowText" lastClr="000000"/>
                </a:solidFill>
                <a:effectLst/>
                <a:latin typeface="+mn-lt"/>
                <a:ea typeface="+mn-ea"/>
                <a:cs typeface="+mn-cs"/>
              </a:rPr>
              <a:t> </a:t>
            </a:r>
            <a:r>
              <a:rPr kumimoji="1" lang="ja-JP" altLang="ja-JP" sz="900">
                <a:solidFill>
                  <a:sysClr val="windowText" lastClr="000000"/>
                </a:solidFill>
                <a:effectLst/>
                <a:latin typeface="+mn-lt"/>
                <a:ea typeface="+mn-ea"/>
                <a:cs typeface="+mn-cs"/>
              </a:rPr>
              <a:t>百万円</a:t>
            </a:r>
            <a:endParaRPr lang="ja-JP" altLang="ja-JP" sz="900">
              <a:solidFill>
                <a:sysClr val="windowText" lastClr="000000"/>
              </a:solidFill>
              <a:effectLst/>
            </a:endParaRPr>
          </a:p>
          <a:p>
            <a:r>
              <a:rPr kumimoji="1" lang="ja-JP" altLang="en-US" sz="900">
                <a:solidFill>
                  <a:sysClr val="windowText" lastClr="000000"/>
                </a:solidFill>
              </a:rPr>
              <a:t>運用収入等：</a:t>
            </a:r>
            <a:r>
              <a:rPr kumimoji="1" lang="ja-JP" altLang="en-US" sz="900">
                <a:solidFill>
                  <a:srgbClr val="FF0000"/>
                </a:solidFill>
              </a:rPr>
              <a:t>                     </a:t>
            </a:r>
            <a:r>
              <a:rPr kumimoji="1" lang="en-US" altLang="ja-JP" sz="900">
                <a:solidFill>
                  <a:sysClr val="windowText" lastClr="000000"/>
                </a:solidFill>
              </a:rPr>
              <a:t>53</a:t>
            </a:r>
            <a:r>
              <a:rPr kumimoji="1" lang="ja-JP" altLang="en-US" sz="900">
                <a:solidFill>
                  <a:sysClr val="windowText" lastClr="000000"/>
                </a:solidFill>
              </a:rPr>
              <a:t>百万円</a:t>
            </a:r>
            <a:endParaRPr kumimoji="1" lang="en-US" altLang="ja-JP" sz="900">
              <a:solidFill>
                <a:sysClr val="windowText" lastClr="000000"/>
              </a:solidFill>
            </a:endParaRPr>
          </a:p>
          <a:p>
            <a:r>
              <a:rPr kumimoji="1" lang="en-US" altLang="ja-JP" sz="900">
                <a:solidFill>
                  <a:sysClr val="windowText" lastClr="000000"/>
                </a:solidFill>
              </a:rPr>
              <a:t>--------------------------------</a:t>
            </a:r>
            <a:r>
              <a:rPr kumimoji="1" lang="en-US" altLang="ja-JP" sz="900">
                <a:solidFill>
                  <a:sysClr val="windowText" lastClr="000000"/>
                </a:solidFill>
                <a:effectLst/>
                <a:latin typeface="+mn-lt"/>
                <a:ea typeface="+mn-ea"/>
                <a:cs typeface="+mn-cs"/>
              </a:rPr>
              <a:t>------------------</a:t>
            </a:r>
            <a:endParaRPr kumimoji="1" lang="en-US" altLang="ja-JP" sz="900">
              <a:solidFill>
                <a:sysClr val="windowText" lastClr="000000"/>
              </a:solidFill>
            </a:endParaRPr>
          </a:p>
          <a:p>
            <a:r>
              <a:rPr kumimoji="1" lang="ja-JP" altLang="en-US" sz="900">
                <a:solidFill>
                  <a:sysClr val="windowText" lastClr="000000"/>
                </a:solidFill>
              </a:rPr>
              <a:t>計                              ：</a:t>
            </a:r>
            <a:r>
              <a:rPr kumimoji="1" lang="ja-JP" altLang="en-US" sz="900">
                <a:solidFill>
                  <a:srgbClr val="FF0000"/>
                </a:solidFill>
              </a:rPr>
              <a:t> </a:t>
            </a:r>
            <a:r>
              <a:rPr kumimoji="1" lang="en-US" altLang="ja-JP" sz="900">
                <a:solidFill>
                  <a:sysClr val="windowText" lastClr="000000"/>
                </a:solidFill>
              </a:rPr>
              <a:t>16</a:t>
            </a:r>
            <a:r>
              <a:rPr kumimoji="1" lang="en-US" altLang="ja-JP" sz="900">
                <a:solidFill>
                  <a:sysClr val="windowText" lastClr="000000"/>
                </a:solidFill>
                <a:effectLst/>
                <a:latin typeface="+mn-lt"/>
                <a:ea typeface="+mn-ea"/>
                <a:cs typeface="+mn-cs"/>
              </a:rPr>
              <a:t>,</a:t>
            </a:r>
            <a:r>
              <a:rPr kumimoji="1" lang="en-US" altLang="ja-JP" sz="900">
                <a:solidFill>
                  <a:schemeClr val="tx1"/>
                </a:solidFill>
                <a:effectLst/>
                <a:latin typeface="+mn-lt"/>
                <a:ea typeface="+mn-ea"/>
                <a:cs typeface="+mn-cs"/>
              </a:rPr>
              <a:t>353</a:t>
            </a:r>
            <a:r>
              <a:rPr kumimoji="1" lang="ja-JP" altLang="en-US" sz="900">
                <a:solidFill>
                  <a:sysClr val="windowText" lastClr="000000"/>
                </a:solidFill>
              </a:rPr>
              <a:t>百万円</a:t>
            </a:r>
          </a:p>
        </xdr:txBody>
      </xdr:sp>
      <xdr:sp macro="" textlink="">
        <xdr:nvSpPr>
          <xdr:cNvPr id="110" name="テキスト ボックス 109">
            <a:extLst>
              <a:ext uri="{FF2B5EF4-FFF2-40B4-BE49-F238E27FC236}">
                <a16:creationId xmlns:a16="http://schemas.microsoft.com/office/drawing/2014/main" id="{45E8483E-1C5D-4FBB-BA8E-4ED4ADC594E9}"/>
              </a:ext>
            </a:extLst>
          </xdr:cNvPr>
          <xdr:cNvSpPr txBox="1"/>
        </xdr:nvSpPr>
        <xdr:spPr>
          <a:xfrm>
            <a:off x="5751153" y="67715024"/>
            <a:ext cx="2211494" cy="1066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rPr>
              <a:t>【</a:t>
            </a:r>
            <a:r>
              <a:rPr kumimoji="1" lang="ja-JP" altLang="en-US" sz="900">
                <a:solidFill>
                  <a:sysClr val="windowText" lastClr="000000"/>
                </a:solidFill>
              </a:rPr>
              <a:t>支出</a:t>
            </a:r>
            <a:r>
              <a:rPr kumimoji="1" lang="en-US" altLang="ja-JP" sz="900">
                <a:solidFill>
                  <a:sysClr val="windowText" lastClr="000000"/>
                </a:solidFill>
              </a:rPr>
              <a:t>】</a:t>
            </a:r>
          </a:p>
          <a:p>
            <a:r>
              <a:rPr kumimoji="1" lang="ja-JP" altLang="en-US" sz="900">
                <a:solidFill>
                  <a:sysClr val="windowText" lastClr="000000"/>
                </a:solidFill>
              </a:rPr>
              <a:t>事業費          ： </a:t>
            </a:r>
            <a:r>
              <a:rPr kumimoji="1" lang="en-US" altLang="ja-JP" sz="900">
                <a:solidFill>
                  <a:schemeClr val="tx1"/>
                </a:solidFill>
              </a:rPr>
              <a:t>22,</a:t>
            </a:r>
            <a:r>
              <a:rPr kumimoji="1" lang="ja-JP" altLang="en-US" sz="900">
                <a:solidFill>
                  <a:schemeClr val="tx1"/>
                </a:solidFill>
              </a:rPr>
              <a:t> </a:t>
            </a:r>
            <a:r>
              <a:rPr kumimoji="1" lang="en-US" altLang="ja-JP" sz="900">
                <a:solidFill>
                  <a:schemeClr val="tx1"/>
                </a:solidFill>
              </a:rPr>
              <a:t>865</a:t>
            </a:r>
            <a:r>
              <a:rPr kumimoji="1" lang="ja-JP" altLang="en-US" sz="900">
                <a:solidFill>
                  <a:schemeClr val="tx1"/>
                </a:solidFill>
              </a:rPr>
              <a:t>百万円　</a:t>
            </a:r>
            <a:endParaRPr kumimoji="1" lang="en-US" altLang="ja-JP" sz="900">
              <a:solidFill>
                <a:schemeClr val="tx1"/>
              </a:solidFill>
            </a:endParaRPr>
          </a:p>
          <a:p>
            <a:r>
              <a:rPr kumimoji="1" lang="ja-JP" altLang="en-US" sz="900">
                <a:solidFill>
                  <a:schemeClr val="tx1"/>
                </a:solidFill>
              </a:rPr>
              <a:t>推進事務費 ：       </a:t>
            </a:r>
            <a:r>
              <a:rPr kumimoji="1" lang="ja-JP" altLang="en-US" sz="900" baseline="0">
                <a:solidFill>
                  <a:schemeClr val="tx1"/>
                </a:solidFill>
              </a:rPr>
              <a:t> </a:t>
            </a:r>
            <a:r>
              <a:rPr kumimoji="1" lang="en-US" altLang="ja-JP" sz="900" baseline="0">
                <a:solidFill>
                  <a:schemeClr val="tx1"/>
                </a:solidFill>
              </a:rPr>
              <a:t>263</a:t>
            </a:r>
            <a:r>
              <a:rPr kumimoji="1" lang="ja-JP" altLang="en-US" sz="900">
                <a:solidFill>
                  <a:schemeClr val="tx1"/>
                </a:solidFill>
              </a:rPr>
              <a:t>百万円</a:t>
            </a:r>
            <a:endParaRPr kumimoji="1" lang="en-US" altLang="ja-JP" sz="900">
              <a:solidFill>
                <a:schemeClr val="tx1"/>
              </a:solidFill>
            </a:endParaRPr>
          </a:p>
          <a:p>
            <a:r>
              <a:rPr kumimoji="1" lang="en-US" altLang="ja-JP" sz="900">
                <a:solidFill>
                  <a:schemeClr val="tx1"/>
                </a:solidFill>
              </a:rPr>
              <a:t>-------------------------------------------</a:t>
            </a:r>
          </a:p>
          <a:p>
            <a:r>
              <a:rPr kumimoji="1" lang="ja-JP" altLang="en-US" sz="900">
                <a:solidFill>
                  <a:schemeClr val="tx1"/>
                </a:solidFill>
              </a:rPr>
              <a:t>計      　　       ：  </a:t>
            </a:r>
            <a:r>
              <a:rPr kumimoji="1" lang="en-US" altLang="ja-JP" sz="900">
                <a:solidFill>
                  <a:schemeClr val="tx1"/>
                </a:solidFill>
              </a:rPr>
              <a:t>23,128</a:t>
            </a:r>
            <a:r>
              <a:rPr kumimoji="1" lang="ja-JP" altLang="en-US" sz="900">
                <a:solidFill>
                  <a:schemeClr val="tx1"/>
                </a:solidFill>
              </a:rPr>
              <a:t>百万円</a:t>
            </a:r>
            <a:r>
              <a:rPr kumimoji="1" lang="ja-JP" altLang="en-US" sz="900">
                <a:solidFill>
                  <a:sysClr val="windowText" lastClr="000000"/>
                </a:solidFill>
              </a:rPr>
              <a:t>　　</a:t>
            </a:r>
          </a:p>
        </xdr:txBody>
      </xdr:sp>
      <xdr:sp macro="" textlink="">
        <xdr:nvSpPr>
          <xdr:cNvPr id="111" name="テキスト ボックス 110">
            <a:extLst>
              <a:ext uri="{FF2B5EF4-FFF2-40B4-BE49-F238E27FC236}">
                <a16:creationId xmlns:a16="http://schemas.microsoft.com/office/drawing/2014/main" id="{BCF23FBF-CCF1-4A46-9B7A-31C6E7923CAC}"/>
              </a:ext>
            </a:extLst>
          </xdr:cNvPr>
          <xdr:cNvSpPr txBox="1"/>
        </xdr:nvSpPr>
        <xdr:spPr>
          <a:xfrm>
            <a:off x="7791450" y="71751825"/>
            <a:ext cx="1938244" cy="786607"/>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Ｇ</a:t>
            </a:r>
            <a:r>
              <a:rPr kumimoji="1" lang="ja-JP" altLang="ja-JP" sz="1400">
                <a:solidFill>
                  <a:sysClr val="windowText" lastClr="000000"/>
                </a:solidFill>
                <a:effectLst/>
                <a:latin typeface="+mn-lt"/>
                <a:ea typeface="+mn-ea"/>
                <a:cs typeface="+mn-cs"/>
              </a:rPr>
              <a:t>．</a:t>
            </a: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中央畜産会</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６２．４百万円</a:t>
            </a:r>
          </a:p>
        </xdr:txBody>
      </xdr:sp>
      <xdr:sp macro="" textlink="">
        <xdr:nvSpPr>
          <xdr:cNvPr id="112" name="大かっこ 111">
            <a:extLst>
              <a:ext uri="{FF2B5EF4-FFF2-40B4-BE49-F238E27FC236}">
                <a16:creationId xmlns:a16="http://schemas.microsoft.com/office/drawing/2014/main" id="{4C00275B-1C41-474F-A71A-3893782AF120}"/>
              </a:ext>
            </a:extLst>
          </xdr:cNvPr>
          <xdr:cNvSpPr/>
        </xdr:nvSpPr>
        <xdr:spPr>
          <a:xfrm>
            <a:off x="7893462" y="72592273"/>
            <a:ext cx="1772770" cy="716786"/>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・畜産クラスターの全国的な推進（全国推進会議、優良事例調査、畜産クラスターコーディネーターの養成等）</a:t>
            </a:r>
          </a:p>
        </xdr:txBody>
      </xdr:sp>
      <xdr:sp macro="" textlink="">
        <xdr:nvSpPr>
          <xdr:cNvPr id="113" name="テキスト ボックス 112">
            <a:extLst>
              <a:ext uri="{FF2B5EF4-FFF2-40B4-BE49-F238E27FC236}">
                <a16:creationId xmlns:a16="http://schemas.microsoft.com/office/drawing/2014/main" id="{21F0F23B-1FDC-48DB-9A55-BB1534EFC12F}"/>
              </a:ext>
            </a:extLst>
          </xdr:cNvPr>
          <xdr:cNvSpPr txBox="1"/>
        </xdr:nvSpPr>
        <xdr:spPr>
          <a:xfrm>
            <a:off x="1227219" y="71895195"/>
            <a:ext cx="2168525" cy="77990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Ｂ</a:t>
            </a:r>
            <a:r>
              <a:rPr kumimoji="1" lang="ja-JP" altLang="ja-JP" sz="1100">
                <a:solidFill>
                  <a:schemeClr val="dk1"/>
                </a:solidFill>
                <a:effectLst/>
                <a:latin typeface="+mn-lt"/>
                <a:ea typeface="+mn-ea"/>
                <a:cs typeface="+mn-cs"/>
              </a:rPr>
              <a:t>．</a:t>
            </a:r>
            <a:r>
              <a:rPr kumimoji="1" lang="ja-JP" altLang="en-US" sz="1100"/>
              <a:t>協</a:t>
            </a:r>
            <a:r>
              <a:rPr kumimoji="1" lang="ja-JP" altLang="en-US" sz="1100">
                <a:solidFill>
                  <a:sysClr val="windowText" lastClr="000000"/>
                </a:solidFill>
              </a:rPr>
              <a:t>議会（２３協議会）</a:t>
            </a:r>
            <a:endParaRPr kumimoji="1" lang="en-US" altLang="ja-JP" sz="1100">
              <a:solidFill>
                <a:sysClr val="windowText" lastClr="000000"/>
              </a:solidFill>
            </a:endParaRPr>
          </a:p>
          <a:p>
            <a:pPr algn="ctr"/>
            <a:r>
              <a:rPr kumimoji="1" lang="ja-JP" altLang="en-US" sz="1100">
                <a:solidFill>
                  <a:sysClr val="windowText" lastClr="000000"/>
                </a:solidFill>
              </a:rPr>
              <a:t>（事業実施主体）</a:t>
            </a:r>
            <a:endParaRPr kumimoji="1" lang="en-US" altLang="ja-JP" sz="1100">
              <a:solidFill>
                <a:sysClr val="windowText" lastClr="000000"/>
              </a:solidFill>
            </a:endParaRPr>
          </a:p>
          <a:p>
            <a:pPr algn="ctr"/>
            <a:r>
              <a:rPr kumimoji="1" lang="ja-JP" altLang="en-US" sz="1100">
                <a:solidFill>
                  <a:sysClr val="windowText" lastClr="000000"/>
                </a:solidFill>
              </a:rPr>
              <a:t>　８</a:t>
            </a:r>
            <a:r>
              <a:rPr kumimoji="1" lang="ja-JP" altLang="en-US" sz="1100">
                <a:solidFill>
                  <a:schemeClr val="tx1"/>
                </a:solidFill>
              </a:rPr>
              <a:t>，８１３</a:t>
            </a:r>
            <a:r>
              <a:rPr kumimoji="1" lang="ja-JP" altLang="en-US" sz="1100">
                <a:solidFill>
                  <a:sysClr val="windowText" lastClr="000000"/>
                </a:solidFill>
              </a:rPr>
              <a:t>百万円</a:t>
            </a:r>
          </a:p>
        </xdr:txBody>
      </xdr:sp>
      <xdr:sp macro="" textlink="">
        <xdr:nvSpPr>
          <xdr:cNvPr id="114" name="大かっこ 113">
            <a:extLst>
              <a:ext uri="{FF2B5EF4-FFF2-40B4-BE49-F238E27FC236}">
                <a16:creationId xmlns:a16="http://schemas.microsoft.com/office/drawing/2014/main" id="{E66B46E9-BE9C-4FFF-8730-8CA5B218E770}"/>
              </a:ext>
            </a:extLst>
          </xdr:cNvPr>
          <xdr:cNvSpPr/>
        </xdr:nvSpPr>
        <xdr:spPr>
          <a:xfrm>
            <a:off x="1427574" y="72723200"/>
            <a:ext cx="1750545" cy="500485"/>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・家畜飼養管理施設等の整備</a:t>
            </a:r>
          </a:p>
        </xdr:txBody>
      </xdr:sp>
      <xdr:cxnSp macro="">
        <xdr:nvCxnSpPr>
          <xdr:cNvPr id="115" name="直線矢印コネクタ 23">
            <a:extLst>
              <a:ext uri="{FF2B5EF4-FFF2-40B4-BE49-F238E27FC236}">
                <a16:creationId xmlns:a16="http://schemas.microsoft.com/office/drawing/2014/main" id="{F3A13CDA-6BA2-4F60-9484-E53E1E4CF7E0}"/>
              </a:ext>
            </a:extLst>
          </xdr:cNvPr>
          <xdr:cNvCxnSpPr>
            <a:cxnSpLocks noChangeShapeType="1"/>
          </xdr:cNvCxnSpPr>
        </xdr:nvCxnSpPr>
        <xdr:spPr bwMode="auto">
          <a:xfrm>
            <a:off x="2403223" y="71517664"/>
            <a:ext cx="0" cy="384500"/>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sp macro="" textlink="">
        <xdr:nvSpPr>
          <xdr:cNvPr id="116" name="テキスト ボックス 115">
            <a:extLst>
              <a:ext uri="{FF2B5EF4-FFF2-40B4-BE49-F238E27FC236}">
                <a16:creationId xmlns:a16="http://schemas.microsoft.com/office/drawing/2014/main" id="{D8D8E69A-26A2-4065-B83A-2A7E29697462}"/>
              </a:ext>
            </a:extLst>
          </xdr:cNvPr>
          <xdr:cNvSpPr txBox="1"/>
        </xdr:nvSpPr>
        <xdr:spPr>
          <a:xfrm>
            <a:off x="6597650" y="73409175"/>
            <a:ext cx="1251510" cy="314325"/>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・農協等</a:t>
            </a:r>
          </a:p>
        </xdr:txBody>
      </xdr:sp>
      <xdr:sp macro="" textlink="">
        <xdr:nvSpPr>
          <xdr:cNvPr id="117" name="テキスト ボックス 116">
            <a:extLst>
              <a:ext uri="{FF2B5EF4-FFF2-40B4-BE49-F238E27FC236}">
                <a16:creationId xmlns:a16="http://schemas.microsoft.com/office/drawing/2014/main" id="{0E883BA7-BCA6-4CE2-9ECB-D4149E5C82FE}"/>
              </a:ext>
            </a:extLst>
          </xdr:cNvPr>
          <xdr:cNvSpPr txBox="1"/>
        </xdr:nvSpPr>
        <xdr:spPr>
          <a:xfrm>
            <a:off x="4157199" y="73470884"/>
            <a:ext cx="2300563" cy="622529"/>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・畜産農家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5,481</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・飼料生産受託組織</a:t>
            </a:r>
          </a:p>
        </xdr:txBody>
      </xdr:sp>
      <xdr:sp macro="" textlink="">
        <xdr:nvSpPr>
          <xdr:cNvPr id="118" name="大かっこ 117">
            <a:extLst>
              <a:ext uri="{FF2B5EF4-FFF2-40B4-BE49-F238E27FC236}">
                <a16:creationId xmlns:a16="http://schemas.microsoft.com/office/drawing/2014/main" id="{EDE07A30-C468-490C-84FD-35B6E3FA3231}"/>
              </a:ext>
            </a:extLst>
          </xdr:cNvPr>
          <xdr:cNvSpPr/>
        </xdr:nvSpPr>
        <xdr:spPr>
          <a:xfrm>
            <a:off x="4079982" y="74162346"/>
            <a:ext cx="2465449" cy="222496"/>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・購入方式又はリース方式により機械を導入</a:t>
            </a:r>
          </a:p>
        </xdr:txBody>
      </xdr:sp>
      <xdr:sp macro="" textlink="">
        <xdr:nvSpPr>
          <xdr:cNvPr id="119" name="大かっこ 118">
            <a:extLst>
              <a:ext uri="{FF2B5EF4-FFF2-40B4-BE49-F238E27FC236}">
                <a16:creationId xmlns:a16="http://schemas.microsoft.com/office/drawing/2014/main" id="{A893D5BA-7D8E-4E07-A5BE-A6E21A1FB24C}"/>
              </a:ext>
            </a:extLst>
          </xdr:cNvPr>
          <xdr:cNvSpPr/>
        </xdr:nvSpPr>
        <xdr:spPr>
          <a:xfrm>
            <a:off x="7562014" y="73757817"/>
            <a:ext cx="1711884" cy="530226"/>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・農協等がリース方式により機械を導入し、畜産農家等に再貸付</a:t>
            </a:r>
          </a:p>
        </xdr:txBody>
      </xdr:sp>
      <xdr:cxnSp macro="">
        <xdr:nvCxnSpPr>
          <xdr:cNvPr id="120" name="直線矢印コネクタ 30">
            <a:extLst>
              <a:ext uri="{FF2B5EF4-FFF2-40B4-BE49-F238E27FC236}">
                <a16:creationId xmlns:a16="http://schemas.microsoft.com/office/drawing/2014/main" id="{42D2922F-307D-4B7B-81C4-B4E63C167CAB}"/>
              </a:ext>
            </a:extLst>
          </xdr:cNvPr>
          <xdr:cNvCxnSpPr>
            <a:cxnSpLocks noChangeShapeType="1"/>
          </xdr:cNvCxnSpPr>
        </xdr:nvCxnSpPr>
        <xdr:spPr bwMode="auto">
          <a:xfrm>
            <a:off x="4554456" y="73140914"/>
            <a:ext cx="0" cy="333375"/>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xnSp macro="">
        <xdr:nvCxnSpPr>
          <xdr:cNvPr id="121" name="直線矢印コネクタ 30">
            <a:extLst>
              <a:ext uri="{FF2B5EF4-FFF2-40B4-BE49-F238E27FC236}">
                <a16:creationId xmlns:a16="http://schemas.microsoft.com/office/drawing/2014/main" id="{934AE1AD-1A7C-4EF3-A6EC-BB61C5A57C0E}"/>
              </a:ext>
            </a:extLst>
          </xdr:cNvPr>
          <xdr:cNvCxnSpPr>
            <a:cxnSpLocks noChangeShapeType="1"/>
          </xdr:cNvCxnSpPr>
        </xdr:nvCxnSpPr>
        <xdr:spPr bwMode="auto">
          <a:xfrm>
            <a:off x="6286500" y="73108977"/>
            <a:ext cx="0" cy="333375"/>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grpSp>
    <xdr:clientData/>
  </xdr:twoCellAnchor>
  <xdr:twoCellAnchor>
    <xdr:from>
      <xdr:col>20</xdr:col>
      <xdr:colOff>58880</xdr:colOff>
      <xdr:row>204</xdr:row>
      <xdr:rowOff>481659</xdr:rowOff>
    </xdr:from>
    <xdr:to>
      <xdr:col>37</xdr:col>
      <xdr:colOff>2582</xdr:colOff>
      <xdr:row>205</xdr:row>
      <xdr:rowOff>414423</xdr:rowOff>
    </xdr:to>
    <xdr:sp macro="" textlink="">
      <xdr:nvSpPr>
        <xdr:cNvPr id="173" name="大かっこ 172">
          <a:extLst>
            <a:ext uri="{FF2B5EF4-FFF2-40B4-BE49-F238E27FC236}">
              <a16:creationId xmlns:a16="http://schemas.microsoft.com/office/drawing/2014/main" id="{46CA59E2-96AC-42BA-A10F-45317223DE87}"/>
            </a:ext>
          </a:extLst>
        </xdr:cNvPr>
        <xdr:cNvSpPr/>
      </xdr:nvSpPr>
      <xdr:spPr>
        <a:xfrm>
          <a:off x="4051097" y="85792529"/>
          <a:ext cx="3339572" cy="885264"/>
        </a:xfrm>
        <a:prstGeom prst="bracketPair">
          <a:avLst>
            <a:gd name="adj" fmla="val 17442"/>
          </a:avLst>
        </a:prstGeom>
        <a:noFill/>
        <a:ln w="9525" cap="flat" cmpd="sng" algn="ctr">
          <a:solidFill>
            <a:sysClr val="windowText" lastClr="000000"/>
          </a:solidFill>
          <a:prstDash val="solid"/>
        </a:ln>
        <a:effectLst/>
      </xdr:spPr>
      <xdr:txBody>
        <a:bodyPr vertOverflow="clip" horzOverflow="clip" lIns="72000" tIns="36000" rIns="72000" bIns="3600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・申請内容の確認業務</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・畜産農家等が購入方式・リース方式で機械導入を行う際の機械取得価格</a:t>
          </a: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の一部を助成</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・推進事業（事業推進会議の開催、指導・調査・要望取りまとめ等）</a:t>
          </a:r>
        </a:p>
      </xdr:txBody>
    </xdr:sp>
    <xdr:clientData/>
  </xdr:twoCellAnchor>
  <xdr:twoCellAnchor>
    <xdr:from>
      <xdr:col>30</xdr:col>
      <xdr:colOff>104370</xdr:colOff>
      <xdr:row>205</xdr:row>
      <xdr:rowOff>323435</xdr:rowOff>
    </xdr:from>
    <xdr:to>
      <xdr:col>30</xdr:col>
      <xdr:colOff>106018</xdr:colOff>
      <xdr:row>205</xdr:row>
      <xdr:rowOff>660147</xdr:rowOff>
    </xdr:to>
    <xdr:cxnSp macro="">
      <xdr:nvCxnSpPr>
        <xdr:cNvPr id="174" name="直線矢印コネクタ 30">
          <a:extLst>
            <a:ext uri="{FF2B5EF4-FFF2-40B4-BE49-F238E27FC236}">
              <a16:creationId xmlns:a16="http://schemas.microsoft.com/office/drawing/2014/main" id="{B260769B-A0B9-4B76-A204-FE2D2EE2F198}"/>
            </a:ext>
          </a:extLst>
        </xdr:cNvPr>
        <xdr:cNvCxnSpPr>
          <a:cxnSpLocks noChangeShapeType="1"/>
        </xdr:cNvCxnSpPr>
      </xdr:nvCxnSpPr>
      <xdr:spPr bwMode="auto">
        <a:xfrm flipH="1">
          <a:off x="6100979" y="86586805"/>
          <a:ext cx="1648" cy="336712"/>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21</xdr:col>
      <xdr:colOff>104338</xdr:colOff>
      <xdr:row>205</xdr:row>
      <xdr:rowOff>415368</xdr:rowOff>
    </xdr:from>
    <xdr:to>
      <xdr:col>29</xdr:col>
      <xdr:colOff>1535</xdr:colOff>
      <xdr:row>205</xdr:row>
      <xdr:rowOff>677857</xdr:rowOff>
    </xdr:to>
    <xdr:sp macro="" textlink="">
      <xdr:nvSpPr>
        <xdr:cNvPr id="175" name="テキスト ボックス 174">
          <a:extLst>
            <a:ext uri="{FF2B5EF4-FFF2-40B4-BE49-F238E27FC236}">
              <a16:creationId xmlns:a16="http://schemas.microsoft.com/office/drawing/2014/main" id="{65AC5CFA-C62D-4012-82BC-432723325EFD}"/>
            </a:ext>
          </a:extLst>
        </xdr:cNvPr>
        <xdr:cNvSpPr txBox="1"/>
      </xdr:nvSpPr>
      <xdr:spPr>
        <a:xfrm>
          <a:off x="4295338" y="86678738"/>
          <a:ext cx="1504023" cy="262489"/>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購入方式の場合</a:t>
          </a:r>
        </a:p>
      </xdr:txBody>
    </xdr:sp>
    <xdr:clientData/>
  </xdr:twoCellAnchor>
  <xdr:twoCellAnchor>
    <xdr:from>
      <xdr:col>30</xdr:col>
      <xdr:colOff>92061</xdr:colOff>
      <xdr:row>205</xdr:row>
      <xdr:rowOff>441142</xdr:rowOff>
    </xdr:from>
    <xdr:to>
      <xdr:col>40</xdr:col>
      <xdr:colOff>82973</xdr:colOff>
      <xdr:row>205</xdr:row>
      <xdr:rowOff>658807</xdr:rowOff>
    </xdr:to>
    <xdr:sp macro="" textlink="">
      <xdr:nvSpPr>
        <xdr:cNvPr id="176" name="テキスト ボックス 175">
          <a:extLst>
            <a:ext uri="{FF2B5EF4-FFF2-40B4-BE49-F238E27FC236}">
              <a16:creationId xmlns:a16="http://schemas.microsoft.com/office/drawing/2014/main" id="{F1D07041-AD72-4990-9103-9FBE41781044}"/>
            </a:ext>
          </a:extLst>
        </xdr:cNvPr>
        <xdr:cNvSpPr txBox="1"/>
      </xdr:nvSpPr>
      <xdr:spPr>
        <a:xfrm>
          <a:off x="6088670" y="86704512"/>
          <a:ext cx="1978738" cy="217665"/>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リース方式の場合</a:t>
          </a:r>
        </a:p>
      </xdr:txBody>
    </xdr:sp>
    <xdr:clientData/>
  </xdr:twoCellAnchor>
  <xdr:twoCellAnchor>
    <xdr:from>
      <xdr:col>21</xdr:col>
      <xdr:colOff>142875</xdr:colOff>
      <xdr:row>205</xdr:row>
      <xdr:rowOff>285750</xdr:rowOff>
    </xdr:from>
    <xdr:to>
      <xdr:col>21</xdr:col>
      <xdr:colOff>144370</xdr:colOff>
      <xdr:row>205</xdr:row>
      <xdr:rowOff>641512</xdr:rowOff>
    </xdr:to>
    <xdr:cxnSp macro="">
      <xdr:nvCxnSpPr>
        <xdr:cNvPr id="177" name="直線矢印コネクタ 30">
          <a:extLst>
            <a:ext uri="{FF2B5EF4-FFF2-40B4-BE49-F238E27FC236}">
              <a16:creationId xmlns:a16="http://schemas.microsoft.com/office/drawing/2014/main" id="{FC50E443-17E8-4ABC-8F0F-4220355CEBEF}"/>
            </a:ext>
          </a:extLst>
        </xdr:cNvPr>
        <xdr:cNvCxnSpPr>
          <a:cxnSpLocks noChangeShapeType="1"/>
        </xdr:cNvCxnSpPr>
      </xdr:nvCxnSpPr>
      <xdr:spPr bwMode="auto">
        <a:xfrm>
          <a:off x="4362450" y="86487000"/>
          <a:ext cx="1495" cy="355762"/>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lientData/>
  </xdr:twoCellAnchor>
  <xdr:twoCellAnchor>
    <xdr:from>
      <xdr:col>12</xdr:col>
      <xdr:colOff>46775</xdr:colOff>
      <xdr:row>202</xdr:row>
      <xdr:rowOff>571499</xdr:rowOff>
    </xdr:from>
    <xdr:to>
      <xdr:col>43</xdr:col>
      <xdr:colOff>111093</xdr:colOff>
      <xdr:row>203</xdr:row>
      <xdr:rowOff>612401</xdr:rowOff>
    </xdr:to>
    <xdr:grpSp>
      <xdr:nvGrpSpPr>
        <xdr:cNvPr id="178" name="グループ化 177">
          <a:extLst>
            <a:ext uri="{FF2B5EF4-FFF2-40B4-BE49-F238E27FC236}">
              <a16:creationId xmlns:a16="http://schemas.microsoft.com/office/drawing/2014/main" id="{BD00C578-6915-42E1-B1F8-AE9209FE53EE}"/>
            </a:ext>
          </a:extLst>
        </xdr:cNvPr>
        <xdr:cNvGrpSpPr/>
      </xdr:nvGrpSpPr>
      <xdr:grpSpPr>
        <a:xfrm>
          <a:off x="2241335" y="87713819"/>
          <a:ext cx="5764078" cy="993402"/>
          <a:chOff x="2360545" y="82680411"/>
          <a:chExt cx="6259710" cy="993402"/>
        </a:xfrm>
      </xdr:grpSpPr>
      <xdr:cxnSp macro="">
        <xdr:nvCxnSpPr>
          <xdr:cNvPr id="179" name="直線矢印コネクタ 23">
            <a:extLst>
              <a:ext uri="{FF2B5EF4-FFF2-40B4-BE49-F238E27FC236}">
                <a16:creationId xmlns:a16="http://schemas.microsoft.com/office/drawing/2014/main" id="{B42049AD-F993-482E-84D7-550EC259944C}"/>
              </a:ext>
            </a:extLst>
          </xdr:cNvPr>
          <xdr:cNvCxnSpPr>
            <a:cxnSpLocks noChangeShapeType="1"/>
          </xdr:cNvCxnSpPr>
        </xdr:nvCxnSpPr>
        <xdr:spPr bwMode="auto">
          <a:xfrm flipH="1">
            <a:off x="5527421" y="82680411"/>
            <a:ext cx="1" cy="960783"/>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xnSp macro="">
        <xdr:nvCxnSpPr>
          <xdr:cNvPr id="180" name="直線矢印コネクタ 23">
            <a:extLst>
              <a:ext uri="{FF2B5EF4-FFF2-40B4-BE49-F238E27FC236}">
                <a16:creationId xmlns:a16="http://schemas.microsoft.com/office/drawing/2014/main" id="{8FF9C2B0-0E81-4371-8650-A91840D23C29}"/>
              </a:ext>
            </a:extLst>
          </xdr:cNvPr>
          <xdr:cNvCxnSpPr>
            <a:cxnSpLocks noChangeShapeType="1"/>
          </xdr:cNvCxnSpPr>
        </xdr:nvCxnSpPr>
        <xdr:spPr bwMode="auto">
          <a:xfrm flipH="1">
            <a:off x="2360545" y="83086259"/>
            <a:ext cx="2922" cy="587554"/>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cxnSp macro="">
        <xdr:nvCxnSpPr>
          <xdr:cNvPr id="181" name="直線矢印コネクタ 23">
            <a:extLst>
              <a:ext uri="{FF2B5EF4-FFF2-40B4-BE49-F238E27FC236}">
                <a16:creationId xmlns:a16="http://schemas.microsoft.com/office/drawing/2014/main" id="{31B1CF41-2D08-41FE-A01A-4E8CC784405B}"/>
              </a:ext>
            </a:extLst>
          </xdr:cNvPr>
          <xdr:cNvCxnSpPr>
            <a:cxnSpLocks noChangeShapeType="1"/>
          </xdr:cNvCxnSpPr>
        </xdr:nvCxnSpPr>
        <xdr:spPr bwMode="auto">
          <a:xfrm>
            <a:off x="8616837" y="83069694"/>
            <a:ext cx="3418" cy="572899"/>
          </a:xfrm>
          <a:prstGeom prst="straightConnector1">
            <a:avLst/>
          </a:prstGeom>
          <a:noFill/>
          <a:ln w="19050" algn="ctr">
            <a:solidFill>
              <a:srgbClr val="000000"/>
            </a:solidFill>
            <a:round/>
            <a:headEnd/>
            <a:tailEnd type="triangle" w="med" len="med"/>
          </a:ln>
          <a:extLst>
            <a:ext uri="{909E8E84-426E-40DD-AFC4-6F175D3DCCD1}">
              <a14:hiddenFill xmlns:a14="http://schemas.microsoft.com/office/drawing/2010/main">
                <a:noFill/>
              </a14:hiddenFill>
            </a:ext>
          </a:extLst>
        </xdr:spPr>
      </xdr:cxnSp>
    </xdr:grpSp>
    <xdr:clientData/>
  </xdr:twoCellAnchor>
  <xdr:twoCellAnchor>
    <xdr:from>
      <xdr:col>12</xdr:col>
      <xdr:colOff>38490</xdr:colOff>
      <xdr:row>203</xdr:row>
      <xdr:rowOff>18514</xdr:rowOff>
    </xdr:from>
    <xdr:to>
      <xdr:col>43</xdr:col>
      <xdr:colOff>98547</xdr:colOff>
      <xdr:row>203</xdr:row>
      <xdr:rowOff>30477</xdr:rowOff>
    </xdr:to>
    <xdr:cxnSp macro="">
      <xdr:nvCxnSpPr>
        <xdr:cNvPr id="182" name="直線コネクタ 181">
          <a:extLst>
            <a:ext uri="{FF2B5EF4-FFF2-40B4-BE49-F238E27FC236}">
              <a16:creationId xmlns:a16="http://schemas.microsoft.com/office/drawing/2014/main" id="{BC47E75B-A362-4048-A4DA-994C421EAE64}"/>
            </a:ext>
          </a:extLst>
        </xdr:cNvPr>
        <xdr:cNvCxnSpPr/>
      </xdr:nvCxnSpPr>
      <xdr:spPr>
        <a:xfrm flipV="1">
          <a:off x="2423881" y="84376884"/>
          <a:ext cx="6255449" cy="11963"/>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146651</xdr:colOff>
      <xdr:row>203</xdr:row>
      <xdr:rowOff>187089</xdr:rowOff>
    </xdr:from>
    <xdr:to>
      <xdr:col>44</xdr:col>
      <xdr:colOff>98242</xdr:colOff>
      <xdr:row>203</xdr:row>
      <xdr:rowOff>531572</xdr:rowOff>
    </xdr:to>
    <xdr:sp macro="" textlink="">
      <xdr:nvSpPr>
        <xdr:cNvPr id="183" name="テキスト ボックス 182">
          <a:extLst>
            <a:ext uri="{FF2B5EF4-FFF2-40B4-BE49-F238E27FC236}">
              <a16:creationId xmlns:a16="http://schemas.microsoft.com/office/drawing/2014/main" id="{21BAFC8E-9F3D-4936-A36F-8AFD546E2E99}"/>
            </a:ext>
          </a:extLst>
        </xdr:cNvPr>
        <xdr:cNvSpPr txBox="1"/>
      </xdr:nvSpPr>
      <xdr:spPr>
        <a:xfrm>
          <a:off x="7137173" y="84545459"/>
          <a:ext cx="1740634" cy="344483"/>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実証支援事業</a:t>
          </a:r>
        </a:p>
      </xdr:txBody>
    </xdr:sp>
    <xdr:clientData/>
  </xdr:twoCellAnchor>
  <xdr:twoCellAnchor>
    <xdr:from>
      <xdr:col>19</xdr:col>
      <xdr:colOff>9526</xdr:colOff>
      <xdr:row>206</xdr:row>
      <xdr:rowOff>733425</xdr:rowOff>
    </xdr:from>
    <xdr:to>
      <xdr:col>37</xdr:col>
      <xdr:colOff>102814</xdr:colOff>
      <xdr:row>207</xdr:row>
      <xdr:rowOff>384094</xdr:rowOff>
    </xdr:to>
    <xdr:sp macro="" textlink="">
      <xdr:nvSpPr>
        <xdr:cNvPr id="184" name="大かっこ 183">
          <a:extLst>
            <a:ext uri="{FF2B5EF4-FFF2-40B4-BE49-F238E27FC236}">
              <a16:creationId xmlns:a16="http://schemas.microsoft.com/office/drawing/2014/main" id="{4A2C8EE6-7901-4798-A417-418E9EE802A9}"/>
            </a:ext>
          </a:extLst>
        </xdr:cNvPr>
        <xdr:cNvSpPr/>
      </xdr:nvSpPr>
      <xdr:spPr>
        <a:xfrm>
          <a:off x="3829051" y="87887175"/>
          <a:ext cx="3712788" cy="603169"/>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①事業実施主体から購入経費の一部補助を受け、機械装置を購入</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②リース方式の場合は畜産農家等と民間リース会社がリース契約を締結し、機械の貸付</a:t>
          </a:r>
        </a:p>
      </xdr:txBody>
    </xdr:sp>
    <xdr:clientData/>
  </xdr:twoCellAnchor>
  <xdr:twoCellAnchor>
    <xdr:from>
      <xdr:col>33</xdr:col>
      <xdr:colOff>100853</xdr:colOff>
      <xdr:row>208</xdr:row>
      <xdr:rowOff>86285</xdr:rowOff>
    </xdr:from>
    <xdr:to>
      <xdr:col>38</xdr:col>
      <xdr:colOff>123632</xdr:colOff>
      <xdr:row>208</xdr:row>
      <xdr:rowOff>202241</xdr:rowOff>
    </xdr:to>
    <xdr:cxnSp macro="">
      <xdr:nvCxnSpPr>
        <xdr:cNvPr id="186" name="カギ線コネクタ 133">
          <a:extLst>
            <a:ext uri="{FF2B5EF4-FFF2-40B4-BE49-F238E27FC236}">
              <a16:creationId xmlns:a16="http://schemas.microsoft.com/office/drawing/2014/main" id="{E02A9F5C-8904-4F21-92F8-74CFEAD5ED8E}"/>
            </a:ext>
          </a:extLst>
        </xdr:cNvPr>
        <xdr:cNvCxnSpPr/>
      </xdr:nvCxnSpPr>
      <xdr:spPr>
        <a:xfrm rot="10800000" flipV="1">
          <a:off x="6739778" y="89145035"/>
          <a:ext cx="1022904" cy="115956"/>
        </a:xfrm>
        <a:prstGeom prst="bentConnector3">
          <a:avLst>
            <a:gd name="adj1" fmla="val 1639"/>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83483</xdr:colOff>
      <xdr:row>204</xdr:row>
      <xdr:rowOff>463363</xdr:rowOff>
    </xdr:from>
    <xdr:to>
      <xdr:col>47</xdr:col>
      <xdr:colOff>85446</xdr:colOff>
      <xdr:row>205</xdr:row>
      <xdr:rowOff>172010</xdr:rowOff>
    </xdr:to>
    <xdr:sp macro="" textlink="">
      <xdr:nvSpPr>
        <xdr:cNvPr id="188" name="大かっこ 187">
          <a:extLst>
            <a:ext uri="{FF2B5EF4-FFF2-40B4-BE49-F238E27FC236}">
              <a16:creationId xmlns:a16="http://schemas.microsoft.com/office/drawing/2014/main" id="{82A841AA-5E4C-4016-BDBF-4196CAE1F939}"/>
            </a:ext>
          </a:extLst>
        </xdr:cNvPr>
        <xdr:cNvSpPr/>
      </xdr:nvSpPr>
      <xdr:spPr>
        <a:xfrm>
          <a:off x="7722533" y="85712113"/>
          <a:ext cx="1802188" cy="661147"/>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・地域の収益性の向上のための取組に係る検討会の開催及び調査・実証</a:t>
          </a:r>
        </a:p>
      </xdr:txBody>
    </xdr:sp>
    <xdr:clientData/>
  </xdr:twoCellAnchor>
  <xdr:twoCellAnchor>
    <xdr:from>
      <xdr:col>40</xdr:col>
      <xdr:colOff>173568</xdr:colOff>
      <xdr:row>205</xdr:row>
      <xdr:rowOff>164483</xdr:rowOff>
    </xdr:from>
    <xdr:to>
      <xdr:col>51</xdr:col>
      <xdr:colOff>140060</xdr:colOff>
      <xdr:row>205</xdr:row>
      <xdr:rowOff>508917</xdr:rowOff>
    </xdr:to>
    <xdr:sp macro="" textlink="">
      <xdr:nvSpPr>
        <xdr:cNvPr id="189" name="テキスト ボックス 188">
          <a:extLst>
            <a:ext uri="{FF2B5EF4-FFF2-40B4-BE49-F238E27FC236}">
              <a16:creationId xmlns:a16="http://schemas.microsoft.com/office/drawing/2014/main" id="{70E0B0F0-412D-4DAF-8690-069535DFF14A}"/>
            </a:ext>
          </a:extLst>
        </xdr:cNvPr>
        <xdr:cNvSpPr txBox="1"/>
      </xdr:nvSpPr>
      <xdr:spPr>
        <a:xfrm>
          <a:off x="8158003" y="86427853"/>
          <a:ext cx="2153100" cy="344434"/>
        </a:xfrm>
        <a:prstGeom prst="rect">
          <a:avLst/>
        </a:prstGeom>
        <a:no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全国推進事業</a:t>
          </a:r>
        </a:p>
      </xdr:txBody>
    </xdr:sp>
    <xdr:clientData/>
  </xdr:twoCellAnchor>
  <xdr:twoCellAnchor>
    <xdr:from>
      <xdr:col>7</xdr:col>
      <xdr:colOff>139832</xdr:colOff>
      <xdr:row>209</xdr:row>
      <xdr:rowOff>224118</xdr:rowOff>
    </xdr:from>
    <xdr:to>
      <xdr:col>20</xdr:col>
      <xdr:colOff>90138</xdr:colOff>
      <xdr:row>209</xdr:row>
      <xdr:rowOff>547140</xdr:rowOff>
    </xdr:to>
    <xdr:sp macro="" textlink="">
      <xdr:nvSpPr>
        <xdr:cNvPr id="190" name="テキスト ボックス 189">
          <a:extLst>
            <a:ext uri="{FF2B5EF4-FFF2-40B4-BE49-F238E27FC236}">
              <a16:creationId xmlns:a16="http://schemas.microsoft.com/office/drawing/2014/main" id="{8D6BE86C-856C-4033-AA5A-BE4D5390FADA}"/>
            </a:ext>
          </a:extLst>
        </xdr:cNvPr>
        <xdr:cNvSpPr txBox="1"/>
      </xdr:nvSpPr>
      <xdr:spPr>
        <a:xfrm>
          <a:off x="1551773" y="85500883"/>
          <a:ext cx="2594894" cy="3230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畜産経営基盤継承支援事業</a:t>
          </a:r>
        </a:p>
      </xdr:txBody>
    </xdr:sp>
    <xdr:clientData/>
  </xdr:twoCellAnchor>
  <xdr:twoCellAnchor>
    <xdr:from>
      <xdr:col>17</xdr:col>
      <xdr:colOff>178322</xdr:colOff>
      <xdr:row>209</xdr:row>
      <xdr:rowOff>802440</xdr:rowOff>
    </xdr:from>
    <xdr:to>
      <xdr:col>42</xdr:col>
      <xdr:colOff>184948</xdr:colOff>
      <xdr:row>212</xdr:row>
      <xdr:rowOff>594191</xdr:rowOff>
    </xdr:to>
    <xdr:grpSp>
      <xdr:nvGrpSpPr>
        <xdr:cNvPr id="191" name="グループ化 190">
          <a:extLst>
            <a:ext uri="{FF2B5EF4-FFF2-40B4-BE49-F238E27FC236}">
              <a16:creationId xmlns:a16="http://schemas.microsoft.com/office/drawing/2014/main" id="{E14F747A-5216-4516-95CA-02F74F83F6D1}"/>
            </a:ext>
          </a:extLst>
        </xdr:cNvPr>
        <xdr:cNvGrpSpPr/>
      </xdr:nvGrpSpPr>
      <xdr:grpSpPr>
        <a:xfrm>
          <a:off x="3302522" y="94612260"/>
          <a:ext cx="4593866" cy="2649251"/>
          <a:chOff x="3509783" y="89261396"/>
          <a:chExt cx="5113815" cy="2649251"/>
        </a:xfrm>
      </xdr:grpSpPr>
      <xdr:sp macro="" textlink="">
        <xdr:nvSpPr>
          <xdr:cNvPr id="192" name="テキスト ボックス 191">
            <a:extLst>
              <a:ext uri="{FF2B5EF4-FFF2-40B4-BE49-F238E27FC236}">
                <a16:creationId xmlns:a16="http://schemas.microsoft.com/office/drawing/2014/main" id="{C698122F-C61B-4683-A1C5-584EA25364E0}"/>
              </a:ext>
            </a:extLst>
          </xdr:cNvPr>
          <xdr:cNvSpPr txBox="1"/>
        </xdr:nvSpPr>
        <xdr:spPr>
          <a:xfrm>
            <a:off x="3509783" y="89261396"/>
            <a:ext cx="5113815" cy="2649251"/>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300"/>
              </a:lnSpc>
            </a:pPr>
            <a:r>
              <a:rPr kumimoji="1" lang="ja-JP" altLang="en-US" sz="1100" b="0">
                <a:solidFill>
                  <a:sysClr val="windowText" lastClr="000000"/>
                </a:solidFill>
              </a:rPr>
              <a:t>公益社団法人中央畜産会</a:t>
            </a:r>
            <a:endParaRPr kumimoji="1" lang="en-US" altLang="ja-JP" sz="1100" b="0">
              <a:solidFill>
                <a:sysClr val="windowText" lastClr="000000"/>
              </a:solidFill>
            </a:endParaRPr>
          </a:p>
          <a:p>
            <a:pPr algn="ctr">
              <a:lnSpc>
                <a:spcPts val="1100"/>
              </a:lnSpc>
            </a:pPr>
            <a:endParaRPr kumimoji="1" lang="en-US" altLang="ja-JP" sz="1000" b="0">
              <a:solidFill>
                <a:sysClr val="windowText" lastClr="000000"/>
              </a:solidFill>
            </a:endParaRPr>
          </a:p>
          <a:p>
            <a:pPr algn="ctr">
              <a:lnSpc>
                <a:spcPts val="1200"/>
              </a:lnSpc>
            </a:pPr>
            <a:r>
              <a:rPr kumimoji="1" lang="ja-JP" altLang="en-US" sz="1000">
                <a:solidFill>
                  <a:sysClr val="windowText" lastClr="000000"/>
                </a:solidFill>
              </a:rPr>
              <a:t>畜産・酪農収益力強化総合対策基金</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令和元年度 期首 基金残高　</a:t>
            </a:r>
            <a:r>
              <a:rPr kumimoji="1" lang="en-US" altLang="ja-JP" sz="1000">
                <a:solidFill>
                  <a:sysClr val="windowText" lastClr="000000"/>
                </a:solidFill>
              </a:rPr>
              <a:t>0</a:t>
            </a:r>
            <a:r>
              <a:rPr kumimoji="1" lang="ja-JP" altLang="en-US" sz="1000">
                <a:solidFill>
                  <a:sysClr val="windowText" lastClr="000000"/>
                </a:solidFill>
              </a:rPr>
              <a:t> 百万円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（うち国庫補助金相当額　</a:t>
            </a:r>
            <a:r>
              <a:rPr kumimoji="1" lang="en-US" altLang="ja-JP" sz="1000">
                <a:solidFill>
                  <a:sysClr val="windowText" lastClr="000000"/>
                </a:solidFill>
              </a:rPr>
              <a:t>0</a:t>
            </a:r>
            <a:r>
              <a:rPr kumimoji="1" lang="ja-JP" altLang="en-US" sz="1000">
                <a:solidFill>
                  <a:sysClr val="windowText" lastClr="000000"/>
                </a:solidFill>
              </a:rPr>
              <a:t>百万円）</a:t>
            </a:r>
            <a:endParaRPr kumimoji="1" lang="en-US" altLang="ja-JP" sz="1000">
              <a:solidFill>
                <a:sysClr val="windowText" lastClr="000000"/>
              </a:solidFill>
            </a:endParaRPr>
          </a:p>
          <a:p>
            <a:pPr algn="ctr">
              <a:lnSpc>
                <a:spcPts val="12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endParaRPr kumimoji="1" lang="en-US" altLang="ja-JP" sz="1000">
              <a:solidFill>
                <a:sysClr val="windowText" lastClr="000000"/>
              </a:solidFill>
            </a:endParaRPr>
          </a:p>
          <a:p>
            <a:pPr algn="ctr">
              <a:lnSpc>
                <a:spcPts val="1100"/>
              </a:lnSpc>
            </a:pP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a:t>
            </a:r>
            <a:r>
              <a:rPr kumimoji="1" lang="ja-JP" altLang="en-US" sz="1000">
                <a:solidFill>
                  <a:sysClr val="windowText" lastClr="000000"/>
                </a:solidFill>
              </a:rPr>
              <a:t>令和元年度 期末 基金残高：</a:t>
            </a:r>
            <a:r>
              <a:rPr kumimoji="1" lang="en-US" altLang="ja-JP" sz="1000">
                <a:solidFill>
                  <a:sysClr val="windowText" lastClr="000000"/>
                </a:solidFill>
              </a:rPr>
              <a:t>1,959</a:t>
            </a:r>
            <a:r>
              <a:rPr kumimoji="1" lang="ja-JP" altLang="en-US" sz="1000">
                <a:solidFill>
                  <a:sysClr val="windowText" lastClr="000000"/>
                </a:solidFill>
              </a:rPr>
              <a:t>万円</a:t>
            </a:r>
            <a:r>
              <a:rPr kumimoji="1" lang="en-US" altLang="ja-JP" sz="1000">
                <a:solidFill>
                  <a:sysClr val="windowText" lastClr="000000"/>
                </a:solidFill>
              </a:rPr>
              <a:t>】</a:t>
            </a:r>
          </a:p>
          <a:p>
            <a:pPr algn="ctr">
              <a:lnSpc>
                <a:spcPts val="1200"/>
              </a:lnSpc>
            </a:pPr>
            <a:r>
              <a:rPr kumimoji="1" lang="ja-JP" altLang="en-US" sz="1000">
                <a:solidFill>
                  <a:sysClr val="windowText" lastClr="000000"/>
                </a:solidFill>
              </a:rPr>
              <a:t>（うち国費相当額：</a:t>
            </a:r>
            <a:r>
              <a:rPr kumimoji="1" lang="en-US" altLang="ja-JP" sz="1000" baseline="0">
                <a:solidFill>
                  <a:sysClr val="windowText" lastClr="000000"/>
                </a:solidFill>
              </a:rPr>
              <a:t> 1,959</a:t>
            </a:r>
            <a:r>
              <a:rPr kumimoji="1" lang="ja-JP" altLang="en-US" sz="1000">
                <a:solidFill>
                  <a:sysClr val="windowText" lastClr="000000"/>
                </a:solidFill>
              </a:rPr>
              <a:t>百万円）</a:t>
            </a:r>
            <a:endParaRPr kumimoji="1" lang="en-US" altLang="ja-JP" sz="1000">
              <a:solidFill>
                <a:sysClr val="windowText" lastClr="000000"/>
              </a:solidFill>
            </a:endParaRPr>
          </a:p>
          <a:p>
            <a:pPr algn="ctr">
              <a:lnSpc>
                <a:spcPts val="1200"/>
              </a:lnSpc>
            </a:pPr>
            <a:endParaRPr kumimoji="1" lang="en-US" altLang="ja-JP" sz="1050">
              <a:solidFill>
                <a:sysClr val="windowText" lastClr="000000"/>
              </a:solidFill>
            </a:endParaRPr>
          </a:p>
          <a:p>
            <a:pPr algn="ctr">
              <a:lnSpc>
                <a:spcPts val="1200"/>
              </a:lnSpc>
            </a:pPr>
            <a:endParaRPr kumimoji="1" lang="en-US" altLang="ja-JP" sz="1050">
              <a:solidFill>
                <a:sysClr val="windowText" lastClr="000000"/>
              </a:solidFill>
            </a:endParaRPr>
          </a:p>
          <a:p>
            <a:pPr algn="ctr"/>
            <a:endParaRPr kumimoji="1" lang="ja-JP" altLang="en-US" sz="1100">
              <a:solidFill>
                <a:sysClr val="windowText" lastClr="000000"/>
              </a:solidFill>
            </a:endParaRPr>
          </a:p>
        </xdr:txBody>
      </xdr:sp>
      <xdr:sp macro="" textlink="">
        <xdr:nvSpPr>
          <xdr:cNvPr id="193" name="テキスト ボックス 192">
            <a:extLst>
              <a:ext uri="{FF2B5EF4-FFF2-40B4-BE49-F238E27FC236}">
                <a16:creationId xmlns:a16="http://schemas.microsoft.com/office/drawing/2014/main" id="{A2E6AF73-8734-4E34-8519-034C51E0E001}"/>
              </a:ext>
            </a:extLst>
          </xdr:cNvPr>
          <xdr:cNvSpPr txBox="1"/>
        </xdr:nvSpPr>
        <xdr:spPr>
          <a:xfrm>
            <a:off x="4005382" y="90139840"/>
            <a:ext cx="2286859" cy="9323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rPr>
              <a:t>【</a:t>
            </a:r>
            <a:r>
              <a:rPr kumimoji="1" lang="ja-JP" altLang="en-US" sz="900">
                <a:solidFill>
                  <a:sysClr val="windowText" lastClr="000000"/>
                </a:solidFill>
              </a:rPr>
              <a:t>収入</a:t>
            </a:r>
            <a:r>
              <a:rPr kumimoji="1" lang="en-US" altLang="ja-JP" sz="900">
                <a:solidFill>
                  <a:sysClr val="windowText" lastClr="000000"/>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ea"/>
                <a:ea typeface="+mn-ea"/>
                <a:cs typeface="+mn-cs"/>
              </a:rPr>
              <a:t>国からの</a:t>
            </a:r>
            <a:r>
              <a:rPr kumimoji="1" lang="ja-JP" altLang="ja-JP" sz="900">
                <a:solidFill>
                  <a:sysClr val="windowText" lastClr="000000"/>
                </a:solidFill>
                <a:effectLst/>
                <a:latin typeface="+mn-ea"/>
                <a:ea typeface="+mn-ea"/>
                <a:cs typeface="+mn-cs"/>
              </a:rPr>
              <a:t>資金交付</a:t>
            </a:r>
            <a:r>
              <a:rPr kumimoji="1" lang="ja-JP" altLang="en-US" sz="900">
                <a:solidFill>
                  <a:sysClr val="windowText" lastClr="000000"/>
                </a:solidFill>
                <a:effectLst/>
                <a:latin typeface="+mn-ea"/>
                <a:ea typeface="+mn-ea"/>
                <a:cs typeface="+mn-cs"/>
              </a:rPr>
              <a:t>：</a:t>
            </a:r>
            <a:r>
              <a:rPr kumimoji="1" lang="en-US" altLang="ja-JP" sz="900" baseline="0">
                <a:solidFill>
                  <a:sysClr val="windowText" lastClr="000000"/>
                </a:solidFill>
                <a:effectLst/>
                <a:latin typeface="+mn-ea"/>
                <a:ea typeface="+mn-ea"/>
                <a:cs typeface="+mn-cs"/>
              </a:rPr>
              <a:t>   1</a:t>
            </a:r>
            <a:r>
              <a:rPr kumimoji="1" lang="en-US" altLang="ja-JP" sz="900">
                <a:solidFill>
                  <a:sysClr val="windowText" lastClr="000000"/>
                </a:solidFill>
                <a:effectLst/>
                <a:latin typeface="+mn-ea"/>
                <a:ea typeface="+mn-ea"/>
                <a:cs typeface="+mn-cs"/>
              </a:rPr>
              <a:t>,959</a:t>
            </a:r>
            <a:r>
              <a:rPr kumimoji="1" lang="ja-JP" altLang="ja-JP" sz="900">
                <a:solidFill>
                  <a:sysClr val="windowText" lastClr="000000"/>
                </a:solidFill>
                <a:effectLst/>
                <a:latin typeface="+mn-ea"/>
                <a:ea typeface="+mn-ea"/>
                <a:cs typeface="+mn-cs"/>
              </a:rPr>
              <a:t>百万円</a:t>
            </a:r>
            <a:endParaRPr lang="ja-JP" altLang="ja-JP" sz="900">
              <a:solidFill>
                <a:sysClr val="windowText" lastClr="000000"/>
              </a:solidFill>
              <a:effectLst/>
              <a:latin typeface="+mn-ea"/>
              <a:ea typeface="+mn-ea"/>
            </a:endParaRPr>
          </a:p>
          <a:p>
            <a:r>
              <a:rPr kumimoji="1" lang="ja-JP" altLang="en-US" sz="900">
                <a:solidFill>
                  <a:sysClr val="windowText" lastClr="000000"/>
                </a:solidFill>
                <a:latin typeface="+mn-ea"/>
                <a:ea typeface="+mn-ea"/>
              </a:rPr>
              <a:t>運用収入等：</a:t>
            </a:r>
            <a:r>
              <a:rPr kumimoji="1" lang="ja-JP" altLang="en-US" sz="900" baseline="0">
                <a:solidFill>
                  <a:sysClr val="windowText" lastClr="000000"/>
                </a:solidFill>
                <a:latin typeface="+mn-ea"/>
                <a:ea typeface="+mn-ea"/>
              </a:rPr>
              <a:t> </a:t>
            </a:r>
            <a:r>
              <a:rPr kumimoji="1" lang="ja-JP" altLang="en-US" sz="900">
                <a:solidFill>
                  <a:schemeClr val="tx1"/>
                </a:solidFill>
                <a:latin typeface="+mn-ea"/>
                <a:ea typeface="+mn-ea"/>
              </a:rPr>
              <a:t>                 </a:t>
            </a:r>
            <a:r>
              <a:rPr kumimoji="1" lang="en-US" altLang="ja-JP" sz="900">
                <a:solidFill>
                  <a:schemeClr val="tx1"/>
                </a:solidFill>
                <a:latin typeface="+mn-ea"/>
                <a:ea typeface="+mn-ea"/>
              </a:rPr>
              <a:t>0</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                        </a:t>
            </a:r>
            <a:r>
              <a:rPr kumimoji="1" lang="en-US" altLang="ja-JP" sz="900">
                <a:solidFill>
                  <a:schemeClr val="tx1"/>
                </a:solidFill>
                <a:latin typeface="+mn-ea"/>
                <a:ea typeface="+mn-ea"/>
              </a:rPr>
              <a:t>1,959</a:t>
            </a:r>
            <a:r>
              <a:rPr kumimoji="1" lang="ja-JP" altLang="en-US" sz="900">
                <a:solidFill>
                  <a:schemeClr val="tx1"/>
                </a:solidFill>
                <a:latin typeface="+mn-ea"/>
                <a:ea typeface="+mn-ea"/>
              </a:rPr>
              <a:t>百万円</a:t>
            </a:r>
          </a:p>
        </xdr:txBody>
      </xdr:sp>
      <xdr:sp macro="" textlink="">
        <xdr:nvSpPr>
          <xdr:cNvPr id="194" name="テキスト ボックス 193">
            <a:extLst>
              <a:ext uri="{FF2B5EF4-FFF2-40B4-BE49-F238E27FC236}">
                <a16:creationId xmlns:a16="http://schemas.microsoft.com/office/drawing/2014/main" id="{1743BB0E-0F4A-4878-B29C-8B18D1ABDEDC}"/>
              </a:ext>
            </a:extLst>
          </xdr:cNvPr>
          <xdr:cNvSpPr txBox="1"/>
        </xdr:nvSpPr>
        <xdr:spPr>
          <a:xfrm>
            <a:off x="6105572" y="90117427"/>
            <a:ext cx="2372691" cy="1075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支出</a:t>
            </a:r>
            <a:r>
              <a:rPr kumimoji="1" lang="en-US" altLang="ja-JP" sz="900">
                <a:solidFill>
                  <a:sysClr val="windowText" lastClr="000000"/>
                </a:solidFill>
                <a:latin typeface="+mn-ea"/>
                <a:ea typeface="+mn-ea"/>
              </a:rPr>
              <a:t>】</a:t>
            </a:r>
          </a:p>
          <a:p>
            <a:r>
              <a:rPr kumimoji="1" lang="ja-JP" altLang="en-US" sz="900">
                <a:solidFill>
                  <a:sysClr val="windowText" lastClr="000000"/>
                </a:solidFill>
                <a:latin typeface="+mn-ea"/>
                <a:ea typeface="+mn-ea"/>
              </a:rPr>
              <a:t>事業費</a:t>
            </a:r>
            <a:r>
              <a:rPr kumimoji="1" lang="ja-JP" altLang="en-US" sz="900">
                <a:solidFill>
                  <a:schemeClr val="tx1"/>
                </a:solidFill>
                <a:latin typeface="+mn-ea"/>
                <a:ea typeface="+mn-ea"/>
              </a:rPr>
              <a:t>：          　　　</a:t>
            </a:r>
            <a:r>
              <a:rPr kumimoji="1" lang="en-US" altLang="ja-JP" sz="900">
                <a:solidFill>
                  <a:schemeClr val="tx1"/>
                </a:solidFill>
                <a:latin typeface="+mn-ea"/>
                <a:ea typeface="+mn-ea"/>
              </a:rPr>
              <a:t>0</a:t>
            </a:r>
            <a:r>
              <a:rPr kumimoji="1" lang="ja-JP" altLang="en-US" sz="900">
                <a:solidFill>
                  <a:schemeClr val="tx1"/>
                </a:solidFill>
                <a:latin typeface="+mn-ea"/>
                <a:ea typeface="+mn-ea"/>
              </a:rPr>
              <a:t>百万円　</a:t>
            </a:r>
            <a:endParaRPr kumimoji="1" lang="en-US" altLang="ja-JP" sz="900">
              <a:solidFill>
                <a:schemeClr val="tx1"/>
              </a:solidFill>
              <a:latin typeface="+mn-ea"/>
              <a:ea typeface="+mn-ea"/>
            </a:endParaRPr>
          </a:p>
          <a:p>
            <a:r>
              <a:rPr kumimoji="1" lang="ja-JP" altLang="en-US" sz="900">
                <a:solidFill>
                  <a:schemeClr val="tx1"/>
                </a:solidFill>
                <a:latin typeface="+mn-ea"/>
                <a:ea typeface="+mn-ea"/>
              </a:rPr>
              <a:t>推進事務費 ：     </a:t>
            </a:r>
            <a:r>
              <a:rPr kumimoji="1" lang="ja-JP" altLang="en-US" sz="900" baseline="0">
                <a:solidFill>
                  <a:schemeClr val="tx1"/>
                </a:solidFill>
                <a:latin typeface="+mn-ea"/>
                <a:ea typeface="+mn-ea"/>
              </a:rPr>
              <a:t> 　 </a:t>
            </a:r>
            <a:r>
              <a:rPr kumimoji="1" lang="en-US" altLang="ja-JP" sz="900" baseline="0">
                <a:solidFill>
                  <a:schemeClr val="tx1"/>
                </a:solidFill>
                <a:latin typeface="+mn-ea"/>
                <a:ea typeface="+mn-ea"/>
              </a:rPr>
              <a:t>0</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a:t>
            </a:r>
            <a:r>
              <a:rPr kumimoji="1" lang="ja-JP" altLang="en-US" sz="900" baseline="0">
                <a:solidFill>
                  <a:schemeClr val="tx1"/>
                </a:solidFill>
                <a:latin typeface="+mn-ea"/>
                <a:ea typeface="+mn-ea"/>
              </a:rPr>
              <a:t>     </a:t>
            </a:r>
            <a:r>
              <a:rPr kumimoji="1" lang="ja-JP" altLang="en-US" sz="900">
                <a:solidFill>
                  <a:schemeClr val="tx1"/>
                </a:solidFill>
                <a:latin typeface="+mn-ea"/>
                <a:ea typeface="+mn-ea"/>
              </a:rPr>
              <a:t> ：  </a:t>
            </a:r>
            <a:r>
              <a:rPr kumimoji="1" lang="en-US" altLang="ja-JP" sz="900">
                <a:solidFill>
                  <a:schemeClr val="tx1"/>
                </a:solidFill>
                <a:latin typeface="+mn-ea"/>
                <a:ea typeface="+mn-ea"/>
              </a:rPr>
              <a:t> </a:t>
            </a:r>
            <a:r>
              <a:rPr kumimoji="1" lang="ja-JP" altLang="en-US" sz="900">
                <a:solidFill>
                  <a:schemeClr val="tx1"/>
                </a:solidFill>
                <a:latin typeface="+mn-ea"/>
                <a:ea typeface="+mn-ea"/>
              </a:rPr>
              <a:t>　　</a:t>
            </a:r>
            <a:r>
              <a:rPr kumimoji="1" lang="ja-JP" altLang="en-US" sz="900" baseline="0">
                <a:solidFill>
                  <a:schemeClr val="tx1"/>
                </a:solidFill>
                <a:latin typeface="+mn-ea"/>
                <a:ea typeface="+mn-ea"/>
              </a:rPr>
              <a:t>  </a:t>
            </a:r>
            <a:r>
              <a:rPr kumimoji="1" lang="en-US" altLang="ja-JP" sz="900">
                <a:solidFill>
                  <a:schemeClr val="tx1"/>
                </a:solidFill>
                <a:latin typeface="+mn-ea"/>
                <a:ea typeface="+mn-ea"/>
              </a:rPr>
              <a:t>0</a:t>
            </a:r>
            <a:r>
              <a:rPr kumimoji="1" lang="ja-JP" altLang="en-US" sz="900">
                <a:solidFill>
                  <a:schemeClr val="tx1"/>
                </a:solidFill>
                <a:latin typeface="+mn-ea"/>
                <a:ea typeface="+mn-ea"/>
              </a:rPr>
              <a:t>百万円</a:t>
            </a:r>
            <a:r>
              <a:rPr kumimoji="1" lang="ja-JP" altLang="en-US" sz="900">
                <a:solidFill>
                  <a:sysClr val="windowText" lastClr="000000"/>
                </a:solidFill>
              </a:rPr>
              <a:t>　　</a:t>
            </a:r>
          </a:p>
        </xdr:txBody>
      </xdr:sp>
    </xdr:grpSp>
    <xdr:clientData/>
  </xdr:twoCellAnchor>
  <xdr:twoCellAnchor>
    <xdr:from>
      <xdr:col>6</xdr:col>
      <xdr:colOff>192935</xdr:colOff>
      <xdr:row>213</xdr:row>
      <xdr:rowOff>559318</xdr:rowOff>
    </xdr:from>
    <xdr:to>
      <xdr:col>54</xdr:col>
      <xdr:colOff>157859</xdr:colOff>
      <xdr:row>220</xdr:row>
      <xdr:rowOff>851536</xdr:rowOff>
    </xdr:to>
    <xdr:grpSp>
      <xdr:nvGrpSpPr>
        <xdr:cNvPr id="195" name="グループ化 194">
          <a:extLst>
            <a:ext uri="{FF2B5EF4-FFF2-40B4-BE49-F238E27FC236}">
              <a16:creationId xmlns:a16="http://schemas.microsoft.com/office/drawing/2014/main" id="{3E7F26E6-A1AD-463A-99EB-BB597C3A6278}"/>
            </a:ext>
          </a:extLst>
        </xdr:cNvPr>
        <xdr:cNvGrpSpPr/>
      </xdr:nvGrpSpPr>
      <xdr:grpSpPr>
        <a:xfrm>
          <a:off x="1282595" y="98179138"/>
          <a:ext cx="8651724" cy="6959718"/>
          <a:chOff x="1157128" y="66073780"/>
          <a:chExt cx="9385155" cy="6104881"/>
        </a:xfrm>
      </xdr:grpSpPr>
      <xdr:sp macro="" textlink="">
        <xdr:nvSpPr>
          <xdr:cNvPr id="196" name="テキスト ボックス 195">
            <a:extLst>
              <a:ext uri="{FF2B5EF4-FFF2-40B4-BE49-F238E27FC236}">
                <a16:creationId xmlns:a16="http://schemas.microsoft.com/office/drawing/2014/main" id="{3E71E99E-0C30-47E4-BA5E-989D8CD2429A}"/>
              </a:ext>
            </a:extLst>
          </xdr:cNvPr>
          <xdr:cNvSpPr txBox="1"/>
        </xdr:nvSpPr>
        <xdr:spPr>
          <a:xfrm>
            <a:off x="3607795" y="66394851"/>
            <a:ext cx="4129353" cy="2857502"/>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畜産・酪農収益力強化総合対策基金</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令和元年度 期首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0</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（うち国庫補助金相当額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0</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令和元年度 期末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5,400</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（うち国費相当額：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5,400</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000">
              <a:solidFill>
                <a:sysClr val="windowText" lastClr="000000"/>
              </a:solidFill>
            </a:endParaRPr>
          </a:p>
        </xdr:txBody>
      </xdr:sp>
      <xdr:cxnSp macro="">
        <xdr:nvCxnSpPr>
          <xdr:cNvPr id="197" name="直線矢印コネクタ 196">
            <a:extLst>
              <a:ext uri="{FF2B5EF4-FFF2-40B4-BE49-F238E27FC236}">
                <a16:creationId xmlns:a16="http://schemas.microsoft.com/office/drawing/2014/main" id="{653E8033-B608-48A9-AD93-B3470DCDEC52}"/>
              </a:ext>
            </a:extLst>
          </xdr:cNvPr>
          <xdr:cNvCxnSpPr>
            <a:endCxn id="202" idx="0"/>
          </xdr:cNvCxnSpPr>
        </xdr:nvCxnSpPr>
        <xdr:spPr>
          <a:xfrm>
            <a:off x="4834609" y="69255976"/>
            <a:ext cx="2438" cy="951753"/>
          </a:xfrm>
          <a:prstGeom prst="straightConnector1">
            <a:avLst/>
          </a:prstGeom>
          <a:ln w="19050">
            <a:tailEnd type="triangle"/>
          </a:ln>
        </xdr:spPr>
        <xdr:style>
          <a:lnRef idx="1">
            <a:schemeClr val="dk1"/>
          </a:lnRef>
          <a:fillRef idx="0">
            <a:schemeClr val="dk1"/>
          </a:fillRef>
          <a:effectRef idx="0">
            <a:schemeClr val="dk1"/>
          </a:effectRef>
          <a:fontRef idx="minor">
            <a:schemeClr val="tx1"/>
          </a:fontRef>
        </xdr:style>
      </xdr:cxnSp>
      <xdr:sp macro="" textlink="">
        <xdr:nvSpPr>
          <xdr:cNvPr id="199" name="テキスト ボックス 198">
            <a:extLst>
              <a:ext uri="{FF2B5EF4-FFF2-40B4-BE49-F238E27FC236}">
                <a16:creationId xmlns:a16="http://schemas.microsoft.com/office/drawing/2014/main" id="{893A9DD8-D9A2-401C-8658-78299E4A01F4}"/>
              </a:ext>
            </a:extLst>
          </xdr:cNvPr>
          <xdr:cNvSpPr txBox="1"/>
        </xdr:nvSpPr>
        <xdr:spPr>
          <a:xfrm>
            <a:off x="1551420" y="69532500"/>
            <a:ext cx="3710709" cy="273601"/>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生産基盤拡大加速化事業（肉用牛）</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200" name="テキスト ボックス 199">
            <a:extLst>
              <a:ext uri="{FF2B5EF4-FFF2-40B4-BE49-F238E27FC236}">
                <a16:creationId xmlns:a16="http://schemas.microsoft.com/office/drawing/2014/main" id="{AB36FE7C-CB91-4972-B41F-29CDC3ADDCC3}"/>
              </a:ext>
            </a:extLst>
          </xdr:cNvPr>
          <xdr:cNvSpPr txBox="1"/>
        </xdr:nvSpPr>
        <xdr:spPr>
          <a:xfrm>
            <a:off x="6552895" y="69546823"/>
            <a:ext cx="3989388" cy="273601"/>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生産基盤拡大加速化事業（乳用牛）</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201" name="テキスト ボックス 200">
            <a:extLst>
              <a:ext uri="{FF2B5EF4-FFF2-40B4-BE49-F238E27FC236}">
                <a16:creationId xmlns:a16="http://schemas.microsoft.com/office/drawing/2014/main" id="{20BFBD35-7C13-4621-B1C1-BCB82F57F9B3}"/>
              </a:ext>
            </a:extLst>
          </xdr:cNvPr>
          <xdr:cNvSpPr txBox="1"/>
        </xdr:nvSpPr>
        <xdr:spPr>
          <a:xfrm>
            <a:off x="6118412" y="70200463"/>
            <a:ext cx="1479176" cy="864570"/>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中央酪農会議</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02" name="テキスト ボックス 201">
            <a:extLst>
              <a:ext uri="{FF2B5EF4-FFF2-40B4-BE49-F238E27FC236}">
                <a16:creationId xmlns:a16="http://schemas.microsoft.com/office/drawing/2014/main" id="{1FFA83E2-8436-41BC-8973-11D1AD2EB99F}"/>
              </a:ext>
            </a:extLst>
          </xdr:cNvPr>
          <xdr:cNvSpPr txBox="1"/>
        </xdr:nvSpPr>
        <xdr:spPr>
          <a:xfrm>
            <a:off x="4186518" y="70207729"/>
            <a:ext cx="1301057" cy="864568"/>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全国肉用牛振興</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基金協会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04" name="直線矢印コネクタ 203">
            <a:extLst>
              <a:ext uri="{FF2B5EF4-FFF2-40B4-BE49-F238E27FC236}">
                <a16:creationId xmlns:a16="http://schemas.microsoft.com/office/drawing/2014/main" id="{7B53DAE0-D695-4090-8ECC-178C6FE1370E}"/>
              </a:ext>
            </a:extLst>
          </xdr:cNvPr>
          <xdr:cNvCxnSpPr/>
        </xdr:nvCxnSpPr>
        <xdr:spPr>
          <a:xfrm>
            <a:off x="6696383" y="71075717"/>
            <a:ext cx="1" cy="566692"/>
          </a:xfrm>
          <a:prstGeom prst="straightConnector1">
            <a:avLst/>
          </a:prstGeom>
          <a:ln w="19050">
            <a:tailEnd type="triangle"/>
          </a:ln>
        </xdr:spPr>
        <xdr:style>
          <a:lnRef idx="1">
            <a:schemeClr val="dk1"/>
          </a:lnRef>
          <a:fillRef idx="0">
            <a:schemeClr val="dk1"/>
          </a:fillRef>
          <a:effectRef idx="0">
            <a:schemeClr val="dk1"/>
          </a:effectRef>
          <a:fontRef idx="minor">
            <a:schemeClr val="tx1"/>
          </a:fontRef>
        </xdr:style>
      </xdr:cxnSp>
      <xdr:sp macro="" textlink="">
        <xdr:nvSpPr>
          <xdr:cNvPr id="205" name="テキスト ボックス 204">
            <a:extLst>
              <a:ext uri="{FF2B5EF4-FFF2-40B4-BE49-F238E27FC236}">
                <a16:creationId xmlns:a16="http://schemas.microsoft.com/office/drawing/2014/main" id="{175A9E97-1030-418D-8484-045F7104B61D}"/>
              </a:ext>
            </a:extLst>
          </xdr:cNvPr>
          <xdr:cNvSpPr txBox="1"/>
        </xdr:nvSpPr>
        <xdr:spPr>
          <a:xfrm>
            <a:off x="5906962" y="71636504"/>
            <a:ext cx="2009486" cy="54215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農協等</a:t>
            </a:r>
            <a:endParaRPr kumimoji="1" lang="en-US" altLang="ja-JP" sz="1100">
              <a:solidFill>
                <a:sysClr val="windowText" lastClr="000000"/>
              </a:solidFill>
            </a:endParaRPr>
          </a:p>
        </xdr:txBody>
      </xdr:sp>
      <xdr:sp macro="" textlink="">
        <xdr:nvSpPr>
          <xdr:cNvPr id="206" name="テキスト ボックス 205">
            <a:extLst>
              <a:ext uri="{FF2B5EF4-FFF2-40B4-BE49-F238E27FC236}">
                <a16:creationId xmlns:a16="http://schemas.microsoft.com/office/drawing/2014/main" id="{E2C314F3-5CE9-4505-8AF4-7E7DA2F81803}"/>
              </a:ext>
            </a:extLst>
          </xdr:cNvPr>
          <xdr:cNvSpPr txBox="1"/>
        </xdr:nvSpPr>
        <xdr:spPr>
          <a:xfrm>
            <a:off x="6640400" y="71198021"/>
            <a:ext cx="1446063" cy="273600"/>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07" name="テキスト ボックス 206">
            <a:extLst>
              <a:ext uri="{FF2B5EF4-FFF2-40B4-BE49-F238E27FC236}">
                <a16:creationId xmlns:a16="http://schemas.microsoft.com/office/drawing/2014/main" id="{F82DAA5A-2007-4E53-8887-4157368739DA}"/>
              </a:ext>
            </a:extLst>
          </xdr:cNvPr>
          <xdr:cNvSpPr txBox="1"/>
        </xdr:nvSpPr>
        <xdr:spPr>
          <a:xfrm>
            <a:off x="3901347" y="71220137"/>
            <a:ext cx="1336544" cy="273600"/>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08" name="テキスト ボックス 207">
            <a:extLst>
              <a:ext uri="{FF2B5EF4-FFF2-40B4-BE49-F238E27FC236}">
                <a16:creationId xmlns:a16="http://schemas.microsoft.com/office/drawing/2014/main" id="{CFF69345-37B3-4C1F-9404-D8E8B39964B9}"/>
              </a:ext>
            </a:extLst>
          </xdr:cNvPr>
          <xdr:cNvSpPr txBox="1"/>
        </xdr:nvSpPr>
        <xdr:spPr>
          <a:xfrm>
            <a:off x="1157128" y="66073780"/>
            <a:ext cx="3862374" cy="273599"/>
          </a:xfrm>
          <a:prstGeom prst="rect">
            <a:avLst/>
          </a:prstGeom>
          <a:solidFill>
            <a:schemeClr val="bg1"/>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生産基盤拡大加速化事業（肉用牛及び乳用牛）</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grpSp>
    <xdr:clientData/>
  </xdr:twoCellAnchor>
  <xdr:twoCellAnchor>
    <xdr:from>
      <xdr:col>20</xdr:col>
      <xdr:colOff>38976</xdr:colOff>
      <xdr:row>215</xdr:row>
      <xdr:rowOff>259195</xdr:rowOff>
    </xdr:from>
    <xdr:to>
      <xdr:col>31</xdr:col>
      <xdr:colOff>64091</xdr:colOff>
      <xdr:row>216</xdr:row>
      <xdr:rowOff>239025</xdr:rowOff>
    </xdr:to>
    <xdr:sp macro="" textlink="">
      <xdr:nvSpPr>
        <xdr:cNvPr id="209" name="テキスト ボックス 208">
          <a:extLst>
            <a:ext uri="{FF2B5EF4-FFF2-40B4-BE49-F238E27FC236}">
              <a16:creationId xmlns:a16="http://schemas.microsoft.com/office/drawing/2014/main" id="{93A17FF7-36CF-42E1-8A6D-1B4F97D5E534}"/>
            </a:ext>
          </a:extLst>
        </xdr:cNvPr>
        <xdr:cNvSpPr txBox="1"/>
      </xdr:nvSpPr>
      <xdr:spPr>
        <a:xfrm>
          <a:off x="4031193" y="96047565"/>
          <a:ext cx="2228289" cy="9323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rPr>
            <a:t>【</a:t>
          </a:r>
          <a:r>
            <a:rPr kumimoji="1" lang="ja-JP" altLang="en-US" sz="900">
              <a:solidFill>
                <a:sysClr val="windowText" lastClr="000000"/>
              </a:solidFill>
            </a:rPr>
            <a:t>収入</a:t>
          </a:r>
          <a:r>
            <a:rPr kumimoji="1" lang="en-US" altLang="ja-JP" sz="900">
              <a:solidFill>
                <a:sysClr val="windowText" lastClr="000000"/>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mn-ea"/>
              <a:ea typeface="+mn-ea"/>
              <a:cs typeface="+mn-cs"/>
            </a:rPr>
            <a:t>国からの</a:t>
          </a:r>
          <a:r>
            <a:rPr kumimoji="1" lang="ja-JP" altLang="ja-JP" sz="900">
              <a:solidFill>
                <a:sysClr val="windowText" lastClr="000000"/>
              </a:solidFill>
              <a:effectLst/>
              <a:latin typeface="+mn-ea"/>
              <a:ea typeface="+mn-ea"/>
              <a:cs typeface="+mn-cs"/>
            </a:rPr>
            <a:t>資金交付</a:t>
          </a:r>
          <a:r>
            <a:rPr kumimoji="1" lang="ja-JP" altLang="en-US" sz="900">
              <a:solidFill>
                <a:sysClr val="windowText" lastClr="000000"/>
              </a:solidFill>
              <a:effectLst/>
              <a:latin typeface="+mn-ea"/>
              <a:ea typeface="+mn-ea"/>
              <a:cs typeface="+mn-cs"/>
            </a:rPr>
            <a:t>：</a:t>
          </a:r>
          <a:r>
            <a:rPr kumimoji="1" lang="en-US" altLang="ja-JP" sz="900" baseline="0">
              <a:solidFill>
                <a:sysClr val="windowText" lastClr="000000"/>
              </a:solidFill>
              <a:effectLst/>
              <a:latin typeface="+mn-ea"/>
              <a:ea typeface="+mn-ea"/>
              <a:cs typeface="+mn-cs"/>
            </a:rPr>
            <a:t>   5</a:t>
          </a:r>
          <a:r>
            <a:rPr kumimoji="1" lang="en-US" altLang="ja-JP" sz="900">
              <a:solidFill>
                <a:sysClr val="windowText" lastClr="000000"/>
              </a:solidFill>
              <a:effectLst/>
              <a:latin typeface="+mn-ea"/>
              <a:ea typeface="+mn-ea"/>
              <a:cs typeface="+mn-cs"/>
            </a:rPr>
            <a:t>,400</a:t>
          </a:r>
          <a:r>
            <a:rPr kumimoji="1" lang="ja-JP" altLang="ja-JP" sz="900">
              <a:solidFill>
                <a:sysClr val="windowText" lastClr="000000"/>
              </a:solidFill>
              <a:effectLst/>
              <a:latin typeface="+mn-ea"/>
              <a:ea typeface="+mn-ea"/>
              <a:cs typeface="+mn-cs"/>
            </a:rPr>
            <a:t>百万円</a:t>
          </a:r>
          <a:endParaRPr lang="ja-JP" altLang="ja-JP" sz="900">
            <a:solidFill>
              <a:sysClr val="windowText" lastClr="000000"/>
            </a:solidFill>
            <a:effectLst/>
            <a:latin typeface="+mn-ea"/>
            <a:ea typeface="+mn-ea"/>
          </a:endParaRPr>
        </a:p>
        <a:p>
          <a:r>
            <a:rPr kumimoji="1" lang="ja-JP" altLang="en-US" sz="900">
              <a:solidFill>
                <a:sysClr val="windowText" lastClr="000000"/>
              </a:solidFill>
              <a:latin typeface="+mn-ea"/>
              <a:ea typeface="+mn-ea"/>
            </a:rPr>
            <a:t>運用収入等：</a:t>
          </a:r>
          <a:r>
            <a:rPr kumimoji="1" lang="ja-JP" altLang="en-US" sz="900" baseline="0">
              <a:solidFill>
                <a:sysClr val="windowText" lastClr="000000"/>
              </a:solidFill>
              <a:latin typeface="+mn-ea"/>
              <a:ea typeface="+mn-ea"/>
            </a:rPr>
            <a:t> </a:t>
          </a:r>
          <a:r>
            <a:rPr kumimoji="1" lang="ja-JP" altLang="en-US" sz="900">
              <a:solidFill>
                <a:schemeClr val="tx1"/>
              </a:solidFill>
              <a:latin typeface="+mn-ea"/>
              <a:ea typeface="+mn-ea"/>
            </a:rPr>
            <a:t>                 </a:t>
          </a:r>
          <a:r>
            <a:rPr kumimoji="1" lang="en-US" altLang="ja-JP" sz="900">
              <a:solidFill>
                <a:schemeClr val="tx1"/>
              </a:solidFill>
              <a:latin typeface="+mn-ea"/>
              <a:ea typeface="+mn-ea"/>
            </a:rPr>
            <a:t>0</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                        </a:t>
          </a:r>
          <a:r>
            <a:rPr kumimoji="1" lang="en-US" altLang="ja-JP" sz="900">
              <a:solidFill>
                <a:schemeClr val="tx1"/>
              </a:solidFill>
              <a:latin typeface="+mn-ea"/>
              <a:ea typeface="+mn-ea"/>
            </a:rPr>
            <a:t>5,400</a:t>
          </a:r>
          <a:r>
            <a:rPr kumimoji="1" lang="ja-JP" altLang="en-US" sz="900">
              <a:solidFill>
                <a:schemeClr val="tx1"/>
              </a:solidFill>
              <a:latin typeface="+mn-ea"/>
              <a:ea typeface="+mn-ea"/>
            </a:rPr>
            <a:t>百万円</a:t>
          </a:r>
        </a:p>
      </xdr:txBody>
    </xdr:sp>
    <xdr:clientData/>
  </xdr:twoCellAnchor>
  <xdr:twoCellAnchor>
    <xdr:from>
      <xdr:col>30</xdr:col>
      <xdr:colOff>79850</xdr:colOff>
      <xdr:row>215</xdr:row>
      <xdr:rowOff>261631</xdr:rowOff>
    </xdr:from>
    <xdr:to>
      <xdr:col>42</xdr:col>
      <xdr:colOff>6213</xdr:colOff>
      <xdr:row>216</xdr:row>
      <xdr:rowOff>384336</xdr:rowOff>
    </xdr:to>
    <xdr:sp macro="" textlink="">
      <xdr:nvSpPr>
        <xdr:cNvPr id="210" name="テキスト ボックス 209">
          <a:extLst>
            <a:ext uri="{FF2B5EF4-FFF2-40B4-BE49-F238E27FC236}">
              <a16:creationId xmlns:a16="http://schemas.microsoft.com/office/drawing/2014/main" id="{2DE22991-DBC8-47DE-A6D6-8A4575D3A104}"/>
            </a:ext>
          </a:extLst>
        </xdr:cNvPr>
        <xdr:cNvSpPr txBox="1"/>
      </xdr:nvSpPr>
      <xdr:spPr>
        <a:xfrm>
          <a:off x="6076459" y="96050001"/>
          <a:ext cx="2311754" cy="1075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支出</a:t>
          </a:r>
          <a:r>
            <a:rPr kumimoji="1" lang="en-US" altLang="ja-JP" sz="900">
              <a:solidFill>
                <a:sysClr val="windowText" lastClr="000000"/>
              </a:solidFill>
              <a:latin typeface="+mn-ea"/>
              <a:ea typeface="+mn-ea"/>
            </a:rPr>
            <a:t>】</a:t>
          </a:r>
        </a:p>
        <a:p>
          <a:r>
            <a:rPr kumimoji="1" lang="ja-JP" altLang="en-US" sz="900">
              <a:solidFill>
                <a:sysClr val="windowText" lastClr="000000"/>
              </a:solidFill>
              <a:latin typeface="+mn-ea"/>
              <a:ea typeface="+mn-ea"/>
            </a:rPr>
            <a:t>事業費</a:t>
          </a:r>
          <a:r>
            <a:rPr kumimoji="1" lang="ja-JP" altLang="en-US" sz="900">
              <a:solidFill>
                <a:schemeClr val="tx1"/>
              </a:solidFill>
              <a:latin typeface="+mn-ea"/>
              <a:ea typeface="+mn-ea"/>
            </a:rPr>
            <a:t>：          　　　</a:t>
          </a:r>
          <a:r>
            <a:rPr kumimoji="1" lang="en-US" altLang="ja-JP" sz="900">
              <a:solidFill>
                <a:schemeClr val="tx1"/>
              </a:solidFill>
              <a:latin typeface="+mn-ea"/>
              <a:ea typeface="+mn-ea"/>
            </a:rPr>
            <a:t>0</a:t>
          </a:r>
          <a:r>
            <a:rPr kumimoji="1" lang="ja-JP" altLang="en-US" sz="900">
              <a:solidFill>
                <a:schemeClr val="tx1"/>
              </a:solidFill>
              <a:latin typeface="+mn-ea"/>
              <a:ea typeface="+mn-ea"/>
            </a:rPr>
            <a:t>百万円　</a:t>
          </a:r>
          <a:endParaRPr kumimoji="1" lang="en-US" altLang="ja-JP" sz="900">
            <a:solidFill>
              <a:schemeClr val="tx1"/>
            </a:solidFill>
            <a:latin typeface="+mn-ea"/>
            <a:ea typeface="+mn-ea"/>
          </a:endParaRPr>
        </a:p>
        <a:p>
          <a:r>
            <a:rPr kumimoji="1" lang="ja-JP" altLang="en-US" sz="900">
              <a:solidFill>
                <a:schemeClr val="tx1"/>
              </a:solidFill>
              <a:latin typeface="+mn-ea"/>
              <a:ea typeface="+mn-ea"/>
            </a:rPr>
            <a:t>推進事務費 ：     </a:t>
          </a:r>
          <a:r>
            <a:rPr kumimoji="1" lang="ja-JP" altLang="en-US" sz="900" baseline="0">
              <a:solidFill>
                <a:schemeClr val="tx1"/>
              </a:solidFill>
              <a:latin typeface="+mn-ea"/>
              <a:ea typeface="+mn-ea"/>
            </a:rPr>
            <a:t> 　 </a:t>
          </a:r>
          <a:r>
            <a:rPr kumimoji="1" lang="en-US" altLang="ja-JP" sz="900" baseline="0">
              <a:solidFill>
                <a:schemeClr val="tx1"/>
              </a:solidFill>
              <a:latin typeface="+mn-ea"/>
              <a:ea typeface="+mn-ea"/>
            </a:rPr>
            <a:t>0</a:t>
          </a:r>
          <a:r>
            <a:rPr kumimoji="1" lang="ja-JP" altLang="en-US" sz="900">
              <a:solidFill>
                <a:schemeClr val="tx1"/>
              </a:solidFill>
              <a:latin typeface="+mn-ea"/>
              <a:ea typeface="+mn-ea"/>
            </a:rPr>
            <a:t>百万円</a:t>
          </a:r>
          <a:endParaRPr kumimoji="1" lang="en-US" altLang="ja-JP" sz="900">
            <a:solidFill>
              <a:schemeClr val="tx1"/>
            </a:solidFill>
            <a:latin typeface="+mn-ea"/>
            <a:ea typeface="+mn-ea"/>
          </a:endParaRPr>
        </a:p>
        <a:p>
          <a:r>
            <a:rPr kumimoji="1" lang="en-US" altLang="ja-JP" sz="900">
              <a:solidFill>
                <a:schemeClr val="tx1"/>
              </a:solidFill>
              <a:latin typeface="+mn-ea"/>
              <a:ea typeface="+mn-ea"/>
            </a:rPr>
            <a:t>---------------------------</a:t>
          </a:r>
        </a:p>
        <a:p>
          <a:r>
            <a:rPr kumimoji="1" lang="ja-JP" altLang="en-US" sz="900">
              <a:solidFill>
                <a:schemeClr val="tx1"/>
              </a:solidFill>
              <a:latin typeface="+mn-ea"/>
              <a:ea typeface="+mn-ea"/>
            </a:rPr>
            <a:t>計      　</a:t>
          </a:r>
          <a:r>
            <a:rPr kumimoji="1" lang="ja-JP" altLang="en-US" sz="900" baseline="0">
              <a:solidFill>
                <a:schemeClr val="tx1"/>
              </a:solidFill>
              <a:latin typeface="+mn-ea"/>
              <a:ea typeface="+mn-ea"/>
            </a:rPr>
            <a:t>     </a:t>
          </a:r>
          <a:r>
            <a:rPr kumimoji="1" lang="ja-JP" altLang="en-US" sz="900">
              <a:solidFill>
                <a:schemeClr val="tx1"/>
              </a:solidFill>
              <a:latin typeface="+mn-ea"/>
              <a:ea typeface="+mn-ea"/>
            </a:rPr>
            <a:t> ：  </a:t>
          </a:r>
          <a:r>
            <a:rPr kumimoji="1" lang="en-US" altLang="ja-JP" sz="900">
              <a:solidFill>
                <a:schemeClr val="tx1"/>
              </a:solidFill>
              <a:latin typeface="+mn-ea"/>
              <a:ea typeface="+mn-ea"/>
            </a:rPr>
            <a:t> </a:t>
          </a:r>
          <a:r>
            <a:rPr kumimoji="1" lang="ja-JP" altLang="en-US" sz="900">
              <a:solidFill>
                <a:schemeClr val="tx1"/>
              </a:solidFill>
              <a:latin typeface="+mn-ea"/>
              <a:ea typeface="+mn-ea"/>
            </a:rPr>
            <a:t>　　</a:t>
          </a:r>
          <a:r>
            <a:rPr kumimoji="1" lang="ja-JP" altLang="en-US" sz="900" baseline="0">
              <a:solidFill>
                <a:schemeClr val="tx1"/>
              </a:solidFill>
              <a:latin typeface="+mn-ea"/>
              <a:ea typeface="+mn-ea"/>
            </a:rPr>
            <a:t>  </a:t>
          </a:r>
          <a:r>
            <a:rPr kumimoji="1" lang="en-US" altLang="ja-JP" sz="900">
              <a:solidFill>
                <a:schemeClr val="tx1"/>
              </a:solidFill>
              <a:latin typeface="+mn-ea"/>
              <a:ea typeface="+mn-ea"/>
            </a:rPr>
            <a:t>0</a:t>
          </a:r>
          <a:r>
            <a:rPr kumimoji="1" lang="ja-JP" altLang="en-US" sz="900">
              <a:solidFill>
                <a:schemeClr val="tx1"/>
              </a:solidFill>
              <a:latin typeface="+mn-ea"/>
              <a:ea typeface="+mn-ea"/>
            </a:rPr>
            <a:t>百万円</a:t>
          </a:r>
          <a:r>
            <a:rPr kumimoji="1" lang="ja-JP" altLang="en-US" sz="900">
              <a:solidFill>
                <a:sysClr val="windowText" lastClr="000000"/>
              </a:solidFill>
            </a:rPr>
            <a:t>　　</a:t>
          </a:r>
        </a:p>
      </xdr:txBody>
    </xdr:sp>
    <xdr:clientData/>
  </xdr:twoCellAnchor>
  <xdr:twoCellAnchor>
    <xdr:from>
      <xdr:col>20</xdr:col>
      <xdr:colOff>11208</xdr:colOff>
      <xdr:row>220</xdr:row>
      <xdr:rowOff>235323</xdr:rowOff>
    </xdr:from>
    <xdr:to>
      <xdr:col>30</xdr:col>
      <xdr:colOff>13543</xdr:colOff>
      <xdr:row>220</xdr:row>
      <xdr:rowOff>853396</xdr:rowOff>
    </xdr:to>
    <xdr:sp macro="" textlink="">
      <xdr:nvSpPr>
        <xdr:cNvPr id="211" name="テキスト ボックス 210">
          <a:extLst>
            <a:ext uri="{FF2B5EF4-FFF2-40B4-BE49-F238E27FC236}">
              <a16:creationId xmlns:a16="http://schemas.microsoft.com/office/drawing/2014/main" id="{FFC84ABB-3397-45F0-927B-E55764CF270E}"/>
            </a:ext>
          </a:extLst>
        </xdr:cNvPr>
        <xdr:cNvSpPr txBox="1"/>
      </xdr:nvSpPr>
      <xdr:spPr>
        <a:xfrm>
          <a:off x="4003425" y="100786193"/>
          <a:ext cx="2006727" cy="6180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農協等</a:t>
          </a:r>
          <a:endParaRPr kumimoji="1" lang="en-US" altLang="ja-JP" sz="1100">
            <a:solidFill>
              <a:sysClr val="windowText" lastClr="000000"/>
            </a:solidFill>
          </a:endParaRPr>
        </a:p>
      </xdr:txBody>
    </xdr:sp>
    <xdr:clientData/>
  </xdr:twoCellAnchor>
  <xdr:twoCellAnchor>
    <xdr:from>
      <xdr:col>6</xdr:col>
      <xdr:colOff>174868</xdr:colOff>
      <xdr:row>223</xdr:row>
      <xdr:rowOff>532213</xdr:rowOff>
    </xdr:from>
    <xdr:to>
      <xdr:col>53</xdr:col>
      <xdr:colOff>136265</xdr:colOff>
      <xdr:row>233</xdr:row>
      <xdr:rowOff>79201</xdr:rowOff>
    </xdr:to>
    <xdr:grpSp>
      <xdr:nvGrpSpPr>
        <xdr:cNvPr id="226" name="グループ化 225">
          <a:extLst>
            <a:ext uri="{FF2B5EF4-FFF2-40B4-BE49-F238E27FC236}">
              <a16:creationId xmlns:a16="http://schemas.microsoft.com/office/drawing/2014/main" id="{896FFE39-EE3A-4096-8704-2B923AC90BFD}"/>
            </a:ext>
          </a:extLst>
        </xdr:cNvPr>
        <xdr:cNvGrpSpPr/>
      </xdr:nvGrpSpPr>
      <xdr:grpSpPr>
        <a:xfrm>
          <a:off x="1272148" y="107677033"/>
          <a:ext cx="8511037" cy="9071988"/>
          <a:chOff x="1150600" y="81604322"/>
          <a:chExt cx="9151651" cy="9059122"/>
        </a:xfrm>
      </xdr:grpSpPr>
      <xdr:sp macro="" textlink="">
        <xdr:nvSpPr>
          <xdr:cNvPr id="227" name="テキスト ボックス 226">
            <a:extLst>
              <a:ext uri="{FF2B5EF4-FFF2-40B4-BE49-F238E27FC236}">
                <a16:creationId xmlns:a16="http://schemas.microsoft.com/office/drawing/2014/main" id="{213966C8-ECE5-4E5E-9438-E3EF0533D681}"/>
              </a:ext>
            </a:extLst>
          </xdr:cNvPr>
          <xdr:cNvSpPr txBox="1"/>
        </xdr:nvSpPr>
        <xdr:spPr>
          <a:xfrm>
            <a:off x="1354365" y="81604322"/>
            <a:ext cx="343852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畜産・酪農生産力強化対策事業</a:t>
            </a:r>
            <a:endParaRPr kumimoji="1" lang="ja-JP" altLang="en-US" sz="1100">
              <a:solidFill>
                <a:srgbClr val="FF0000"/>
              </a:solidFill>
            </a:endParaRPr>
          </a:p>
        </xdr:txBody>
      </xdr:sp>
      <xdr:cxnSp macro="">
        <xdr:nvCxnSpPr>
          <xdr:cNvPr id="228" name="直線コネクタ 227">
            <a:extLst>
              <a:ext uri="{FF2B5EF4-FFF2-40B4-BE49-F238E27FC236}">
                <a16:creationId xmlns:a16="http://schemas.microsoft.com/office/drawing/2014/main" id="{AEAD3904-29EA-4678-8514-AEC2861047D3}"/>
              </a:ext>
            </a:extLst>
          </xdr:cNvPr>
          <xdr:cNvCxnSpPr/>
        </xdr:nvCxnSpPr>
        <xdr:spPr>
          <a:xfrm flipV="1">
            <a:off x="2233979" y="84816677"/>
            <a:ext cx="6780187" cy="2"/>
          </a:xfrm>
          <a:prstGeom prst="line">
            <a:avLst/>
          </a:prstGeom>
          <a:noFill/>
          <a:ln w="19050" cap="flat" cmpd="sng" algn="ctr">
            <a:solidFill>
              <a:sysClr val="windowText" lastClr="000000"/>
            </a:solidFill>
            <a:prstDash val="solid"/>
          </a:ln>
          <a:effectLst/>
        </xdr:spPr>
      </xdr:cxnSp>
      <xdr:cxnSp macro="">
        <xdr:nvCxnSpPr>
          <xdr:cNvPr id="229" name="直線矢印コネクタ 228">
            <a:extLst>
              <a:ext uri="{FF2B5EF4-FFF2-40B4-BE49-F238E27FC236}">
                <a16:creationId xmlns:a16="http://schemas.microsoft.com/office/drawing/2014/main" id="{B3D26BD7-2CD0-4201-8599-D566453B39BF}"/>
              </a:ext>
            </a:extLst>
          </xdr:cNvPr>
          <xdr:cNvCxnSpPr/>
        </xdr:nvCxnSpPr>
        <xdr:spPr>
          <a:xfrm flipH="1">
            <a:off x="2249685" y="84805957"/>
            <a:ext cx="1" cy="660538"/>
          </a:xfrm>
          <a:prstGeom prst="straightConnector1">
            <a:avLst/>
          </a:prstGeom>
          <a:noFill/>
          <a:ln w="19050" cap="flat" cmpd="sng" algn="ctr">
            <a:solidFill>
              <a:sysClr val="windowText" lastClr="000000"/>
            </a:solidFill>
            <a:prstDash val="solid"/>
            <a:tailEnd type="triangle"/>
          </a:ln>
          <a:effectLst/>
        </xdr:spPr>
      </xdr:cxnSp>
      <xdr:sp macro="" textlink="">
        <xdr:nvSpPr>
          <xdr:cNvPr id="230" name="テキスト ボックス 229">
            <a:extLst>
              <a:ext uri="{FF2B5EF4-FFF2-40B4-BE49-F238E27FC236}">
                <a16:creationId xmlns:a16="http://schemas.microsoft.com/office/drawing/2014/main" id="{167D0563-7C95-4038-BD76-D38785E7E4B0}"/>
              </a:ext>
            </a:extLst>
          </xdr:cNvPr>
          <xdr:cNvSpPr txBox="1"/>
        </xdr:nvSpPr>
        <xdr:spPr>
          <a:xfrm>
            <a:off x="1150600" y="84534191"/>
            <a:ext cx="3070336" cy="26719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酪農経営改善対策事業</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231" name="テキスト ボックス 230">
            <a:extLst>
              <a:ext uri="{FF2B5EF4-FFF2-40B4-BE49-F238E27FC236}">
                <a16:creationId xmlns:a16="http://schemas.microsoft.com/office/drawing/2014/main" id="{D54F6377-CEB0-43E7-B9A1-F339E95CB5FB}"/>
              </a:ext>
            </a:extLst>
          </xdr:cNvPr>
          <xdr:cNvSpPr txBox="1"/>
        </xdr:nvSpPr>
        <xdr:spPr>
          <a:xfrm>
            <a:off x="4661627" y="84958481"/>
            <a:ext cx="3271147" cy="36266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繁殖性等向上対策事業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32" name="テキスト ボックス 231">
            <a:extLst>
              <a:ext uri="{FF2B5EF4-FFF2-40B4-BE49-F238E27FC236}">
                <a16:creationId xmlns:a16="http://schemas.microsoft.com/office/drawing/2014/main" id="{91E38279-046F-49D6-B19C-68244F4F2E43}"/>
              </a:ext>
            </a:extLst>
          </xdr:cNvPr>
          <xdr:cNvSpPr txBox="1"/>
        </xdr:nvSpPr>
        <xdr:spPr>
          <a:xfrm>
            <a:off x="1557689" y="85476399"/>
            <a:ext cx="1287168" cy="1080976"/>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Ｈ．一般社団法人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中央酪農会議</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５１５．３百万円</a:t>
            </a:r>
          </a:p>
        </xdr:txBody>
      </xdr:sp>
      <xdr:sp macro="" textlink="">
        <xdr:nvSpPr>
          <xdr:cNvPr id="233" name="テキスト ボックス 232">
            <a:extLst>
              <a:ext uri="{FF2B5EF4-FFF2-40B4-BE49-F238E27FC236}">
                <a16:creationId xmlns:a16="http://schemas.microsoft.com/office/drawing/2014/main" id="{4440C392-D57D-4172-A27F-D7253244BD67}"/>
              </a:ext>
            </a:extLst>
          </xdr:cNvPr>
          <xdr:cNvSpPr txBox="1"/>
        </xdr:nvSpPr>
        <xdr:spPr>
          <a:xfrm>
            <a:off x="3211090" y="85464098"/>
            <a:ext cx="1522577" cy="1070180"/>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Ｉ</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肉用牛改良情報活用協議会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４９百万円</a:t>
            </a:r>
          </a:p>
        </xdr:txBody>
      </xdr:sp>
      <xdr:sp macro="" textlink="">
        <xdr:nvSpPr>
          <xdr:cNvPr id="234" name="テキスト ボックス 233">
            <a:extLst>
              <a:ext uri="{FF2B5EF4-FFF2-40B4-BE49-F238E27FC236}">
                <a16:creationId xmlns:a16="http://schemas.microsoft.com/office/drawing/2014/main" id="{B16D95FB-1067-46B0-9CCE-872528528981}"/>
              </a:ext>
            </a:extLst>
          </xdr:cNvPr>
          <xdr:cNvSpPr txBox="1"/>
        </xdr:nvSpPr>
        <xdr:spPr>
          <a:xfrm>
            <a:off x="4958335" y="85451764"/>
            <a:ext cx="1274465" cy="1068926"/>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Ｊ</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畜産技術協会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１９百万円</a:t>
            </a:r>
          </a:p>
        </xdr:txBody>
      </xdr:sp>
      <xdr:sp macro="" textlink="">
        <xdr:nvSpPr>
          <xdr:cNvPr id="235" name="テキスト ボックス 234">
            <a:extLst>
              <a:ext uri="{FF2B5EF4-FFF2-40B4-BE49-F238E27FC236}">
                <a16:creationId xmlns:a16="http://schemas.microsoft.com/office/drawing/2014/main" id="{451413E8-0888-4054-9B69-1C125E47B530}"/>
              </a:ext>
            </a:extLst>
          </xdr:cNvPr>
          <xdr:cNvSpPr txBox="1"/>
        </xdr:nvSpPr>
        <xdr:spPr>
          <a:xfrm>
            <a:off x="6465696" y="85453470"/>
            <a:ext cx="1362514" cy="1067221"/>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Ｋ</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家畜改良事業団</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２３．８百万円</a:t>
            </a:r>
          </a:p>
        </xdr:txBody>
      </xdr:sp>
      <xdr:sp macro="" textlink="">
        <xdr:nvSpPr>
          <xdr:cNvPr id="236" name="テキスト ボックス 235">
            <a:extLst>
              <a:ext uri="{FF2B5EF4-FFF2-40B4-BE49-F238E27FC236}">
                <a16:creationId xmlns:a16="http://schemas.microsoft.com/office/drawing/2014/main" id="{AC65C88E-357A-4B36-B0B1-F5B5012D0EE4}"/>
              </a:ext>
            </a:extLst>
          </xdr:cNvPr>
          <xdr:cNvSpPr txBox="1"/>
        </xdr:nvSpPr>
        <xdr:spPr>
          <a:xfrm>
            <a:off x="8272849" y="85469063"/>
            <a:ext cx="1503596" cy="1055705"/>
          </a:xfrm>
          <a:prstGeom prst="rect">
            <a:avLst/>
          </a:prstGeom>
          <a:solidFill>
            <a:schemeClr val="bg1"/>
          </a:solidFill>
          <a:ln w="9525" cmpd="sng">
            <a:solidFill>
              <a:sysClr val="windowText" lastClr="000000"/>
            </a:solidFill>
          </a:ln>
          <a:effectLst/>
        </xdr:spPr>
        <xdr:txBody>
          <a:bodyPr vertOverflow="overflow" horzOverflow="overflow" wrap="square"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Ｌ．公益社団法人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中央畜産会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３０百万円</a:t>
            </a:r>
          </a:p>
        </xdr:txBody>
      </xdr:sp>
      <xdr:sp macro="" textlink="">
        <xdr:nvSpPr>
          <xdr:cNvPr id="237" name="テキスト ボックス 236">
            <a:extLst>
              <a:ext uri="{FF2B5EF4-FFF2-40B4-BE49-F238E27FC236}">
                <a16:creationId xmlns:a16="http://schemas.microsoft.com/office/drawing/2014/main" id="{13B97EF6-0310-4A5B-9375-AF171472038C}"/>
              </a:ext>
            </a:extLst>
          </xdr:cNvPr>
          <xdr:cNvSpPr txBox="1"/>
        </xdr:nvSpPr>
        <xdr:spPr>
          <a:xfrm>
            <a:off x="3334131" y="82048350"/>
            <a:ext cx="4085273" cy="2524125"/>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畜産・酪農収益力強化総合対策基金</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令和元年度 期首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1,819</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（うち国庫補助金相当額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1,819</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令和元年度 期末 基金残高：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3,579</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（うち国費相当額： </a:t>
            </a:r>
            <a:r>
              <a:rPr kumimoji="1" lang="en-US" altLang="ja-JP" sz="1000" b="0" i="0" u="none" strike="noStrike" kern="0" cap="none" spc="0" normalizeH="0" baseline="0" noProof="0">
                <a:ln>
                  <a:noFill/>
                </a:ln>
                <a:solidFill>
                  <a:sysClr val="windowText" lastClr="000000"/>
                </a:solidFill>
                <a:effectLst/>
                <a:uLnTx/>
                <a:uFillTx/>
                <a:latin typeface="+mn-lt"/>
                <a:ea typeface="+mn-ea"/>
                <a:cs typeface="+mn-cs"/>
              </a:rPr>
              <a:t>3,579</a:t>
            </a: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000">
              <a:solidFill>
                <a:sysClr val="windowText" lastClr="000000"/>
              </a:solidFill>
            </a:endParaRPr>
          </a:p>
        </xdr:txBody>
      </xdr:sp>
      <xdr:sp macro="" textlink="">
        <xdr:nvSpPr>
          <xdr:cNvPr id="238" name="テキスト ボックス 237">
            <a:extLst>
              <a:ext uri="{FF2B5EF4-FFF2-40B4-BE49-F238E27FC236}">
                <a16:creationId xmlns:a16="http://schemas.microsoft.com/office/drawing/2014/main" id="{9B023020-A478-4DE3-A0F0-3ACE01DB9D33}"/>
              </a:ext>
            </a:extLst>
          </xdr:cNvPr>
          <xdr:cNvSpPr txBox="1"/>
        </xdr:nvSpPr>
        <xdr:spPr>
          <a:xfrm>
            <a:off x="5523603" y="83088562"/>
            <a:ext cx="1891334" cy="93570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支出</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事業費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1,586</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　</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推進事務費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51</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計                   </a:t>
            </a:r>
            <a:r>
              <a:rPr kumimoji="1" lang="ja-JP" altLang="en-US" sz="900" b="0" i="0" u="none" strike="noStrike" kern="0" cap="none" spc="0" normalizeH="0" baseline="0" noProof="0">
                <a:ln>
                  <a:noFill/>
                </a:ln>
                <a:solidFill>
                  <a:schemeClr val="tx1"/>
                </a:solidFill>
                <a:effectLst/>
                <a:uLnTx/>
                <a:uFillTx/>
                <a:latin typeface="Calibri" panose="020F0502020204030204"/>
                <a:ea typeface="ＭＳ Ｐゴシック" panose="020B0600070205080204" pitchFamily="50" charset="-128"/>
                <a:cs typeface="+mn-cs"/>
              </a:rPr>
              <a:t>：     </a:t>
            </a:r>
            <a:r>
              <a:rPr kumimoji="1" lang="en-US" altLang="ja-JP" sz="900" b="0" i="0" u="none" strike="noStrike" kern="0" cap="none" spc="0" normalizeH="0" baseline="0" noProof="0">
                <a:ln>
                  <a:noFill/>
                </a:ln>
                <a:solidFill>
                  <a:schemeClr val="tx1"/>
                </a:solidFill>
                <a:effectLst/>
                <a:uLnTx/>
                <a:uFillTx/>
                <a:latin typeface="Calibri" panose="020F0502020204030204"/>
                <a:ea typeface="ＭＳ Ｐゴシック" panose="020B0600070205080204" pitchFamily="50" charset="-128"/>
                <a:cs typeface="+mn-cs"/>
              </a:rPr>
              <a:t>1,637</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　　</a:t>
            </a:r>
          </a:p>
        </xdr:txBody>
      </xdr:sp>
      <xdr:sp macro="" textlink="">
        <xdr:nvSpPr>
          <xdr:cNvPr id="239" name="テキスト ボックス 238">
            <a:extLst>
              <a:ext uri="{FF2B5EF4-FFF2-40B4-BE49-F238E27FC236}">
                <a16:creationId xmlns:a16="http://schemas.microsoft.com/office/drawing/2014/main" id="{F383D135-7DA2-420B-A758-2225E7A4037F}"/>
              </a:ext>
            </a:extLst>
          </xdr:cNvPr>
          <xdr:cNvSpPr txBox="1"/>
        </xdr:nvSpPr>
        <xdr:spPr>
          <a:xfrm>
            <a:off x="3377401" y="83087040"/>
            <a:ext cx="2235761" cy="950111"/>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収入</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国からの資金交付：    </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3,397</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運用収入等：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900" b="0" i="0" baseline="0">
                <a:solidFill>
                  <a:sysClr val="windowText" lastClr="000000"/>
                </a:solidFill>
                <a:effectLst/>
                <a:latin typeface="+mn-lt"/>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計             ：                     </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3,397</a:t>
            </a: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xnSp macro="">
        <xdr:nvCxnSpPr>
          <xdr:cNvPr id="240" name="直線コネクタ 239">
            <a:extLst>
              <a:ext uri="{FF2B5EF4-FFF2-40B4-BE49-F238E27FC236}">
                <a16:creationId xmlns:a16="http://schemas.microsoft.com/office/drawing/2014/main" id="{5DC10593-0B5A-43F1-8E46-51403AA0DEED}"/>
              </a:ext>
            </a:extLst>
          </xdr:cNvPr>
          <xdr:cNvCxnSpPr/>
        </xdr:nvCxnSpPr>
        <xdr:spPr>
          <a:xfrm>
            <a:off x="4004434" y="85224312"/>
            <a:ext cx="3147476" cy="1"/>
          </a:xfrm>
          <a:prstGeom prst="line">
            <a:avLst/>
          </a:prstGeom>
          <a:noFill/>
          <a:ln w="19050" cap="flat" cmpd="sng" algn="ctr">
            <a:solidFill>
              <a:sysClr val="windowText" lastClr="000000"/>
            </a:solidFill>
            <a:prstDash val="solid"/>
          </a:ln>
          <a:effectLst/>
        </xdr:spPr>
      </xdr:cxnSp>
      <xdr:cxnSp macro="">
        <xdr:nvCxnSpPr>
          <xdr:cNvPr id="241" name="直線矢印コネクタ 240">
            <a:extLst>
              <a:ext uri="{FF2B5EF4-FFF2-40B4-BE49-F238E27FC236}">
                <a16:creationId xmlns:a16="http://schemas.microsoft.com/office/drawing/2014/main" id="{A924CC24-147F-49F8-A5B8-FBD4F5A2B1E1}"/>
              </a:ext>
            </a:extLst>
          </xdr:cNvPr>
          <xdr:cNvCxnSpPr/>
        </xdr:nvCxnSpPr>
        <xdr:spPr>
          <a:xfrm>
            <a:off x="5601706" y="84820018"/>
            <a:ext cx="3256" cy="654491"/>
          </a:xfrm>
          <a:prstGeom prst="straightConnector1">
            <a:avLst/>
          </a:prstGeom>
          <a:noFill/>
          <a:ln w="19050" cap="flat" cmpd="sng" algn="ctr">
            <a:solidFill>
              <a:sysClr val="windowText" lastClr="000000"/>
            </a:solidFill>
            <a:prstDash val="solid"/>
            <a:tailEnd type="triangle"/>
          </a:ln>
          <a:effectLst/>
        </xdr:spPr>
      </xdr:cxnSp>
      <xdr:cxnSp macro="">
        <xdr:nvCxnSpPr>
          <xdr:cNvPr id="242" name="直線矢印コネクタ 241">
            <a:extLst>
              <a:ext uri="{FF2B5EF4-FFF2-40B4-BE49-F238E27FC236}">
                <a16:creationId xmlns:a16="http://schemas.microsoft.com/office/drawing/2014/main" id="{C4981391-F650-4DBA-817E-095F8E3755F1}"/>
              </a:ext>
            </a:extLst>
          </xdr:cNvPr>
          <xdr:cNvCxnSpPr/>
        </xdr:nvCxnSpPr>
        <xdr:spPr>
          <a:xfrm>
            <a:off x="7149957" y="85236513"/>
            <a:ext cx="4097" cy="227001"/>
          </a:xfrm>
          <a:prstGeom prst="straightConnector1">
            <a:avLst/>
          </a:prstGeom>
          <a:noFill/>
          <a:ln w="19050" cap="flat" cmpd="sng" algn="ctr">
            <a:solidFill>
              <a:sysClr val="windowText" lastClr="000000"/>
            </a:solidFill>
            <a:prstDash val="solid"/>
            <a:tailEnd type="triangle"/>
          </a:ln>
          <a:effectLst/>
        </xdr:spPr>
      </xdr:cxnSp>
      <xdr:sp macro="" textlink="">
        <xdr:nvSpPr>
          <xdr:cNvPr id="243" name="大かっこ 242">
            <a:extLst>
              <a:ext uri="{FF2B5EF4-FFF2-40B4-BE49-F238E27FC236}">
                <a16:creationId xmlns:a16="http://schemas.microsoft.com/office/drawing/2014/main" id="{F27EFB75-0872-4D17-8250-AD5F47531554}"/>
              </a:ext>
            </a:extLst>
          </xdr:cNvPr>
          <xdr:cNvSpPr/>
        </xdr:nvSpPr>
        <xdr:spPr>
          <a:xfrm>
            <a:off x="1513899" y="86601402"/>
            <a:ext cx="1380699" cy="1003919"/>
          </a:xfrm>
          <a:prstGeom prst="bracketPair">
            <a:avLst>
              <a:gd name="adj" fmla="val 10302"/>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・性判別技術を活用した効率的な後継雌牛の確保と受精卵技術を活用した和子牛の生産拡大に対する取組みの全国的な推進、取り組みの計画確認　等</a:t>
            </a:r>
          </a:p>
        </xdr:txBody>
      </xdr:sp>
      <xdr:sp macro="" textlink="">
        <xdr:nvSpPr>
          <xdr:cNvPr id="244" name="大かっこ 243">
            <a:extLst>
              <a:ext uri="{FF2B5EF4-FFF2-40B4-BE49-F238E27FC236}">
                <a16:creationId xmlns:a16="http://schemas.microsoft.com/office/drawing/2014/main" id="{3E6B367E-2221-45AE-A0C5-E0AD95C9CEDB}"/>
              </a:ext>
            </a:extLst>
          </xdr:cNvPr>
          <xdr:cNvSpPr/>
        </xdr:nvSpPr>
        <xdr:spPr>
          <a:xfrm>
            <a:off x="4916333" y="86606875"/>
            <a:ext cx="1335175" cy="833852"/>
          </a:xfrm>
          <a:prstGeom prst="bracketPair">
            <a:avLst>
              <a:gd name="adj" fmla="val 7170"/>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・牛の繁殖性の向上に関する技術者養成のための研修会の開催　等</a:t>
            </a:r>
          </a:p>
        </xdr:txBody>
      </xdr:sp>
      <xdr:sp macro="" textlink="">
        <xdr:nvSpPr>
          <xdr:cNvPr id="245" name="大かっこ 244">
            <a:extLst>
              <a:ext uri="{FF2B5EF4-FFF2-40B4-BE49-F238E27FC236}">
                <a16:creationId xmlns:a16="http://schemas.microsoft.com/office/drawing/2014/main" id="{8413BEB4-8870-4756-8CE4-6FAFD0CE9AF5}"/>
              </a:ext>
            </a:extLst>
          </xdr:cNvPr>
          <xdr:cNvSpPr/>
        </xdr:nvSpPr>
        <xdr:spPr>
          <a:xfrm>
            <a:off x="6464191" y="86621107"/>
            <a:ext cx="1384396" cy="931518"/>
          </a:xfrm>
          <a:prstGeom prst="bracketPair">
            <a:avLst>
              <a:gd name="adj" fmla="val 7170"/>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・飼養管理情報の共有による飼養管理の効率化のための体制整備</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・乳用牛の効率的な生産体系の確立に向けた新たな技術への支援　等</a:t>
            </a:r>
          </a:p>
        </xdr:txBody>
      </xdr:sp>
      <xdr:sp macro="" textlink="">
        <xdr:nvSpPr>
          <xdr:cNvPr id="246" name="大かっこ 245">
            <a:extLst>
              <a:ext uri="{FF2B5EF4-FFF2-40B4-BE49-F238E27FC236}">
                <a16:creationId xmlns:a16="http://schemas.microsoft.com/office/drawing/2014/main" id="{D82CA2CE-90A9-45FA-83F0-2BE455EF84F3}"/>
              </a:ext>
            </a:extLst>
          </xdr:cNvPr>
          <xdr:cNvSpPr/>
        </xdr:nvSpPr>
        <xdr:spPr>
          <a:xfrm>
            <a:off x="3096125" y="86597220"/>
            <a:ext cx="1660440" cy="899457"/>
          </a:xfrm>
          <a:prstGeom prst="bracketPair">
            <a:avLst>
              <a:gd name="adj" fmla="val 11535"/>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ICT</a:t>
            </a: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等の新技術を活用した肉用牛繁殖性の向上　等</a:t>
            </a:r>
          </a:p>
        </xdr:txBody>
      </xdr:sp>
      <xdr:sp macro="" textlink="">
        <xdr:nvSpPr>
          <xdr:cNvPr id="247" name="大かっこ 246">
            <a:extLst>
              <a:ext uri="{FF2B5EF4-FFF2-40B4-BE49-F238E27FC236}">
                <a16:creationId xmlns:a16="http://schemas.microsoft.com/office/drawing/2014/main" id="{367205F1-BD41-45E4-80F2-4FFB14F294BA}"/>
              </a:ext>
            </a:extLst>
          </xdr:cNvPr>
          <xdr:cNvSpPr/>
        </xdr:nvSpPr>
        <xdr:spPr>
          <a:xfrm>
            <a:off x="8310626" y="86609955"/>
            <a:ext cx="1458318" cy="808392"/>
          </a:xfrm>
          <a:prstGeom prst="bracketPair">
            <a:avLst>
              <a:gd name="adj" fmla="val 8325"/>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・家畜の遺伝的能力を最大限に発揮するための技術指導等の取組の推進　等</a:t>
            </a:r>
          </a:p>
        </xdr:txBody>
      </xdr:sp>
      <xdr:sp macro="" textlink="">
        <xdr:nvSpPr>
          <xdr:cNvPr id="248" name="大かっこ 247">
            <a:extLst>
              <a:ext uri="{FF2B5EF4-FFF2-40B4-BE49-F238E27FC236}">
                <a16:creationId xmlns:a16="http://schemas.microsoft.com/office/drawing/2014/main" id="{FFC49A45-1D75-4EBF-9A34-5B5922F9A927}"/>
              </a:ext>
            </a:extLst>
          </xdr:cNvPr>
          <xdr:cNvSpPr/>
        </xdr:nvSpPr>
        <xdr:spPr>
          <a:xfrm>
            <a:off x="2313612" y="89818445"/>
            <a:ext cx="935446" cy="84499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9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・性判別精液製造機器等の導入</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900"/>
              </a:lnSpc>
              <a:spcBef>
                <a:spcPts val="0"/>
              </a:spcBef>
              <a:spcAft>
                <a:spcPts val="0"/>
              </a:spcAft>
              <a:buClrTx/>
              <a:buSzTx/>
              <a:buFontTx/>
              <a:buNone/>
              <a:tabLst/>
              <a:defRPr/>
            </a:pP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49" name="大かっこ 248">
            <a:extLst>
              <a:ext uri="{FF2B5EF4-FFF2-40B4-BE49-F238E27FC236}">
                <a16:creationId xmlns:a16="http://schemas.microsoft.com/office/drawing/2014/main" id="{B8669C1A-B16A-42F4-8A11-0429DE675976}"/>
              </a:ext>
            </a:extLst>
          </xdr:cNvPr>
          <xdr:cNvSpPr/>
        </xdr:nvSpPr>
        <xdr:spPr>
          <a:xfrm>
            <a:off x="1239053" y="89825032"/>
            <a:ext cx="994079" cy="659373"/>
          </a:xfrm>
          <a:prstGeom prst="bracketPair">
            <a:avLst>
              <a:gd name="adj" fmla="val 12736"/>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・性判別精液、和牛受精卵等の購入　等</a:t>
            </a:r>
          </a:p>
        </xdr:txBody>
      </xdr:sp>
      <xdr:sp macro="" textlink="">
        <xdr:nvSpPr>
          <xdr:cNvPr id="250" name="テキスト ボックス 249">
            <a:extLst>
              <a:ext uri="{FF2B5EF4-FFF2-40B4-BE49-F238E27FC236}">
                <a16:creationId xmlns:a16="http://schemas.microsoft.com/office/drawing/2014/main" id="{3DE69A99-874C-4C68-A2B0-98E01835AB1B}"/>
              </a:ext>
            </a:extLst>
          </xdr:cNvPr>
          <xdr:cNvSpPr txBox="1"/>
        </xdr:nvSpPr>
        <xdr:spPr>
          <a:xfrm>
            <a:off x="1225135" y="88240077"/>
            <a:ext cx="1025982" cy="150794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100"/>
              </a:lnSpc>
            </a:pPr>
            <a:r>
              <a:rPr kumimoji="1" lang="ja-JP" altLang="en-US" sz="1000">
                <a:solidFill>
                  <a:sysClr val="windowText" lastClr="000000"/>
                </a:solidFill>
              </a:rPr>
              <a:t>Ｍ</a:t>
            </a:r>
            <a:r>
              <a:rPr kumimoji="1" lang="en-US" altLang="ja-JP" sz="1000">
                <a:solidFill>
                  <a:sysClr val="windowText" lastClr="000000"/>
                </a:solidFill>
              </a:rPr>
              <a:t>.</a:t>
            </a:r>
            <a:r>
              <a:rPr kumimoji="1" lang="ja-JP" altLang="en-US" sz="1000">
                <a:solidFill>
                  <a:sysClr val="windowText" lastClr="000000"/>
                </a:solidFill>
              </a:rPr>
              <a:t>道東あさひ（取組主体）</a:t>
            </a:r>
            <a:endParaRPr kumimoji="1" lang="en-US" altLang="ja-JP" sz="1000">
              <a:solidFill>
                <a:sysClr val="windowText" lastClr="000000"/>
              </a:solidFill>
            </a:endParaRPr>
          </a:p>
          <a:p>
            <a:pPr algn="ctr">
              <a:lnSpc>
                <a:spcPts val="1100"/>
              </a:lnSpc>
            </a:pPr>
            <a:r>
              <a:rPr kumimoji="1" lang="ja-JP" altLang="en-US" sz="1000">
                <a:solidFill>
                  <a:sysClr val="windowText" lastClr="000000"/>
                </a:solidFill>
              </a:rPr>
              <a:t>他</a:t>
            </a:r>
            <a:r>
              <a:rPr kumimoji="1" lang="en-US" altLang="ja-JP" sz="1000">
                <a:solidFill>
                  <a:sysClr val="windowText" lastClr="000000"/>
                </a:solidFill>
              </a:rPr>
              <a:t>176</a:t>
            </a:r>
            <a:r>
              <a:rPr kumimoji="1" lang="ja-JP" altLang="en-US" sz="1000">
                <a:solidFill>
                  <a:sysClr val="windowText" lastClr="000000"/>
                </a:solidFill>
              </a:rPr>
              <a:t>団体</a:t>
            </a:r>
            <a:endParaRPr kumimoji="1" lang="en-US" altLang="ja-JP" sz="1000">
              <a:solidFill>
                <a:sysClr val="windowText" lastClr="000000"/>
              </a:solidFill>
            </a:endParaRPr>
          </a:p>
          <a:p>
            <a:pPr algn="ctr">
              <a:lnSpc>
                <a:spcPts val="1100"/>
              </a:lnSpc>
            </a:pPr>
            <a:r>
              <a:rPr kumimoji="1" lang="en-US" altLang="ja-JP" sz="1000" baseline="0">
                <a:solidFill>
                  <a:sysClr val="windowText" lastClr="000000"/>
                </a:solidFill>
              </a:rPr>
              <a:t> </a:t>
            </a:r>
            <a:r>
              <a:rPr kumimoji="1" lang="ja-JP" altLang="en-US" sz="1000" baseline="0">
                <a:solidFill>
                  <a:sysClr val="windowText" lastClr="000000"/>
                </a:solidFill>
              </a:rPr>
              <a:t>１，２８７</a:t>
            </a:r>
            <a:r>
              <a:rPr kumimoji="1" lang="ja-JP" altLang="en-US" sz="1000">
                <a:solidFill>
                  <a:sysClr val="windowText" lastClr="000000"/>
                </a:solidFill>
              </a:rPr>
              <a:t>百万円</a:t>
            </a:r>
            <a:endParaRPr kumimoji="1" lang="en-US" altLang="ja-JP" sz="1000">
              <a:solidFill>
                <a:sysClr val="windowText" lastClr="000000"/>
              </a:solidFill>
            </a:endParaRPr>
          </a:p>
        </xdr:txBody>
      </xdr:sp>
      <xdr:sp macro="" textlink="">
        <xdr:nvSpPr>
          <xdr:cNvPr id="251" name="テキスト ボックス 250">
            <a:extLst>
              <a:ext uri="{FF2B5EF4-FFF2-40B4-BE49-F238E27FC236}">
                <a16:creationId xmlns:a16="http://schemas.microsoft.com/office/drawing/2014/main" id="{71B535B1-FFE5-41C2-9C4A-97ABF393D447}"/>
              </a:ext>
            </a:extLst>
          </xdr:cNvPr>
          <xdr:cNvSpPr txBox="1"/>
        </xdr:nvSpPr>
        <xdr:spPr>
          <a:xfrm>
            <a:off x="2297346" y="88235896"/>
            <a:ext cx="1065485" cy="1512535"/>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Ｎ</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一般社団法人ジェネティクス</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北海道（技術普及主体）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１９４百万円</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52" name="直線矢印コネクタ 251">
            <a:extLst>
              <a:ext uri="{FF2B5EF4-FFF2-40B4-BE49-F238E27FC236}">
                <a16:creationId xmlns:a16="http://schemas.microsoft.com/office/drawing/2014/main" id="{30AF51F2-00D8-460D-BE1F-79BC9485134C}"/>
              </a:ext>
            </a:extLst>
          </xdr:cNvPr>
          <xdr:cNvCxnSpPr/>
        </xdr:nvCxnSpPr>
        <xdr:spPr>
          <a:xfrm flipH="1">
            <a:off x="4027622" y="87556531"/>
            <a:ext cx="1136" cy="689834"/>
          </a:xfrm>
          <a:prstGeom prst="straightConnector1">
            <a:avLst/>
          </a:prstGeom>
          <a:noFill/>
          <a:ln w="19050" cap="flat" cmpd="sng" algn="ctr">
            <a:solidFill>
              <a:sysClr val="windowText" lastClr="000000"/>
            </a:solidFill>
            <a:prstDash val="solid"/>
            <a:tailEnd type="triangle"/>
          </a:ln>
          <a:effectLst/>
        </xdr:spPr>
      </xdr:cxnSp>
      <xdr:sp macro="" textlink="">
        <xdr:nvSpPr>
          <xdr:cNvPr id="253" name="テキスト ボックス 252">
            <a:extLst>
              <a:ext uri="{FF2B5EF4-FFF2-40B4-BE49-F238E27FC236}">
                <a16:creationId xmlns:a16="http://schemas.microsoft.com/office/drawing/2014/main" id="{DC82EEAD-C6AA-4391-B08E-322E7413BAC9}"/>
              </a:ext>
            </a:extLst>
          </xdr:cNvPr>
          <xdr:cNvSpPr txBox="1"/>
        </xdr:nvSpPr>
        <xdr:spPr>
          <a:xfrm>
            <a:off x="3546787" y="88239833"/>
            <a:ext cx="983947" cy="1499088"/>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Ｏ</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こばやし農業協同組合（取組主体）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他４団体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２８百万円</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54" name="直線コネクタ 253">
            <a:extLst>
              <a:ext uri="{FF2B5EF4-FFF2-40B4-BE49-F238E27FC236}">
                <a16:creationId xmlns:a16="http://schemas.microsoft.com/office/drawing/2014/main" id="{880A31A1-1DD1-4818-978B-2F56BE8ACC72}"/>
              </a:ext>
            </a:extLst>
          </xdr:cNvPr>
          <xdr:cNvCxnSpPr/>
        </xdr:nvCxnSpPr>
        <xdr:spPr>
          <a:xfrm flipH="1">
            <a:off x="2187321" y="87595240"/>
            <a:ext cx="1" cy="33958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255" name="テキスト ボックス 254">
            <a:extLst>
              <a:ext uri="{FF2B5EF4-FFF2-40B4-BE49-F238E27FC236}">
                <a16:creationId xmlns:a16="http://schemas.microsoft.com/office/drawing/2014/main" id="{D48C68DF-5568-4168-A209-0277861EE57B}"/>
              </a:ext>
            </a:extLst>
          </xdr:cNvPr>
          <xdr:cNvSpPr txBox="1"/>
        </xdr:nvSpPr>
        <xdr:spPr>
          <a:xfrm>
            <a:off x="6485552" y="88200590"/>
            <a:ext cx="1407479" cy="1478549"/>
          </a:xfrm>
          <a:prstGeom prst="rect">
            <a:avLst/>
          </a:prstGeom>
          <a:solidFill>
            <a:schemeClr val="bg1"/>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Ｐ</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公益社団法人</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北海道酪農検定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検査協会</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（取組主体）他１団体</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２３百万円</a:t>
            </a:r>
          </a:p>
        </xdr:txBody>
      </xdr:sp>
      <xdr:sp macro="" textlink="">
        <xdr:nvSpPr>
          <xdr:cNvPr id="256" name="大かっこ 255">
            <a:extLst>
              <a:ext uri="{FF2B5EF4-FFF2-40B4-BE49-F238E27FC236}">
                <a16:creationId xmlns:a16="http://schemas.microsoft.com/office/drawing/2014/main" id="{BCF4F254-0194-453C-8132-01648347B443}"/>
              </a:ext>
            </a:extLst>
          </xdr:cNvPr>
          <xdr:cNvSpPr/>
        </xdr:nvSpPr>
        <xdr:spPr>
          <a:xfrm>
            <a:off x="6438854" y="89802336"/>
            <a:ext cx="1474733" cy="728553"/>
          </a:xfrm>
          <a:prstGeom prst="bracketPair">
            <a:avLst>
              <a:gd name="adj" fmla="val 7980"/>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8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・新たな飼養管理技術の普及のための検査・機器、資材導入　等</a:t>
            </a:r>
          </a:p>
        </xdr:txBody>
      </xdr:sp>
      <xdr:cxnSp macro="">
        <xdr:nvCxnSpPr>
          <xdr:cNvPr id="257" name="直線矢印コネクタ 256">
            <a:extLst>
              <a:ext uri="{FF2B5EF4-FFF2-40B4-BE49-F238E27FC236}">
                <a16:creationId xmlns:a16="http://schemas.microsoft.com/office/drawing/2014/main" id="{94271F1D-BD0B-4757-8E2C-BB5B6149FA64}"/>
              </a:ext>
            </a:extLst>
          </xdr:cNvPr>
          <xdr:cNvCxnSpPr/>
        </xdr:nvCxnSpPr>
        <xdr:spPr>
          <a:xfrm>
            <a:off x="7170717" y="87565465"/>
            <a:ext cx="1" cy="637761"/>
          </a:xfrm>
          <a:prstGeom prst="straightConnector1">
            <a:avLst/>
          </a:prstGeom>
          <a:noFill/>
          <a:ln w="19050" cap="flat" cmpd="sng" algn="ctr">
            <a:solidFill>
              <a:sysClr val="windowText" lastClr="000000"/>
            </a:solidFill>
            <a:prstDash val="solid"/>
            <a:tailEnd type="triangle"/>
          </a:ln>
          <a:effectLst/>
        </xdr:spPr>
      </xdr:cxnSp>
      <xdr:cxnSp macro="">
        <xdr:nvCxnSpPr>
          <xdr:cNvPr id="258" name="直線矢印コネクタ 257">
            <a:extLst>
              <a:ext uri="{FF2B5EF4-FFF2-40B4-BE49-F238E27FC236}">
                <a16:creationId xmlns:a16="http://schemas.microsoft.com/office/drawing/2014/main" id="{C87EFF7E-4644-4943-B384-F51A9147C751}"/>
              </a:ext>
            </a:extLst>
          </xdr:cNvPr>
          <xdr:cNvCxnSpPr/>
        </xdr:nvCxnSpPr>
        <xdr:spPr>
          <a:xfrm>
            <a:off x="2833075" y="87933519"/>
            <a:ext cx="821" cy="300224"/>
          </a:xfrm>
          <a:prstGeom prst="straightConnector1">
            <a:avLst/>
          </a:prstGeom>
          <a:noFill/>
          <a:ln w="19050" cap="flat" cmpd="sng" algn="ctr">
            <a:solidFill>
              <a:sysClr val="windowText" lastClr="000000"/>
            </a:solidFill>
            <a:prstDash val="solid"/>
            <a:tailEnd type="triangle"/>
          </a:ln>
          <a:effectLst/>
        </xdr:spPr>
      </xdr:cxnSp>
      <xdr:cxnSp macro="">
        <xdr:nvCxnSpPr>
          <xdr:cNvPr id="259" name="直線矢印コネクタ 258">
            <a:extLst>
              <a:ext uri="{FF2B5EF4-FFF2-40B4-BE49-F238E27FC236}">
                <a16:creationId xmlns:a16="http://schemas.microsoft.com/office/drawing/2014/main" id="{23F64847-C0AD-4FFE-A49F-33B58A588246}"/>
              </a:ext>
            </a:extLst>
          </xdr:cNvPr>
          <xdr:cNvCxnSpPr/>
        </xdr:nvCxnSpPr>
        <xdr:spPr>
          <a:xfrm>
            <a:off x="1765123" y="87931626"/>
            <a:ext cx="0" cy="331304"/>
          </a:xfrm>
          <a:prstGeom prst="straightConnector1">
            <a:avLst/>
          </a:prstGeom>
          <a:noFill/>
          <a:ln w="19050" cap="flat" cmpd="sng" algn="ctr">
            <a:solidFill>
              <a:sysClr val="windowText" lastClr="000000"/>
            </a:solidFill>
            <a:prstDash val="solid"/>
            <a:tailEnd type="triangle"/>
          </a:ln>
          <a:effectLst/>
        </xdr:spPr>
      </xdr:cxnSp>
      <xdr:sp macro="" textlink="">
        <xdr:nvSpPr>
          <xdr:cNvPr id="260" name="テキスト ボックス 259">
            <a:extLst>
              <a:ext uri="{FF2B5EF4-FFF2-40B4-BE49-F238E27FC236}">
                <a16:creationId xmlns:a16="http://schemas.microsoft.com/office/drawing/2014/main" id="{E07070C3-F429-4761-B4C9-BE3657A892A0}"/>
              </a:ext>
            </a:extLst>
          </xdr:cNvPr>
          <xdr:cNvSpPr txBox="1"/>
        </xdr:nvSpPr>
        <xdr:spPr>
          <a:xfrm>
            <a:off x="7226538" y="84557278"/>
            <a:ext cx="3075713" cy="44104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家畜生産性向上対策事業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19</xdr:col>
      <xdr:colOff>22411</xdr:colOff>
      <xdr:row>232</xdr:row>
      <xdr:rowOff>179294</xdr:rowOff>
    </xdr:from>
    <xdr:to>
      <xdr:col>23</xdr:col>
      <xdr:colOff>175177</xdr:colOff>
      <xdr:row>233</xdr:row>
      <xdr:rowOff>72993</xdr:rowOff>
    </xdr:to>
    <xdr:sp macro="" textlink="">
      <xdr:nvSpPr>
        <xdr:cNvPr id="261" name="大かっこ 260">
          <a:extLst>
            <a:ext uri="{FF2B5EF4-FFF2-40B4-BE49-F238E27FC236}">
              <a16:creationId xmlns:a16="http://schemas.microsoft.com/office/drawing/2014/main" id="{4C21BE18-53A8-49BE-ABA3-2653EA9AE697}"/>
            </a:ext>
          </a:extLst>
        </xdr:cNvPr>
        <xdr:cNvSpPr/>
      </xdr:nvSpPr>
      <xdr:spPr>
        <a:xfrm>
          <a:off x="3877235" y="107363559"/>
          <a:ext cx="959589" cy="84619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9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・肉用牛繁殖性向上システムの構築　等</a:t>
          </a:r>
          <a:endParaRPr kumimoji="1" lang="en-US" altLang="ja-JP"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900"/>
            </a:lnSpc>
            <a:spcBef>
              <a:spcPts val="0"/>
            </a:spcBef>
            <a:spcAft>
              <a:spcPts val="0"/>
            </a:spcAft>
            <a:buClrTx/>
            <a:buSzTx/>
            <a:buFontTx/>
            <a:buNone/>
            <a:tabLst/>
            <a:defRPr/>
          </a:pP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46</xdr:col>
      <xdr:colOff>170218</xdr:colOff>
      <xdr:row>226</xdr:row>
      <xdr:rowOff>890756</xdr:rowOff>
    </xdr:from>
    <xdr:to>
      <xdr:col>46</xdr:col>
      <xdr:colOff>170219</xdr:colOff>
      <xdr:row>227</xdr:row>
      <xdr:rowOff>599732</xdr:rowOff>
    </xdr:to>
    <xdr:cxnSp macro="">
      <xdr:nvCxnSpPr>
        <xdr:cNvPr id="262" name="直線矢印コネクタ 261">
          <a:extLst>
            <a:ext uri="{FF2B5EF4-FFF2-40B4-BE49-F238E27FC236}">
              <a16:creationId xmlns:a16="http://schemas.microsoft.com/office/drawing/2014/main" id="{4B928957-E057-4E68-BEBE-F07CFD389CFF}"/>
            </a:ext>
          </a:extLst>
        </xdr:cNvPr>
        <xdr:cNvCxnSpPr/>
      </xdr:nvCxnSpPr>
      <xdr:spPr>
        <a:xfrm flipH="1">
          <a:off x="8613178" y="110893076"/>
          <a:ext cx="1" cy="661476"/>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21</xdr:col>
      <xdr:colOff>78441</xdr:colOff>
      <xdr:row>227</xdr:row>
      <xdr:rowOff>358589</xdr:rowOff>
    </xdr:from>
    <xdr:to>
      <xdr:col>21</xdr:col>
      <xdr:colOff>78442</xdr:colOff>
      <xdr:row>227</xdr:row>
      <xdr:rowOff>597052</xdr:rowOff>
    </xdr:to>
    <xdr:cxnSp macro="">
      <xdr:nvCxnSpPr>
        <xdr:cNvPr id="263" name="直線矢印コネクタ 262">
          <a:extLst>
            <a:ext uri="{FF2B5EF4-FFF2-40B4-BE49-F238E27FC236}">
              <a16:creationId xmlns:a16="http://schemas.microsoft.com/office/drawing/2014/main" id="{67B6E37D-6421-47AD-8644-3D47D1B534D3}"/>
            </a:ext>
          </a:extLst>
        </xdr:cNvPr>
        <xdr:cNvCxnSpPr/>
      </xdr:nvCxnSpPr>
      <xdr:spPr>
        <a:xfrm>
          <a:off x="4336676" y="102780354"/>
          <a:ext cx="1" cy="238463"/>
        </a:xfrm>
        <a:prstGeom prst="straightConnector1">
          <a:avLst/>
        </a:prstGeom>
        <a:noFill/>
        <a:ln w="19050" cap="flat" cmpd="sng" algn="ctr">
          <a:solidFill>
            <a:sysClr val="windowText" lastClr="000000"/>
          </a:solidFill>
          <a:prstDash val="solid"/>
          <a:tailEnd type="triangle"/>
        </a:ln>
        <a:effectLst/>
      </xdr:spPr>
    </xdr:cxnSp>
    <xdr:clientData/>
  </xdr:twoCellAnchor>
  <xdr:twoCellAnchor>
    <xdr:from>
      <xdr:col>10</xdr:col>
      <xdr:colOff>0</xdr:colOff>
      <xdr:row>230</xdr:row>
      <xdr:rowOff>224117</xdr:rowOff>
    </xdr:from>
    <xdr:to>
      <xdr:col>15</xdr:col>
      <xdr:colOff>94203</xdr:colOff>
      <xdr:row>230</xdr:row>
      <xdr:rowOff>224118</xdr:rowOff>
    </xdr:to>
    <xdr:cxnSp macro="">
      <xdr:nvCxnSpPr>
        <xdr:cNvPr id="264" name="直線コネクタ 263">
          <a:extLst>
            <a:ext uri="{FF2B5EF4-FFF2-40B4-BE49-F238E27FC236}">
              <a16:creationId xmlns:a16="http://schemas.microsoft.com/office/drawing/2014/main" id="{B08C0D48-A07C-44FC-8DF8-D23A2799DA6A}"/>
            </a:ext>
          </a:extLst>
        </xdr:cNvPr>
        <xdr:cNvCxnSpPr/>
      </xdr:nvCxnSpPr>
      <xdr:spPr>
        <a:xfrm flipV="1">
          <a:off x="2017059" y="105503382"/>
          <a:ext cx="1102732" cy="1"/>
        </a:xfrm>
        <a:prstGeom prst="line">
          <a:avLst/>
        </a:prstGeom>
        <a:noFill/>
        <a:ln w="19050" cap="flat" cmpd="sng" algn="ctr">
          <a:solidFill>
            <a:sysClr val="windowText" lastClr="000000"/>
          </a:solidFill>
          <a:prstDash val="solid"/>
        </a:ln>
        <a:effectLst/>
      </xdr:spPr>
    </xdr:cxnSp>
    <xdr:clientData/>
  </xdr:twoCellAnchor>
  <xdr:twoCellAnchor>
    <xdr:from>
      <xdr:col>28</xdr:col>
      <xdr:colOff>123265</xdr:colOff>
      <xdr:row>226</xdr:row>
      <xdr:rowOff>672352</xdr:rowOff>
    </xdr:from>
    <xdr:to>
      <xdr:col>28</xdr:col>
      <xdr:colOff>123266</xdr:colOff>
      <xdr:row>226</xdr:row>
      <xdr:rowOff>896470</xdr:rowOff>
    </xdr:to>
    <xdr:cxnSp macro="">
      <xdr:nvCxnSpPr>
        <xdr:cNvPr id="265" name="直線コネクタ 264">
          <a:extLst>
            <a:ext uri="{FF2B5EF4-FFF2-40B4-BE49-F238E27FC236}">
              <a16:creationId xmlns:a16="http://schemas.microsoft.com/office/drawing/2014/main" id="{3F2EAC4E-AB72-408C-9C83-D0B2815BE561}"/>
            </a:ext>
          </a:extLst>
        </xdr:cNvPr>
        <xdr:cNvCxnSpPr/>
      </xdr:nvCxnSpPr>
      <xdr:spPr>
        <a:xfrm flipH="1">
          <a:off x="5793441" y="102141617"/>
          <a:ext cx="1" cy="224118"/>
        </a:xfrm>
        <a:prstGeom prst="line">
          <a:avLst/>
        </a:prstGeom>
        <a:noFill/>
        <a:ln w="19050" cap="flat" cmpd="sng" algn="ctr">
          <a:solidFill>
            <a:sysClr val="windowText" lastClr="000000"/>
          </a:solidFill>
          <a:prstDash val="solid"/>
        </a:ln>
        <a:effectLst/>
      </xdr:spPr>
    </xdr:cxnSp>
    <xdr:clientData/>
  </xdr:twoCellAnchor>
  <xdr:twoCellAnchor>
    <xdr:from>
      <xdr:col>6</xdr:col>
      <xdr:colOff>152400</xdr:colOff>
      <xdr:row>237</xdr:row>
      <xdr:rowOff>438149</xdr:rowOff>
    </xdr:from>
    <xdr:to>
      <xdr:col>50</xdr:col>
      <xdr:colOff>71632</xdr:colOff>
      <xdr:row>245</xdr:row>
      <xdr:rowOff>218993</xdr:rowOff>
    </xdr:to>
    <xdr:grpSp>
      <xdr:nvGrpSpPr>
        <xdr:cNvPr id="267" name="グループ化 266">
          <a:extLst>
            <a:ext uri="{FF2B5EF4-FFF2-40B4-BE49-F238E27FC236}">
              <a16:creationId xmlns:a16="http://schemas.microsoft.com/office/drawing/2014/main" id="{4641D4E0-2C2A-4ED3-A40C-4F852EFFB1DB}"/>
            </a:ext>
          </a:extLst>
        </xdr:cNvPr>
        <xdr:cNvGrpSpPr/>
      </xdr:nvGrpSpPr>
      <xdr:grpSpPr>
        <a:xfrm>
          <a:off x="1249680" y="120917969"/>
          <a:ext cx="7996432" cy="7400844"/>
          <a:chOff x="1212015" y="67082513"/>
          <a:chExt cx="8656196" cy="7495101"/>
        </a:xfrm>
      </xdr:grpSpPr>
      <xdr:sp macro="" textlink="">
        <xdr:nvSpPr>
          <xdr:cNvPr id="268" name="テキスト ボックス 267">
            <a:extLst>
              <a:ext uri="{FF2B5EF4-FFF2-40B4-BE49-F238E27FC236}">
                <a16:creationId xmlns:a16="http://schemas.microsoft.com/office/drawing/2014/main" id="{D38EEBD8-D5F0-44D0-8674-97EF4B4E9753}"/>
              </a:ext>
            </a:extLst>
          </xdr:cNvPr>
          <xdr:cNvSpPr txBox="1"/>
        </xdr:nvSpPr>
        <xdr:spPr>
          <a:xfrm>
            <a:off x="1707547" y="72506559"/>
            <a:ext cx="2013325" cy="297279"/>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利子補給</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p>
        </xdr:txBody>
      </xdr:sp>
      <xdr:sp macro="" textlink="">
        <xdr:nvSpPr>
          <xdr:cNvPr id="269" name="テキスト ボックス 268">
            <a:extLst>
              <a:ext uri="{FF2B5EF4-FFF2-40B4-BE49-F238E27FC236}">
                <a16:creationId xmlns:a16="http://schemas.microsoft.com/office/drawing/2014/main" id="{2BACDE08-33E7-4F31-AE86-AE62E91506B4}"/>
              </a:ext>
            </a:extLst>
          </xdr:cNvPr>
          <xdr:cNvSpPr txBox="1"/>
        </xdr:nvSpPr>
        <xdr:spPr>
          <a:xfrm>
            <a:off x="1256104" y="73137435"/>
            <a:ext cx="2402060" cy="53815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Ｒ．農協等</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（２８機関５９．７百万円）</a:t>
            </a:r>
          </a:p>
        </xdr:txBody>
      </xdr:sp>
      <xdr:sp macro="" textlink="">
        <xdr:nvSpPr>
          <xdr:cNvPr id="270" name="大かっこ 269">
            <a:extLst>
              <a:ext uri="{FF2B5EF4-FFF2-40B4-BE49-F238E27FC236}">
                <a16:creationId xmlns:a16="http://schemas.microsoft.com/office/drawing/2014/main" id="{55079A11-8CFF-4E1F-9246-4B6E04444818}"/>
              </a:ext>
            </a:extLst>
          </xdr:cNvPr>
          <xdr:cNvSpPr/>
        </xdr:nvSpPr>
        <xdr:spPr>
          <a:xfrm>
            <a:off x="1394254" y="73695884"/>
            <a:ext cx="1935870" cy="2935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latin typeface="ＭＳ ゴシック" panose="020B0609070205080204" pitchFamily="49" charset="-128"/>
                <a:ea typeface="ＭＳ ゴシック" panose="020B0609070205080204" pitchFamily="49" charset="-128"/>
              </a:rPr>
              <a:t>・当該資金の貸付</a:t>
            </a:r>
          </a:p>
        </xdr:txBody>
      </xdr:sp>
      <xdr:sp macro="" textlink="">
        <xdr:nvSpPr>
          <xdr:cNvPr id="271" name="テキスト ボックス 270">
            <a:extLst>
              <a:ext uri="{FF2B5EF4-FFF2-40B4-BE49-F238E27FC236}">
                <a16:creationId xmlns:a16="http://schemas.microsoft.com/office/drawing/2014/main" id="{3AD8AF88-BD1C-4827-B839-468F807B3F7D}"/>
              </a:ext>
            </a:extLst>
          </xdr:cNvPr>
          <xdr:cNvSpPr txBox="1"/>
        </xdr:nvSpPr>
        <xdr:spPr>
          <a:xfrm>
            <a:off x="3848389" y="73140142"/>
            <a:ext cx="2029865" cy="53815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Ｓ</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latin typeface="ＭＳ Ｐゴシック" panose="020B0600070205080204" pitchFamily="50" charset="-128"/>
                <a:ea typeface="ＭＳ Ｐゴシック" panose="020B0600070205080204" pitchFamily="50" charset="-128"/>
              </a:rPr>
              <a:t>金融機関</a:t>
            </a:r>
            <a:endParaRPr kumimoji="1" lang="en-US" altLang="ja-JP" sz="1100">
              <a:latin typeface="ＭＳ Ｐゴシック" panose="020B0600070205080204" pitchFamily="50" charset="-128"/>
              <a:ea typeface="ＭＳ Ｐゴシック" panose="020B0600070205080204" pitchFamily="50" charset="-128"/>
            </a:endParaRPr>
          </a:p>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（７機関２０</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４</a:t>
            </a:r>
            <a:r>
              <a:rPr kumimoji="1" lang="ja-JP" altLang="en-US" sz="1100">
                <a:latin typeface="ＭＳ Ｐゴシック" panose="020B0600070205080204" pitchFamily="50" charset="-128"/>
                <a:ea typeface="ＭＳ Ｐゴシック" panose="020B0600070205080204" pitchFamily="50" charset="-128"/>
              </a:rPr>
              <a:t>百万円）</a:t>
            </a:r>
          </a:p>
        </xdr:txBody>
      </xdr:sp>
      <xdr:sp macro="" textlink="">
        <xdr:nvSpPr>
          <xdr:cNvPr id="272" name="大かっこ 271">
            <a:extLst>
              <a:ext uri="{FF2B5EF4-FFF2-40B4-BE49-F238E27FC236}">
                <a16:creationId xmlns:a16="http://schemas.microsoft.com/office/drawing/2014/main" id="{E2A4259F-CD0A-4133-9419-D338648DEC90}"/>
              </a:ext>
            </a:extLst>
          </xdr:cNvPr>
          <xdr:cNvSpPr/>
        </xdr:nvSpPr>
        <xdr:spPr>
          <a:xfrm>
            <a:off x="4057887" y="73731570"/>
            <a:ext cx="1681150" cy="2935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latin typeface="ＭＳ ゴシック" panose="020B0609070205080204" pitchFamily="49" charset="-128"/>
                <a:ea typeface="ＭＳ ゴシック" panose="020B0609070205080204" pitchFamily="49" charset="-128"/>
              </a:rPr>
              <a:t>・当該資金の貸付</a:t>
            </a:r>
          </a:p>
        </xdr:txBody>
      </xdr:sp>
      <xdr:sp macro="" textlink="">
        <xdr:nvSpPr>
          <xdr:cNvPr id="273" name="テキスト ボックス 272">
            <a:extLst>
              <a:ext uri="{FF2B5EF4-FFF2-40B4-BE49-F238E27FC236}">
                <a16:creationId xmlns:a16="http://schemas.microsoft.com/office/drawing/2014/main" id="{54FE5763-5B21-4569-AB49-05C9857EB96D}"/>
              </a:ext>
            </a:extLst>
          </xdr:cNvPr>
          <xdr:cNvSpPr txBox="1"/>
        </xdr:nvSpPr>
        <xdr:spPr>
          <a:xfrm>
            <a:off x="6020798" y="73130495"/>
            <a:ext cx="2935943" cy="54006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300"/>
              </a:lnSpc>
            </a:pP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Ｔ</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latin typeface="ＭＳ Ｐゴシック" panose="020B0600070205080204" pitchFamily="50" charset="-128"/>
                <a:ea typeface="ＭＳ Ｐゴシック" panose="020B0600070205080204" pitchFamily="50" charset="-128"/>
              </a:rPr>
              <a:t>都道府県農業信用基金協会</a:t>
            </a:r>
            <a:endParaRPr kumimoji="1" lang="en-US" altLang="ja-JP" sz="1100">
              <a:latin typeface="ＭＳ Ｐゴシック" panose="020B0600070205080204" pitchFamily="50" charset="-128"/>
              <a:ea typeface="ＭＳ Ｐゴシック" panose="020B0600070205080204" pitchFamily="50" charset="-128"/>
            </a:endParaRPr>
          </a:p>
          <a:p>
            <a:pPr algn="ctr">
              <a:lnSpc>
                <a:spcPts val="1300"/>
              </a:lnSpc>
            </a:pPr>
            <a:r>
              <a:rPr kumimoji="1" lang="ja-JP" altLang="en-US" sz="1100">
                <a:latin typeface="ＭＳ Ｐゴシック" panose="020B0600070205080204" pitchFamily="50" charset="-128"/>
                <a:ea typeface="ＭＳ Ｐゴシック" panose="020B0600070205080204" pitchFamily="50" charset="-128"/>
              </a:rPr>
              <a:t>７協会５．７百万円</a:t>
            </a:r>
          </a:p>
        </xdr:txBody>
      </xdr:sp>
      <xdr:sp macro="" textlink="">
        <xdr:nvSpPr>
          <xdr:cNvPr id="274" name="大かっこ 273">
            <a:extLst>
              <a:ext uri="{FF2B5EF4-FFF2-40B4-BE49-F238E27FC236}">
                <a16:creationId xmlns:a16="http://schemas.microsoft.com/office/drawing/2014/main" id="{60F9905B-D75D-4209-B719-F6BD35EAAF45}"/>
              </a:ext>
            </a:extLst>
          </xdr:cNvPr>
          <xdr:cNvSpPr/>
        </xdr:nvSpPr>
        <xdr:spPr>
          <a:xfrm>
            <a:off x="6195623" y="73742774"/>
            <a:ext cx="3095226" cy="83484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latin typeface="ＭＳ ゴシック" panose="020B0609070205080204" pitchFamily="49" charset="-128"/>
                <a:ea typeface="ＭＳ ゴシック" panose="020B0609070205080204" pitchFamily="49" charset="-128"/>
              </a:rPr>
              <a:t>・当該資金借受者の債務保証</a:t>
            </a:r>
            <a:endParaRPr kumimoji="1" lang="en-US" altLang="ja-JP" sz="1000">
              <a:latin typeface="ＭＳ ゴシック" panose="020B0609070205080204" pitchFamily="49" charset="-128"/>
              <a:ea typeface="ＭＳ ゴシック" panose="020B0609070205080204" pitchFamily="49" charset="-128"/>
            </a:endParaRPr>
          </a:p>
          <a:p>
            <a:pPr algn="l"/>
            <a:r>
              <a:rPr kumimoji="1" lang="ja-JP" altLang="en-US" sz="1000">
                <a:latin typeface="ＭＳ ゴシック" panose="020B0609070205080204" pitchFamily="49" charset="-128"/>
                <a:ea typeface="ＭＳ ゴシック" panose="020B0609070205080204" pitchFamily="49" charset="-128"/>
              </a:rPr>
              <a:t>・増頭資金を調達する際の債務を農業信用基金協会が保証する場合の保証料</a:t>
            </a:r>
          </a:p>
        </xdr:txBody>
      </xdr:sp>
      <xdr:grpSp>
        <xdr:nvGrpSpPr>
          <xdr:cNvPr id="275" name="グループ化 274">
            <a:extLst>
              <a:ext uri="{FF2B5EF4-FFF2-40B4-BE49-F238E27FC236}">
                <a16:creationId xmlns:a16="http://schemas.microsoft.com/office/drawing/2014/main" id="{83766B20-B21B-4D46-8BA2-1E41B008A38A}"/>
              </a:ext>
            </a:extLst>
          </xdr:cNvPr>
          <xdr:cNvGrpSpPr/>
        </xdr:nvGrpSpPr>
        <xdr:grpSpPr>
          <a:xfrm>
            <a:off x="1212015" y="67082513"/>
            <a:ext cx="8656196" cy="6155549"/>
            <a:chOff x="1273488" y="64465940"/>
            <a:chExt cx="8656196" cy="6155549"/>
          </a:xfrm>
        </xdr:grpSpPr>
        <xdr:grpSp>
          <xdr:nvGrpSpPr>
            <xdr:cNvPr id="276" name="グループ化 275">
              <a:extLst>
                <a:ext uri="{FF2B5EF4-FFF2-40B4-BE49-F238E27FC236}">
                  <a16:creationId xmlns:a16="http://schemas.microsoft.com/office/drawing/2014/main" id="{CFD2A5CB-79F7-4E98-A048-392FDF5C4327}"/>
                </a:ext>
              </a:extLst>
            </xdr:cNvPr>
            <xdr:cNvGrpSpPr/>
          </xdr:nvGrpSpPr>
          <xdr:grpSpPr>
            <a:xfrm>
              <a:off x="1421880" y="64465940"/>
              <a:ext cx="7793851" cy="3565773"/>
              <a:chOff x="1421880" y="64465940"/>
              <a:chExt cx="7793851" cy="3565773"/>
            </a:xfrm>
          </xdr:grpSpPr>
          <xdr:sp macro="" textlink="">
            <xdr:nvSpPr>
              <xdr:cNvPr id="288" name="テキスト ボックス 287">
                <a:extLst>
                  <a:ext uri="{FF2B5EF4-FFF2-40B4-BE49-F238E27FC236}">
                    <a16:creationId xmlns:a16="http://schemas.microsoft.com/office/drawing/2014/main" id="{7230B912-FCC0-4CB6-93AC-CBDD8DEBE8B3}"/>
                  </a:ext>
                </a:extLst>
              </xdr:cNvPr>
              <xdr:cNvSpPr txBox="1"/>
            </xdr:nvSpPr>
            <xdr:spPr>
              <a:xfrm>
                <a:off x="1421880" y="64465940"/>
                <a:ext cx="4581708" cy="2977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畜産</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経営体質強化資金対策事業</a:t>
                </a:r>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289" name="テキスト ボックス 288">
                <a:extLst>
                  <a:ext uri="{FF2B5EF4-FFF2-40B4-BE49-F238E27FC236}">
                    <a16:creationId xmlns:a16="http://schemas.microsoft.com/office/drawing/2014/main" id="{A996B0AA-FC17-48B0-A48E-EF001BB74ACE}"/>
                  </a:ext>
                </a:extLst>
              </xdr:cNvPr>
              <xdr:cNvSpPr txBox="1"/>
            </xdr:nvSpPr>
            <xdr:spPr>
              <a:xfrm>
                <a:off x="1903462" y="64938889"/>
                <a:ext cx="7312269" cy="3092824"/>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公益社団法人中央畜産会</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畜産・酪農収益力強化総合対策基金</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令和元年度 期首 基金残高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3,540</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（うち国庫補助金相当額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3,540</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令和元年度 期末 基金残高：</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3,434 </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（うち国費相当額：</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3,434 </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a:t>
                </a:r>
                <a:endParaRPr kumimoji="1" lang="ja-JP" altLang="en-US" sz="11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290" name="テキスト ボックス 289">
                <a:extLst>
                  <a:ext uri="{FF2B5EF4-FFF2-40B4-BE49-F238E27FC236}">
                    <a16:creationId xmlns:a16="http://schemas.microsoft.com/office/drawing/2014/main" id="{216B5945-52F8-4666-A4BE-CF154BC06D03}"/>
                  </a:ext>
                </a:extLst>
              </xdr:cNvPr>
              <xdr:cNvSpPr txBox="1"/>
            </xdr:nvSpPr>
            <xdr:spPr>
              <a:xfrm>
                <a:off x="6060976" y="66123203"/>
                <a:ext cx="2776657" cy="1325494"/>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支出</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事業費     ：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85.8</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　</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推進事務費 ：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20.5 </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委託費　　 ：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0.4 </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計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106.8 </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百万円　</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291" name="テキスト ボックス 290">
                <a:extLst>
                  <a:ext uri="{FF2B5EF4-FFF2-40B4-BE49-F238E27FC236}">
                    <a16:creationId xmlns:a16="http://schemas.microsoft.com/office/drawing/2014/main" id="{302AB9EE-C91E-4011-ACE1-AC15D5D62375}"/>
                  </a:ext>
                </a:extLst>
              </xdr:cNvPr>
              <xdr:cNvSpPr txBox="1"/>
            </xdr:nvSpPr>
            <xdr:spPr>
              <a:xfrm>
                <a:off x="3009951" y="66300097"/>
                <a:ext cx="2541334" cy="120222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収入</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effectLst/>
                    <a:latin typeface="ＭＳ ゴシック" panose="020B0609070205080204" pitchFamily="49" charset="-128"/>
                    <a:ea typeface="ＭＳ ゴシック" panose="020B0609070205080204" pitchFamily="49" charset="-128"/>
                    <a:cs typeface="+mn-cs"/>
                  </a:rPr>
                  <a:t>国からの資金</a:t>
                </a:r>
                <a:r>
                  <a:rPr kumimoji="1" lang="ja-JP"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交付：</a:t>
                </a: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0 </a:t>
                </a:r>
                <a:r>
                  <a:rPr kumimoji="1" lang="ja-JP"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1100">
                  <a:solidFill>
                    <a:sysClr val="windowText" lastClr="000000"/>
                  </a:solidFill>
                  <a:effectLst/>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運用収入：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0</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100" b="0" i="0" baseline="0">
                    <a:solidFill>
                      <a:sysClr val="windowText" lastClr="000000"/>
                    </a:solidFill>
                    <a:effectLst/>
                    <a:latin typeface="+mn-lt"/>
                    <a:ea typeface="+mn-ea"/>
                    <a:cs typeface="+mn-cs"/>
                  </a:rPr>
                  <a:t>---</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計      ：   </a:t>
                </a:r>
                <a:r>
                  <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0</a:t>
                </a: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百万円</a:t>
                </a:r>
              </a:p>
            </xdr:txBody>
          </xdr:sp>
        </xdr:grpSp>
        <xdr:cxnSp macro="">
          <xdr:nvCxnSpPr>
            <xdr:cNvPr id="277" name="直線矢印コネクタ 276">
              <a:extLst>
                <a:ext uri="{FF2B5EF4-FFF2-40B4-BE49-F238E27FC236}">
                  <a16:creationId xmlns:a16="http://schemas.microsoft.com/office/drawing/2014/main" id="{A797535E-3A17-423D-BEA8-F3C8CEDEC972}"/>
                </a:ext>
              </a:extLst>
            </xdr:cNvPr>
            <xdr:cNvCxnSpPr/>
          </xdr:nvCxnSpPr>
          <xdr:spPr>
            <a:xfrm>
              <a:off x="8404645" y="68047722"/>
              <a:ext cx="2478" cy="387401"/>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grpSp>
          <xdr:nvGrpSpPr>
            <xdr:cNvPr id="278" name="グループ化 277">
              <a:extLst>
                <a:ext uri="{FF2B5EF4-FFF2-40B4-BE49-F238E27FC236}">
                  <a16:creationId xmlns:a16="http://schemas.microsoft.com/office/drawing/2014/main" id="{7AF59D7F-ACC4-444C-9FC9-3F116154B8E1}"/>
                </a:ext>
              </a:extLst>
            </xdr:cNvPr>
            <xdr:cNvGrpSpPr/>
          </xdr:nvGrpSpPr>
          <xdr:grpSpPr>
            <a:xfrm>
              <a:off x="1273488" y="68398285"/>
              <a:ext cx="2768957" cy="1307910"/>
              <a:chOff x="10276047" y="38060091"/>
              <a:chExt cx="2075131" cy="1085839"/>
            </a:xfrm>
          </xdr:grpSpPr>
          <xdr:sp macro="" textlink="">
            <xdr:nvSpPr>
              <xdr:cNvPr id="285" name="正方形/長方形 284">
                <a:extLst>
                  <a:ext uri="{FF2B5EF4-FFF2-40B4-BE49-F238E27FC236}">
                    <a16:creationId xmlns:a16="http://schemas.microsoft.com/office/drawing/2014/main" id="{AF836E7A-1634-41F0-A9EF-B2A15E75F4B4}"/>
                  </a:ext>
                </a:extLst>
              </xdr:cNvPr>
              <xdr:cNvSpPr/>
            </xdr:nvSpPr>
            <xdr:spPr>
              <a:xfrm>
                <a:off x="10276047" y="38060091"/>
                <a:ext cx="2075129" cy="1085835"/>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ＭＳ Ｐゴシック" panose="020B0600070205080204" pitchFamily="50" charset="-128"/>
                    <a:ea typeface="ＭＳ Ｐゴシック" panose="020B0600070205080204" pitchFamily="50" charset="-128"/>
                    <a:cs typeface="+mn-cs"/>
                  </a:rPr>
                  <a:t>都道府県信用農協連</a:t>
                </a:r>
                <a:endParaRPr lang="ja-JP" altLang="ja-JP">
                  <a:solidFill>
                    <a:schemeClr val="tx1"/>
                  </a:solidFill>
                  <a:effectLst/>
                  <a:latin typeface="ＭＳ Ｐゴシック" panose="020B0600070205080204" pitchFamily="50" charset="-128"/>
                  <a:ea typeface="ＭＳ Ｐゴシック" panose="020B0600070205080204" pitchFamily="50" charset="-128"/>
                </a:endParaRPr>
              </a:p>
              <a:p>
                <a:pPr algn="l"/>
                <a:endParaRPr kumimoji="1" lang="ja-JP" altLang="en-US" sz="1100">
                  <a:solidFill>
                    <a:schemeClr val="tx1"/>
                  </a:solidFill>
                  <a:latin typeface="ＭＳ ゴシック" panose="020B0609070205080204" pitchFamily="49" charset="-128"/>
                  <a:ea typeface="ＭＳ ゴシック" panose="020B0609070205080204" pitchFamily="49" charset="-128"/>
                </a:endParaRPr>
              </a:p>
            </xdr:txBody>
          </xdr:sp>
          <xdr:sp macro="" textlink="">
            <xdr:nvSpPr>
              <xdr:cNvPr id="286" name="正方形/長方形 285">
                <a:extLst>
                  <a:ext uri="{FF2B5EF4-FFF2-40B4-BE49-F238E27FC236}">
                    <a16:creationId xmlns:a16="http://schemas.microsoft.com/office/drawing/2014/main" id="{19DF9F1D-108A-45CE-B036-D3441B9A9B06}"/>
                  </a:ext>
                </a:extLst>
              </xdr:cNvPr>
              <xdr:cNvSpPr/>
            </xdr:nvSpPr>
            <xdr:spPr>
              <a:xfrm>
                <a:off x="10276048" y="38422026"/>
                <a:ext cx="1025376" cy="7239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Ｑ</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委託</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費</a:t>
                </a:r>
                <a:r>
                  <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１</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３</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機関</a:t>
                </a:r>
                <a:endParaRPr kumimoji="1" lang="en-US"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０．４百万円</a:t>
                </a:r>
                <a:endParaRPr lang="ja-JP" altLang="ja-JP">
                  <a:solidFill>
                    <a:sysClr val="windowText" lastClr="000000"/>
                  </a:solidFill>
                  <a:effectLst/>
                  <a:latin typeface="ＭＳ Ｐゴシック" panose="020B0600070205080204" pitchFamily="50" charset="-128"/>
                  <a:ea typeface="ＭＳ Ｐゴシック" panose="020B0600070205080204" pitchFamily="50" charset="-128"/>
                </a:endParaRPr>
              </a:p>
              <a:p>
                <a:pPr algn="l"/>
                <a:endParaRPr kumimoji="1" lang="ja-JP" altLang="en-US" sz="11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287" name="正方形/長方形 286">
                <a:extLst>
                  <a:ext uri="{FF2B5EF4-FFF2-40B4-BE49-F238E27FC236}">
                    <a16:creationId xmlns:a16="http://schemas.microsoft.com/office/drawing/2014/main" id="{6E73F677-E605-46CE-9C1B-D3BF36F2B001}"/>
                  </a:ext>
                </a:extLst>
              </xdr:cNvPr>
              <xdr:cNvSpPr/>
            </xdr:nvSpPr>
            <xdr:spPr>
              <a:xfrm>
                <a:off x="11308635" y="38422030"/>
                <a:ext cx="1042543" cy="72390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農協等への利子補給額</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５９．７百万円</a:t>
                </a:r>
              </a:p>
            </xdr:txBody>
          </xdr:sp>
        </xdr:grpSp>
        <xdr:cxnSp macro="">
          <xdr:nvCxnSpPr>
            <xdr:cNvPr id="279" name="直線矢印コネクタ 278">
              <a:extLst>
                <a:ext uri="{FF2B5EF4-FFF2-40B4-BE49-F238E27FC236}">
                  <a16:creationId xmlns:a16="http://schemas.microsoft.com/office/drawing/2014/main" id="{9893DBA0-9624-41D6-85CE-83467BCD0C7F}"/>
                </a:ext>
              </a:extLst>
            </xdr:cNvPr>
            <xdr:cNvCxnSpPr/>
          </xdr:nvCxnSpPr>
          <xdr:spPr>
            <a:xfrm flipH="1">
              <a:off x="2647159" y="69703889"/>
              <a:ext cx="746" cy="826661"/>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sp macro="" textlink="">
          <xdr:nvSpPr>
            <xdr:cNvPr id="280" name="大かっこ 279">
              <a:extLst>
                <a:ext uri="{FF2B5EF4-FFF2-40B4-BE49-F238E27FC236}">
                  <a16:creationId xmlns:a16="http://schemas.microsoft.com/office/drawing/2014/main" id="{4779E586-3AE5-46A4-9770-19424DD2DAF1}"/>
                </a:ext>
              </a:extLst>
            </xdr:cNvPr>
            <xdr:cNvSpPr/>
          </xdr:nvSpPr>
          <xdr:spPr>
            <a:xfrm>
              <a:off x="4130348" y="68124558"/>
              <a:ext cx="3735892" cy="1155810"/>
            </a:xfrm>
            <a:prstGeom prst="bracketPair">
              <a:avLst>
                <a:gd name="adj" fmla="val 10276"/>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72000" tIns="0" rIns="72000" bIns="0" rtlCol="0" anchor="ctr" anchorCtr="0"/>
            <a:lstStyle/>
            <a:p>
              <a:pPr algn="l">
                <a:lnSpc>
                  <a:spcPts val="1200"/>
                </a:lnSpc>
              </a:pPr>
              <a:r>
                <a:rPr kumimoji="1" lang="ja-JP" altLang="en-US" sz="1100">
                  <a:latin typeface="ＭＳ Ｐゴシック" panose="020B0600070205080204" pitchFamily="50" charset="-128"/>
                  <a:ea typeface="ＭＳ Ｐゴシック" panose="020B0600070205080204" pitchFamily="50" charset="-128"/>
                </a:rPr>
                <a:t>①当該資金の貸付を行った金融機関に対する利子補給</a:t>
              </a:r>
              <a:endParaRPr kumimoji="1" lang="en-US" altLang="ja-JP" sz="1100">
                <a:latin typeface="ＭＳ Ｐゴシック" panose="020B0600070205080204" pitchFamily="50" charset="-128"/>
                <a:ea typeface="ＭＳ Ｐゴシック" panose="020B0600070205080204" pitchFamily="50" charset="-128"/>
              </a:endParaRPr>
            </a:p>
            <a:p>
              <a:pPr algn="l"/>
              <a:r>
                <a:rPr kumimoji="1" lang="ja-JP" altLang="en-US" sz="1100">
                  <a:latin typeface="ＭＳ Ｐゴシック" panose="020B0600070205080204" pitchFamily="50" charset="-128"/>
                  <a:ea typeface="ＭＳ Ｐゴシック" panose="020B0600070205080204" pitchFamily="50" charset="-128"/>
                </a:rPr>
                <a:t>②当該資金に係る債務保証の弁済に伴う損失の一部を</a:t>
              </a:r>
              <a:endParaRPr kumimoji="1" lang="en-US" altLang="ja-JP" sz="1100">
                <a:latin typeface="ＭＳ Ｐゴシック" panose="020B0600070205080204" pitchFamily="50" charset="-128"/>
                <a:ea typeface="ＭＳ Ｐゴシック" panose="020B0600070205080204" pitchFamily="50" charset="-128"/>
              </a:endParaRPr>
            </a:p>
            <a:p>
              <a:pPr algn="l"/>
              <a:r>
                <a:rPr kumimoji="1" lang="ja-JP" altLang="en-US" sz="1100">
                  <a:latin typeface="ＭＳ Ｐゴシック" panose="020B0600070205080204" pitchFamily="50" charset="-128"/>
                  <a:ea typeface="ＭＳ Ｐゴシック" panose="020B0600070205080204" pitchFamily="50" charset="-128"/>
                </a:rPr>
                <a:t>　補塡するための交付金の交付</a:t>
              </a:r>
            </a:p>
          </xdr:txBody>
        </xdr:sp>
        <xdr:sp macro="" textlink="">
          <xdr:nvSpPr>
            <xdr:cNvPr id="281" name="テキスト ボックス 280">
              <a:extLst>
                <a:ext uri="{FF2B5EF4-FFF2-40B4-BE49-F238E27FC236}">
                  <a16:creationId xmlns:a16="http://schemas.microsoft.com/office/drawing/2014/main" id="{CB9ED84D-F73D-45A2-9011-3C450A3F795C}"/>
                </a:ext>
              </a:extLst>
            </xdr:cNvPr>
            <xdr:cNvSpPr txBox="1"/>
          </xdr:nvSpPr>
          <xdr:spPr>
            <a:xfrm>
              <a:off x="6342164" y="69627368"/>
              <a:ext cx="2664600" cy="994121"/>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ＭＳ Ｐゴシック" panose="020B0600070205080204" pitchFamily="50" charset="-128"/>
                  <a:ea typeface="ＭＳ Ｐゴシック" panose="020B0600070205080204" pitchFamily="50" charset="-128"/>
                  <a:cs typeface="+mn-cs"/>
                </a:rPr>
                <a:t>【</a:t>
              </a:r>
              <a:r>
                <a:rPr kumimoji="1" lang="ja-JP" altLang="ja-JP" sz="1100" b="0" i="0" baseline="0">
                  <a:effectLst/>
                  <a:latin typeface="ＭＳ Ｐゴシック" panose="020B0600070205080204" pitchFamily="50" charset="-128"/>
                  <a:ea typeface="ＭＳ Ｐゴシック" panose="020B0600070205080204" pitchFamily="50" charset="-128"/>
                  <a:cs typeface="+mn-cs"/>
                </a:rPr>
                <a:t>畜産経営体質強化支援資金・</a:t>
              </a:r>
              <a:endParaRPr kumimoji="1" lang="en-US" altLang="ja-JP" sz="1100" b="0" i="0" baseline="0">
                <a:effectLst/>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ＭＳ Ｐゴシック" panose="020B0600070205080204" pitchFamily="50" charset="-128"/>
                  <a:ea typeface="ＭＳ Ｐゴシック" panose="020B0600070205080204" pitchFamily="50" charset="-128"/>
                  <a:cs typeface="+mn-cs"/>
                </a:rPr>
                <a:t>保証円滑化交付金の交付</a:t>
              </a:r>
              <a:r>
                <a:rPr kumimoji="1" lang="en-US" altLang="ja-JP" sz="1100" b="0" i="0" baseline="0">
                  <a:effectLst/>
                  <a:latin typeface="ＭＳ Ｐゴシック" panose="020B0600070205080204" pitchFamily="50" charset="-128"/>
                  <a:ea typeface="ＭＳ Ｐゴシック" panose="020B0600070205080204" pitchFamily="50" charset="-128"/>
                  <a:cs typeface="+mn-cs"/>
                </a:rPr>
                <a:t>】</a:t>
              </a:r>
              <a:endParaRPr lang="ja-JP" altLang="ja-JP">
                <a:effectLst/>
                <a:latin typeface="ＭＳ Ｐゴシック" panose="020B0600070205080204" pitchFamily="50" charset="-128"/>
                <a:ea typeface="ＭＳ Ｐゴシック" panose="020B0600070205080204"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乳用牛・繁殖牛増頭資金</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確保円滑化事業・保証料</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xdr:txBody>
        </xdr:sp>
        <xdr:cxnSp macro="">
          <xdr:nvCxnSpPr>
            <xdr:cNvPr id="282" name="直線矢印コネクタ 281">
              <a:extLst>
                <a:ext uri="{FF2B5EF4-FFF2-40B4-BE49-F238E27FC236}">
                  <a16:creationId xmlns:a16="http://schemas.microsoft.com/office/drawing/2014/main" id="{8EB56E7F-2AFD-4443-B949-C81D9EE86527}"/>
                </a:ext>
              </a:extLst>
            </xdr:cNvPr>
            <xdr:cNvCxnSpPr/>
          </xdr:nvCxnSpPr>
          <xdr:spPr>
            <a:xfrm flipH="1">
              <a:off x="6342271" y="69086524"/>
              <a:ext cx="5264" cy="1433557"/>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sp macro="" textlink="">
          <xdr:nvSpPr>
            <xdr:cNvPr id="283" name="テキスト ボックス 282">
              <a:extLst>
                <a:ext uri="{FF2B5EF4-FFF2-40B4-BE49-F238E27FC236}">
                  <a16:creationId xmlns:a16="http://schemas.microsoft.com/office/drawing/2014/main" id="{D5C7A608-8CC7-4DB8-80EE-EC9828C04EA7}"/>
                </a:ext>
              </a:extLst>
            </xdr:cNvPr>
            <xdr:cNvSpPr txBox="1"/>
          </xdr:nvSpPr>
          <xdr:spPr>
            <a:xfrm>
              <a:off x="7914125" y="68430198"/>
              <a:ext cx="2013856" cy="556565"/>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Ｕ</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公益社団法人中央畜産会</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（１機関２０</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５百万円）</a:t>
              </a:r>
            </a:p>
          </xdr:txBody>
        </xdr:sp>
        <xdr:sp macro="" textlink="">
          <xdr:nvSpPr>
            <xdr:cNvPr id="284" name="大かっこ 283">
              <a:extLst>
                <a:ext uri="{FF2B5EF4-FFF2-40B4-BE49-F238E27FC236}">
                  <a16:creationId xmlns:a16="http://schemas.microsoft.com/office/drawing/2014/main" id="{CC80D3FE-CDE8-4682-8ADF-93CFEF8816AE}"/>
                </a:ext>
              </a:extLst>
            </xdr:cNvPr>
            <xdr:cNvSpPr/>
          </xdr:nvSpPr>
          <xdr:spPr>
            <a:xfrm>
              <a:off x="8265611" y="69018382"/>
              <a:ext cx="1664073" cy="6179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latin typeface="ＭＳ ゴシック" panose="020B0609070205080204" pitchFamily="49" charset="-128"/>
                  <a:ea typeface="ＭＳ ゴシック" panose="020B0609070205080204" pitchFamily="49" charset="-128"/>
                </a:rPr>
                <a:t>・技術指導事務</a:t>
              </a:r>
              <a:endParaRPr kumimoji="1" lang="en-US" altLang="ja-JP" sz="1000">
                <a:latin typeface="ＭＳ ゴシック" panose="020B0609070205080204" pitchFamily="49" charset="-128"/>
                <a:ea typeface="ＭＳ ゴシック" panose="020B0609070205080204" pitchFamily="49" charset="-128"/>
              </a:endParaRPr>
            </a:p>
            <a:p>
              <a:pPr algn="l"/>
              <a:r>
                <a:rPr kumimoji="1" lang="ja-JP" altLang="en-US" sz="1000">
                  <a:latin typeface="ＭＳ ゴシック" panose="020B0609070205080204" pitchFamily="49" charset="-128"/>
                  <a:ea typeface="ＭＳ ゴシック" panose="020B0609070205080204" pitchFamily="49" charset="-128"/>
                </a:rPr>
                <a:t>・全国会議開催等</a:t>
              </a:r>
            </a:p>
          </xdr:txBody>
        </xdr:sp>
      </xdr:grpSp>
    </xdr:grpSp>
    <xdr:clientData/>
  </xdr:twoCellAnchor>
  <xdr:twoCellAnchor>
    <xdr:from>
      <xdr:col>23</xdr:col>
      <xdr:colOff>117199</xdr:colOff>
      <xdr:row>242</xdr:row>
      <xdr:rowOff>788009</xdr:rowOff>
    </xdr:from>
    <xdr:to>
      <xdr:col>33</xdr:col>
      <xdr:colOff>156453</xdr:colOff>
      <xdr:row>243</xdr:row>
      <xdr:rowOff>132788</xdr:rowOff>
    </xdr:to>
    <xdr:sp macro="" textlink="">
      <xdr:nvSpPr>
        <xdr:cNvPr id="293" name="テキスト ボックス 292">
          <a:extLst>
            <a:ext uri="{FF2B5EF4-FFF2-40B4-BE49-F238E27FC236}">
              <a16:creationId xmlns:a16="http://schemas.microsoft.com/office/drawing/2014/main" id="{FBACF0F2-35E7-45A8-A338-F2A15C0BA6D5}"/>
            </a:ext>
          </a:extLst>
        </xdr:cNvPr>
        <xdr:cNvSpPr txBox="1"/>
      </xdr:nvSpPr>
      <xdr:spPr>
        <a:xfrm>
          <a:off x="4705764" y="122293879"/>
          <a:ext cx="2043646" cy="297279"/>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利子補給</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p>
      </xdr:txBody>
    </xdr:sp>
    <xdr:clientData/>
  </xdr:twoCellAnchor>
  <xdr:twoCellAnchor>
    <xdr:from>
      <xdr:col>13</xdr:col>
      <xdr:colOff>142875</xdr:colOff>
      <xdr:row>241</xdr:row>
      <xdr:rowOff>161925</xdr:rowOff>
    </xdr:from>
    <xdr:to>
      <xdr:col>13</xdr:col>
      <xdr:colOff>145382</xdr:colOff>
      <xdr:row>241</xdr:row>
      <xdr:rowOff>515879</xdr:rowOff>
    </xdr:to>
    <xdr:cxnSp macro="">
      <xdr:nvCxnSpPr>
        <xdr:cNvPr id="297" name="直線矢印コネクタ 296">
          <a:extLst>
            <a:ext uri="{FF2B5EF4-FFF2-40B4-BE49-F238E27FC236}">
              <a16:creationId xmlns:a16="http://schemas.microsoft.com/office/drawing/2014/main" id="{04343B6D-020E-4740-80DE-9DE295034FBD}"/>
            </a:ext>
          </a:extLst>
        </xdr:cNvPr>
        <xdr:cNvCxnSpPr/>
      </xdr:nvCxnSpPr>
      <xdr:spPr>
        <a:xfrm>
          <a:off x="2743200" y="115985925"/>
          <a:ext cx="2507" cy="353954"/>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47625</xdr:colOff>
      <xdr:row>242</xdr:row>
      <xdr:rowOff>238125</xdr:rowOff>
    </xdr:from>
    <xdr:to>
      <xdr:col>28</xdr:col>
      <xdr:colOff>52951</xdr:colOff>
      <xdr:row>243</xdr:row>
      <xdr:rowOff>701154</xdr:rowOff>
    </xdr:to>
    <xdr:cxnSp macro="">
      <xdr:nvCxnSpPr>
        <xdr:cNvPr id="298" name="直線矢印コネクタ 297">
          <a:extLst>
            <a:ext uri="{FF2B5EF4-FFF2-40B4-BE49-F238E27FC236}">
              <a16:creationId xmlns:a16="http://schemas.microsoft.com/office/drawing/2014/main" id="{23271D81-9CA1-4629-B878-B9C0D490108F}"/>
            </a:ext>
          </a:extLst>
        </xdr:cNvPr>
        <xdr:cNvCxnSpPr/>
      </xdr:nvCxnSpPr>
      <xdr:spPr>
        <a:xfrm flipH="1">
          <a:off x="5667375" y="117014625"/>
          <a:ext cx="5326" cy="1415529"/>
        </a:xfrm>
        <a:prstGeom prst="straightConnector1">
          <a:avLst/>
        </a:prstGeom>
        <a:ln w="19050">
          <a:tailEnd type="triangle" w="med" len="sm"/>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82826</xdr:colOff>
      <xdr:row>217</xdr:row>
      <xdr:rowOff>372717</xdr:rowOff>
    </xdr:from>
    <xdr:to>
      <xdr:col>34</xdr:col>
      <xdr:colOff>85278</xdr:colOff>
      <xdr:row>218</xdr:row>
      <xdr:rowOff>505239</xdr:rowOff>
    </xdr:to>
    <xdr:cxnSp macro="">
      <xdr:nvCxnSpPr>
        <xdr:cNvPr id="185" name="直線矢印コネクタ 184">
          <a:extLst>
            <a:ext uri="{FF2B5EF4-FFF2-40B4-BE49-F238E27FC236}">
              <a16:creationId xmlns:a16="http://schemas.microsoft.com/office/drawing/2014/main" id="{E991460A-E02E-4924-93EC-0EED4A295E37}"/>
            </a:ext>
          </a:extLst>
        </xdr:cNvPr>
        <xdr:cNvCxnSpPr/>
      </xdr:nvCxnSpPr>
      <xdr:spPr>
        <a:xfrm>
          <a:off x="6874565" y="98066087"/>
          <a:ext cx="2452" cy="1085022"/>
        </a:xfrm>
        <a:prstGeom prst="straightConnector1">
          <a:avLst/>
        </a:prstGeom>
        <a:ln w="190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99393</xdr:colOff>
      <xdr:row>219</xdr:row>
      <xdr:rowOff>554935</xdr:rowOff>
    </xdr:from>
    <xdr:to>
      <xdr:col>25</xdr:col>
      <xdr:colOff>99394</xdr:colOff>
      <xdr:row>220</xdr:row>
      <xdr:rowOff>248478</xdr:rowOff>
    </xdr:to>
    <xdr:cxnSp macro="">
      <xdr:nvCxnSpPr>
        <xdr:cNvPr id="212" name="直線矢印コネクタ 211">
          <a:extLst>
            <a:ext uri="{FF2B5EF4-FFF2-40B4-BE49-F238E27FC236}">
              <a16:creationId xmlns:a16="http://schemas.microsoft.com/office/drawing/2014/main" id="{1AE2F4BE-E709-4806-AE55-53AE694F2F84}"/>
            </a:ext>
          </a:extLst>
        </xdr:cNvPr>
        <xdr:cNvCxnSpPr/>
      </xdr:nvCxnSpPr>
      <xdr:spPr>
        <a:xfrm>
          <a:off x="5085523" y="100153305"/>
          <a:ext cx="1" cy="646043"/>
        </a:xfrm>
        <a:prstGeom prst="straightConnector1">
          <a:avLst/>
        </a:prstGeom>
        <a:ln w="19050">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38</xdr:col>
      <xdr:colOff>34018</xdr:colOff>
      <xdr:row>41</xdr:row>
      <xdr:rowOff>53340</xdr:rowOff>
    </xdr:from>
    <xdr:ext cx="767443" cy="359073"/>
    <xdr:sp macro="" textlink="">
      <xdr:nvSpPr>
        <xdr:cNvPr id="159" name="テキスト ボックス 158">
          <a:extLst>
            <a:ext uri="{FF2B5EF4-FFF2-40B4-BE49-F238E27FC236}">
              <a16:creationId xmlns:a16="http://schemas.microsoft.com/office/drawing/2014/main" id="{ABF275C1-ABE0-45BE-9507-CBBB2AE2B465}"/>
            </a:ext>
          </a:extLst>
        </xdr:cNvPr>
        <xdr:cNvSpPr txBox="1"/>
      </xdr:nvSpPr>
      <xdr:spPr>
        <a:xfrm>
          <a:off x="7673068" y="19112865"/>
          <a:ext cx="767443"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15240</xdr:colOff>
      <xdr:row>43</xdr:row>
      <xdr:rowOff>43805</xdr:rowOff>
    </xdr:from>
    <xdr:ext cx="741317" cy="492443"/>
    <xdr:sp macro="" textlink="">
      <xdr:nvSpPr>
        <xdr:cNvPr id="160" name="テキスト ボックス 159">
          <a:extLst>
            <a:ext uri="{FF2B5EF4-FFF2-40B4-BE49-F238E27FC236}">
              <a16:creationId xmlns:a16="http://schemas.microsoft.com/office/drawing/2014/main" id="{8E5F301D-6497-4456-BD21-0CF94B7FCEAD}"/>
            </a:ext>
          </a:extLst>
        </xdr:cNvPr>
        <xdr:cNvSpPr txBox="1"/>
      </xdr:nvSpPr>
      <xdr:spPr>
        <a:xfrm>
          <a:off x="7654290" y="20189180"/>
          <a:ext cx="741317" cy="492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37</xdr:col>
      <xdr:colOff>196216</xdr:colOff>
      <xdr:row>47</xdr:row>
      <xdr:rowOff>93889</xdr:rowOff>
    </xdr:from>
    <xdr:ext cx="763088" cy="476639"/>
    <xdr:sp macro="" textlink="">
      <xdr:nvSpPr>
        <xdr:cNvPr id="161" name="テキスト ボックス 160">
          <a:extLst>
            <a:ext uri="{FF2B5EF4-FFF2-40B4-BE49-F238E27FC236}">
              <a16:creationId xmlns:a16="http://schemas.microsoft.com/office/drawing/2014/main" id="{D16524B3-556A-4A0F-B83A-E1AF55657A1F}"/>
            </a:ext>
          </a:extLst>
        </xdr:cNvPr>
        <xdr:cNvSpPr txBox="1"/>
      </xdr:nvSpPr>
      <xdr:spPr>
        <a:xfrm>
          <a:off x="7635241" y="22191889"/>
          <a:ext cx="763088" cy="4766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22860</xdr:colOff>
      <xdr:row>49</xdr:row>
      <xdr:rowOff>76190</xdr:rowOff>
    </xdr:from>
    <xdr:ext cx="733697" cy="556543"/>
    <xdr:sp macro="" textlink="">
      <xdr:nvSpPr>
        <xdr:cNvPr id="162" name="テキスト ボックス 161">
          <a:extLst>
            <a:ext uri="{FF2B5EF4-FFF2-40B4-BE49-F238E27FC236}">
              <a16:creationId xmlns:a16="http://schemas.microsoft.com/office/drawing/2014/main" id="{2D089B23-7B9C-4265-8EC0-BD026AEB2735}"/>
            </a:ext>
          </a:extLst>
        </xdr:cNvPr>
        <xdr:cNvSpPr txBox="1"/>
      </xdr:nvSpPr>
      <xdr:spPr>
        <a:xfrm>
          <a:off x="7661910" y="23488640"/>
          <a:ext cx="733697" cy="5565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32385</xdr:colOff>
      <xdr:row>52</xdr:row>
      <xdr:rowOff>21772</xdr:rowOff>
    </xdr:from>
    <xdr:ext cx="799011" cy="533400"/>
    <xdr:sp macro="" textlink="">
      <xdr:nvSpPr>
        <xdr:cNvPr id="163" name="テキスト ボックス 162">
          <a:extLst>
            <a:ext uri="{FF2B5EF4-FFF2-40B4-BE49-F238E27FC236}">
              <a16:creationId xmlns:a16="http://schemas.microsoft.com/office/drawing/2014/main" id="{C93A4B32-D930-4F65-A364-4DC9B04B969B}"/>
            </a:ext>
          </a:extLst>
        </xdr:cNvPr>
        <xdr:cNvSpPr txBox="1"/>
      </xdr:nvSpPr>
      <xdr:spPr>
        <a:xfrm>
          <a:off x="7671435" y="24986797"/>
          <a:ext cx="799011"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36195</xdr:colOff>
      <xdr:row>54</xdr:row>
      <xdr:rowOff>32657</xdr:rowOff>
    </xdr:from>
    <xdr:ext cx="776151" cy="446313"/>
    <xdr:sp macro="" textlink="">
      <xdr:nvSpPr>
        <xdr:cNvPr id="164" name="テキスト ボックス 163">
          <a:extLst>
            <a:ext uri="{FF2B5EF4-FFF2-40B4-BE49-F238E27FC236}">
              <a16:creationId xmlns:a16="http://schemas.microsoft.com/office/drawing/2014/main" id="{95CA6587-2C67-4C54-88D5-6B4E2ECE211C}"/>
            </a:ext>
          </a:extLst>
        </xdr:cNvPr>
        <xdr:cNvSpPr txBox="1"/>
      </xdr:nvSpPr>
      <xdr:spPr>
        <a:xfrm>
          <a:off x="7675245" y="26007332"/>
          <a:ext cx="776151" cy="4463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13064</xdr:colOff>
      <xdr:row>57</xdr:row>
      <xdr:rowOff>32658</xdr:rowOff>
    </xdr:from>
    <xdr:ext cx="770708" cy="500743"/>
    <xdr:sp macro="" textlink="">
      <xdr:nvSpPr>
        <xdr:cNvPr id="165" name="テキスト ボックス 164">
          <a:extLst>
            <a:ext uri="{FF2B5EF4-FFF2-40B4-BE49-F238E27FC236}">
              <a16:creationId xmlns:a16="http://schemas.microsoft.com/office/drawing/2014/main" id="{0BCBD99B-712F-42A6-BC89-FBEFD0D6987D}"/>
            </a:ext>
          </a:extLst>
        </xdr:cNvPr>
        <xdr:cNvSpPr txBox="1"/>
      </xdr:nvSpPr>
      <xdr:spPr>
        <a:xfrm>
          <a:off x="7067007" y="27453772"/>
          <a:ext cx="770708" cy="5007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37</xdr:col>
      <xdr:colOff>182880</xdr:colOff>
      <xdr:row>59</xdr:row>
      <xdr:rowOff>31297</xdr:rowOff>
    </xdr:from>
    <xdr:ext cx="802277" cy="511628"/>
    <xdr:sp macro="" textlink="">
      <xdr:nvSpPr>
        <xdr:cNvPr id="166" name="テキスト ボックス 165">
          <a:extLst>
            <a:ext uri="{FF2B5EF4-FFF2-40B4-BE49-F238E27FC236}">
              <a16:creationId xmlns:a16="http://schemas.microsoft.com/office/drawing/2014/main" id="{DA4FD4A8-0619-4995-92D5-D6CBEE9464C4}"/>
            </a:ext>
          </a:extLst>
        </xdr:cNvPr>
        <xdr:cNvSpPr txBox="1"/>
      </xdr:nvSpPr>
      <xdr:spPr>
        <a:xfrm>
          <a:off x="7621905" y="28568197"/>
          <a:ext cx="802277" cy="5116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46</xdr:col>
      <xdr:colOff>38100</xdr:colOff>
      <xdr:row>62</xdr:row>
      <xdr:rowOff>0</xdr:rowOff>
    </xdr:from>
    <xdr:ext cx="882649" cy="359073"/>
    <xdr:sp macro="" textlink="">
      <xdr:nvSpPr>
        <xdr:cNvPr id="167" name="テキスト ボックス 166">
          <a:extLst>
            <a:ext uri="{FF2B5EF4-FFF2-40B4-BE49-F238E27FC236}">
              <a16:creationId xmlns:a16="http://schemas.microsoft.com/office/drawing/2014/main" id="{EA9EA926-819F-41FC-94FD-1E03C2D932F4}"/>
            </a:ext>
          </a:extLst>
        </xdr:cNvPr>
        <xdr:cNvSpPr txBox="1"/>
      </xdr:nvSpPr>
      <xdr:spPr>
        <a:xfrm>
          <a:off x="9277350" y="29956125"/>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41</xdr:col>
      <xdr:colOff>85725</xdr:colOff>
      <xdr:row>61</xdr:row>
      <xdr:rowOff>9525</xdr:rowOff>
    </xdr:from>
    <xdr:ext cx="882649" cy="359073"/>
    <xdr:sp macro="" textlink="">
      <xdr:nvSpPr>
        <xdr:cNvPr id="168" name="テキスト ボックス 167">
          <a:extLst>
            <a:ext uri="{FF2B5EF4-FFF2-40B4-BE49-F238E27FC236}">
              <a16:creationId xmlns:a16="http://schemas.microsoft.com/office/drawing/2014/main" id="{BB15D32E-8EAE-4762-AA20-A9F3CCD6A05A}"/>
            </a:ext>
          </a:extLst>
        </xdr:cNvPr>
        <xdr:cNvSpPr txBox="1"/>
      </xdr:nvSpPr>
      <xdr:spPr>
        <a:xfrm>
          <a:off x="8324850" y="29613225"/>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46</xdr:col>
      <xdr:colOff>47625</xdr:colOff>
      <xdr:row>65</xdr:row>
      <xdr:rowOff>0</xdr:rowOff>
    </xdr:from>
    <xdr:ext cx="882649" cy="359073"/>
    <xdr:sp macro="" textlink="">
      <xdr:nvSpPr>
        <xdr:cNvPr id="169" name="テキスト ボックス 168">
          <a:extLst>
            <a:ext uri="{FF2B5EF4-FFF2-40B4-BE49-F238E27FC236}">
              <a16:creationId xmlns:a16="http://schemas.microsoft.com/office/drawing/2014/main" id="{EAA157FA-2F74-451C-B8F9-3FCE30D9981F}"/>
            </a:ext>
          </a:extLst>
        </xdr:cNvPr>
        <xdr:cNvSpPr txBox="1"/>
      </xdr:nvSpPr>
      <xdr:spPr>
        <a:xfrm>
          <a:off x="9286875" y="30984825"/>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46</xdr:col>
      <xdr:colOff>57150</xdr:colOff>
      <xdr:row>68</xdr:row>
      <xdr:rowOff>9525</xdr:rowOff>
    </xdr:from>
    <xdr:ext cx="882649" cy="359073"/>
    <xdr:sp macro="" textlink="">
      <xdr:nvSpPr>
        <xdr:cNvPr id="170" name="テキスト ボックス 169">
          <a:extLst>
            <a:ext uri="{FF2B5EF4-FFF2-40B4-BE49-F238E27FC236}">
              <a16:creationId xmlns:a16="http://schemas.microsoft.com/office/drawing/2014/main" id="{EAD8144E-C0F8-4737-804E-E965D6A89FE4}"/>
            </a:ext>
          </a:extLst>
        </xdr:cNvPr>
        <xdr:cNvSpPr txBox="1"/>
      </xdr:nvSpPr>
      <xdr:spPr>
        <a:xfrm>
          <a:off x="9296400" y="32023050"/>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46</xdr:col>
      <xdr:colOff>76200</xdr:colOff>
      <xdr:row>74</xdr:row>
      <xdr:rowOff>9525</xdr:rowOff>
    </xdr:from>
    <xdr:ext cx="882649" cy="359073"/>
    <xdr:sp macro="" textlink="">
      <xdr:nvSpPr>
        <xdr:cNvPr id="171" name="テキスト ボックス 170">
          <a:extLst>
            <a:ext uri="{FF2B5EF4-FFF2-40B4-BE49-F238E27FC236}">
              <a16:creationId xmlns:a16="http://schemas.microsoft.com/office/drawing/2014/main" id="{0B9AE859-91E9-4E12-9DE5-31FB154B0B26}"/>
            </a:ext>
          </a:extLst>
        </xdr:cNvPr>
        <xdr:cNvSpPr txBox="1"/>
      </xdr:nvSpPr>
      <xdr:spPr>
        <a:xfrm>
          <a:off x="9315450" y="34080450"/>
          <a:ext cx="882649" cy="3590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10886</xdr:colOff>
      <xdr:row>30</xdr:row>
      <xdr:rowOff>488486</xdr:rowOff>
    </xdr:from>
    <xdr:ext cx="707571" cy="492443"/>
    <xdr:sp macro="" textlink="">
      <xdr:nvSpPr>
        <xdr:cNvPr id="172" name="テキスト ボックス 171">
          <a:extLst>
            <a:ext uri="{FF2B5EF4-FFF2-40B4-BE49-F238E27FC236}">
              <a16:creationId xmlns:a16="http://schemas.microsoft.com/office/drawing/2014/main" id="{B24F524E-1E89-476D-8C25-C76FDAA7F8E2}"/>
            </a:ext>
          </a:extLst>
        </xdr:cNvPr>
        <xdr:cNvSpPr txBox="1"/>
      </xdr:nvSpPr>
      <xdr:spPr>
        <a:xfrm>
          <a:off x="7064829" y="13573115"/>
          <a:ext cx="707571" cy="492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oneCellAnchor>
    <xdr:from>
      <xdr:col>38</xdr:col>
      <xdr:colOff>0</xdr:colOff>
      <xdr:row>32</xdr:row>
      <xdr:rowOff>423173</xdr:rowOff>
    </xdr:from>
    <xdr:ext cx="707571" cy="492443"/>
    <xdr:sp macro="" textlink="">
      <xdr:nvSpPr>
        <xdr:cNvPr id="187" name="テキスト ボックス 186">
          <a:extLst>
            <a:ext uri="{FF2B5EF4-FFF2-40B4-BE49-F238E27FC236}">
              <a16:creationId xmlns:a16="http://schemas.microsoft.com/office/drawing/2014/main" id="{023D020A-6B4E-4246-A904-6C939FA55ABD}"/>
            </a:ext>
          </a:extLst>
        </xdr:cNvPr>
        <xdr:cNvSpPr txBox="1"/>
      </xdr:nvSpPr>
      <xdr:spPr>
        <a:xfrm>
          <a:off x="7053943" y="14443973"/>
          <a:ext cx="707571" cy="492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800">
              <a:solidFill>
                <a:sysClr val="windowText" lastClr="000000"/>
              </a:solidFill>
            </a:rPr>
            <a:t>令和２年</a:t>
          </a:r>
          <a:r>
            <a:rPr kumimoji="1" lang="en-US" altLang="ja-JP" sz="800">
              <a:solidFill>
                <a:sysClr val="windowText" lastClr="000000"/>
              </a:solidFill>
            </a:rPr>
            <a:t>10</a:t>
          </a:r>
          <a:r>
            <a:rPr kumimoji="1" lang="ja-JP" altLang="en-US" sz="800">
              <a:solidFill>
                <a:sysClr val="windowText" lastClr="000000"/>
              </a:solidFill>
            </a:rPr>
            <a:t>月末把握予定</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664"/>
  <sheetViews>
    <sheetView tabSelected="1" showWhiteSpace="0" view="pageBreakPreview" zoomScaleNormal="10" zoomScaleSheetLayoutView="100" zoomScalePageLayoutView="70" workbookViewId="0"/>
  </sheetViews>
  <sheetFormatPr defaultColWidth="9" defaultRowHeight="13.2" x14ac:dyDescent="0.2"/>
  <cols>
    <col min="1" max="15" width="2.6640625" style="1" customWidth="1"/>
    <col min="16" max="16" width="2.88671875" style="1" customWidth="1"/>
    <col min="17" max="28" width="2.6640625" style="1" customWidth="1"/>
    <col min="29" max="29" width="2.88671875" style="1" customWidth="1"/>
    <col min="30" max="51" width="2.6640625" style="1" customWidth="1"/>
    <col min="52" max="58" width="2.109375" style="27" customWidth="1"/>
    <col min="59" max="16357" width="9" style="27"/>
    <col min="16358" max="16358" width="9" style="27" customWidth="1"/>
    <col min="16359" max="16384" width="9" style="27"/>
  </cols>
  <sheetData>
    <row r="2" spans="1:51" ht="21.75" customHeight="1" thickBot="1"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495" t="s">
        <v>26</v>
      </c>
      <c r="AK2" s="496"/>
      <c r="AL2" s="496"/>
      <c r="AM2" s="496"/>
      <c r="AN2" s="496"/>
      <c r="AO2" s="496"/>
      <c r="AP2" s="496"/>
      <c r="AQ2" s="496"/>
      <c r="AR2" s="495">
        <v>11</v>
      </c>
      <c r="AS2" s="495"/>
      <c r="AT2" s="495"/>
      <c r="AU2" s="495"/>
      <c r="AV2" s="495"/>
      <c r="AW2" s="495"/>
      <c r="AX2" s="495"/>
      <c r="AY2" s="495"/>
    </row>
    <row r="3" spans="1:51" ht="32.1" customHeight="1" thickBot="1" x14ac:dyDescent="0.25">
      <c r="A3" s="497" t="s">
        <v>187</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498"/>
      <c r="AJ3" s="498"/>
      <c r="AK3" s="498"/>
      <c r="AL3" s="498"/>
      <c r="AM3" s="498"/>
      <c r="AN3" s="498"/>
      <c r="AO3" s="498"/>
      <c r="AP3" s="499" t="s">
        <v>207</v>
      </c>
      <c r="AQ3" s="498"/>
      <c r="AR3" s="498"/>
      <c r="AS3" s="498"/>
      <c r="AT3" s="498"/>
      <c r="AU3" s="498"/>
      <c r="AV3" s="498"/>
      <c r="AW3" s="498"/>
      <c r="AX3" s="498"/>
      <c r="AY3" s="500"/>
    </row>
    <row r="4" spans="1:51" ht="28.5" customHeight="1" x14ac:dyDescent="0.2">
      <c r="A4" s="501" t="s">
        <v>99</v>
      </c>
      <c r="B4" s="502"/>
      <c r="C4" s="502"/>
      <c r="D4" s="502"/>
      <c r="E4" s="502"/>
      <c r="F4" s="502"/>
      <c r="G4" s="503" t="s">
        <v>206</v>
      </c>
      <c r="H4" s="504"/>
      <c r="I4" s="504"/>
      <c r="J4" s="504"/>
      <c r="K4" s="504"/>
      <c r="L4" s="504"/>
      <c r="M4" s="504"/>
      <c r="N4" s="504"/>
      <c r="O4" s="504"/>
      <c r="P4" s="504"/>
      <c r="Q4" s="504"/>
      <c r="R4" s="504"/>
      <c r="S4" s="504"/>
      <c r="T4" s="504"/>
      <c r="U4" s="504"/>
      <c r="V4" s="504"/>
      <c r="W4" s="504"/>
      <c r="X4" s="504"/>
      <c r="Y4" s="504"/>
      <c r="Z4" s="505"/>
      <c r="AA4" s="134" t="s">
        <v>20</v>
      </c>
      <c r="AB4" s="135"/>
      <c r="AC4" s="135"/>
      <c r="AD4" s="135"/>
      <c r="AE4" s="135"/>
      <c r="AF4" s="135"/>
      <c r="AG4" s="506" t="s">
        <v>211</v>
      </c>
      <c r="AH4" s="507"/>
      <c r="AI4" s="507"/>
      <c r="AJ4" s="507"/>
      <c r="AK4" s="507"/>
      <c r="AL4" s="507"/>
      <c r="AM4" s="507"/>
      <c r="AN4" s="507"/>
      <c r="AO4" s="507"/>
      <c r="AP4" s="507"/>
      <c r="AQ4" s="507"/>
      <c r="AR4" s="507"/>
      <c r="AS4" s="507"/>
      <c r="AT4" s="507"/>
      <c r="AU4" s="507"/>
      <c r="AV4" s="507"/>
      <c r="AW4" s="507"/>
      <c r="AX4" s="507"/>
      <c r="AY4" s="508"/>
    </row>
    <row r="5" spans="1:51" ht="28.5" customHeight="1" x14ac:dyDescent="0.2">
      <c r="A5" s="480" t="s">
        <v>100</v>
      </c>
      <c r="B5" s="481"/>
      <c r="C5" s="481"/>
      <c r="D5" s="481"/>
      <c r="E5" s="481"/>
      <c r="F5" s="482"/>
      <c r="G5" s="483" t="s">
        <v>208</v>
      </c>
      <c r="H5" s="484"/>
      <c r="I5" s="484"/>
      <c r="J5" s="484"/>
      <c r="K5" s="484"/>
      <c r="L5" s="484"/>
      <c r="M5" s="484"/>
      <c r="N5" s="484"/>
      <c r="O5" s="484"/>
      <c r="P5" s="484"/>
      <c r="Q5" s="484"/>
      <c r="R5" s="484"/>
      <c r="S5" s="484"/>
      <c r="T5" s="484"/>
      <c r="U5" s="484"/>
      <c r="V5" s="484"/>
      <c r="W5" s="484"/>
      <c r="X5" s="484"/>
      <c r="Y5" s="484"/>
      <c r="Z5" s="485"/>
      <c r="AA5" s="284" t="s">
        <v>21</v>
      </c>
      <c r="AB5" s="287"/>
      <c r="AC5" s="287"/>
      <c r="AD5" s="287"/>
      <c r="AE5" s="287"/>
      <c r="AF5" s="285"/>
      <c r="AG5" s="486" t="s">
        <v>212</v>
      </c>
      <c r="AH5" s="487"/>
      <c r="AI5" s="487"/>
      <c r="AJ5" s="487"/>
      <c r="AK5" s="487"/>
      <c r="AL5" s="487"/>
      <c r="AM5" s="487"/>
      <c r="AN5" s="487"/>
      <c r="AO5" s="487"/>
      <c r="AP5" s="487"/>
      <c r="AQ5" s="487"/>
      <c r="AR5" s="487"/>
      <c r="AS5" s="487"/>
      <c r="AT5" s="487"/>
      <c r="AU5" s="487"/>
      <c r="AV5" s="487"/>
      <c r="AW5" s="487"/>
      <c r="AX5" s="487"/>
      <c r="AY5" s="488"/>
    </row>
    <row r="6" spans="1:51" ht="28.5" customHeight="1" x14ac:dyDescent="0.2">
      <c r="A6" s="489" t="s">
        <v>101</v>
      </c>
      <c r="B6" s="490"/>
      <c r="C6" s="490"/>
      <c r="D6" s="490"/>
      <c r="E6" s="490"/>
      <c r="F6" s="491"/>
      <c r="G6" s="492" t="s">
        <v>209</v>
      </c>
      <c r="H6" s="493"/>
      <c r="I6" s="493"/>
      <c r="J6" s="493"/>
      <c r="K6" s="493"/>
      <c r="L6" s="493"/>
      <c r="M6" s="493"/>
      <c r="N6" s="493"/>
      <c r="O6" s="493"/>
      <c r="P6" s="493"/>
      <c r="Q6" s="493"/>
      <c r="R6" s="493"/>
      <c r="S6" s="493"/>
      <c r="T6" s="493"/>
      <c r="U6" s="493"/>
      <c r="V6" s="493"/>
      <c r="W6" s="493"/>
      <c r="X6" s="493"/>
      <c r="Y6" s="493"/>
      <c r="Z6" s="494"/>
      <c r="AA6" s="284" t="s">
        <v>0</v>
      </c>
      <c r="AB6" s="287"/>
      <c r="AC6" s="287"/>
      <c r="AD6" s="287"/>
      <c r="AE6" s="287"/>
      <c r="AF6" s="285"/>
      <c r="AG6" s="486" t="s">
        <v>213</v>
      </c>
      <c r="AH6" s="487"/>
      <c r="AI6" s="487"/>
      <c r="AJ6" s="487"/>
      <c r="AK6" s="487"/>
      <c r="AL6" s="487"/>
      <c r="AM6" s="487"/>
      <c r="AN6" s="487"/>
      <c r="AO6" s="487"/>
      <c r="AP6" s="487"/>
      <c r="AQ6" s="487"/>
      <c r="AR6" s="487"/>
      <c r="AS6" s="487"/>
      <c r="AT6" s="487"/>
      <c r="AU6" s="487"/>
      <c r="AV6" s="487"/>
      <c r="AW6" s="487"/>
      <c r="AX6" s="487"/>
      <c r="AY6" s="488"/>
    </row>
    <row r="7" spans="1:51" ht="88.5" customHeight="1" x14ac:dyDescent="0.2">
      <c r="A7" s="459" t="s">
        <v>145</v>
      </c>
      <c r="B7" s="282"/>
      <c r="C7" s="282"/>
      <c r="D7" s="282"/>
      <c r="E7" s="282"/>
      <c r="F7" s="460"/>
      <c r="G7" s="483" t="s">
        <v>210</v>
      </c>
      <c r="H7" s="484"/>
      <c r="I7" s="484"/>
      <c r="J7" s="484"/>
      <c r="K7" s="484"/>
      <c r="L7" s="484"/>
      <c r="M7" s="484"/>
      <c r="N7" s="484"/>
      <c r="O7" s="484"/>
      <c r="P7" s="484"/>
      <c r="Q7" s="484"/>
      <c r="R7" s="484"/>
      <c r="S7" s="484"/>
      <c r="T7" s="484"/>
      <c r="U7" s="484"/>
      <c r="V7" s="484"/>
      <c r="W7" s="484"/>
      <c r="X7" s="484"/>
      <c r="Y7" s="484"/>
      <c r="Z7" s="485"/>
      <c r="AA7" s="453" t="s">
        <v>98</v>
      </c>
      <c r="AB7" s="454"/>
      <c r="AC7" s="454"/>
      <c r="AD7" s="454"/>
      <c r="AE7" s="454"/>
      <c r="AF7" s="455"/>
      <c r="AG7" s="456" t="s">
        <v>261</v>
      </c>
      <c r="AH7" s="457"/>
      <c r="AI7" s="457"/>
      <c r="AJ7" s="457"/>
      <c r="AK7" s="457"/>
      <c r="AL7" s="457"/>
      <c r="AM7" s="457"/>
      <c r="AN7" s="457"/>
      <c r="AO7" s="457"/>
      <c r="AP7" s="457"/>
      <c r="AQ7" s="457"/>
      <c r="AR7" s="457"/>
      <c r="AS7" s="457"/>
      <c r="AT7" s="457"/>
      <c r="AU7" s="457"/>
      <c r="AV7" s="457"/>
      <c r="AW7" s="457"/>
      <c r="AX7" s="457"/>
      <c r="AY7" s="458"/>
    </row>
    <row r="8" spans="1:51" ht="78.75" customHeight="1" x14ac:dyDescent="0.2">
      <c r="A8" s="459" t="s">
        <v>30</v>
      </c>
      <c r="B8" s="282"/>
      <c r="C8" s="282"/>
      <c r="D8" s="282"/>
      <c r="E8" s="282"/>
      <c r="F8" s="460"/>
      <c r="G8" s="461" t="s">
        <v>266</v>
      </c>
      <c r="H8" s="462"/>
      <c r="I8" s="462"/>
      <c r="J8" s="462"/>
      <c r="K8" s="462"/>
      <c r="L8" s="462"/>
      <c r="M8" s="462"/>
      <c r="N8" s="462"/>
      <c r="O8" s="462"/>
      <c r="P8" s="462"/>
      <c r="Q8" s="462"/>
      <c r="R8" s="462"/>
      <c r="S8" s="462"/>
      <c r="T8" s="462"/>
      <c r="U8" s="462"/>
      <c r="V8" s="462"/>
      <c r="W8" s="462"/>
      <c r="X8" s="462"/>
      <c r="Y8" s="462"/>
      <c r="Z8" s="462"/>
      <c r="AA8" s="462"/>
      <c r="AB8" s="462"/>
      <c r="AC8" s="462"/>
      <c r="AD8" s="462"/>
      <c r="AE8" s="462"/>
      <c r="AF8" s="462"/>
      <c r="AG8" s="462"/>
      <c r="AH8" s="462"/>
      <c r="AI8" s="462"/>
      <c r="AJ8" s="462"/>
      <c r="AK8" s="462"/>
      <c r="AL8" s="462"/>
      <c r="AM8" s="462"/>
      <c r="AN8" s="462"/>
      <c r="AO8" s="462"/>
      <c r="AP8" s="462"/>
      <c r="AQ8" s="462"/>
      <c r="AR8" s="462"/>
      <c r="AS8" s="462"/>
      <c r="AT8" s="462"/>
      <c r="AU8" s="462"/>
      <c r="AV8" s="462"/>
      <c r="AW8" s="462"/>
      <c r="AX8" s="462"/>
      <c r="AY8" s="463"/>
    </row>
    <row r="9" spans="1:51" ht="24.9" customHeight="1" x14ac:dyDescent="0.2">
      <c r="A9" s="512" t="s">
        <v>172</v>
      </c>
      <c r="B9" s="513"/>
      <c r="C9" s="513"/>
      <c r="D9" s="513"/>
      <c r="E9" s="513"/>
      <c r="F9" s="514"/>
      <c r="G9" s="515" t="s">
        <v>543</v>
      </c>
      <c r="H9" s="516"/>
      <c r="I9" s="516"/>
      <c r="J9" s="516"/>
      <c r="K9" s="516"/>
      <c r="L9" s="516"/>
      <c r="M9" s="516"/>
      <c r="N9" s="516"/>
      <c r="O9" s="516"/>
      <c r="P9" s="516"/>
      <c r="Q9" s="516"/>
      <c r="R9" s="516"/>
      <c r="S9" s="516"/>
      <c r="T9" s="516"/>
      <c r="U9" s="516"/>
      <c r="V9" s="516"/>
      <c r="W9" s="516"/>
      <c r="X9" s="516"/>
      <c r="Y9" s="516"/>
      <c r="Z9" s="516"/>
      <c r="AA9" s="516"/>
      <c r="AB9" s="516"/>
      <c r="AC9" s="516"/>
      <c r="AD9" s="516"/>
      <c r="AE9" s="516"/>
      <c r="AF9" s="516"/>
      <c r="AG9" s="516"/>
      <c r="AH9" s="516"/>
      <c r="AI9" s="516"/>
      <c r="AJ9" s="516"/>
      <c r="AK9" s="516"/>
      <c r="AL9" s="516"/>
      <c r="AM9" s="516"/>
      <c r="AN9" s="516"/>
      <c r="AO9" s="516"/>
      <c r="AP9" s="516"/>
      <c r="AQ9" s="516"/>
      <c r="AR9" s="516"/>
      <c r="AS9" s="516"/>
      <c r="AT9" s="516"/>
      <c r="AU9" s="516"/>
      <c r="AV9" s="516"/>
      <c r="AW9" s="516"/>
      <c r="AX9" s="516"/>
      <c r="AY9" s="517"/>
    </row>
    <row r="10" spans="1:51" ht="24.9" customHeight="1" x14ac:dyDescent="0.2">
      <c r="A10" s="222"/>
      <c r="B10" s="223"/>
      <c r="C10" s="223"/>
      <c r="D10" s="223"/>
      <c r="E10" s="223"/>
      <c r="F10" s="224"/>
      <c r="G10" s="518" t="s">
        <v>544</v>
      </c>
      <c r="H10" s="519"/>
      <c r="I10" s="519"/>
      <c r="J10" s="519"/>
      <c r="K10" s="519"/>
      <c r="L10" s="519"/>
      <c r="M10" s="519"/>
      <c r="N10" s="519"/>
      <c r="O10" s="519"/>
      <c r="P10" s="519"/>
      <c r="Q10" s="519"/>
      <c r="R10" s="519"/>
      <c r="S10" s="519"/>
      <c r="T10" s="519"/>
      <c r="U10" s="519"/>
      <c r="V10" s="519"/>
      <c r="W10" s="519"/>
      <c r="X10" s="519"/>
      <c r="Y10" s="519"/>
      <c r="Z10" s="519"/>
      <c r="AA10" s="519"/>
      <c r="AB10" s="519"/>
      <c r="AC10" s="519"/>
      <c r="AD10" s="519"/>
      <c r="AE10" s="519"/>
      <c r="AF10" s="519"/>
      <c r="AG10" s="519"/>
      <c r="AH10" s="519"/>
      <c r="AI10" s="519"/>
      <c r="AJ10" s="519"/>
      <c r="AK10" s="519"/>
      <c r="AL10" s="519"/>
      <c r="AM10" s="519"/>
      <c r="AN10" s="519"/>
      <c r="AO10" s="519"/>
      <c r="AP10" s="519"/>
      <c r="AQ10" s="519"/>
      <c r="AR10" s="519"/>
      <c r="AS10" s="519"/>
      <c r="AT10" s="519"/>
      <c r="AU10" s="519"/>
      <c r="AV10" s="519"/>
      <c r="AW10" s="519"/>
      <c r="AX10" s="519"/>
      <c r="AY10" s="520"/>
    </row>
    <row r="11" spans="1:51" ht="57" customHeight="1" thickBot="1" x14ac:dyDescent="0.25">
      <c r="A11" s="254"/>
      <c r="B11" s="255"/>
      <c r="C11" s="255"/>
      <c r="D11" s="255"/>
      <c r="E11" s="255"/>
      <c r="F11" s="256"/>
      <c r="G11" s="521" t="s">
        <v>218</v>
      </c>
      <c r="H11" s="522"/>
      <c r="I11" s="522"/>
      <c r="J11" s="522"/>
      <c r="K11" s="522"/>
      <c r="L11" s="522"/>
      <c r="M11" s="522"/>
      <c r="N11" s="522"/>
      <c r="O11" s="522"/>
      <c r="P11" s="522"/>
      <c r="Q11" s="522"/>
      <c r="R11" s="522"/>
      <c r="S11" s="522"/>
      <c r="T11" s="522"/>
      <c r="U11" s="522"/>
      <c r="V11" s="522"/>
      <c r="W11" s="522"/>
      <c r="X11" s="522"/>
      <c r="Y11" s="522"/>
      <c r="Z11" s="522"/>
      <c r="AA11" s="522"/>
      <c r="AB11" s="522"/>
      <c r="AC11" s="522"/>
      <c r="AD11" s="522"/>
      <c r="AE11" s="522"/>
      <c r="AF11" s="522"/>
      <c r="AG11" s="522"/>
      <c r="AH11" s="522"/>
      <c r="AI11" s="522"/>
      <c r="AJ11" s="522"/>
      <c r="AK11" s="522"/>
      <c r="AL11" s="522"/>
      <c r="AM11" s="522"/>
      <c r="AN11" s="522"/>
      <c r="AO11" s="522"/>
      <c r="AP11" s="522"/>
      <c r="AQ11" s="522"/>
      <c r="AR11" s="522"/>
      <c r="AS11" s="522"/>
      <c r="AT11" s="522"/>
      <c r="AU11" s="522"/>
      <c r="AV11" s="522"/>
      <c r="AW11" s="522"/>
      <c r="AX11" s="522"/>
      <c r="AY11" s="523"/>
    </row>
    <row r="12" spans="1:51" ht="15" customHeight="1" x14ac:dyDescent="0.2">
      <c r="A12" s="524" t="s">
        <v>93</v>
      </c>
      <c r="B12" s="525"/>
      <c r="C12" s="525"/>
      <c r="D12" s="525"/>
      <c r="E12" s="525"/>
      <c r="F12" s="526"/>
      <c r="G12" s="527" t="s">
        <v>104</v>
      </c>
      <c r="H12" s="528"/>
      <c r="I12" s="528"/>
      <c r="J12" s="528"/>
      <c r="K12" s="528"/>
      <c r="L12" s="528"/>
      <c r="M12" s="528"/>
      <c r="N12" s="529"/>
      <c r="O12" s="530" t="s">
        <v>221</v>
      </c>
      <c r="P12" s="531"/>
      <c r="Q12" s="531"/>
      <c r="R12" s="531"/>
      <c r="S12" s="531"/>
      <c r="T12" s="531"/>
      <c r="U12" s="531"/>
      <c r="V12" s="532"/>
      <c r="W12" s="533" t="s">
        <v>136</v>
      </c>
      <c r="X12" s="534"/>
      <c r="Y12" s="534"/>
      <c r="Z12" s="534"/>
      <c r="AA12" s="534"/>
      <c r="AB12" s="534"/>
      <c r="AC12" s="534"/>
      <c r="AD12" s="535"/>
      <c r="AE12" s="536" t="s">
        <v>223</v>
      </c>
      <c r="AF12" s="537"/>
      <c r="AG12" s="537"/>
      <c r="AH12" s="537"/>
      <c r="AI12" s="537"/>
      <c r="AJ12" s="537"/>
      <c r="AK12" s="538"/>
      <c r="AL12" s="539" t="s">
        <v>22</v>
      </c>
      <c r="AM12" s="528"/>
      <c r="AN12" s="528"/>
      <c r="AO12" s="528"/>
      <c r="AP12" s="528"/>
      <c r="AQ12" s="528"/>
      <c r="AR12" s="529"/>
      <c r="AS12" s="509">
        <v>65978.573000000004</v>
      </c>
      <c r="AT12" s="510"/>
      <c r="AU12" s="510"/>
      <c r="AV12" s="510"/>
      <c r="AW12" s="510"/>
      <c r="AX12" s="510"/>
      <c r="AY12" s="511"/>
    </row>
    <row r="13" spans="1:51" ht="15" customHeight="1" x14ac:dyDescent="0.2">
      <c r="A13" s="370"/>
      <c r="B13" s="371"/>
      <c r="C13" s="371"/>
      <c r="D13" s="371"/>
      <c r="E13" s="371"/>
      <c r="F13" s="372"/>
      <c r="G13" s="379"/>
      <c r="H13" s="380"/>
      <c r="I13" s="380"/>
      <c r="J13" s="380"/>
      <c r="K13" s="380"/>
      <c r="L13" s="380"/>
      <c r="M13" s="380"/>
      <c r="N13" s="381"/>
      <c r="O13" s="385"/>
      <c r="P13" s="386"/>
      <c r="Q13" s="386"/>
      <c r="R13" s="386"/>
      <c r="S13" s="386"/>
      <c r="T13" s="386"/>
      <c r="U13" s="386"/>
      <c r="V13" s="387"/>
      <c r="W13" s="402" t="s">
        <v>137</v>
      </c>
      <c r="X13" s="403"/>
      <c r="Y13" s="403"/>
      <c r="Z13" s="403"/>
      <c r="AA13" s="403"/>
      <c r="AB13" s="403"/>
      <c r="AC13" s="403"/>
      <c r="AD13" s="404"/>
      <c r="AE13" s="405" t="s">
        <v>222</v>
      </c>
      <c r="AF13" s="406"/>
      <c r="AG13" s="406"/>
      <c r="AH13" s="406"/>
      <c r="AI13" s="406"/>
      <c r="AJ13" s="406"/>
      <c r="AK13" s="407"/>
      <c r="AL13" s="395"/>
      <c r="AM13" s="380"/>
      <c r="AN13" s="380"/>
      <c r="AO13" s="380"/>
      <c r="AP13" s="380"/>
      <c r="AQ13" s="380"/>
      <c r="AR13" s="381"/>
      <c r="AS13" s="399"/>
      <c r="AT13" s="400"/>
      <c r="AU13" s="400"/>
      <c r="AV13" s="400"/>
      <c r="AW13" s="400"/>
      <c r="AX13" s="400"/>
      <c r="AY13" s="401"/>
    </row>
    <row r="14" spans="1:51" ht="43.5" customHeight="1" x14ac:dyDescent="0.2">
      <c r="A14" s="373"/>
      <c r="B14" s="374"/>
      <c r="C14" s="374"/>
      <c r="D14" s="374"/>
      <c r="E14" s="374"/>
      <c r="F14" s="375"/>
      <c r="G14" s="376" t="s">
        <v>105</v>
      </c>
      <c r="H14" s="377"/>
      <c r="I14" s="377"/>
      <c r="J14" s="377"/>
      <c r="K14" s="377"/>
      <c r="L14" s="377"/>
      <c r="M14" s="377"/>
      <c r="N14" s="378"/>
      <c r="O14" s="382" t="s">
        <v>224</v>
      </c>
      <c r="P14" s="383"/>
      <c r="Q14" s="383"/>
      <c r="R14" s="383"/>
      <c r="S14" s="383"/>
      <c r="T14" s="383"/>
      <c r="U14" s="383"/>
      <c r="V14" s="384"/>
      <c r="W14" s="394" t="s">
        <v>102</v>
      </c>
      <c r="X14" s="377"/>
      <c r="Y14" s="377"/>
      <c r="Z14" s="377"/>
      <c r="AA14" s="377"/>
      <c r="AB14" s="377"/>
      <c r="AC14" s="377"/>
      <c r="AD14" s="378"/>
      <c r="AE14" s="382" t="s">
        <v>225</v>
      </c>
      <c r="AF14" s="383"/>
      <c r="AG14" s="383"/>
      <c r="AH14" s="383"/>
      <c r="AI14" s="383"/>
      <c r="AJ14" s="383"/>
      <c r="AK14" s="384"/>
      <c r="AL14" s="394" t="s">
        <v>87</v>
      </c>
      <c r="AM14" s="377"/>
      <c r="AN14" s="377"/>
      <c r="AO14" s="377"/>
      <c r="AP14" s="377"/>
      <c r="AQ14" s="377"/>
      <c r="AR14" s="378"/>
      <c r="AS14" s="464" t="s">
        <v>226</v>
      </c>
      <c r="AT14" s="465"/>
      <c r="AU14" s="465"/>
      <c r="AV14" s="465"/>
      <c r="AW14" s="465"/>
      <c r="AX14" s="465"/>
      <c r="AY14" s="466"/>
    </row>
    <row r="15" spans="1:51" ht="15" customHeight="1" x14ac:dyDescent="0.2">
      <c r="A15" s="367" t="s">
        <v>94</v>
      </c>
      <c r="B15" s="368"/>
      <c r="C15" s="368"/>
      <c r="D15" s="368"/>
      <c r="E15" s="368"/>
      <c r="F15" s="369"/>
      <c r="G15" s="376" t="s">
        <v>19</v>
      </c>
      <c r="H15" s="377"/>
      <c r="I15" s="377"/>
      <c r="J15" s="377"/>
      <c r="K15" s="377"/>
      <c r="L15" s="377"/>
      <c r="M15" s="377"/>
      <c r="N15" s="378"/>
      <c r="O15" s="382" t="s">
        <v>227</v>
      </c>
      <c r="P15" s="383"/>
      <c r="Q15" s="383"/>
      <c r="R15" s="383"/>
      <c r="S15" s="383"/>
      <c r="T15" s="383"/>
      <c r="U15" s="383"/>
      <c r="V15" s="384"/>
      <c r="W15" s="388" t="s">
        <v>136</v>
      </c>
      <c r="X15" s="389"/>
      <c r="Y15" s="389"/>
      <c r="Z15" s="389"/>
      <c r="AA15" s="389"/>
      <c r="AB15" s="389"/>
      <c r="AC15" s="389"/>
      <c r="AD15" s="390"/>
      <c r="AE15" s="391" t="s">
        <v>228</v>
      </c>
      <c r="AF15" s="392"/>
      <c r="AG15" s="392"/>
      <c r="AH15" s="392"/>
      <c r="AI15" s="392"/>
      <c r="AJ15" s="392"/>
      <c r="AK15" s="393"/>
      <c r="AL15" s="394" t="s">
        <v>22</v>
      </c>
      <c r="AM15" s="377"/>
      <c r="AN15" s="377"/>
      <c r="AO15" s="377"/>
      <c r="AP15" s="377"/>
      <c r="AQ15" s="377"/>
      <c r="AR15" s="378"/>
      <c r="AS15" s="396">
        <v>25466.815999999999</v>
      </c>
      <c r="AT15" s="397"/>
      <c r="AU15" s="397"/>
      <c r="AV15" s="397"/>
      <c r="AW15" s="397"/>
      <c r="AX15" s="397"/>
      <c r="AY15" s="398"/>
    </row>
    <row r="16" spans="1:51" ht="15" customHeight="1" x14ac:dyDescent="0.2">
      <c r="A16" s="370"/>
      <c r="B16" s="371"/>
      <c r="C16" s="371"/>
      <c r="D16" s="371"/>
      <c r="E16" s="371"/>
      <c r="F16" s="372"/>
      <c r="G16" s="379"/>
      <c r="H16" s="380"/>
      <c r="I16" s="380"/>
      <c r="J16" s="380"/>
      <c r="K16" s="380"/>
      <c r="L16" s="380"/>
      <c r="M16" s="380"/>
      <c r="N16" s="381"/>
      <c r="O16" s="385"/>
      <c r="P16" s="386"/>
      <c r="Q16" s="386"/>
      <c r="R16" s="386"/>
      <c r="S16" s="386"/>
      <c r="T16" s="386"/>
      <c r="U16" s="386"/>
      <c r="V16" s="387"/>
      <c r="W16" s="402" t="s">
        <v>137</v>
      </c>
      <c r="X16" s="403"/>
      <c r="Y16" s="403"/>
      <c r="Z16" s="403"/>
      <c r="AA16" s="403"/>
      <c r="AB16" s="403"/>
      <c r="AC16" s="403"/>
      <c r="AD16" s="404"/>
      <c r="AE16" s="405" t="s">
        <v>222</v>
      </c>
      <c r="AF16" s="406"/>
      <c r="AG16" s="406"/>
      <c r="AH16" s="406"/>
      <c r="AI16" s="406"/>
      <c r="AJ16" s="406"/>
      <c r="AK16" s="407"/>
      <c r="AL16" s="395"/>
      <c r="AM16" s="380"/>
      <c r="AN16" s="380"/>
      <c r="AO16" s="380"/>
      <c r="AP16" s="380"/>
      <c r="AQ16" s="380"/>
      <c r="AR16" s="381"/>
      <c r="AS16" s="399"/>
      <c r="AT16" s="400"/>
      <c r="AU16" s="400"/>
      <c r="AV16" s="400"/>
      <c r="AW16" s="400"/>
      <c r="AX16" s="400"/>
      <c r="AY16" s="401"/>
    </row>
    <row r="17" spans="1:51" ht="43.5" customHeight="1" x14ac:dyDescent="0.2">
      <c r="A17" s="373"/>
      <c r="B17" s="374"/>
      <c r="C17" s="374"/>
      <c r="D17" s="374"/>
      <c r="E17" s="374"/>
      <c r="F17" s="375"/>
      <c r="G17" s="408" t="s">
        <v>105</v>
      </c>
      <c r="H17" s="331"/>
      <c r="I17" s="331"/>
      <c r="J17" s="331"/>
      <c r="K17" s="331"/>
      <c r="L17" s="331"/>
      <c r="M17" s="331"/>
      <c r="N17" s="332"/>
      <c r="O17" s="409" t="s">
        <v>224</v>
      </c>
      <c r="P17" s="334"/>
      <c r="Q17" s="334"/>
      <c r="R17" s="334"/>
      <c r="S17" s="334"/>
      <c r="T17" s="334"/>
      <c r="U17" s="334"/>
      <c r="V17" s="410"/>
      <c r="W17" s="330" t="s">
        <v>102</v>
      </c>
      <c r="X17" s="331"/>
      <c r="Y17" s="331"/>
      <c r="Z17" s="331"/>
      <c r="AA17" s="331"/>
      <c r="AB17" s="331"/>
      <c r="AC17" s="331"/>
      <c r="AD17" s="332"/>
      <c r="AE17" s="382" t="s">
        <v>229</v>
      </c>
      <c r="AF17" s="383"/>
      <c r="AG17" s="383"/>
      <c r="AH17" s="383"/>
      <c r="AI17" s="383"/>
      <c r="AJ17" s="383"/>
      <c r="AK17" s="384"/>
      <c r="AL17" s="330" t="s">
        <v>87</v>
      </c>
      <c r="AM17" s="331"/>
      <c r="AN17" s="331"/>
      <c r="AO17" s="331"/>
      <c r="AP17" s="331"/>
      <c r="AQ17" s="331"/>
      <c r="AR17" s="332"/>
      <c r="AS17" s="364" t="s">
        <v>226</v>
      </c>
      <c r="AT17" s="365"/>
      <c r="AU17" s="365"/>
      <c r="AV17" s="365"/>
      <c r="AW17" s="365"/>
      <c r="AX17" s="365"/>
      <c r="AY17" s="366"/>
    </row>
    <row r="18" spans="1:51" ht="15" customHeight="1" x14ac:dyDescent="0.2">
      <c r="A18" s="367" t="s">
        <v>230</v>
      </c>
      <c r="B18" s="368"/>
      <c r="C18" s="368"/>
      <c r="D18" s="368"/>
      <c r="E18" s="368"/>
      <c r="F18" s="369"/>
      <c r="G18" s="376" t="s">
        <v>19</v>
      </c>
      <c r="H18" s="377"/>
      <c r="I18" s="377"/>
      <c r="J18" s="377"/>
      <c r="K18" s="377"/>
      <c r="L18" s="377"/>
      <c r="M18" s="377"/>
      <c r="N18" s="378"/>
      <c r="O18" s="382" t="s">
        <v>231</v>
      </c>
      <c r="P18" s="383"/>
      <c r="Q18" s="383"/>
      <c r="R18" s="383"/>
      <c r="S18" s="383"/>
      <c r="T18" s="383"/>
      <c r="U18" s="383"/>
      <c r="V18" s="384"/>
      <c r="W18" s="388" t="s">
        <v>136</v>
      </c>
      <c r="X18" s="389"/>
      <c r="Y18" s="389"/>
      <c r="Z18" s="389"/>
      <c r="AA18" s="389"/>
      <c r="AB18" s="389"/>
      <c r="AC18" s="389"/>
      <c r="AD18" s="390"/>
      <c r="AE18" s="391" t="s">
        <v>223</v>
      </c>
      <c r="AF18" s="392"/>
      <c r="AG18" s="392"/>
      <c r="AH18" s="392"/>
      <c r="AI18" s="392"/>
      <c r="AJ18" s="392"/>
      <c r="AK18" s="393"/>
      <c r="AL18" s="394" t="s">
        <v>22</v>
      </c>
      <c r="AM18" s="377"/>
      <c r="AN18" s="377"/>
      <c r="AO18" s="377"/>
      <c r="AP18" s="377"/>
      <c r="AQ18" s="377"/>
      <c r="AR18" s="378"/>
      <c r="AS18" s="396">
        <v>42198.909</v>
      </c>
      <c r="AT18" s="397"/>
      <c r="AU18" s="397"/>
      <c r="AV18" s="397"/>
      <c r="AW18" s="397"/>
      <c r="AX18" s="397"/>
      <c r="AY18" s="398"/>
    </row>
    <row r="19" spans="1:51" ht="15" customHeight="1" x14ac:dyDescent="0.2">
      <c r="A19" s="370"/>
      <c r="B19" s="371"/>
      <c r="C19" s="371"/>
      <c r="D19" s="371"/>
      <c r="E19" s="371"/>
      <c r="F19" s="372"/>
      <c r="G19" s="379"/>
      <c r="H19" s="380"/>
      <c r="I19" s="380"/>
      <c r="J19" s="380"/>
      <c r="K19" s="380"/>
      <c r="L19" s="380"/>
      <c r="M19" s="380"/>
      <c r="N19" s="381"/>
      <c r="O19" s="385"/>
      <c r="P19" s="386"/>
      <c r="Q19" s="386"/>
      <c r="R19" s="386"/>
      <c r="S19" s="386"/>
      <c r="T19" s="386"/>
      <c r="U19" s="386"/>
      <c r="V19" s="387"/>
      <c r="W19" s="402" t="s">
        <v>137</v>
      </c>
      <c r="X19" s="403"/>
      <c r="Y19" s="403"/>
      <c r="Z19" s="403"/>
      <c r="AA19" s="403"/>
      <c r="AB19" s="403"/>
      <c r="AC19" s="403"/>
      <c r="AD19" s="404"/>
      <c r="AE19" s="405" t="s">
        <v>222</v>
      </c>
      <c r="AF19" s="406"/>
      <c r="AG19" s="406"/>
      <c r="AH19" s="406"/>
      <c r="AI19" s="406"/>
      <c r="AJ19" s="406"/>
      <c r="AK19" s="407"/>
      <c r="AL19" s="395"/>
      <c r="AM19" s="380"/>
      <c r="AN19" s="380"/>
      <c r="AO19" s="380"/>
      <c r="AP19" s="380"/>
      <c r="AQ19" s="380"/>
      <c r="AR19" s="381"/>
      <c r="AS19" s="399"/>
      <c r="AT19" s="400"/>
      <c r="AU19" s="400"/>
      <c r="AV19" s="400"/>
      <c r="AW19" s="400"/>
      <c r="AX19" s="400"/>
      <c r="AY19" s="401"/>
    </row>
    <row r="20" spans="1:51" ht="43.5" customHeight="1" x14ac:dyDescent="0.2">
      <c r="A20" s="373"/>
      <c r="B20" s="374"/>
      <c r="C20" s="374"/>
      <c r="D20" s="374"/>
      <c r="E20" s="374"/>
      <c r="F20" s="375"/>
      <c r="G20" s="408" t="s">
        <v>105</v>
      </c>
      <c r="H20" s="331"/>
      <c r="I20" s="331"/>
      <c r="J20" s="331"/>
      <c r="K20" s="331"/>
      <c r="L20" s="331"/>
      <c r="M20" s="331"/>
      <c r="N20" s="332"/>
      <c r="O20" s="409" t="s">
        <v>224</v>
      </c>
      <c r="P20" s="334"/>
      <c r="Q20" s="334"/>
      <c r="R20" s="334"/>
      <c r="S20" s="334"/>
      <c r="T20" s="334"/>
      <c r="U20" s="334"/>
      <c r="V20" s="410"/>
      <c r="W20" s="330" t="s">
        <v>102</v>
      </c>
      <c r="X20" s="331"/>
      <c r="Y20" s="331"/>
      <c r="Z20" s="331"/>
      <c r="AA20" s="331"/>
      <c r="AB20" s="331"/>
      <c r="AC20" s="331"/>
      <c r="AD20" s="332"/>
      <c r="AE20" s="382" t="s">
        <v>229</v>
      </c>
      <c r="AF20" s="383"/>
      <c r="AG20" s="383"/>
      <c r="AH20" s="383"/>
      <c r="AI20" s="383"/>
      <c r="AJ20" s="383"/>
      <c r="AK20" s="384"/>
      <c r="AL20" s="330" t="s">
        <v>87</v>
      </c>
      <c r="AM20" s="331"/>
      <c r="AN20" s="331"/>
      <c r="AO20" s="331"/>
      <c r="AP20" s="331"/>
      <c r="AQ20" s="331"/>
      <c r="AR20" s="332"/>
      <c r="AS20" s="364" t="s">
        <v>226</v>
      </c>
      <c r="AT20" s="365"/>
      <c r="AU20" s="365"/>
      <c r="AV20" s="365"/>
      <c r="AW20" s="365"/>
      <c r="AX20" s="365"/>
      <c r="AY20" s="366"/>
    </row>
    <row r="21" spans="1:51" ht="15" customHeight="1" x14ac:dyDescent="0.2">
      <c r="A21" s="367" t="s">
        <v>232</v>
      </c>
      <c r="B21" s="368"/>
      <c r="C21" s="368"/>
      <c r="D21" s="368"/>
      <c r="E21" s="368"/>
      <c r="F21" s="369"/>
      <c r="G21" s="376" t="s">
        <v>19</v>
      </c>
      <c r="H21" s="377"/>
      <c r="I21" s="377"/>
      <c r="J21" s="377"/>
      <c r="K21" s="377"/>
      <c r="L21" s="377"/>
      <c r="M21" s="377"/>
      <c r="N21" s="378"/>
      <c r="O21" s="382" t="s">
        <v>234</v>
      </c>
      <c r="P21" s="383"/>
      <c r="Q21" s="383"/>
      <c r="R21" s="383"/>
      <c r="S21" s="383"/>
      <c r="T21" s="383"/>
      <c r="U21" s="383"/>
      <c r="V21" s="384"/>
      <c r="W21" s="388" t="s">
        <v>136</v>
      </c>
      <c r="X21" s="389"/>
      <c r="Y21" s="389"/>
      <c r="Z21" s="389"/>
      <c r="AA21" s="389"/>
      <c r="AB21" s="389"/>
      <c r="AC21" s="389"/>
      <c r="AD21" s="390"/>
      <c r="AE21" s="391" t="s">
        <v>228</v>
      </c>
      <c r="AF21" s="392"/>
      <c r="AG21" s="392"/>
      <c r="AH21" s="392"/>
      <c r="AI21" s="392"/>
      <c r="AJ21" s="392"/>
      <c r="AK21" s="393"/>
      <c r="AL21" s="394" t="s">
        <v>22</v>
      </c>
      <c r="AM21" s="377"/>
      <c r="AN21" s="377"/>
      <c r="AO21" s="377"/>
      <c r="AP21" s="377"/>
      <c r="AQ21" s="377"/>
      <c r="AR21" s="378"/>
      <c r="AS21" s="396">
        <v>35701.362999999998</v>
      </c>
      <c r="AT21" s="397"/>
      <c r="AU21" s="397"/>
      <c r="AV21" s="397"/>
      <c r="AW21" s="397"/>
      <c r="AX21" s="397"/>
      <c r="AY21" s="398"/>
    </row>
    <row r="22" spans="1:51" ht="15" customHeight="1" x14ac:dyDescent="0.2">
      <c r="A22" s="370"/>
      <c r="B22" s="371"/>
      <c r="C22" s="371"/>
      <c r="D22" s="371"/>
      <c r="E22" s="371"/>
      <c r="F22" s="372"/>
      <c r="G22" s="379"/>
      <c r="H22" s="380"/>
      <c r="I22" s="380"/>
      <c r="J22" s="380"/>
      <c r="K22" s="380"/>
      <c r="L22" s="380"/>
      <c r="M22" s="380"/>
      <c r="N22" s="381"/>
      <c r="O22" s="385"/>
      <c r="P22" s="386"/>
      <c r="Q22" s="386"/>
      <c r="R22" s="386"/>
      <c r="S22" s="386"/>
      <c r="T22" s="386"/>
      <c r="U22" s="386"/>
      <c r="V22" s="387"/>
      <c r="W22" s="402" t="s">
        <v>137</v>
      </c>
      <c r="X22" s="403"/>
      <c r="Y22" s="403"/>
      <c r="Z22" s="403"/>
      <c r="AA22" s="403"/>
      <c r="AB22" s="403"/>
      <c r="AC22" s="403"/>
      <c r="AD22" s="404"/>
      <c r="AE22" s="405" t="s">
        <v>222</v>
      </c>
      <c r="AF22" s="406"/>
      <c r="AG22" s="406"/>
      <c r="AH22" s="406"/>
      <c r="AI22" s="406"/>
      <c r="AJ22" s="406"/>
      <c r="AK22" s="407"/>
      <c r="AL22" s="395"/>
      <c r="AM22" s="380"/>
      <c r="AN22" s="380"/>
      <c r="AO22" s="380"/>
      <c r="AP22" s="380"/>
      <c r="AQ22" s="380"/>
      <c r="AR22" s="381"/>
      <c r="AS22" s="399"/>
      <c r="AT22" s="400"/>
      <c r="AU22" s="400"/>
      <c r="AV22" s="400"/>
      <c r="AW22" s="400"/>
      <c r="AX22" s="400"/>
      <c r="AY22" s="401"/>
    </row>
    <row r="23" spans="1:51" ht="43.5" customHeight="1" x14ac:dyDescent="0.2">
      <c r="A23" s="373"/>
      <c r="B23" s="374"/>
      <c r="C23" s="374"/>
      <c r="D23" s="374"/>
      <c r="E23" s="374"/>
      <c r="F23" s="375"/>
      <c r="G23" s="408" t="s">
        <v>105</v>
      </c>
      <c r="H23" s="331"/>
      <c r="I23" s="331"/>
      <c r="J23" s="331"/>
      <c r="K23" s="331"/>
      <c r="L23" s="331"/>
      <c r="M23" s="331"/>
      <c r="N23" s="332"/>
      <c r="O23" s="409" t="s">
        <v>224</v>
      </c>
      <c r="P23" s="334"/>
      <c r="Q23" s="334"/>
      <c r="R23" s="334"/>
      <c r="S23" s="334"/>
      <c r="T23" s="334"/>
      <c r="U23" s="334"/>
      <c r="V23" s="410"/>
      <c r="W23" s="330" t="s">
        <v>102</v>
      </c>
      <c r="X23" s="331"/>
      <c r="Y23" s="331"/>
      <c r="Z23" s="331"/>
      <c r="AA23" s="331"/>
      <c r="AB23" s="331"/>
      <c r="AC23" s="331"/>
      <c r="AD23" s="332"/>
      <c r="AE23" s="382" t="s">
        <v>229</v>
      </c>
      <c r="AF23" s="383"/>
      <c r="AG23" s="383"/>
      <c r="AH23" s="383"/>
      <c r="AI23" s="383"/>
      <c r="AJ23" s="383"/>
      <c r="AK23" s="384"/>
      <c r="AL23" s="330" t="s">
        <v>87</v>
      </c>
      <c r="AM23" s="331"/>
      <c r="AN23" s="331"/>
      <c r="AO23" s="331"/>
      <c r="AP23" s="331"/>
      <c r="AQ23" s="331"/>
      <c r="AR23" s="332"/>
      <c r="AS23" s="364" t="s">
        <v>226</v>
      </c>
      <c r="AT23" s="365"/>
      <c r="AU23" s="365"/>
      <c r="AV23" s="365"/>
      <c r="AW23" s="365"/>
      <c r="AX23" s="365"/>
      <c r="AY23" s="366"/>
    </row>
    <row r="24" spans="1:51" ht="15" customHeight="1" x14ac:dyDescent="0.2">
      <c r="A24" s="367" t="s">
        <v>233</v>
      </c>
      <c r="B24" s="368"/>
      <c r="C24" s="368"/>
      <c r="D24" s="368"/>
      <c r="E24" s="368"/>
      <c r="F24" s="369"/>
      <c r="G24" s="376" t="s">
        <v>19</v>
      </c>
      <c r="H24" s="377"/>
      <c r="I24" s="377"/>
      <c r="J24" s="377"/>
      <c r="K24" s="377"/>
      <c r="L24" s="377"/>
      <c r="M24" s="377"/>
      <c r="N24" s="378"/>
      <c r="O24" s="382" t="s">
        <v>235</v>
      </c>
      <c r="P24" s="383"/>
      <c r="Q24" s="383"/>
      <c r="R24" s="383"/>
      <c r="S24" s="383"/>
      <c r="T24" s="383"/>
      <c r="U24" s="383"/>
      <c r="V24" s="384"/>
      <c r="W24" s="388" t="s">
        <v>136</v>
      </c>
      <c r="X24" s="389"/>
      <c r="Y24" s="389"/>
      <c r="Z24" s="389"/>
      <c r="AA24" s="389"/>
      <c r="AB24" s="389"/>
      <c r="AC24" s="389"/>
      <c r="AD24" s="390"/>
      <c r="AE24" s="391" t="s">
        <v>223</v>
      </c>
      <c r="AF24" s="392"/>
      <c r="AG24" s="392"/>
      <c r="AH24" s="392"/>
      <c r="AI24" s="392"/>
      <c r="AJ24" s="392"/>
      <c r="AK24" s="393"/>
      <c r="AL24" s="394" t="s">
        <v>22</v>
      </c>
      <c r="AM24" s="377"/>
      <c r="AN24" s="377"/>
      <c r="AO24" s="377"/>
      <c r="AP24" s="377"/>
      <c r="AQ24" s="377"/>
      <c r="AR24" s="378"/>
      <c r="AS24" s="396">
        <v>27055.612000000001</v>
      </c>
      <c r="AT24" s="397"/>
      <c r="AU24" s="397"/>
      <c r="AV24" s="397"/>
      <c r="AW24" s="397"/>
      <c r="AX24" s="397"/>
      <c r="AY24" s="398"/>
    </row>
    <row r="25" spans="1:51" ht="15" customHeight="1" x14ac:dyDescent="0.2">
      <c r="A25" s="370"/>
      <c r="B25" s="371"/>
      <c r="C25" s="371"/>
      <c r="D25" s="371"/>
      <c r="E25" s="371"/>
      <c r="F25" s="372"/>
      <c r="G25" s="379"/>
      <c r="H25" s="380"/>
      <c r="I25" s="380"/>
      <c r="J25" s="380"/>
      <c r="K25" s="380"/>
      <c r="L25" s="380"/>
      <c r="M25" s="380"/>
      <c r="N25" s="381"/>
      <c r="O25" s="385"/>
      <c r="P25" s="386"/>
      <c r="Q25" s="386"/>
      <c r="R25" s="386"/>
      <c r="S25" s="386"/>
      <c r="T25" s="386"/>
      <c r="U25" s="386"/>
      <c r="V25" s="387"/>
      <c r="W25" s="402" t="s">
        <v>137</v>
      </c>
      <c r="X25" s="403"/>
      <c r="Y25" s="403"/>
      <c r="Z25" s="403"/>
      <c r="AA25" s="403"/>
      <c r="AB25" s="403"/>
      <c r="AC25" s="403"/>
      <c r="AD25" s="404"/>
      <c r="AE25" s="405" t="s">
        <v>222</v>
      </c>
      <c r="AF25" s="406"/>
      <c r="AG25" s="406"/>
      <c r="AH25" s="406"/>
      <c r="AI25" s="406"/>
      <c r="AJ25" s="406"/>
      <c r="AK25" s="407"/>
      <c r="AL25" s="395"/>
      <c r="AM25" s="380"/>
      <c r="AN25" s="380"/>
      <c r="AO25" s="380"/>
      <c r="AP25" s="380"/>
      <c r="AQ25" s="380"/>
      <c r="AR25" s="381"/>
      <c r="AS25" s="399"/>
      <c r="AT25" s="400"/>
      <c r="AU25" s="400"/>
      <c r="AV25" s="400"/>
      <c r="AW25" s="400"/>
      <c r="AX25" s="400"/>
      <c r="AY25" s="401"/>
    </row>
    <row r="26" spans="1:51" ht="43.5" customHeight="1" x14ac:dyDescent="0.2">
      <c r="A26" s="373"/>
      <c r="B26" s="374"/>
      <c r="C26" s="374"/>
      <c r="D26" s="374"/>
      <c r="E26" s="374"/>
      <c r="F26" s="375"/>
      <c r="G26" s="408" t="s">
        <v>105</v>
      </c>
      <c r="H26" s="331"/>
      <c r="I26" s="331"/>
      <c r="J26" s="331"/>
      <c r="K26" s="331"/>
      <c r="L26" s="331"/>
      <c r="M26" s="331"/>
      <c r="N26" s="332"/>
      <c r="O26" s="409" t="s">
        <v>224</v>
      </c>
      <c r="P26" s="334"/>
      <c r="Q26" s="334"/>
      <c r="R26" s="334"/>
      <c r="S26" s="334"/>
      <c r="T26" s="334"/>
      <c r="U26" s="334"/>
      <c r="V26" s="410"/>
      <c r="W26" s="330" t="s">
        <v>102</v>
      </c>
      <c r="X26" s="331"/>
      <c r="Y26" s="331"/>
      <c r="Z26" s="331"/>
      <c r="AA26" s="331"/>
      <c r="AB26" s="331"/>
      <c r="AC26" s="331"/>
      <c r="AD26" s="332"/>
      <c r="AE26" s="409" t="s">
        <v>229</v>
      </c>
      <c r="AF26" s="334"/>
      <c r="AG26" s="334"/>
      <c r="AH26" s="334"/>
      <c r="AI26" s="334"/>
      <c r="AJ26" s="334"/>
      <c r="AK26" s="410"/>
      <c r="AL26" s="330" t="s">
        <v>87</v>
      </c>
      <c r="AM26" s="331"/>
      <c r="AN26" s="331"/>
      <c r="AO26" s="331"/>
      <c r="AP26" s="331"/>
      <c r="AQ26" s="331"/>
      <c r="AR26" s="332"/>
      <c r="AS26" s="364" t="s">
        <v>226</v>
      </c>
      <c r="AT26" s="365"/>
      <c r="AU26" s="365"/>
      <c r="AV26" s="365"/>
      <c r="AW26" s="365"/>
      <c r="AX26" s="365"/>
      <c r="AY26" s="366"/>
    </row>
    <row r="27" spans="1:51" ht="30" hidden="1" customHeight="1" x14ac:dyDescent="0.2">
      <c r="A27" s="367" t="s">
        <v>110</v>
      </c>
      <c r="B27" s="368"/>
      <c r="C27" s="368"/>
      <c r="D27" s="368"/>
      <c r="E27" s="368"/>
      <c r="F27" s="369"/>
      <c r="G27" s="408" t="s">
        <v>18</v>
      </c>
      <c r="H27" s="331"/>
      <c r="I27" s="331"/>
      <c r="J27" s="331"/>
      <c r="K27" s="331"/>
      <c r="L27" s="331"/>
      <c r="M27" s="331"/>
      <c r="N27" s="332"/>
      <c r="O27" s="470"/>
      <c r="P27" s="334"/>
      <c r="Q27" s="334"/>
      <c r="R27" s="334"/>
      <c r="S27" s="334"/>
      <c r="T27" s="334"/>
      <c r="U27" s="334"/>
      <c r="V27" s="334"/>
      <c r="W27" s="334"/>
      <c r="X27" s="334"/>
      <c r="Y27" s="334"/>
      <c r="Z27" s="334"/>
      <c r="AA27" s="334"/>
      <c r="AB27" s="334"/>
      <c r="AC27" s="334"/>
      <c r="AD27" s="334"/>
      <c r="AE27" s="334"/>
      <c r="AF27" s="334"/>
      <c r="AG27" s="334"/>
      <c r="AH27" s="334"/>
      <c r="AI27" s="334"/>
      <c r="AJ27" s="334"/>
      <c r="AK27" s="410"/>
      <c r="AL27" s="330" t="s">
        <v>111</v>
      </c>
      <c r="AM27" s="331"/>
      <c r="AN27" s="331"/>
      <c r="AO27" s="331"/>
      <c r="AP27" s="331"/>
      <c r="AQ27" s="331"/>
      <c r="AR27" s="332"/>
      <c r="AS27" s="471"/>
      <c r="AT27" s="472"/>
      <c r="AU27" s="472"/>
      <c r="AV27" s="472"/>
      <c r="AW27" s="472"/>
      <c r="AX27" s="472"/>
      <c r="AY27" s="473"/>
    </row>
    <row r="28" spans="1:51" ht="30" hidden="1" customHeight="1" thickBot="1" x14ac:dyDescent="0.25">
      <c r="A28" s="467"/>
      <c r="B28" s="468"/>
      <c r="C28" s="468"/>
      <c r="D28" s="468"/>
      <c r="E28" s="468"/>
      <c r="F28" s="469"/>
      <c r="G28" s="474" t="s">
        <v>31</v>
      </c>
      <c r="H28" s="475"/>
      <c r="I28" s="475"/>
      <c r="J28" s="475"/>
      <c r="K28" s="475"/>
      <c r="L28" s="475"/>
      <c r="M28" s="475"/>
      <c r="N28" s="476"/>
      <c r="O28" s="477"/>
      <c r="P28" s="478"/>
      <c r="Q28" s="478"/>
      <c r="R28" s="478"/>
      <c r="S28" s="478"/>
      <c r="T28" s="478"/>
      <c r="U28" s="478"/>
      <c r="V28" s="478"/>
      <c r="W28" s="478"/>
      <c r="X28" s="478"/>
      <c r="Y28" s="478"/>
      <c r="Z28" s="478"/>
      <c r="AA28" s="478"/>
      <c r="AB28" s="478"/>
      <c r="AC28" s="478"/>
      <c r="AD28" s="478"/>
      <c r="AE28" s="478"/>
      <c r="AF28" s="478"/>
      <c r="AG28" s="478"/>
      <c r="AH28" s="478"/>
      <c r="AI28" s="478"/>
      <c r="AJ28" s="478"/>
      <c r="AK28" s="478"/>
      <c r="AL28" s="478"/>
      <c r="AM28" s="478"/>
      <c r="AN28" s="478"/>
      <c r="AO28" s="478"/>
      <c r="AP28" s="478"/>
      <c r="AQ28" s="478"/>
      <c r="AR28" s="478"/>
      <c r="AS28" s="478"/>
      <c r="AT28" s="478"/>
      <c r="AU28" s="478"/>
      <c r="AV28" s="478"/>
      <c r="AW28" s="478"/>
      <c r="AX28" s="478"/>
      <c r="AY28" s="479"/>
    </row>
    <row r="29" spans="1:51" ht="89.25" customHeight="1" x14ac:dyDescent="0.2">
      <c r="A29" s="161" t="s">
        <v>27</v>
      </c>
      <c r="B29" s="162"/>
      <c r="C29" s="162"/>
      <c r="D29" s="162"/>
      <c r="E29" s="162"/>
      <c r="F29" s="540"/>
      <c r="G29" s="541" t="s">
        <v>236</v>
      </c>
      <c r="H29" s="542"/>
      <c r="I29" s="542"/>
      <c r="J29" s="542"/>
      <c r="K29" s="542"/>
      <c r="L29" s="542"/>
      <c r="M29" s="542"/>
      <c r="N29" s="542"/>
      <c r="O29" s="542"/>
      <c r="P29" s="542"/>
      <c r="Q29" s="542"/>
      <c r="R29" s="542"/>
      <c r="S29" s="542"/>
      <c r="T29" s="542"/>
      <c r="U29" s="542"/>
      <c r="V29" s="542"/>
      <c r="W29" s="542"/>
      <c r="X29" s="542"/>
      <c r="Y29" s="542"/>
      <c r="Z29" s="542"/>
      <c r="AA29" s="542"/>
      <c r="AB29" s="542"/>
      <c r="AC29" s="542"/>
      <c r="AD29" s="542"/>
      <c r="AE29" s="542"/>
      <c r="AF29" s="542"/>
      <c r="AG29" s="542"/>
      <c r="AH29" s="542"/>
      <c r="AI29" s="542"/>
      <c r="AJ29" s="542"/>
      <c r="AK29" s="542"/>
      <c r="AL29" s="542"/>
      <c r="AM29" s="542"/>
      <c r="AN29" s="542"/>
      <c r="AO29" s="542"/>
      <c r="AP29" s="542"/>
      <c r="AQ29" s="542"/>
      <c r="AR29" s="542"/>
      <c r="AS29" s="542"/>
      <c r="AT29" s="542"/>
      <c r="AU29" s="542"/>
      <c r="AV29" s="542"/>
      <c r="AW29" s="542"/>
      <c r="AX29" s="542"/>
      <c r="AY29" s="543"/>
    </row>
    <row r="30" spans="1:51" ht="147" customHeight="1" thickBot="1" x14ac:dyDescent="0.25">
      <c r="A30" s="544" t="s">
        <v>32</v>
      </c>
      <c r="B30" s="545"/>
      <c r="C30" s="545"/>
      <c r="D30" s="545"/>
      <c r="E30" s="545"/>
      <c r="F30" s="546"/>
      <c r="G30" s="547" t="s">
        <v>262</v>
      </c>
      <c r="H30" s="548"/>
      <c r="I30" s="548"/>
      <c r="J30" s="548"/>
      <c r="K30" s="548"/>
      <c r="L30" s="548"/>
      <c r="M30" s="548"/>
      <c r="N30" s="548"/>
      <c r="O30" s="548"/>
      <c r="P30" s="548"/>
      <c r="Q30" s="548"/>
      <c r="R30" s="548"/>
      <c r="S30" s="548"/>
      <c r="T30" s="548"/>
      <c r="U30" s="548"/>
      <c r="V30" s="548"/>
      <c r="W30" s="548"/>
      <c r="X30" s="548"/>
      <c r="Y30" s="548"/>
      <c r="Z30" s="548"/>
      <c r="AA30" s="548"/>
      <c r="AB30" s="548"/>
      <c r="AC30" s="548"/>
      <c r="AD30" s="548"/>
      <c r="AE30" s="548"/>
      <c r="AF30" s="548"/>
      <c r="AG30" s="548"/>
      <c r="AH30" s="548"/>
      <c r="AI30" s="548"/>
      <c r="AJ30" s="548"/>
      <c r="AK30" s="548"/>
      <c r="AL30" s="548"/>
      <c r="AM30" s="548"/>
      <c r="AN30" s="548"/>
      <c r="AO30" s="548"/>
      <c r="AP30" s="548"/>
      <c r="AQ30" s="548"/>
      <c r="AR30" s="548"/>
      <c r="AS30" s="548"/>
      <c r="AT30" s="548"/>
      <c r="AU30" s="548"/>
      <c r="AV30" s="548"/>
      <c r="AW30" s="548"/>
      <c r="AX30" s="548"/>
      <c r="AY30" s="549"/>
    </row>
    <row r="31" spans="1:51" ht="39.9" customHeight="1" x14ac:dyDescent="0.2">
      <c r="A31" s="267" t="s">
        <v>34</v>
      </c>
      <c r="B31" s="268"/>
      <c r="C31" s="268"/>
      <c r="D31" s="268"/>
      <c r="E31" s="268"/>
      <c r="F31" s="269"/>
      <c r="G31" s="122" t="s">
        <v>113</v>
      </c>
      <c r="H31" s="123"/>
      <c r="I31" s="123"/>
      <c r="J31" s="123"/>
      <c r="K31" s="123"/>
      <c r="L31" s="123"/>
      <c r="M31" s="123"/>
      <c r="N31" s="123"/>
      <c r="O31" s="123"/>
      <c r="P31" s="123" t="s">
        <v>38</v>
      </c>
      <c r="Q31" s="123"/>
      <c r="R31" s="123"/>
      <c r="S31" s="123"/>
      <c r="T31" s="123"/>
      <c r="U31" s="123"/>
      <c r="V31" s="123"/>
      <c r="W31" s="123"/>
      <c r="X31" s="123"/>
      <c r="Y31" s="550"/>
      <c r="Z31" s="550"/>
      <c r="AA31" s="550"/>
      <c r="AB31" s="550"/>
      <c r="AC31" s="551" t="s">
        <v>1</v>
      </c>
      <c r="AD31" s="552"/>
      <c r="AE31" s="553" t="s">
        <v>189</v>
      </c>
      <c r="AF31" s="554"/>
      <c r="AG31" s="554"/>
      <c r="AH31" s="552"/>
      <c r="AI31" s="553" t="s">
        <v>191</v>
      </c>
      <c r="AJ31" s="554"/>
      <c r="AK31" s="554"/>
      <c r="AL31" s="552"/>
      <c r="AM31" s="553" t="s">
        <v>193</v>
      </c>
      <c r="AN31" s="554"/>
      <c r="AO31" s="554"/>
      <c r="AP31" s="554"/>
      <c r="AQ31" s="123" t="s">
        <v>545</v>
      </c>
      <c r="AR31" s="555"/>
      <c r="AS31" s="555"/>
      <c r="AT31" s="555"/>
      <c r="AU31" s="556" t="s">
        <v>546</v>
      </c>
      <c r="AV31" s="556"/>
      <c r="AW31" s="556"/>
      <c r="AX31" s="556"/>
      <c r="AY31" s="557"/>
    </row>
    <row r="32" spans="1:51" ht="34.5" customHeight="1" x14ac:dyDescent="0.2">
      <c r="A32" s="222"/>
      <c r="B32" s="223"/>
      <c r="C32" s="223"/>
      <c r="D32" s="223"/>
      <c r="E32" s="223"/>
      <c r="F32" s="224"/>
      <c r="G32" s="336" t="s">
        <v>237</v>
      </c>
      <c r="H32" s="337"/>
      <c r="I32" s="337"/>
      <c r="J32" s="337"/>
      <c r="K32" s="337"/>
      <c r="L32" s="337"/>
      <c r="M32" s="337"/>
      <c r="N32" s="337"/>
      <c r="O32" s="338"/>
      <c r="P32" s="232" t="s">
        <v>239</v>
      </c>
      <c r="Q32" s="232"/>
      <c r="R32" s="232"/>
      <c r="S32" s="232"/>
      <c r="T32" s="232"/>
      <c r="U32" s="232"/>
      <c r="V32" s="232"/>
      <c r="W32" s="232"/>
      <c r="X32" s="233"/>
      <c r="Y32" s="236" t="s">
        <v>36</v>
      </c>
      <c r="Z32" s="236"/>
      <c r="AA32" s="236"/>
      <c r="AB32" s="236"/>
      <c r="AC32" s="303" t="s">
        <v>238</v>
      </c>
      <c r="AD32" s="304"/>
      <c r="AE32" s="303">
        <v>256</v>
      </c>
      <c r="AF32" s="305"/>
      <c r="AG32" s="305"/>
      <c r="AH32" s="304"/>
      <c r="AI32" s="324">
        <v>646</v>
      </c>
      <c r="AJ32" s="325"/>
      <c r="AK32" s="325"/>
      <c r="AL32" s="326"/>
      <c r="AM32" s="306"/>
      <c r="AN32" s="307"/>
      <c r="AO32" s="307"/>
      <c r="AP32" s="308"/>
      <c r="AQ32" s="316"/>
      <c r="AR32" s="317"/>
      <c r="AS32" s="317"/>
      <c r="AT32" s="318"/>
      <c r="AU32" s="316"/>
      <c r="AV32" s="317"/>
      <c r="AW32" s="317"/>
      <c r="AX32" s="317"/>
      <c r="AY32" s="319"/>
    </row>
    <row r="33" spans="1:51" ht="34.5" customHeight="1" x14ac:dyDescent="0.2">
      <c r="A33" s="222"/>
      <c r="B33" s="223"/>
      <c r="C33" s="223"/>
      <c r="D33" s="223"/>
      <c r="E33" s="223"/>
      <c r="F33" s="224"/>
      <c r="G33" s="339"/>
      <c r="H33" s="340"/>
      <c r="I33" s="340"/>
      <c r="J33" s="340"/>
      <c r="K33" s="340"/>
      <c r="L33" s="340"/>
      <c r="M33" s="340"/>
      <c r="N33" s="340"/>
      <c r="O33" s="341"/>
      <c r="P33" s="301"/>
      <c r="Q33" s="301"/>
      <c r="R33" s="301"/>
      <c r="S33" s="301"/>
      <c r="T33" s="301"/>
      <c r="U33" s="301"/>
      <c r="V33" s="301"/>
      <c r="W33" s="301"/>
      <c r="X33" s="302"/>
      <c r="Y33" s="236" t="s">
        <v>47</v>
      </c>
      <c r="Z33" s="236"/>
      <c r="AA33" s="236"/>
      <c r="AB33" s="236"/>
      <c r="AC33" s="303" t="s">
        <v>238</v>
      </c>
      <c r="AD33" s="304"/>
      <c r="AE33" s="303">
        <v>825</v>
      </c>
      <c r="AF33" s="305"/>
      <c r="AG33" s="305"/>
      <c r="AH33" s="304"/>
      <c r="AI33" s="324">
        <v>881</v>
      </c>
      <c r="AJ33" s="325"/>
      <c r="AK33" s="325"/>
      <c r="AL33" s="326"/>
      <c r="AM33" s="306">
        <v>911</v>
      </c>
      <c r="AN33" s="307"/>
      <c r="AO33" s="307"/>
      <c r="AP33" s="308"/>
      <c r="AQ33" s="306">
        <v>974</v>
      </c>
      <c r="AR33" s="307"/>
      <c r="AS33" s="307"/>
      <c r="AT33" s="308"/>
      <c r="AU33" s="306">
        <v>1041</v>
      </c>
      <c r="AV33" s="307"/>
      <c r="AW33" s="307"/>
      <c r="AX33" s="307"/>
      <c r="AY33" s="309"/>
    </row>
    <row r="34" spans="1:51" ht="34.5" customHeight="1" x14ac:dyDescent="0.2">
      <c r="A34" s="222"/>
      <c r="B34" s="223"/>
      <c r="C34" s="223"/>
      <c r="D34" s="223"/>
      <c r="E34" s="223"/>
      <c r="F34" s="224"/>
      <c r="G34" s="361"/>
      <c r="H34" s="362"/>
      <c r="I34" s="362"/>
      <c r="J34" s="362"/>
      <c r="K34" s="362"/>
      <c r="L34" s="362"/>
      <c r="M34" s="362"/>
      <c r="N34" s="362"/>
      <c r="O34" s="363"/>
      <c r="P34" s="234"/>
      <c r="Q34" s="234"/>
      <c r="R34" s="234"/>
      <c r="S34" s="234"/>
      <c r="T34" s="234"/>
      <c r="U34" s="234"/>
      <c r="V34" s="234"/>
      <c r="W34" s="234"/>
      <c r="X34" s="235"/>
      <c r="Y34" s="558" t="s">
        <v>37</v>
      </c>
      <c r="Z34" s="558"/>
      <c r="AA34" s="558"/>
      <c r="AB34" s="558"/>
      <c r="AC34" s="303" t="s">
        <v>60</v>
      </c>
      <c r="AD34" s="304"/>
      <c r="AE34" s="306">
        <v>31</v>
      </c>
      <c r="AF34" s="307"/>
      <c r="AG34" s="307"/>
      <c r="AH34" s="308"/>
      <c r="AI34" s="306">
        <v>73</v>
      </c>
      <c r="AJ34" s="307"/>
      <c r="AK34" s="307"/>
      <c r="AL34" s="308"/>
      <c r="AM34" s="306"/>
      <c r="AN34" s="307"/>
      <c r="AO34" s="307"/>
      <c r="AP34" s="308"/>
      <c r="AQ34" s="316"/>
      <c r="AR34" s="317"/>
      <c r="AS34" s="317"/>
      <c r="AT34" s="318"/>
      <c r="AU34" s="316"/>
      <c r="AV34" s="317"/>
      <c r="AW34" s="317"/>
      <c r="AX34" s="317"/>
      <c r="AY34" s="319"/>
    </row>
    <row r="35" spans="1:51" ht="72.75" customHeight="1" x14ac:dyDescent="0.2">
      <c r="A35" s="245" t="s">
        <v>39</v>
      </c>
      <c r="B35" s="246"/>
      <c r="C35" s="246"/>
      <c r="D35" s="246"/>
      <c r="E35" s="246"/>
      <c r="F35" s="247"/>
      <c r="G35" s="248" t="s">
        <v>520</v>
      </c>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49"/>
      <c r="AY35" s="250"/>
    </row>
    <row r="36" spans="1:51" ht="39.9" customHeight="1" x14ac:dyDescent="0.2">
      <c r="A36" s="222" t="s">
        <v>34</v>
      </c>
      <c r="B36" s="223"/>
      <c r="C36" s="223"/>
      <c r="D36" s="223"/>
      <c r="E36" s="223"/>
      <c r="F36" s="224"/>
      <c r="G36" s="144" t="s">
        <v>113</v>
      </c>
      <c r="H36" s="145"/>
      <c r="I36" s="145"/>
      <c r="J36" s="145"/>
      <c r="K36" s="145"/>
      <c r="L36" s="145"/>
      <c r="M36" s="145"/>
      <c r="N36" s="145"/>
      <c r="O36" s="146"/>
      <c r="P36" s="288" t="s">
        <v>38</v>
      </c>
      <c r="Q36" s="145"/>
      <c r="R36" s="145"/>
      <c r="S36" s="145"/>
      <c r="T36" s="145"/>
      <c r="U36" s="145"/>
      <c r="V36" s="145"/>
      <c r="W36" s="145"/>
      <c r="X36" s="146"/>
      <c r="Y36" s="559"/>
      <c r="Z36" s="560"/>
      <c r="AA36" s="560"/>
      <c r="AB36" s="561"/>
      <c r="AC36" s="350" t="s">
        <v>1</v>
      </c>
      <c r="AD36" s="351"/>
      <c r="AE36" s="352" t="s">
        <v>189</v>
      </c>
      <c r="AF36" s="562"/>
      <c r="AG36" s="562"/>
      <c r="AH36" s="563"/>
      <c r="AI36" s="352" t="s">
        <v>191</v>
      </c>
      <c r="AJ36" s="562"/>
      <c r="AK36" s="562"/>
      <c r="AL36" s="563"/>
      <c r="AM36" s="352" t="s">
        <v>193</v>
      </c>
      <c r="AN36" s="562"/>
      <c r="AO36" s="562"/>
      <c r="AP36" s="563"/>
      <c r="AQ36" s="288" t="s">
        <v>545</v>
      </c>
      <c r="AR36" s="145"/>
      <c r="AS36" s="145"/>
      <c r="AT36" s="146"/>
      <c r="AU36" s="289" t="s">
        <v>547</v>
      </c>
      <c r="AV36" s="290"/>
      <c r="AW36" s="290"/>
      <c r="AX36" s="290"/>
      <c r="AY36" s="291"/>
    </row>
    <row r="37" spans="1:51" ht="34.5" customHeight="1" x14ac:dyDescent="0.2">
      <c r="A37" s="222"/>
      <c r="B37" s="223"/>
      <c r="C37" s="223"/>
      <c r="D37" s="223"/>
      <c r="E37" s="223"/>
      <c r="F37" s="224"/>
      <c r="G37" s="336" t="s">
        <v>240</v>
      </c>
      <c r="H37" s="337"/>
      <c r="I37" s="337"/>
      <c r="J37" s="337"/>
      <c r="K37" s="337"/>
      <c r="L37" s="337"/>
      <c r="M37" s="337"/>
      <c r="N37" s="337"/>
      <c r="O37" s="338"/>
      <c r="P37" s="232" t="s">
        <v>239</v>
      </c>
      <c r="Q37" s="232"/>
      <c r="R37" s="232"/>
      <c r="S37" s="232"/>
      <c r="T37" s="232"/>
      <c r="U37" s="232"/>
      <c r="V37" s="232"/>
      <c r="W37" s="232"/>
      <c r="X37" s="233"/>
      <c r="Y37" s="236" t="s">
        <v>36</v>
      </c>
      <c r="Z37" s="236"/>
      <c r="AA37" s="236"/>
      <c r="AB37" s="236"/>
      <c r="AC37" s="303" t="s">
        <v>238</v>
      </c>
      <c r="AD37" s="304"/>
      <c r="AE37" s="303">
        <v>119</v>
      </c>
      <c r="AF37" s="305"/>
      <c r="AG37" s="305"/>
      <c r="AH37" s="304"/>
      <c r="AI37" s="324">
        <v>183</v>
      </c>
      <c r="AJ37" s="325"/>
      <c r="AK37" s="325"/>
      <c r="AL37" s="326"/>
      <c r="AM37" s="306"/>
      <c r="AN37" s="307"/>
      <c r="AO37" s="307"/>
      <c r="AP37" s="308"/>
      <c r="AQ37" s="316"/>
      <c r="AR37" s="317"/>
      <c r="AS37" s="317"/>
      <c r="AT37" s="318"/>
      <c r="AU37" s="316"/>
      <c r="AV37" s="317"/>
      <c r="AW37" s="317"/>
      <c r="AX37" s="317"/>
      <c r="AY37" s="319"/>
    </row>
    <row r="38" spans="1:51" ht="34.5" customHeight="1" x14ac:dyDescent="0.2">
      <c r="A38" s="222"/>
      <c r="B38" s="223"/>
      <c r="C38" s="223"/>
      <c r="D38" s="223"/>
      <c r="E38" s="223"/>
      <c r="F38" s="224"/>
      <c r="G38" s="339"/>
      <c r="H38" s="340"/>
      <c r="I38" s="340"/>
      <c r="J38" s="340"/>
      <c r="K38" s="340"/>
      <c r="L38" s="340"/>
      <c r="M38" s="340"/>
      <c r="N38" s="340"/>
      <c r="O38" s="341"/>
      <c r="P38" s="301"/>
      <c r="Q38" s="301"/>
      <c r="R38" s="301"/>
      <c r="S38" s="301"/>
      <c r="T38" s="301"/>
      <c r="U38" s="301"/>
      <c r="V38" s="301"/>
      <c r="W38" s="301"/>
      <c r="X38" s="302"/>
      <c r="Y38" s="236" t="s">
        <v>47</v>
      </c>
      <c r="Z38" s="236"/>
      <c r="AA38" s="236"/>
      <c r="AB38" s="236"/>
      <c r="AC38" s="303" t="s">
        <v>238</v>
      </c>
      <c r="AD38" s="304"/>
      <c r="AE38" s="303">
        <v>268</v>
      </c>
      <c r="AF38" s="305"/>
      <c r="AG38" s="305"/>
      <c r="AH38" s="304"/>
      <c r="AI38" s="324">
        <v>339</v>
      </c>
      <c r="AJ38" s="325"/>
      <c r="AK38" s="325"/>
      <c r="AL38" s="326"/>
      <c r="AM38" s="324">
        <v>350</v>
      </c>
      <c r="AN38" s="325"/>
      <c r="AO38" s="325"/>
      <c r="AP38" s="326"/>
      <c r="AQ38" s="306">
        <v>373</v>
      </c>
      <c r="AR38" s="307"/>
      <c r="AS38" s="307"/>
      <c r="AT38" s="308"/>
      <c r="AU38" s="306">
        <v>397</v>
      </c>
      <c r="AV38" s="307"/>
      <c r="AW38" s="307"/>
      <c r="AX38" s="307"/>
      <c r="AY38" s="309"/>
    </row>
    <row r="39" spans="1:51" ht="34.5" customHeight="1" x14ac:dyDescent="0.2">
      <c r="A39" s="225"/>
      <c r="B39" s="226"/>
      <c r="C39" s="226"/>
      <c r="D39" s="226"/>
      <c r="E39" s="226"/>
      <c r="F39" s="227"/>
      <c r="G39" s="361"/>
      <c r="H39" s="362"/>
      <c r="I39" s="362"/>
      <c r="J39" s="362"/>
      <c r="K39" s="362"/>
      <c r="L39" s="362"/>
      <c r="M39" s="362"/>
      <c r="N39" s="362"/>
      <c r="O39" s="363"/>
      <c r="P39" s="234"/>
      <c r="Q39" s="234"/>
      <c r="R39" s="234"/>
      <c r="S39" s="234"/>
      <c r="T39" s="234"/>
      <c r="U39" s="234"/>
      <c r="V39" s="234"/>
      <c r="W39" s="234"/>
      <c r="X39" s="235"/>
      <c r="Y39" s="236" t="s">
        <v>37</v>
      </c>
      <c r="Z39" s="236"/>
      <c r="AA39" s="236"/>
      <c r="AB39" s="236"/>
      <c r="AC39" s="303" t="s">
        <v>60</v>
      </c>
      <c r="AD39" s="304"/>
      <c r="AE39" s="306">
        <v>44</v>
      </c>
      <c r="AF39" s="307"/>
      <c r="AG39" s="307"/>
      <c r="AH39" s="308"/>
      <c r="AI39" s="306">
        <v>54</v>
      </c>
      <c r="AJ39" s="307"/>
      <c r="AK39" s="307"/>
      <c r="AL39" s="308"/>
      <c r="AM39" s="306"/>
      <c r="AN39" s="307"/>
      <c r="AO39" s="307"/>
      <c r="AP39" s="308"/>
      <c r="AQ39" s="316"/>
      <c r="AR39" s="317"/>
      <c r="AS39" s="317"/>
      <c r="AT39" s="318"/>
      <c r="AU39" s="316"/>
      <c r="AV39" s="317"/>
      <c r="AW39" s="317"/>
      <c r="AX39" s="317"/>
      <c r="AY39" s="319"/>
    </row>
    <row r="40" spans="1:51" ht="72" customHeight="1" x14ac:dyDescent="0.2">
      <c r="A40" s="245" t="s">
        <v>39</v>
      </c>
      <c r="B40" s="246"/>
      <c r="C40" s="246"/>
      <c r="D40" s="246"/>
      <c r="E40" s="246"/>
      <c r="F40" s="247"/>
      <c r="G40" s="248" t="s">
        <v>521</v>
      </c>
      <c r="H40" s="249"/>
      <c r="I40" s="249"/>
      <c r="J40" s="249"/>
      <c r="K40" s="249"/>
      <c r="L40" s="249"/>
      <c r="M40" s="249"/>
      <c r="N40" s="249"/>
      <c r="O40" s="249"/>
      <c r="P40" s="249"/>
      <c r="Q40" s="249"/>
      <c r="R40" s="249"/>
      <c r="S40" s="249"/>
      <c r="T40" s="249"/>
      <c r="U40" s="249"/>
      <c r="V40" s="249"/>
      <c r="W40" s="249"/>
      <c r="X40" s="249"/>
      <c r="Y40" s="249"/>
      <c r="Z40" s="249"/>
      <c r="AA40" s="249"/>
      <c r="AB40" s="249"/>
      <c r="AC40" s="249"/>
      <c r="AD40" s="249"/>
      <c r="AE40" s="249"/>
      <c r="AF40" s="249"/>
      <c r="AG40" s="249"/>
      <c r="AH40" s="249"/>
      <c r="AI40" s="249"/>
      <c r="AJ40" s="249"/>
      <c r="AK40" s="249"/>
      <c r="AL40" s="249"/>
      <c r="AM40" s="249"/>
      <c r="AN40" s="249"/>
      <c r="AO40" s="249"/>
      <c r="AP40" s="249"/>
      <c r="AQ40" s="249"/>
      <c r="AR40" s="249"/>
      <c r="AS40" s="249"/>
      <c r="AT40" s="249"/>
      <c r="AU40" s="249"/>
      <c r="AV40" s="249"/>
      <c r="AW40" s="249"/>
      <c r="AX40" s="249"/>
      <c r="AY40" s="250"/>
    </row>
    <row r="41" spans="1:51" ht="39.9" customHeight="1" x14ac:dyDescent="0.2">
      <c r="A41" s="222" t="s">
        <v>34</v>
      </c>
      <c r="B41" s="223"/>
      <c r="C41" s="223"/>
      <c r="D41" s="223"/>
      <c r="E41" s="223"/>
      <c r="F41" s="224"/>
      <c r="G41" s="206" t="s">
        <v>113</v>
      </c>
      <c r="H41" s="207"/>
      <c r="I41" s="207"/>
      <c r="J41" s="207"/>
      <c r="K41" s="207"/>
      <c r="L41" s="207"/>
      <c r="M41" s="207"/>
      <c r="N41" s="207"/>
      <c r="O41" s="207"/>
      <c r="P41" s="207" t="s">
        <v>38</v>
      </c>
      <c r="Q41" s="207"/>
      <c r="R41" s="207"/>
      <c r="S41" s="207"/>
      <c r="T41" s="207"/>
      <c r="U41" s="207"/>
      <c r="V41" s="207"/>
      <c r="W41" s="207"/>
      <c r="X41" s="207"/>
      <c r="Y41" s="228"/>
      <c r="Z41" s="228"/>
      <c r="AA41" s="228"/>
      <c r="AB41" s="228"/>
      <c r="AC41" s="350" t="s">
        <v>1</v>
      </c>
      <c r="AD41" s="351"/>
      <c r="AE41" s="352" t="s">
        <v>189</v>
      </c>
      <c r="AF41" s="353"/>
      <c r="AG41" s="353"/>
      <c r="AH41" s="351"/>
      <c r="AI41" s="352" t="s">
        <v>191</v>
      </c>
      <c r="AJ41" s="353"/>
      <c r="AK41" s="353"/>
      <c r="AL41" s="351"/>
      <c r="AM41" s="352" t="s">
        <v>193</v>
      </c>
      <c r="AN41" s="353"/>
      <c r="AO41" s="353"/>
      <c r="AP41" s="353"/>
      <c r="AQ41" s="207" t="s">
        <v>545</v>
      </c>
      <c r="AR41" s="354"/>
      <c r="AS41" s="354"/>
      <c r="AT41" s="354"/>
      <c r="AU41" s="290" t="s">
        <v>548</v>
      </c>
      <c r="AV41" s="290"/>
      <c r="AW41" s="290"/>
      <c r="AX41" s="290"/>
      <c r="AY41" s="291"/>
    </row>
    <row r="42" spans="1:51" ht="42.75" customHeight="1" x14ac:dyDescent="0.2">
      <c r="A42" s="222"/>
      <c r="B42" s="223"/>
      <c r="C42" s="223"/>
      <c r="D42" s="223"/>
      <c r="E42" s="223"/>
      <c r="F42" s="224"/>
      <c r="G42" s="292" t="s">
        <v>241</v>
      </c>
      <c r="H42" s="293"/>
      <c r="I42" s="293"/>
      <c r="J42" s="293"/>
      <c r="K42" s="293"/>
      <c r="L42" s="293"/>
      <c r="M42" s="293"/>
      <c r="N42" s="293"/>
      <c r="O42" s="294"/>
      <c r="P42" s="355" t="s">
        <v>242</v>
      </c>
      <c r="Q42" s="355"/>
      <c r="R42" s="355"/>
      <c r="S42" s="355"/>
      <c r="T42" s="355"/>
      <c r="U42" s="355"/>
      <c r="V42" s="355"/>
      <c r="W42" s="355"/>
      <c r="X42" s="356"/>
      <c r="Y42" s="236" t="s">
        <v>36</v>
      </c>
      <c r="Z42" s="236"/>
      <c r="AA42" s="236"/>
      <c r="AB42" s="236"/>
      <c r="AC42" s="303" t="s">
        <v>243</v>
      </c>
      <c r="AD42" s="304"/>
      <c r="AE42" s="303">
        <v>0.3</v>
      </c>
      <c r="AF42" s="305"/>
      <c r="AG42" s="305"/>
      <c r="AH42" s="304"/>
      <c r="AI42" s="324">
        <v>0.3</v>
      </c>
      <c r="AJ42" s="325"/>
      <c r="AK42" s="325"/>
      <c r="AL42" s="326"/>
      <c r="AM42" s="306"/>
      <c r="AN42" s="307"/>
      <c r="AO42" s="307"/>
      <c r="AP42" s="308"/>
      <c r="AQ42" s="316"/>
      <c r="AR42" s="317"/>
      <c r="AS42" s="317"/>
      <c r="AT42" s="318"/>
      <c r="AU42" s="316"/>
      <c r="AV42" s="317"/>
      <c r="AW42" s="317"/>
      <c r="AX42" s="317"/>
      <c r="AY42" s="319"/>
    </row>
    <row r="43" spans="1:51" ht="42.75" customHeight="1" x14ac:dyDescent="0.2">
      <c r="A43" s="222"/>
      <c r="B43" s="223"/>
      <c r="C43" s="223"/>
      <c r="D43" s="223"/>
      <c r="E43" s="223"/>
      <c r="F43" s="224"/>
      <c r="G43" s="295"/>
      <c r="H43" s="296"/>
      <c r="I43" s="296"/>
      <c r="J43" s="296"/>
      <c r="K43" s="296"/>
      <c r="L43" s="296"/>
      <c r="M43" s="296"/>
      <c r="N43" s="296"/>
      <c r="O43" s="297"/>
      <c r="P43" s="357"/>
      <c r="Q43" s="357"/>
      <c r="R43" s="357"/>
      <c r="S43" s="357"/>
      <c r="T43" s="357"/>
      <c r="U43" s="357"/>
      <c r="V43" s="357"/>
      <c r="W43" s="357"/>
      <c r="X43" s="358"/>
      <c r="Y43" s="236" t="s">
        <v>47</v>
      </c>
      <c r="Z43" s="236"/>
      <c r="AA43" s="236"/>
      <c r="AB43" s="236"/>
      <c r="AC43" s="303" t="s">
        <v>243</v>
      </c>
      <c r="AD43" s="304"/>
      <c r="AE43" s="303">
        <v>0.1</v>
      </c>
      <c r="AF43" s="305"/>
      <c r="AG43" s="305"/>
      <c r="AH43" s="304"/>
      <c r="AI43" s="324">
        <v>0.2</v>
      </c>
      <c r="AJ43" s="325"/>
      <c r="AK43" s="325"/>
      <c r="AL43" s="326"/>
      <c r="AM43" s="306">
        <v>0.3</v>
      </c>
      <c r="AN43" s="307"/>
      <c r="AO43" s="307"/>
      <c r="AP43" s="308"/>
      <c r="AQ43" s="306">
        <v>0.6</v>
      </c>
      <c r="AR43" s="307"/>
      <c r="AS43" s="307"/>
      <c r="AT43" s="308"/>
      <c r="AU43" s="306">
        <v>1.1000000000000001</v>
      </c>
      <c r="AV43" s="307"/>
      <c r="AW43" s="307"/>
      <c r="AX43" s="307"/>
      <c r="AY43" s="309"/>
    </row>
    <row r="44" spans="1:51" ht="42.75" customHeight="1" x14ac:dyDescent="0.2">
      <c r="A44" s="222"/>
      <c r="B44" s="223"/>
      <c r="C44" s="223"/>
      <c r="D44" s="223"/>
      <c r="E44" s="223"/>
      <c r="F44" s="224"/>
      <c r="G44" s="298"/>
      <c r="H44" s="299"/>
      <c r="I44" s="299"/>
      <c r="J44" s="299"/>
      <c r="K44" s="299"/>
      <c r="L44" s="299"/>
      <c r="M44" s="299"/>
      <c r="N44" s="299"/>
      <c r="O44" s="300"/>
      <c r="P44" s="359"/>
      <c r="Q44" s="359"/>
      <c r="R44" s="359"/>
      <c r="S44" s="359"/>
      <c r="T44" s="359"/>
      <c r="U44" s="359"/>
      <c r="V44" s="359"/>
      <c r="W44" s="359"/>
      <c r="X44" s="360"/>
      <c r="Y44" s="236" t="s">
        <v>37</v>
      </c>
      <c r="Z44" s="236"/>
      <c r="AA44" s="236"/>
      <c r="AB44" s="236"/>
      <c r="AC44" s="303" t="s">
        <v>60</v>
      </c>
      <c r="AD44" s="304"/>
      <c r="AE44" s="306">
        <v>300</v>
      </c>
      <c r="AF44" s="307"/>
      <c r="AG44" s="307"/>
      <c r="AH44" s="308"/>
      <c r="AI44" s="306">
        <v>150</v>
      </c>
      <c r="AJ44" s="307"/>
      <c r="AK44" s="307"/>
      <c r="AL44" s="308"/>
      <c r="AM44" s="306"/>
      <c r="AN44" s="307"/>
      <c r="AO44" s="307"/>
      <c r="AP44" s="308"/>
      <c r="AQ44" s="316"/>
      <c r="AR44" s="317"/>
      <c r="AS44" s="317"/>
      <c r="AT44" s="318"/>
      <c r="AU44" s="316"/>
      <c r="AV44" s="317"/>
      <c r="AW44" s="317"/>
      <c r="AX44" s="317"/>
      <c r="AY44" s="319"/>
    </row>
    <row r="45" spans="1:51" ht="42.6" customHeight="1" x14ac:dyDescent="0.2">
      <c r="A45" s="245" t="s">
        <v>39</v>
      </c>
      <c r="B45" s="246"/>
      <c r="C45" s="246"/>
      <c r="D45" s="246"/>
      <c r="E45" s="246"/>
      <c r="F45" s="247"/>
      <c r="G45" s="251" t="s">
        <v>267</v>
      </c>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252"/>
      <c r="AR45" s="252"/>
      <c r="AS45" s="252"/>
      <c r="AT45" s="252"/>
      <c r="AU45" s="252"/>
      <c r="AV45" s="252"/>
      <c r="AW45" s="252"/>
      <c r="AX45" s="252"/>
      <c r="AY45" s="253"/>
    </row>
    <row r="46" spans="1:51" ht="35.1" customHeight="1" x14ac:dyDescent="0.2">
      <c r="A46" s="222" t="s">
        <v>144</v>
      </c>
      <c r="B46" s="223"/>
      <c r="C46" s="223"/>
      <c r="D46" s="223"/>
      <c r="E46" s="223"/>
      <c r="F46" s="224"/>
      <c r="G46" s="380" t="s">
        <v>147</v>
      </c>
      <c r="H46" s="380"/>
      <c r="I46" s="380"/>
      <c r="J46" s="380"/>
      <c r="K46" s="381"/>
      <c r="L46" s="564" t="s">
        <v>235</v>
      </c>
      <c r="M46" s="386"/>
      <c r="N46" s="386"/>
      <c r="O46" s="386"/>
      <c r="P46" s="386"/>
      <c r="Q46" s="387"/>
      <c r="R46" s="395" t="s">
        <v>142</v>
      </c>
      <c r="S46" s="380"/>
      <c r="T46" s="380"/>
      <c r="U46" s="380"/>
      <c r="V46" s="381"/>
      <c r="W46" s="565" t="s">
        <v>208</v>
      </c>
      <c r="X46" s="566"/>
      <c r="Y46" s="566"/>
      <c r="Z46" s="566"/>
      <c r="AA46" s="566"/>
      <c r="AB46" s="566"/>
      <c r="AC46" s="566"/>
      <c r="AD46" s="566"/>
      <c r="AE46" s="566"/>
      <c r="AF46" s="566"/>
      <c r="AG46" s="566"/>
      <c r="AH46" s="566"/>
      <c r="AI46" s="566"/>
      <c r="AJ46" s="566"/>
      <c r="AK46" s="567"/>
      <c r="AL46" s="395" t="s">
        <v>143</v>
      </c>
      <c r="AM46" s="380"/>
      <c r="AN46" s="380"/>
      <c r="AO46" s="380"/>
      <c r="AP46" s="380"/>
      <c r="AQ46" s="380"/>
      <c r="AR46" s="381"/>
      <c r="AS46" s="568">
        <v>153</v>
      </c>
      <c r="AT46" s="386"/>
      <c r="AU46" s="386"/>
      <c r="AV46" s="386"/>
      <c r="AW46" s="386"/>
      <c r="AX46" s="386"/>
      <c r="AY46" s="569"/>
    </row>
    <row r="47" spans="1:51" ht="35.1" customHeight="1" x14ac:dyDescent="0.2">
      <c r="A47" s="222"/>
      <c r="B47" s="223"/>
      <c r="C47" s="223"/>
      <c r="D47" s="223"/>
      <c r="E47" s="223"/>
      <c r="F47" s="224"/>
      <c r="G47" s="146" t="s">
        <v>186</v>
      </c>
      <c r="H47" s="207"/>
      <c r="I47" s="207"/>
      <c r="J47" s="207"/>
      <c r="K47" s="207"/>
      <c r="L47" s="207"/>
      <c r="M47" s="207"/>
      <c r="N47" s="207"/>
      <c r="O47" s="207"/>
      <c r="P47" s="281" t="s">
        <v>38</v>
      </c>
      <c r="Q47" s="282"/>
      <c r="R47" s="282"/>
      <c r="S47" s="282"/>
      <c r="T47" s="282"/>
      <c r="U47" s="282"/>
      <c r="V47" s="282"/>
      <c r="W47" s="282"/>
      <c r="X47" s="283"/>
      <c r="Y47" s="228"/>
      <c r="Z47" s="228"/>
      <c r="AA47" s="228"/>
      <c r="AB47" s="228"/>
      <c r="AC47" s="284" t="s">
        <v>1</v>
      </c>
      <c r="AD47" s="285"/>
      <c r="AE47" s="286" t="s">
        <v>189</v>
      </c>
      <c r="AF47" s="287"/>
      <c r="AG47" s="287"/>
      <c r="AH47" s="285"/>
      <c r="AI47" s="286" t="s">
        <v>191</v>
      </c>
      <c r="AJ47" s="287"/>
      <c r="AK47" s="287"/>
      <c r="AL47" s="285"/>
      <c r="AM47" s="286" t="s">
        <v>244</v>
      </c>
      <c r="AN47" s="287"/>
      <c r="AO47" s="287"/>
      <c r="AP47" s="285"/>
      <c r="AQ47" s="288" t="s">
        <v>545</v>
      </c>
      <c r="AR47" s="145"/>
      <c r="AS47" s="145"/>
      <c r="AT47" s="146"/>
      <c r="AU47" s="289" t="s">
        <v>547</v>
      </c>
      <c r="AV47" s="290"/>
      <c r="AW47" s="290"/>
      <c r="AX47" s="290"/>
      <c r="AY47" s="291"/>
    </row>
    <row r="48" spans="1:51" ht="53.25" customHeight="1" x14ac:dyDescent="0.2">
      <c r="A48" s="222"/>
      <c r="B48" s="223"/>
      <c r="C48" s="223"/>
      <c r="D48" s="223"/>
      <c r="E48" s="223"/>
      <c r="F48" s="224"/>
      <c r="G48" s="336" t="s">
        <v>268</v>
      </c>
      <c r="H48" s="337"/>
      <c r="I48" s="337"/>
      <c r="J48" s="337"/>
      <c r="K48" s="337"/>
      <c r="L48" s="337"/>
      <c r="M48" s="337"/>
      <c r="N48" s="337"/>
      <c r="O48" s="338"/>
      <c r="P48" s="232" t="s">
        <v>269</v>
      </c>
      <c r="Q48" s="232"/>
      <c r="R48" s="232"/>
      <c r="S48" s="232"/>
      <c r="T48" s="232"/>
      <c r="U48" s="232"/>
      <c r="V48" s="232"/>
      <c r="W48" s="232"/>
      <c r="X48" s="233"/>
      <c r="Y48" s="236" t="s">
        <v>36</v>
      </c>
      <c r="Z48" s="236"/>
      <c r="AA48" s="236"/>
      <c r="AB48" s="236"/>
      <c r="AC48" s="303" t="s">
        <v>238</v>
      </c>
      <c r="AD48" s="304"/>
      <c r="AE48" s="303">
        <v>256</v>
      </c>
      <c r="AF48" s="305"/>
      <c r="AG48" s="305"/>
      <c r="AH48" s="304"/>
      <c r="AI48" s="324">
        <v>646</v>
      </c>
      <c r="AJ48" s="325"/>
      <c r="AK48" s="325"/>
      <c r="AL48" s="326"/>
      <c r="AM48" s="306"/>
      <c r="AN48" s="307"/>
      <c r="AO48" s="307"/>
      <c r="AP48" s="308"/>
      <c r="AQ48" s="316"/>
      <c r="AR48" s="317"/>
      <c r="AS48" s="317"/>
      <c r="AT48" s="318"/>
      <c r="AU48" s="316"/>
      <c r="AV48" s="317"/>
      <c r="AW48" s="317"/>
      <c r="AX48" s="317"/>
      <c r="AY48" s="319"/>
    </row>
    <row r="49" spans="1:51" ht="50.25" customHeight="1" x14ac:dyDescent="0.2">
      <c r="A49" s="222"/>
      <c r="B49" s="223"/>
      <c r="C49" s="223"/>
      <c r="D49" s="223"/>
      <c r="E49" s="223"/>
      <c r="F49" s="224"/>
      <c r="G49" s="339"/>
      <c r="H49" s="570"/>
      <c r="I49" s="570"/>
      <c r="J49" s="570"/>
      <c r="K49" s="570"/>
      <c r="L49" s="570"/>
      <c r="M49" s="570"/>
      <c r="N49" s="570"/>
      <c r="O49" s="341"/>
      <c r="P49" s="571"/>
      <c r="Q49" s="571"/>
      <c r="R49" s="571"/>
      <c r="S49" s="571"/>
      <c r="T49" s="571"/>
      <c r="U49" s="571"/>
      <c r="V49" s="571"/>
      <c r="W49" s="571"/>
      <c r="X49" s="302"/>
      <c r="Y49" s="236" t="s">
        <v>47</v>
      </c>
      <c r="Z49" s="236"/>
      <c r="AA49" s="236"/>
      <c r="AB49" s="236"/>
      <c r="AC49" s="303" t="s">
        <v>238</v>
      </c>
      <c r="AD49" s="304"/>
      <c r="AE49" s="303">
        <v>825</v>
      </c>
      <c r="AF49" s="305"/>
      <c r="AG49" s="305"/>
      <c r="AH49" s="304"/>
      <c r="AI49" s="324">
        <v>881</v>
      </c>
      <c r="AJ49" s="325"/>
      <c r="AK49" s="325"/>
      <c r="AL49" s="326"/>
      <c r="AM49" s="306">
        <v>911</v>
      </c>
      <c r="AN49" s="307"/>
      <c r="AO49" s="307"/>
      <c r="AP49" s="308"/>
      <c r="AQ49" s="306">
        <v>974</v>
      </c>
      <c r="AR49" s="307"/>
      <c r="AS49" s="307"/>
      <c r="AT49" s="308"/>
      <c r="AU49" s="306">
        <v>1041</v>
      </c>
      <c r="AV49" s="307"/>
      <c r="AW49" s="307"/>
      <c r="AX49" s="307"/>
      <c r="AY49" s="309"/>
    </row>
    <row r="50" spans="1:51" ht="53.25" customHeight="1" x14ac:dyDescent="0.2">
      <c r="A50" s="225"/>
      <c r="B50" s="226"/>
      <c r="C50" s="226"/>
      <c r="D50" s="226"/>
      <c r="E50" s="226"/>
      <c r="F50" s="227"/>
      <c r="G50" s="361"/>
      <c r="H50" s="362"/>
      <c r="I50" s="362"/>
      <c r="J50" s="362"/>
      <c r="K50" s="362"/>
      <c r="L50" s="362"/>
      <c r="M50" s="362"/>
      <c r="N50" s="362"/>
      <c r="O50" s="363"/>
      <c r="P50" s="234"/>
      <c r="Q50" s="234"/>
      <c r="R50" s="234"/>
      <c r="S50" s="234"/>
      <c r="T50" s="234"/>
      <c r="U50" s="234"/>
      <c r="V50" s="234"/>
      <c r="W50" s="234"/>
      <c r="X50" s="235"/>
      <c r="Y50" s="236" t="s">
        <v>37</v>
      </c>
      <c r="Z50" s="236"/>
      <c r="AA50" s="236"/>
      <c r="AB50" s="236"/>
      <c r="AC50" s="303" t="s">
        <v>60</v>
      </c>
      <c r="AD50" s="304"/>
      <c r="AE50" s="306">
        <v>31</v>
      </c>
      <c r="AF50" s="307"/>
      <c r="AG50" s="307"/>
      <c r="AH50" s="308"/>
      <c r="AI50" s="306">
        <v>73</v>
      </c>
      <c r="AJ50" s="307"/>
      <c r="AK50" s="307"/>
      <c r="AL50" s="308"/>
      <c r="AM50" s="306"/>
      <c r="AN50" s="307"/>
      <c r="AO50" s="307"/>
      <c r="AP50" s="308"/>
      <c r="AQ50" s="316"/>
      <c r="AR50" s="317"/>
      <c r="AS50" s="317"/>
      <c r="AT50" s="318"/>
      <c r="AU50" s="316"/>
      <c r="AV50" s="317"/>
      <c r="AW50" s="317"/>
      <c r="AX50" s="317"/>
      <c r="AY50" s="319"/>
    </row>
    <row r="51" spans="1:51" ht="35.1" customHeight="1" x14ac:dyDescent="0.2">
      <c r="A51" s="512" t="s">
        <v>144</v>
      </c>
      <c r="B51" s="513"/>
      <c r="C51" s="513"/>
      <c r="D51" s="513"/>
      <c r="E51" s="513"/>
      <c r="F51" s="514"/>
      <c r="G51" s="331" t="s">
        <v>147</v>
      </c>
      <c r="H51" s="331"/>
      <c r="I51" s="331"/>
      <c r="J51" s="331"/>
      <c r="K51" s="332"/>
      <c r="L51" s="409" t="s">
        <v>235</v>
      </c>
      <c r="M51" s="334"/>
      <c r="N51" s="334"/>
      <c r="O51" s="334"/>
      <c r="P51" s="334"/>
      <c r="Q51" s="410"/>
      <c r="R51" s="330" t="s">
        <v>142</v>
      </c>
      <c r="S51" s="331"/>
      <c r="T51" s="331"/>
      <c r="U51" s="331"/>
      <c r="V51" s="332"/>
      <c r="W51" s="327" t="s">
        <v>208</v>
      </c>
      <c r="X51" s="328"/>
      <c r="Y51" s="328"/>
      <c r="Z51" s="328"/>
      <c r="AA51" s="328"/>
      <c r="AB51" s="328"/>
      <c r="AC51" s="328"/>
      <c r="AD51" s="328"/>
      <c r="AE51" s="328"/>
      <c r="AF51" s="328"/>
      <c r="AG51" s="328"/>
      <c r="AH51" s="328"/>
      <c r="AI51" s="328"/>
      <c r="AJ51" s="328"/>
      <c r="AK51" s="329"/>
      <c r="AL51" s="330" t="s">
        <v>143</v>
      </c>
      <c r="AM51" s="331"/>
      <c r="AN51" s="331"/>
      <c r="AO51" s="331"/>
      <c r="AP51" s="331"/>
      <c r="AQ51" s="331"/>
      <c r="AR51" s="332"/>
      <c r="AS51" s="333">
        <v>153</v>
      </c>
      <c r="AT51" s="334"/>
      <c r="AU51" s="334"/>
      <c r="AV51" s="334"/>
      <c r="AW51" s="334"/>
      <c r="AX51" s="334"/>
      <c r="AY51" s="335"/>
    </row>
    <row r="52" spans="1:51" ht="35.1" customHeight="1" x14ac:dyDescent="0.2">
      <c r="A52" s="222"/>
      <c r="B52" s="223"/>
      <c r="C52" s="223"/>
      <c r="D52" s="223"/>
      <c r="E52" s="223"/>
      <c r="F52" s="224"/>
      <c r="G52" s="146" t="s">
        <v>186</v>
      </c>
      <c r="H52" s="207"/>
      <c r="I52" s="207"/>
      <c r="J52" s="207"/>
      <c r="K52" s="207"/>
      <c r="L52" s="207"/>
      <c r="M52" s="207"/>
      <c r="N52" s="207"/>
      <c r="O52" s="207"/>
      <c r="P52" s="281" t="s">
        <v>38</v>
      </c>
      <c r="Q52" s="282"/>
      <c r="R52" s="282"/>
      <c r="S52" s="282"/>
      <c r="T52" s="282"/>
      <c r="U52" s="282"/>
      <c r="V52" s="282"/>
      <c r="W52" s="282"/>
      <c r="X52" s="283"/>
      <c r="Y52" s="228"/>
      <c r="Z52" s="228"/>
      <c r="AA52" s="228"/>
      <c r="AB52" s="228"/>
      <c r="AC52" s="284" t="s">
        <v>1</v>
      </c>
      <c r="AD52" s="285"/>
      <c r="AE52" s="286" t="s">
        <v>189</v>
      </c>
      <c r="AF52" s="287"/>
      <c r="AG52" s="287"/>
      <c r="AH52" s="285"/>
      <c r="AI52" s="286" t="s">
        <v>191</v>
      </c>
      <c r="AJ52" s="287"/>
      <c r="AK52" s="287"/>
      <c r="AL52" s="285"/>
      <c r="AM52" s="286" t="s">
        <v>244</v>
      </c>
      <c r="AN52" s="287"/>
      <c r="AO52" s="287"/>
      <c r="AP52" s="285"/>
      <c r="AQ52" s="288" t="s">
        <v>545</v>
      </c>
      <c r="AR52" s="145"/>
      <c r="AS52" s="145"/>
      <c r="AT52" s="146"/>
      <c r="AU52" s="289" t="s">
        <v>547</v>
      </c>
      <c r="AV52" s="290"/>
      <c r="AW52" s="290"/>
      <c r="AX52" s="290"/>
      <c r="AY52" s="291"/>
    </row>
    <row r="53" spans="1:51" ht="39.9" customHeight="1" x14ac:dyDescent="0.2">
      <c r="A53" s="222"/>
      <c r="B53" s="223"/>
      <c r="C53" s="223"/>
      <c r="D53" s="223"/>
      <c r="E53" s="223"/>
      <c r="F53" s="224"/>
      <c r="G53" s="336" t="s">
        <v>270</v>
      </c>
      <c r="H53" s="337"/>
      <c r="I53" s="337"/>
      <c r="J53" s="337"/>
      <c r="K53" s="337"/>
      <c r="L53" s="337"/>
      <c r="M53" s="337"/>
      <c r="N53" s="337"/>
      <c r="O53" s="338"/>
      <c r="P53" s="345" t="s">
        <v>269</v>
      </c>
      <c r="Q53" s="232"/>
      <c r="R53" s="232"/>
      <c r="S53" s="232"/>
      <c r="T53" s="232"/>
      <c r="U53" s="232"/>
      <c r="V53" s="232"/>
      <c r="W53" s="232"/>
      <c r="X53" s="233"/>
      <c r="Y53" s="236" t="s">
        <v>36</v>
      </c>
      <c r="Z53" s="236"/>
      <c r="AA53" s="236"/>
      <c r="AB53" s="236"/>
      <c r="AC53" s="303" t="s">
        <v>238</v>
      </c>
      <c r="AD53" s="304"/>
      <c r="AE53" s="303">
        <v>119</v>
      </c>
      <c r="AF53" s="305"/>
      <c r="AG53" s="305"/>
      <c r="AH53" s="304"/>
      <c r="AI53" s="324">
        <v>183</v>
      </c>
      <c r="AJ53" s="325"/>
      <c r="AK53" s="325"/>
      <c r="AL53" s="326"/>
      <c r="AM53" s="306"/>
      <c r="AN53" s="307"/>
      <c r="AO53" s="307"/>
      <c r="AP53" s="308"/>
      <c r="AQ53" s="316"/>
      <c r="AR53" s="317"/>
      <c r="AS53" s="317"/>
      <c r="AT53" s="318"/>
      <c r="AU53" s="316"/>
      <c r="AV53" s="317"/>
      <c r="AW53" s="317"/>
      <c r="AX53" s="317"/>
      <c r="AY53" s="319"/>
    </row>
    <row r="54" spans="1:51" ht="39.9" customHeight="1" x14ac:dyDescent="0.2">
      <c r="A54" s="222"/>
      <c r="B54" s="223"/>
      <c r="C54" s="223"/>
      <c r="D54" s="223"/>
      <c r="E54" s="223"/>
      <c r="F54" s="224"/>
      <c r="G54" s="339"/>
      <c r="H54" s="340"/>
      <c r="I54" s="340"/>
      <c r="J54" s="340"/>
      <c r="K54" s="340"/>
      <c r="L54" s="340"/>
      <c r="M54" s="340"/>
      <c r="N54" s="340"/>
      <c r="O54" s="341"/>
      <c r="P54" s="346"/>
      <c r="Q54" s="301"/>
      <c r="R54" s="301"/>
      <c r="S54" s="301"/>
      <c r="T54" s="301"/>
      <c r="U54" s="301"/>
      <c r="V54" s="301"/>
      <c r="W54" s="301"/>
      <c r="X54" s="302"/>
      <c r="Y54" s="236" t="s">
        <v>47</v>
      </c>
      <c r="Z54" s="236"/>
      <c r="AA54" s="236"/>
      <c r="AB54" s="236"/>
      <c r="AC54" s="303" t="s">
        <v>238</v>
      </c>
      <c r="AD54" s="304"/>
      <c r="AE54" s="303">
        <v>268</v>
      </c>
      <c r="AF54" s="305"/>
      <c r="AG54" s="305"/>
      <c r="AH54" s="304"/>
      <c r="AI54" s="324">
        <v>339</v>
      </c>
      <c r="AJ54" s="325"/>
      <c r="AK54" s="325"/>
      <c r="AL54" s="326"/>
      <c r="AM54" s="306">
        <v>350</v>
      </c>
      <c r="AN54" s="307"/>
      <c r="AO54" s="307"/>
      <c r="AP54" s="308"/>
      <c r="AQ54" s="306">
        <v>373</v>
      </c>
      <c r="AR54" s="307"/>
      <c r="AS54" s="307"/>
      <c r="AT54" s="308"/>
      <c r="AU54" s="306">
        <v>397</v>
      </c>
      <c r="AV54" s="307"/>
      <c r="AW54" s="307"/>
      <c r="AX54" s="307"/>
      <c r="AY54" s="309"/>
    </row>
    <row r="55" spans="1:51" ht="39.9" customHeight="1" thickBot="1" x14ac:dyDescent="0.25">
      <c r="A55" s="254"/>
      <c r="B55" s="255"/>
      <c r="C55" s="255"/>
      <c r="D55" s="255"/>
      <c r="E55" s="255"/>
      <c r="F55" s="256"/>
      <c r="G55" s="342"/>
      <c r="H55" s="343"/>
      <c r="I55" s="343"/>
      <c r="J55" s="343"/>
      <c r="K55" s="343"/>
      <c r="L55" s="343"/>
      <c r="M55" s="343"/>
      <c r="N55" s="343"/>
      <c r="O55" s="344"/>
      <c r="P55" s="347"/>
      <c r="Q55" s="348"/>
      <c r="R55" s="348"/>
      <c r="S55" s="348"/>
      <c r="T55" s="348"/>
      <c r="U55" s="348"/>
      <c r="V55" s="348"/>
      <c r="W55" s="348"/>
      <c r="X55" s="349"/>
      <c r="Y55" s="310" t="s">
        <v>37</v>
      </c>
      <c r="Z55" s="310"/>
      <c r="AA55" s="310"/>
      <c r="AB55" s="310"/>
      <c r="AC55" s="311" t="s">
        <v>60</v>
      </c>
      <c r="AD55" s="312"/>
      <c r="AE55" s="313">
        <v>44</v>
      </c>
      <c r="AF55" s="314"/>
      <c r="AG55" s="314"/>
      <c r="AH55" s="315"/>
      <c r="AI55" s="313">
        <v>54</v>
      </c>
      <c r="AJ55" s="314"/>
      <c r="AK55" s="314"/>
      <c r="AL55" s="315"/>
      <c r="AM55" s="313"/>
      <c r="AN55" s="314"/>
      <c r="AO55" s="314"/>
      <c r="AP55" s="315"/>
      <c r="AQ55" s="320"/>
      <c r="AR55" s="321"/>
      <c r="AS55" s="321"/>
      <c r="AT55" s="322"/>
      <c r="AU55" s="320"/>
      <c r="AV55" s="321"/>
      <c r="AW55" s="321"/>
      <c r="AX55" s="321"/>
      <c r="AY55" s="323"/>
    </row>
    <row r="56" spans="1:51" ht="36.75" customHeight="1" x14ac:dyDescent="0.2">
      <c r="A56" s="267" t="s">
        <v>144</v>
      </c>
      <c r="B56" s="268"/>
      <c r="C56" s="268"/>
      <c r="D56" s="268"/>
      <c r="E56" s="268"/>
      <c r="F56" s="269"/>
      <c r="G56" s="270" t="s">
        <v>147</v>
      </c>
      <c r="H56" s="270"/>
      <c r="I56" s="270"/>
      <c r="J56" s="270"/>
      <c r="K56" s="271"/>
      <c r="L56" s="272" t="s">
        <v>235</v>
      </c>
      <c r="M56" s="273"/>
      <c r="N56" s="273"/>
      <c r="O56" s="273"/>
      <c r="P56" s="273"/>
      <c r="Q56" s="274"/>
      <c r="R56" s="275" t="s">
        <v>142</v>
      </c>
      <c r="S56" s="270"/>
      <c r="T56" s="270"/>
      <c r="U56" s="270"/>
      <c r="V56" s="271"/>
      <c r="W56" s="276" t="s">
        <v>208</v>
      </c>
      <c r="X56" s="277"/>
      <c r="Y56" s="277"/>
      <c r="Z56" s="277"/>
      <c r="AA56" s="277"/>
      <c r="AB56" s="277"/>
      <c r="AC56" s="277"/>
      <c r="AD56" s="277"/>
      <c r="AE56" s="277"/>
      <c r="AF56" s="277"/>
      <c r="AG56" s="277"/>
      <c r="AH56" s="277"/>
      <c r="AI56" s="277"/>
      <c r="AJ56" s="277"/>
      <c r="AK56" s="278"/>
      <c r="AL56" s="275" t="s">
        <v>143</v>
      </c>
      <c r="AM56" s="270"/>
      <c r="AN56" s="270"/>
      <c r="AO56" s="270"/>
      <c r="AP56" s="270"/>
      <c r="AQ56" s="270"/>
      <c r="AR56" s="271"/>
      <c r="AS56" s="279">
        <v>153</v>
      </c>
      <c r="AT56" s="273"/>
      <c r="AU56" s="273"/>
      <c r="AV56" s="273"/>
      <c r="AW56" s="273"/>
      <c r="AX56" s="273"/>
      <c r="AY56" s="280"/>
    </row>
    <row r="57" spans="1:51" ht="36.75" customHeight="1" x14ac:dyDescent="0.2">
      <c r="A57" s="222"/>
      <c r="B57" s="223"/>
      <c r="C57" s="223"/>
      <c r="D57" s="223"/>
      <c r="E57" s="223"/>
      <c r="F57" s="224"/>
      <c r="G57" s="146" t="s">
        <v>186</v>
      </c>
      <c r="H57" s="207"/>
      <c r="I57" s="207"/>
      <c r="J57" s="207"/>
      <c r="K57" s="207"/>
      <c r="L57" s="207"/>
      <c r="M57" s="207"/>
      <c r="N57" s="207"/>
      <c r="O57" s="207"/>
      <c r="P57" s="281" t="s">
        <v>38</v>
      </c>
      <c r="Q57" s="282"/>
      <c r="R57" s="282"/>
      <c r="S57" s="282"/>
      <c r="T57" s="282"/>
      <c r="U57" s="282"/>
      <c r="V57" s="282"/>
      <c r="W57" s="282"/>
      <c r="X57" s="283"/>
      <c r="Y57" s="228"/>
      <c r="Z57" s="228"/>
      <c r="AA57" s="228"/>
      <c r="AB57" s="228"/>
      <c r="AC57" s="284" t="s">
        <v>1</v>
      </c>
      <c r="AD57" s="285"/>
      <c r="AE57" s="286" t="s">
        <v>189</v>
      </c>
      <c r="AF57" s="287"/>
      <c r="AG57" s="287"/>
      <c r="AH57" s="285"/>
      <c r="AI57" s="286" t="s">
        <v>191</v>
      </c>
      <c r="AJ57" s="287"/>
      <c r="AK57" s="287"/>
      <c r="AL57" s="285"/>
      <c r="AM57" s="286" t="s">
        <v>244</v>
      </c>
      <c r="AN57" s="287"/>
      <c r="AO57" s="287"/>
      <c r="AP57" s="285"/>
      <c r="AQ57" s="288" t="s">
        <v>545</v>
      </c>
      <c r="AR57" s="145"/>
      <c r="AS57" s="145"/>
      <c r="AT57" s="146"/>
      <c r="AU57" s="289" t="s">
        <v>547</v>
      </c>
      <c r="AV57" s="290"/>
      <c r="AW57" s="290"/>
      <c r="AX57" s="290"/>
      <c r="AY57" s="291"/>
    </row>
    <row r="58" spans="1:51" ht="44.25" customHeight="1" x14ac:dyDescent="0.2">
      <c r="A58" s="222"/>
      <c r="B58" s="223"/>
      <c r="C58" s="223"/>
      <c r="D58" s="223"/>
      <c r="E58" s="223"/>
      <c r="F58" s="224"/>
      <c r="G58" s="292" t="s">
        <v>241</v>
      </c>
      <c r="H58" s="293"/>
      <c r="I58" s="293"/>
      <c r="J58" s="293"/>
      <c r="K58" s="293"/>
      <c r="L58" s="293"/>
      <c r="M58" s="293"/>
      <c r="N58" s="293"/>
      <c r="O58" s="294"/>
      <c r="P58" s="232" t="s">
        <v>245</v>
      </c>
      <c r="Q58" s="232"/>
      <c r="R58" s="232"/>
      <c r="S58" s="232"/>
      <c r="T58" s="232"/>
      <c r="U58" s="232"/>
      <c r="V58" s="232"/>
      <c r="W58" s="232"/>
      <c r="X58" s="233"/>
      <c r="Y58" s="236" t="s">
        <v>36</v>
      </c>
      <c r="Z58" s="236"/>
      <c r="AA58" s="236"/>
      <c r="AB58" s="236"/>
      <c r="AC58" s="303" t="s">
        <v>210</v>
      </c>
      <c r="AD58" s="304"/>
      <c r="AE58" s="303">
        <v>0.3</v>
      </c>
      <c r="AF58" s="305"/>
      <c r="AG58" s="305"/>
      <c r="AH58" s="304"/>
      <c r="AI58" s="324">
        <v>0.3</v>
      </c>
      <c r="AJ58" s="325"/>
      <c r="AK58" s="325"/>
      <c r="AL58" s="326"/>
      <c r="AM58" s="306"/>
      <c r="AN58" s="307"/>
      <c r="AO58" s="307"/>
      <c r="AP58" s="308"/>
      <c r="AQ58" s="316"/>
      <c r="AR58" s="317"/>
      <c r="AS58" s="317"/>
      <c r="AT58" s="318"/>
      <c r="AU58" s="316"/>
      <c r="AV58" s="317"/>
      <c r="AW58" s="317"/>
      <c r="AX58" s="317"/>
      <c r="AY58" s="319"/>
    </row>
    <row r="59" spans="1:51" ht="44.25" customHeight="1" x14ac:dyDescent="0.2">
      <c r="A59" s="222"/>
      <c r="B59" s="223"/>
      <c r="C59" s="223"/>
      <c r="D59" s="223"/>
      <c r="E59" s="223"/>
      <c r="F59" s="224"/>
      <c r="G59" s="295"/>
      <c r="H59" s="296"/>
      <c r="I59" s="296"/>
      <c r="J59" s="296"/>
      <c r="K59" s="296"/>
      <c r="L59" s="296"/>
      <c r="M59" s="296"/>
      <c r="N59" s="296"/>
      <c r="O59" s="297"/>
      <c r="P59" s="301"/>
      <c r="Q59" s="301"/>
      <c r="R59" s="301"/>
      <c r="S59" s="301"/>
      <c r="T59" s="301"/>
      <c r="U59" s="301"/>
      <c r="V59" s="301"/>
      <c r="W59" s="301"/>
      <c r="X59" s="302"/>
      <c r="Y59" s="236" t="s">
        <v>47</v>
      </c>
      <c r="Z59" s="236"/>
      <c r="AA59" s="236"/>
      <c r="AB59" s="236"/>
      <c r="AC59" s="303" t="s">
        <v>210</v>
      </c>
      <c r="AD59" s="304"/>
      <c r="AE59" s="303">
        <v>0.1</v>
      </c>
      <c r="AF59" s="305"/>
      <c r="AG59" s="305"/>
      <c r="AH59" s="304"/>
      <c r="AI59" s="324">
        <v>0.2</v>
      </c>
      <c r="AJ59" s="325"/>
      <c r="AK59" s="325"/>
      <c r="AL59" s="326"/>
      <c r="AM59" s="306">
        <v>0.3</v>
      </c>
      <c r="AN59" s="307"/>
      <c r="AO59" s="307"/>
      <c r="AP59" s="308"/>
      <c r="AQ59" s="306">
        <v>0.6</v>
      </c>
      <c r="AR59" s="307"/>
      <c r="AS59" s="307"/>
      <c r="AT59" s="308"/>
      <c r="AU59" s="306">
        <v>1.1000000000000001</v>
      </c>
      <c r="AV59" s="307"/>
      <c r="AW59" s="307"/>
      <c r="AX59" s="307"/>
      <c r="AY59" s="309"/>
    </row>
    <row r="60" spans="1:51" ht="44.25" customHeight="1" x14ac:dyDescent="0.2">
      <c r="A60" s="225"/>
      <c r="B60" s="226"/>
      <c r="C60" s="226"/>
      <c r="D60" s="226"/>
      <c r="E60" s="226"/>
      <c r="F60" s="227"/>
      <c r="G60" s="298"/>
      <c r="H60" s="299"/>
      <c r="I60" s="299"/>
      <c r="J60" s="299"/>
      <c r="K60" s="299"/>
      <c r="L60" s="299"/>
      <c r="M60" s="299"/>
      <c r="N60" s="299"/>
      <c r="O60" s="300"/>
      <c r="P60" s="234"/>
      <c r="Q60" s="234"/>
      <c r="R60" s="234"/>
      <c r="S60" s="234"/>
      <c r="T60" s="234"/>
      <c r="U60" s="234"/>
      <c r="V60" s="234"/>
      <c r="W60" s="234"/>
      <c r="X60" s="235"/>
      <c r="Y60" s="236" t="s">
        <v>37</v>
      </c>
      <c r="Z60" s="236"/>
      <c r="AA60" s="236"/>
      <c r="AB60" s="236"/>
      <c r="AC60" s="303" t="s">
        <v>60</v>
      </c>
      <c r="AD60" s="304"/>
      <c r="AE60" s="306">
        <v>300</v>
      </c>
      <c r="AF60" s="307"/>
      <c r="AG60" s="307"/>
      <c r="AH60" s="308"/>
      <c r="AI60" s="306">
        <v>150</v>
      </c>
      <c r="AJ60" s="307"/>
      <c r="AK60" s="307"/>
      <c r="AL60" s="308"/>
      <c r="AM60" s="306"/>
      <c r="AN60" s="307"/>
      <c r="AO60" s="307"/>
      <c r="AP60" s="308"/>
      <c r="AQ60" s="316"/>
      <c r="AR60" s="317"/>
      <c r="AS60" s="317"/>
      <c r="AT60" s="318"/>
      <c r="AU60" s="316"/>
      <c r="AV60" s="317"/>
      <c r="AW60" s="317"/>
      <c r="AX60" s="317"/>
      <c r="AY60" s="319"/>
    </row>
    <row r="61" spans="1:51" ht="39.9" customHeight="1" x14ac:dyDescent="0.2">
      <c r="A61" s="222" t="s">
        <v>85</v>
      </c>
      <c r="B61" s="223"/>
      <c r="C61" s="223"/>
      <c r="D61" s="223"/>
      <c r="E61" s="223"/>
      <c r="F61" s="224"/>
      <c r="G61" s="144" t="s">
        <v>59</v>
      </c>
      <c r="H61" s="145"/>
      <c r="I61" s="145"/>
      <c r="J61" s="145"/>
      <c r="K61" s="145"/>
      <c r="L61" s="145"/>
      <c r="M61" s="145"/>
      <c r="N61" s="145"/>
      <c r="O61" s="145"/>
      <c r="P61" s="145"/>
      <c r="Q61" s="145"/>
      <c r="R61" s="145"/>
      <c r="S61" s="145"/>
      <c r="T61" s="145"/>
      <c r="U61" s="145"/>
      <c r="V61" s="145"/>
      <c r="W61" s="145"/>
      <c r="X61" s="146"/>
      <c r="Y61" s="228"/>
      <c r="Z61" s="228"/>
      <c r="AA61" s="228"/>
      <c r="AB61" s="228"/>
      <c r="AC61" s="229" t="s">
        <v>1</v>
      </c>
      <c r="AD61" s="229"/>
      <c r="AE61" s="229"/>
      <c r="AF61" s="229" t="s">
        <v>188</v>
      </c>
      <c r="AG61" s="229"/>
      <c r="AH61" s="229"/>
      <c r="AI61" s="229"/>
      <c r="AJ61" s="229"/>
      <c r="AK61" s="229" t="s">
        <v>190</v>
      </c>
      <c r="AL61" s="229"/>
      <c r="AM61" s="229"/>
      <c r="AN61" s="229"/>
      <c r="AO61" s="229"/>
      <c r="AP61" s="229" t="s">
        <v>192</v>
      </c>
      <c r="AQ61" s="229"/>
      <c r="AR61" s="229"/>
      <c r="AS61" s="229"/>
      <c r="AT61" s="229"/>
      <c r="AU61" s="230" t="s">
        <v>194</v>
      </c>
      <c r="AV61" s="230"/>
      <c r="AW61" s="230"/>
      <c r="AX61" s="230"/>
      <c r="AY61" s="231"/>
    </row>
    <row r="62" spans="1:51" ht="27.75" customHeight="1" x14ac:dyDescent="0.2">
      <c r="A62" s="222"/>
      <c r="B62" s="223"/>
      <c r="C62" s="223"/>
      <c r="D62" s="223"/>
      <c r="E62" s="223"/>
      <c r="F62" s="224"/>
      <c r="G62" s="232" t="s">
        <v>246</v>
      </c>
      <c r="H62" s="232"/>
      <c r="I62" s="232"/>
      <c r="J62" s="232"/>
      <c r="K62" s="232"/>
      <c r="L62" s="232"/>
      <c r="M62" s="232"/>
      <c r="N62" s="232"/>
      <c r="O62" s="232"/>
      <c r="P62" s="232"/>
      <c r="Q62" s="232"/>
      <c r="R62" s="232"/>
      <c r="S62" s="232"/>
      <c r="T62" s="232"/>
      <c r="U62" s="232"/>
      <c r="V62" s="232"/>
      <c r="W62" s="232"/>
      <c r="X62" s="233"/>
      <c r="Y62" s="236" t="s">
        <v>61</v>
      </c>
      <c r="Z62" s="236"/>
      <c r="AA62" s="236"/>
      <c r="AB62" s="236"/>
      <c r="AC62" s="219" t="s">
        <v>238</v>
      </c>
      <c r="AD62" s="219"/>
      <c r="AE62" s="219"/>
      <c r="AF62" s="215">
        <v>513</v>
      </c>
      <c r="AG62" s="215"/>
      <c r="AH62" s="215"/>
      <c r="AI62" s="215"/>
      <c r="AJ62" s="215"/>
      <c r="AK62" s="215">
        <v>457</v>
      </c>
      <c r="AL62" s="215"/>
      <c r="AM62" s="215"/>
      <c r="AN62" s="215"/>
      <c r="AO62" s="215"/>
      <c r="AP62" s="220"/>
      <c r="AQ62" s="220"/>
      <c r="AR62" s="220"/>
      <c r="AS62" s="220"/>
      <c r="AT62" s="220"/>
      <c r="AU62" s="216"/>
      <c r="AV62" s="216"/>
      <c r="AW62" s="216"/>
      <c r="AX62" s="216"/>
      <c r="AY62" s="217"/>
    </row>
    <row r="63" spans="1:51" ht="27.75" customHeight="1" x14ac:dyDescent="0.2">
      <c r="A63" s="225"/>
      <c r="B63" s="226"/>
      <c r="C63" s="226"/>
      <c r="D63" s="226"/>
      <c r="E63" s="226"/>
      <c r="F63" s="227"/>
      <c r="G63" s="234"/>
      <c r="H63" s="234"/>
      <c r="I63" s="234"/>
      <c r="J63" s="234"/>
      <c r="K63" s="234"/>
      <c r="L63" s="234"/>
      <c r="M63" s="234"/>
      <c r="N63" s="234"/>
      <c r="O63" s="234"/>
      <c r="P63" s="234"/>
      <c r="Q63" s="234"/>
      <c r="R63" s="234"/>
      <c r="S63" s="234"/>
      <c r="T63" s="234"/>
      <c r="U63" s="234"/>
      <c r="V63" s="234"/>
      <c r="W63" s="234"/>
      <c r="X63" s="235"/>
      <c r="Y63" s="218" t="s">
        <v>86</v>
      </c>
      <c r="Z63" s="218"/>
      <c r="AA63" s="218"/>
      <c r="AB63" s="218"/>
      <c r="AC63" s="219" t="s">
        <v>238</v>
      </c>
      <c r="AD63" s="219"/>
      <c r="AE63" s="219"/>
      <c r="AF63" s="215">
        <v>511</v>
      </c>
      <c r="AG63" s="215"/>
      <c r="AH63" s="215"/>
      <c r="AI63" s="215"/>
      <c r="AJ63" s="215"/>
      <c r="AK63" s="215">
        <v>565</v>
      </c>
      <c r="AL63" s="215"/>
      <c r="AM63" s="215"/>
      <c r="AN63" s="215"/>
      <c r="AO63" s="215"/>
      <c r="AP63" s="220">
        <v>457</v>
      </c>
      <c r="AQ63" s="220"/>
      <c r="AR63" s="220"/>
      <c r="AS63" s="220"/>
      <c r="AT63" s="220"/>
      <c r="AU63" s="220"/>
      <c r="AV63" s="220"/>
      <c r="AW63" s="220"/>
      <c r="AX63" s="220"/>
      <c r="AY63" s="221"/>
    </row>
    <row r="64" spans="1:51" ht="25.5" customHeight="1" x14ac:dyDescent="0.2">
      <c r="A64" s="222" t="s">
        <v>85</v>
      </c>
      <c r="B64" s="223"/>
      <c r="C64" s="223"/>
      <c r="D64" s="223"/>
      <c r="E64" s="223"/>
      <c r="F64" s="224"/>
      <c r="G64" s="144" t="s">
        <v>59</v>
      </c>
      <c r="H64" s="145"/>
      <c r="I64" s="145"/>
      <c r="J64" s="145"/>
      <c r="K64" s="145"/>
      <c r="L64" s="145"/>
      <c r="M64" s="145"/>
      <c r="N64" s="145"/>
      <c r="O64" s="145"/>
      <c r="P64" s="145"/>
      <c r="Q64" s="145"/>
      <c r="R64" s="145"/>
      <c r="S64" s="145"/>
      <c r="T64" s="145"/>
      <c r="U64" s="145"/>
      <c r="V64" s="145"/>
      <c r="W64" s="145"/>
      <c r="X64" s="146"/>
      <c r="Y64" s="228"/>
      <c r="Z64" s="228"/>
      <c r="AA64" s="228"/>
      <c r="AB64" s="228"/>
      <c r="AC64" s="229" t="s">
        <v>1</v>
      </c>
      <c r="AD64" s="229"/>
      <c r="AE64" s="229"/>
      <c r="AF64" s="229" t="s">
        <v>188</v>
      </c>
      <c r="AG64" s="229"/>
      <c r="AH64" s="229"/>
      <c r="AI64" s="229"/>
      <c r="AJ64" s="229"/>
      <c r="AK64" s="229" t="s">
        <v>190</v>
      </c>
      <c r="AL64" s="229"/>
      <c r="AM64" s="229"/>
      <c r="AN64" s="229"/>
      <c r="AO64" s="229"/>
      <c r="AP64" s="229" t="s">
        <v>192</v>
      </c>
      <c r="AQ64" s="229"/>
      <c r="AR64" s="229"/>
      <c r="AS64" s="229"/>
      <c r="AT64" s="229"/>
      <c r="AU64" s="230" t="s">
        <v>194</v>
      </c>
      <c r="AV64" s="230"/>
      <c r="AW64" s="230"/>
      <c r="AX64" s="230"/>
      <c r="AY64" s="231"/>
    </row>
    <row r="65" spans="1:51" ht="27.75" customHeight="1" x14ac:dyDescent="0.2">
      <c r="A65" s="222"/>
      <c r="B65" s="223"/>
      <c r="C65" s="223"/>
      <c r="D65" s="223"/>
      <c r="E65" s="223"/>
      <c r="F65" s="224"/>
      <c r="G65" s="232" t="s">
        <v>525</v>
      </c>
      <c r="H65" s="232"/>
      <c r="I65" s="232"/>
      <c r="J65" s="232"/>
      <c r="K65" s="232"/>
      <c r="L65" s="232"/>
      <c r="M65" s="232"/>
      <c r="N65" s="232"/>
      <c r="O65" s="232"/>
      <c r="P65" s="232"/>
      <c r="Q65" s="232"/>
      <c r="R65" s="232"/>
      <c r="S65" s="232"/>
      <c r="T65" s="232"/>
      <c r="U65" s="232"/>
      <c r="V65" s="232"/>
      <c r="W65" s="232"/>
      <c r="X65" s="233"/>
      <c r="Y65" s="236" t="s">
        <v>61</v>
      </c>
      <c r="Z65" s="236"/>
      <c r="AA65" s="236"/>
      <c r="AB65" s="236"/>
      <c r="AC65" s="219" t="s">
        <v>247</v>
      </c>
      <c r="AD65" s="219"/>
      <c r="AE65" s="219"/>
      <c r="AF65" s="215" t="s">
        <v>210</v>
      </c>
      <c r="AG65" s="215"/>
      <c r="AH65" s="215"/>
      <c r="AI65" s="215"/>
      <c r="AJ65" s="215"/>
      <c r="AK65" s="215" t="s">
        <v>210</v>
      </c>
      <c r="AL65" s="215"/>
      <c r="AM65" s="215"/>
      <c r="AN65" s="215"/>
      <c r="AO65" s="215"/>
      <c r="AP65" s="215" t="s">
        <v>210</v>
      </c>
      <c r="AQ65" s="215"/>
      <c r="AR65" s="215"/>
      <c r="AS65" s="215"/>
      <c r="AT65" s="215"/>
      <c r="AU65" s="216"/>
      <c r="AV65" s="216"/>
      <c r="AW65" s="216"/>
      <c r="AX65" s="216"/>
      <c r="AY65" s="217"/>
    </row>
    <row r="66" spans="1:51" ht="27.75" customHeight="1" x14ac:dyDescent="0.2">
      <c r="A66" s="225"/>
      <c r="B66" s="226"/>
      <c r="C66" s="226"/>
      <c r="D66" s="226"/>
      <c r="E66" s="226"/>
      <c r="F66" s="227"/>
      <c r="G66" s="234"/>
      <c r="H66" s="234"/>
      <c r="I66" s="234"/>
      <c r="J66" s="234"/>
      <c r="K66" s="234"/>
      <c r="L66" s="234"/>
      <c r="M66" s="234"/>
      <c r="N66" s="234"/>
      <c r="O66" s="234"/>
      <c r="P66" s="234"/>
      <c r="Q66" s="234"/>
      <c r="R66" s="234"/>
      <c r="S66" s="234"/>
      <c r="T66" s="234"/>
      <c r="U66" s="234"/>
      <c r="V66" s="234"/>
      <c r="W66" s="234"/>
      <c r="X66" s="235"/>
      <c r="Y66" s="218" t="s">
        <v>86</v>
      </c>
      <c r="Z66" s="218"/>
      <c r="AA66" s="218"/>
      <c r="AB66" s="218"/>
      <c r="AC66" s="219" t="s">
        <v>247</v>
      </c>
      <c r="AD66" s="219"/>
      <c r="AE66" s="219"/>
      <c r="AF66" s="215" t="s">
        <v>210</v>
      </c>
      <c r="AG66" s="215"/>
      <c r="AH66" s="215"/>
      <c r="AI66" s="215"/>
      <c r="AJ66" s="215"/>
      <c r="AK66" s="215" t="s">
        <v>210</v>
      </c>
      <c r="AL66" s="215"/>
      <c r="AM66" s="215"/>
      <c r="AN66" s="215"/>
      <c r="AO66" s="215"/>
      <c r="AP66" s="215" t="s">
        <v>210</v>
      </c>
      <c r="AQ66" s="215"/>
      <c r="AR66" s="215"/>
      <c r="AS66" s="215"/>
      <c r="AT66" s="215"/>
      <c r="AU66" s="220"/>
      <c r="AV66" s="220"/>
      <c r="AW66" s="220"/>
      <c r="AX66" s="220"/>
      <c r="AY66" s="221"/>
    </row>
    <row r="67" spans="1:51" ht="25.5" customHeight="1" x14ac:dyDescent="0.2">
      <c r="A67" s="222" t="s">
        <v>85</v>
      </c>
      <c r="B67" s="223"/>
      <c r="C67" s="223"/>
      <c r="D67" s="223"/>
      <c r="E67" s="223"/>
      <c r="F67" s="224"/>
      <c r="G67" s="144" t="s">
        <v>59</v>
      </c>
      <c r="H67" s="145"/>
      <c r="I67" s="145"/>
      <c r="J67" s="145"/>
      <c r="K67" s="145"/>
      <c r="L67" s="145"/>
      <c r="M67" s="145"/>
      <c r="N67" s="145"/>
      <c r="O67" s="145"/>
      <c r="P67" s="145"/>
      <c r="Q67" s="145"/>
      <c r="R67" s="145"/>
      <c r="S67" s="145"/>
      <c r="T67" s="145"/>
      <c r="U67" s="145"/>
      <c r="V67" s="145"/>
      <c r="W67" s="145"/>
      <c r="X67" s="146"/>
      <c r="Y67" s="228"/>
      <c r="Z67" s="228"/>
      <c r="AA67" s="228"/>
      <c r="AB67" s="228"/>
      <c r="AC67" s="229" t="s">
        <v>1</v>
      </c>
      <c r="AD67" s="229"/>
      <c r="AE67" s="229"/>
      <c r="AF67" s="229" t="s">
        <v>188</v>
      </c>
      <c r="AG67" s="229"/>
      <c r="AH67" s="229"/>
      <c r="AI67" s="229"/>
      <c r="AJ67" s="229"/>
      <c r="AK67" s="229" t="s">
        <v>190</v>
      </c>
      <c r="AL67" s="229"/>
      <c r="AM67" s="229"/>
      <c r="AN67" s="229"/>
      <c r="AO67" s="229"/>
      <c r="AP67" s="229" t="s">
        <v>192</v>
      </c>
      <c r="AQ67" s="229"/>
      <c r="AR67" s="229"/>
      <c r="AS67" s="229"/>
      <c r="AT67" s="229"/>
      <c r="AU67" s="230" t="s">
        <v>194</v>
      </c>
      <c r="AV67" s="230"/>
      <c r="AW67" s="230"/>
      <c r="AX67" s="230"/>
      <c r="AY67" s="231"/>
    </row>
    <row r="68" spans="1:51" ht="27.75" customHeight="1" x14ac:dyDescent="0.2">
      <c r="A68" s="222"/>
      <c r="B68" s="223"/>
      <c r="C68" s="223"/>
      <c r="D68" s="223"/>
      <c r="E68" s="223"/>
      <c r="F68" s="224"/>
      <c r="G68" s="232" t="s">
        <v>522</v>
      </c>
      <c r="H68" s="232"/>
      <c r="I68" s="232"/>
      <c r="J68" s="232"/>
      <c r="K68" s="232"/>
      <c r="L68" s="232"/>
      <c r="M68" s="232"/>
      <c r="N68" s="232"/>
      <c r="O68" s="232"/>
      <c r="P68" s="232"/>
      <c r="Q68" s="232"/>
      <c r="R68" s="232"/>
      <c r="S68" s="232"/>
      <c r="T68" s="232"/>
      <c r="U68" s="232"/>
      <c r="V68" s="232"/>
      <c r="W68" s="232"/>
      <c r="X68" s="233"/>
      <c r="Y68" s="236" t="s">
        <v>61</v>
      </c>
      <c r="Z68" s="236"/>
      <c r="AA68" s="236"/>
      <c r="AB68" s="236"/>
      <c r="AC68" s="219" t="s">
        <v>247</v>
      </c>
      <c r="AD68" s="219"/>
      <c r="AE68" s="219"/>
      <c r="AF68" s="215" t="s">
        <v>210</v>
      </c>
      <c r="AG68" s="215"/>
      <c r="AH68" s="215"/>
      <c r="AI68" s="215"/>
      <c r="AJ68" s="215"/>
      <c r="AK68" s="215" t="s">
        <v>210</v>
      </c>
      <c r="AL68" s="215"/>
      <c r="AM68" s="215"/>
      <c r="AN68" s="215"/>
      <c r="AO68" s="215"/>
      <c r="AP68" s="215" t="s">
        <v>210</v>
      </c>
      <c r="AQ68" s="215"/>
      <c r="AR68" s="215"/>
      <c r="AS68" s="215"/>
      <c r="AT68" s="215"/>
      <c r="AU68" s="216"/>
      <c r="AV68" s="216"/>
      <c r="AW68" s="216"/>
      <c r="AX68" s="216"/>
      <c r="AY68" s="217"/>
    </row>
    <row r="69" spans="1:51" ht="27.75" customHeight="1" x14ac:dyDescent="0.2">
      <c r="A69" s="225"/>
      <c r="B69" s="226"/>
      <c r="C69" s="226"/>
      <c r="D69" s="226"/>
      <c r="E69" s="226"/>
      <c r="F69" s="227"/>
      <c r="G69" s="234"/>
      <c r="H69" s="234"/>
      <c r="I69" s="234"/>
      <c r="J69" s="234"/>
      <c r="K69" s="234"/>
      <c r="L69" s="234"/>
      <c r="M69" s="234"/>
      <c r="N69" s="234"/>
      <c r="O69" s="234"/>
      <c r="P69" s="234"/>
      <c r="Q69" s="234"/>
      <c r="R69" s="234"/>
      <c r="S69" s="234"/>
      <c r="T69" s="234"/>
      <c r="U69" s="234"/>
      <c r="V69" s="234"/>
      <c r="W69" s="234"/>
      <c r="X69" s="235"/>
      <c r="Y69" s="218" t="s">
        <v>86</v>
      </c>
      <c r="Z69" s="218"/>
      <c r="AA69" s="218"/>
      <c r="AB69" s="218"/>
      <c r="AC69" s="219" t="s">
        <v>247</v>
      </c>
      <c r="AD69" s="219"/>
      <c r="AE69" s="219"/>
      <c r="AF69" s="215" t="s">
        <v>210</v>
      </c>
      <c r="AG69" s="215"/>
      <c r="AH69" s="215"/>
      <c r="AI69" s="215"/>
      <c r="AJ69" s="215"/>
      <c r="AK69" s="215" t="s">
        <v>210</v>
      </c>
      <c r="AL69" s="215"/>
      <c r="AM69" s="215"/>
      <c r="AN69" s="215"/>
      <c r="AO69" s="215"/>
      <c r="AP69" s="215" t="s">
        <v>210</v>
      </c>
      <c r="AQ69" s="215"/>
      <c r="AR69" s="215"/>
      <c r="AS69" s="215"/>
      <c r="AT69" s="215"/>
      <c r="AU69" s="220"/>
      <c r="AV69" s="220"/>
      <c r="AW69" s="220"/>
      <c r="AX69" s="220"/>
      <c r="AY69" s="221"/>
    </row>
    <row r="70" spans="1:51" ht="25.5" customHeight="1" x14ac:dyDescent="0.2">
      <c r="A70" s="222" t="s">
        <v>85</v>
      </c>
      <c r="B70" s="223"/>
      <c r="C70" s="223"/>
      <c r="D70" s="223"/>
      <c r="E70" s="223"/>
      <c r="F70" s="224"/>
      <c r="G70" s="144" t="s">
        <v>59</v>
      </c>
      <c r="H70" s="145"/>
      <c r="I70" s="145"/>
      <c r="J70" s="145"/>
      <c r="K70" s="145"/>
      <c r="L70" s="145"/>
      <c r="M70" s="145"/>
      <c r="N70" s="145"/>
      <c r="O70" s="145"/>
      <c r="P70" s="145"/>
      <c r="Q70" s="145"/>
      <c r="R70" s="145"/>
      <c r="S70" s="145"/>
      <c r="T70" s="145"/>
      <c r="U70" s="145"/>
      <c r="V70" s="145"/>
      <c r="W70" s="145"/>
      <c r="X70" s="146"/>
      <c r="Y70" s="228"/>
      <c r="Z70" s="228"/>
      <c r="AA70" s="228"/>
      <c r="AB70" s="228"/>
      <c r="AC70" s="229" t="s">
        <v>1</v>
      </c>
      <c r="AD70" s="229"/>
      <c r="AE70" s="229"/>
      <c r="AF70" s="229" t="s">
        <v>188</v>
      </c>
      <c r="AG70" s="229"/>
      <c r="AH70" s="229"/>
      <c r="AI70" s="229"/>
      <c r="AJ70" s="229"/>
      <c r="AK70" s="229" t="s">
        <v>190</v>
      </c>
      <c r="AL70" s="229"/>
      <c r="AM70" s="229"/>
      <c r="AN70" s="229"/>
      <c r="AO70" s="229"/>
      <c r="AP70" s="229" t="s">
        <v>192</v>
      </c>
      <c r="AQ70" s="229"/>
      <c r="AR70" s="229"/>
      <c r="AS70" s="229"/>
      <c r="AT70" s="229"/>
      <c r="AU70" s="230" t="s">
        <v>194</v>
      </c>
      <c r="AV70" s="230"/>
      <c r="AW70" s="230"/>
      <c r="AX70" s="230"/>
      <c r="AY70" s="231"/>
    </row>
    <row r="71" spans="1:51" ht="27.75" customHeight="1" x14ac:dyDescent="0.2">
      <c r="A71" s="222"/>
      <c r="B71" s="223"/>
      <c r="C71" s="223"/>
      <c r="D71" s="223"/>
      <c r="E71" s="223"/>
      <c r="F71" s="224"/>
      <c r="G71" s="239" t="s">
        <v>523</v>
      </c>
      <c r="H71" s="240"/>
      <c r="I71" s="240"/>
      <c r="J71" s="240"/>
      <c r="K71" s="240"/>
      <c r="L71" s="240"/>
      <c r="M71" s="240"/>
      <c r="N71" s="240"/>
      <c r="O71" s="240"/>
      <c r="P71" s="240"/>
      <c r="Q71" s="240"/>
      <c r="R71" s="240"/>
      <c r="S71" s="240"/>
      <c r="T71" s="240"/>
      <c r="U71" s="240"/>
      <c r="V71" s="240"/>
      <c r="W71" s="240"/>
      <c r="X71" s="241"/>
      <c r="Y71" s="236" t="s">
        <v>61</v>
      </c>
      <c r="Z71" s="236"/>
      <c r="AA71" s="236"/>
      <c r="AB71" s="236"/>
      <c r="AC71" s="219" t="s">
        <v>248</v>
      </c>
      <c r="AD71" s="219"/>
      <c r="AE71" s="219"/>
      <c r="AF71" s="237">
        <v>94863</v>
      </c>
      <c r="AG71" s="237"/>
      <c r="AH71" s="237"/>
      <c r="AI71" s="237"/>
      <c r="AJ71" s="237"/>
      <c r="AK71" s="237">
        <v>106433</v>
      </c>
      <c r="AL71" s="237"/>
      <c r="AM71" s="237"/>
      <c r="AN71" s="237"/>
      <c r="AO71" s="237"/>
      <c r="AP71" s="237">
        <v>96574</v>
      </c>
      <c r="AQ71" s="237"/>
      <c r="AR71" s="237"/>
      <c r="AS71" s="237"/>
      <c r="AT71" s="237"/>
      <c r="AU71" s="265"/>
      <c r="AV71" s="265"/>
      <c r="AW71" s="265"/>
      <c r="AX71" s="265"/>
      <c r="AY71" s="266"/>
    </row>
    <row r="72" spans="1:51" ht="27.75" customHeight="1" x14ac:dyDescent="0.2">
      <c r="A72" s="225"/>
      <c r="B72" s="226"/>
      <c r="C72" s="226"/>
      <c r="D72" s="226"/>
      <c r="E72" s="226"/>
      <c r="F72" s="227"/>
      <c r="G72" s="242"/>
      <c r="H72" s="243"/>
      <c r="I72" s="243"/>
      <c r="J72" s="243"/>
      <c r="K72" s="243"/>
      <c r="L72" s="243"/>
      <c r="M72" s="243"/>
      <c r="N72" s="243"/>
      <c r="O72" s="243"/>
      <c r="P72" s="243"/>
      <c r="Q72" s="243"/>
      <c r="R72" s="243"/>
      <c r="S72" s="243"/>
      <c r="T72" s="243"/>
      <c r="U72" s="243"/>
      <c r="V72" s="243"/>
      <c r="W72" s="243"/>
      <c r="X72" s="244"/>
      <c r="Y72" s="218" t="s">
        <v>86</v>
      </c>
      <c r="Z72" s="218"/>
      <c r="AA72" s="218"/>
      <c r="AB72" s="218"/>
      <c r="AC72" s="219" t="s">
        <v>248</v>
      </c>
      <c r="AD72" s="219"/>
      <c r="AE72" s="219"/>
      <c r="AF72" s="237">
        <v>79101</v>
      </c>
      <c r="AG72" s="237"/>
      <c r="AH72" s="237"/>
      <c r="AI72" s="237"/>
      <c r="AJ72" s="237"/>
      <c r="AK72" s="237">
        <v>104349</v>
      </c>
      <c r="AL72" s="237"/>
      <c r="AM72" s="237"/>
      <c r="AN72" s="237"/>
      <c r="AO72" s="237"/>
      <c r="AP72" s="237">
        <v>117500</v>
      </c>
      <c r="AQ72" s="237"/>
      <c r="AR72" s="237"/>
      <c r="AS72" s="237"/>
      <c r="AT72" s="237"/>
      <c r="AU72" s="237">
        <v>145000</v>
      </c>
      <c r="AV72" s="237"/>
      <c r="AW72" s="237"/>
      <c r="AX72" s="237"/>
      <c r="AY72" s="238"/>
    </row>
    <row r="73" spans="1:51" ht="25.5" customHeight="1" x14ac:dyDescent="0.2">
      <c r="A73" s="222" t="s">
        <v>85</v>
      </c>
      <c r="B73" s="223"/>
      <c r="C73" s="223"/>
      <c r="D73" s="223"/>
      <c r="E73" s="223"/>
      <c r="F73" s="224"/>
      <c r="G73" s="144" t="s">
        <v>59</v>
      </c>
      <c r="H73" s="145"/>
      <c r="I73" s="145"/>
      <c r="J73" s="145"/>
      <c r="K73" s="145"/>
      <c r="L73" s="145"/>
      <c r="M73" s="145"/>
      <c r="N73" s="145"/>
      <c r="O73" s="145"/>
      <c r="P73" s="145"/>
      <c r="Q73" s="145"/>
      <c r="R73" s="145"/>
      <c r="S73" s="145"/>
      <c r="T73" s="145"/>
      <c r="U73" s="145"/>
      <c r="V73" s="145"/>
      <c r="W73" s="145"/>
      <c r="X73" s="146"/>
      <c r="Y73" s="228"/>
      <c r="Z73" s="228"/>
      <c r="AA73" s="228"/>
      <c r="AB73" s="228"/>
      <c r="AC73" s="229" t="s">
        <v>1</v>
      </c>
      <c r="AD73" s="229"/>
      <c r="AE73" s="229"/>
      <c r="AF73" s="229" t="s">
        <v>188</v>
      </c>
      <c r="AG73" s="229"/>
      <c r="AH73" s="229"/>
      <c r="AI73" s="229"/>
      <c r="AJ73" s="229"/>
      <c r="AK73" s="229" t="s">
        <v>190</v>
      </c>
      <c r="AL73" s="229"/>
      <c r="AM73" s="229"/>
      <c r="AN73" s="229"/>
      <c r="AO73" s="229"/>
      <c r="AP73" s="229" t="s">
        <v>192</v>
      </c>
      <c r="AQ73" s="229"/>
      <c r="AR73" s="229"/>
      <c r="AS73" s="229"/>
      <c r="AT73" s="229"/>
      <c r="AU73" s="230" t="s">
        <v>194</v>
      </c>
      <c r="AV73" s="230"/>
      <c r="AW73" s="230"/>
      <c r="AX73" s="230"/>
      <c r="AY73" s="231"/>
    </row>
    <row r="74" spans="1:51" ht="27.75" customHeight="1" x14ac:dyDescent="0.2">
      <c r="A74" s="222"/>
      <c r="B74" s="223"/>
      <c r="C74" s="223"/>
      <c r="D74" s="223"/>
      <c r="E74" s="223"/>
      <c r="F74" s="224"/>
      <c r="G74" s="239" t="s">
        <v>524</v>
      </c>
      <c r="H74" s="240"/>
      <c r="I74" s="240"/>
      <c r="J74" s="240"/>
      <c r="K74" s="240"/>
      <c r="L74" s="240"/>
      <c r="M74" s="240"/>
      <c r="N74" s="240"/>
      <c r="O74" s="240"/>
      <c r="P74" s="240"/>
      <c r="Q74" s="240"/>
      <c r="R74" s="240"/>
      <c r="S74" s="240"/>
      <c r="T74" s="240"/>
      <c r="U74" s="240"/>
      <c r="V74" s="240"/>
      <c r="W74" s="240"/>
      <c r="X74" s="241"/>
      <c r="Y74" s="236" t="s">
        <v>61</v>
      </c>
      <c r="Z74" s="236"/>
      <c r="AA74" s="236"/>
      <c r="AB74" s="236"/>
      <c r="AC74" s="219" t="s">
        <v>247</v>
      </c>
      <c r="AD74" s="219"/>
      <c r="AE74" s="219"/>
      <c r="AF74" s="215" t="s">
        <v>210</v>
      </c>
      <c r="AG74" s="215"/>
      <c r="AH74" s="215"/>
      <c r="AI74" s="215"/>
      <c r="AJ74" s="215"/>
      <c r="AK74" s="215" t="s">
        <v>210</v>
      </c>
      <c r="AL74" s="215"/>
      <c r="AM74" s="215"/>
      <c r="AN74" s="215"/>
      <c r="AO74" s="215"/>
      <c r="AP74" s="215" t="s">
        <v>210</v>
      </c>
      <c r="AQ74" s="215"/>
      <c r="AR74" s="215"/>
      <c r="AS74" s="215"/>
      <c r="AT74" s="215"/>
      <c r="AU74" s="216"/>
      <c r="AV74" s="216"/>
      <c r="AW74" s="216"/>
      <c r="AX74" s="216"/>
      <c r="AY74" s="217"/>
    </row>
    <row r="75" spans="1:51" ht="27.75" customHeight="1" x14ac:dyDescent="0.2">
      <c r="A75" s="225"/>
      <c r="B75" s="226"/>
      <c r="C75" s="226"/>
      <c r="D75" s="226"/>
      <c r="E75" s="226"/>
      <c r="F75" s="227"/>
      <c r="G75" s="242"/>
      <c r="H75" s="243"/>
      <c r="I75" s="243"/>
      <c r="J75" s="243"/>
      <c r="K75" s="243"/>
      <c r="L75" s="243"/>
      <c r="M75" s="243"/>
      <c r="N75" s="243"/>
      <c r="O75" s="243"/>
      <c r="P75" s="243"/>
      <c r="Q75" s="243"/>
      <c r="R75" s="243"/>
      <c r="S75" s="243"/>
      <c r="T75" s="243"/>
      <c r="U75" s="243"/>
      <c r="V75" s="243"/>
      <c r="W75" s="243"/>
      <c r="X75" s="244"/>
      <c r="Y75" s="218" t="s">
        <v>86</v>
      </c>
      <c r="Z75" s="218"/>
      <c r="AA75" s="218"/>
      <c r="AB75" s="218"/>
      <c r="AC75" s="219" t="s">
        <v>247</v>
      </c>
      <c r="AD75" s="219"/>
      <c r="AE75" s="219"/>
      <c r="AF75" s="215" t="s">
        <v>210</v>
      </c>
      <c r="AG75" s="215"/>
      <c r="AH75" s="215"/>
      <c r="AI75" s="215"/>
      <c r="AJ75" s="215"/>
      <c r="AK75" s="215" t="s">
        <v>210</v>
      </c>
      <c r="AL75" s="215"/>
      <c r="AM75" s="215"/>
      <c r="AN75" s="215"/>
      <c r="AO75" s="215"/>
      <c r="AP75" s="215" t="s">
        <v>210</v>
      </c>
      <c r="AQ75" s="215"/>
      <c r="AR75" s="215"/>
      <c r="AS75" s="215"/>
      <c r="AT75" s="215"/>
      <c r="AU75" s="220"/>
      <c r="AV75" s="220"/>
      <c r="AW75" s="220"/>
      <c r="AX75" s="220"/>
      <c r="AY75" s="221"/>
    </row>
    <row r="76" spans="1:51" ht="39.9" customHeight="1" x14ac:dyDescent="0.2">
      <c r="A76" s="222" t="s">
        <v>85</v>
      </c>
      <c r="B76" s="223"/>
      <c r="C76" s="223"/>
      <c r="D76" s="223"/>
      <c r="E76" s="223"/>
      <c r="F76" s="224"/>
      <c r="G76" s="144" t="s">
        <v>59</v>
      </c>
      <c r="H76" s="145"/>
      <c r="I76" s="145"/>
      <c r="J76" s="145"/>
      <c r="K76" s="145"/>
      <c r="L76" s="145"/>
      <c r="M76" s="145"/>
      <c r="N76" s="145"/>
      <c r="O76" s="145"/>
      <c r="P76" s="145"/>
      <c r="Q76" s="145"/>
      <c r="R76" s="145"/>
      <c r="S76" s="145"/>
      <c r="T76" s="145"/>
      <c r="U76" s="145"/>
      <c r="V76" s="145"/>
      <c r="W76" s="145"/>
      <c r="X76" s="146"/>
      <c r="Y76" s="228"/>
      <c r="Z76" s="228"/>
      <c r="AA76" s="228"/>
      <c r="AB76" s="228"/>
      <c r="AC76" s="229" t="s">
        <v>1</v>
      </c>
      <c r="AD76" s="229"/>
      <c r="AE76" s="229"/>
      <c r="AF76" s="229" t="s">
        <v>188</v>
      </c>
      <c r="AG76" s="229"/>
      <c r="AH76" s="229"/>
      <c r="AI76" s="229"/>
      <c r="AJ76" s="229"/>
      <c r="AK76" s="229" t="s">
        <v>190</v>
      </c>
      <c r="AL76" s="229"/>
      <c r="AM76" s="229"/>
      <c r="AN76" s="229"/>
      <c r="AO76" s="229"/>
      <c r="AP76" s="229" t="s">
        <v>192</v>
      </c>
      <c r="AQ76" s="229"/>
      <c r="AR76" s="229"/>
      <c r="AS76" s="229"/>
      <c r="AT76" s="229"/>
      <c r="AU76" s="230" t="s">
        <v>194</v>
      </c>
      <c r="AV76" s="230"/>
      <c r="AW76" s="230"/>
      <c r="AX76" s="230"/>
      <c r="AY76" s="231"/>
    </row>
    <row r="77" spans="1:51" ht="27.75" customHeight="1" x14ac:dyDescent="0.2">
      <c r="A77" s="222"/>
      <c r="B77" s="223"/>
      <c r="C77" s="223"/>
      <c r="D77" s="223"/>
      <c r="E77" s="223"/>
      <c r="F77" s="224"/>
      <c r="G77" s="239" t="s">
        <v>249</v>
      </c>
      <c r="H77" s="240"/>
      <c r="I77" s="240"/>
      <c r="J77" s="240"/>
      <c r="K77" s="240"/>
      <c r="L77" s="240"/>
      <c r="M77" s="240"/>
      <c r="N77" s="240"/>
      <c r="O77" s="240"/>
      <c r="P77" s="240"/>
      <c r="Q77" s="240"/>
      <c r="R77" s="240"/>
      <c r="S77" s="240"/>
      <c r="T77" s="240"/>
      <c r="U77" s="240"/>
      <c r="V77" s="240"/>
      <c r="W77" s="240"/>
      <c r="X77" s="241"/>
      <c r="Y77" s="236" t="s">
        <v>61</v>
      </c>
      <c r="Z77" s="236"/>
      <c r="AA77" s="236"/>
      <c r="AB77" s="236"/>
      <c r="AC77" s="219" t="s">
        <v>238</v>
      </c>
      <c r="AD77" s="219"/>
      <c r="AE77" s="219"/>
      <c r="AF77" s="215">
        <v>72</v>
      </c>
      <c r="AG77" s="215"/>
      <c r="AH77" s="215"/>
      <c r="AI77" s="215"/>
      <c r="AJ77" s="215"/>
      <c r="AK77" s="215">
        <v>126</v>
      </c>
      <c r="AL77" s="215"/>
      <c r="AM77" s="215"/>
      <c r="AN77" s="215"/>
      <c r="AO77" s="215"/>
      <c r="AP77" s="220">
        <v>158</v>
      </c>
      <c r="AQ77" s="220"/>
      <c r="AR77" s="220"/>
      <c r="AS77" s="220"/>
      <c r="AT77" s="220"/>
      <c r="AU77" s="216"/>
      <c r="AV77" s="216"/>
      <c r="AW77" s="216"/>
      <c r="AX77" s="216"/>
      <c r="AY77" s="217"/>
    </row>
    <row r="78" spans="1:51" ht="27.75" customHeight="1" thickBot="1" x14ac:dyDescent="0.25">
      <c r="A78" s="254"/>
      <c r="B78" s="255"/>
      <c r="C78" s="255"/>
      <c r="D78" s="255"/>
      <c r="E78" s="255"/>
      <c r="F78" s="256"/>
      <c r="G78" s="257"/>
      <c r="H78" s="258"/>
      <c r="I78" s="258"/>
      <c r="J78" s="258"/>
      <c r="K78" s="258"/>
      <c r="L78" s="258"/>
      <c r="M78" s="258"/>
      <c r="N78" s="258"/>
      <c r="O78" s="258"/>
      <c r="P78" s="258"/>
      <c r="Q78" s="258"/>
      <c r="R78" s="258"/>
      <c r="S78" s="258"/>
      <c r="T78" s="258"/>
      <c r="U78" s="258"/>
      <c r="V78" s="258"/>
      <c r="W78" s="258"/>
      <c r="X78" s="259"/>
      <c r="Y78" s="260" t="s">
        <v>86</v>
      </c>
      <c r="Z78" s="260"/>
      <c r="AA78" s="260"/>
      <c r="AB78" s="260"/>
      <c r="AC78" s="261" t="s">
        <v>238</v>
      </c>
      <c r="AD78" s="261"/>
      <c r="AE78" s="261"/>
      <c r="AF78" s="262">
        <v>202</v>
      </c>
      <c r="AG78" s="262"/>
      <c r="AH78" s="262"/>
      <c r="AI78" s="262"/>
      <c r="AJ78" s="262"/>
      <c r="AK78" s="262">
        <v>113</v>
      </c>
      <c r="AL78" s="262"/>
      <c r="AM78" s="262"/>
      <c r="AN78" s="262"/>
      <c r="AO78" s="262"/>
      <c r="AP78" s="262">
        <v>148</v>
      </c>
      <c r="AQ78" s="262"/>
      <c r="AR78" s="262"/>
      <c r="AS78" s="262"/>
      <c r="AT78" s="262"/>
      <c r="AU78" s="263">
        <v>192</v>
      </c>
      <c r="AV78" s="263"/>
      <c r="AW78" s="263"/>
      <c r="AX78" s="263"/>
      <c r="AY78" s="264"/>
    </row>
    <row r="79" spans="1:51" ht="24.9" customHeight="1" thickBot="1" x14ac:dyDescent="0.25">
      <c r="A79" s="116" t="s">
        <v>55</v>
      </c>
      <c r="B79" s="117"/>
      <c r="C79" s="117"/>
      <c r="D79" s="117"/>
      <c r="E79" s="117"/>
      <c r="F79" s="677"/>
      <c r="G79" s="679"/>
      <c r="H79" s="679"/>
      <c r="I79" s="679"/>
      <c r="J79" s="679"/>
      <c r="K79" s="679"/>
      <c r="L79" s="679"/>
      <c r="M79" s="679"/>
      <c r="N79" s="679"/>
      <c r="O79" s="680" t="s">
        <v>195</v>
      </c>
      <c r="P79" s="681"/>
      <c r="Q79" s="681"/>
      <c r="R79" s="681"/>
      <c r="S79" s="681"/>
      <c r="T79" s="681"/>
      <c r="U79" s="681"/>
      <c r="V79" s="681"/>
      <c r="W79" s="682"/>
      <c r="X79" s="681" t="s">
        <v>196</v>
      </c>
      <c r="Y79" s="681"/>
      <c r="Z79" s="681"/>
      <c r="AA79" s="681"/>
      <c r="AB79" s="681"/>
      <c r="AC79" s="681"/>
      <c r="AD79" s="681"/>
      <c r="AE79" s="681"/>
      <c r="AF79" s="681"/>
      <c r="AG79" s="682"/>
      <c r="AH79" s="681" t="s">
        <v>197</v>
      </c>
      <c r="AI79" s="681"/>
      <c r="AJ79" s="681"/>
      <c r="AK79" s="681"/>
      <c r="AL79" s="681"/>
      <c r="AM79" s="681"/>
      <c r="AN79" s="681"/>
      <c r="AO79" s="681"/>
      <c r="AP79" s="682"/>
      <c r="AQ79" s="681" t="s">
        <v>198</v>
      </c>
      <c r="AR79" s="681"/>
      <c r="AS79" s="681"/>
      <c r="AT79" s="681"/>
      <c r="AU79" s="681"/>
      <c r="AV79" s="681"/>
      <c r="AW79" s="681"/>
      <c r="AX79" s="681"/>
      <c r="AY79" s="683"/>
    </row>
    <row r="80" spans="1:51" ht="24.9" customHeight="1" thickBot="1" x14ac:dyDescent="0.25">
      <c r="A80" s="118"/>
      <c r="B80" s="119"/>
      <c r="C80" s="119"/>
      <c r="D80" s="119"/>
      <c r="E80" s="119"/>
      <c r="F80" s="678"/>
      <c r="G80" s="604" t="s">
        <v>115</v>
      </c>
      <c r="H80" s="604"/>
      <c r="I80" s="604"/>
      <c r="J80" s="604"/>
      <c r="K80" s="604"/>
      <c r="L80" s="604"/>
      <c r="M80" s="604"/>
      <c r="N80" s="605"/>
      <c r="O80" s="584">
        <v>76496.601999999999</v>
      </c>
      <c r="P80" s="585"/>
      <c r="Q80" s="585"/>
      <c r="R80" s="585"/>
      <c r="S80" s="585"/>
      <c r="T80" s="585"/>
      <c r="U80" s="585"/>
      <c r="V80" s="585"/>
      <c r="W80" s="606"/>
      <c r="X80" s="584">
        <f>O94</f>
        <v>84547.328999999998</v>
      </c>
      <c r="Y80" s="585"/>
      <c r="Z80" s="585"/>
      <c r="AA80" s="585"/>
      <c r="AB80" s="585"/>
      <c r="AC80" s="585"/>
      <c r="AD80" s="585"/>
      <c r="AE80" s="585"/>
      <c r="AF80" s="585"/>
      <c r="AG80" s="606"/>
      <c r="AH80" s="607">
        <f>X94</f>
        <v>96796.068999999989</v>
      </c>
      <c r="AI80" s="608"/>
      <c r="AJ80" s="608"/>
      <c r="AK80" s="608"/>
      <c r="AL80" s="608"/>
      <c r="AM80" s="608"/>
      <c r="AN80" s="608"/>
      <c r="AO80" s="608"/>
      <c r="AP80" s="609"/>
      <c r="AQ80" s="584">
        <f>AH94</f>
        <v>99033.578999999998</v>
      </c>
      <c r="AR80" s="585"/>
      <c r="AS80" s="585"/>
      <c r="AT80" s="585"/>
      <c r="AU80" s="585"/>
      <c r="AV80" s="585"/>
      <c r="AW80" s="585"/>
      <c r="AX80" s="585"/>
      <c r="AY80" s="586"/>
    </row>
    <row r="81" spans="1:51" ht="24.9" customHeight="1" x14ac:dyDescent="0.2">
      <c r="A81" s="118"/>
      <c r="B81" s="119"/>
      <c r="C81" s="119"/>
      <c r="D81" s="119"/>
      <c r="E81" s="119"/>
      <c r="F81" s="678"/>
      <c r="G81" s="587" t="s">
        <v>14</v>
      </c>
      <c r="H81" s="588"/>
      <c r="I81" s="591" t="s">
        <v>95</v>
      </c>
      <c r="J81" s="374"/>
      <c r="K81" s="374"/>
      <c r="L81" s="374"/>
      <c r="M81" s="374"/>
      <c r="N81" s="592"/>
      <c r="O81" s="593">
        <v>42198.909</v>
      </c>
      <c r="P81" s="594"/>
      <c r="Q81" s="594"/>
      <c r="R81" s="594"/>
      <c r="S81" s="594"/>
      <c r="T81" s="594"/>
      <c r="U81" s="594"/>
      <c r="V81" s="594"/>
      <c r="W81" s="595"/>
      <c r="X81" s="593">
        <v>35701.362999999998</v>
      </c>
      <c r="Y81" s="594"/>
      <c r="Z81" s="594"/>
      <c r="AA81" s="594"/>
      <c r="AB81" s="594"/>
      <c r="AC81" s="594"/>
      <c r="AD81" s="594"/>
      <c r="AE81" s="594"/>
      <c r="AF81" s="594"/>
      <c r="AG81" s="595"/>
      <c r="AH81" s="596">
        <v>27055.612000000001</v>
      </c>
      <c r="AI81" s="597"/>
      <c r="AJ81" s="597"/>
      <c r="AK81" s="597"/>
      <c r="AL81" s="597"/>
      <c r="AM81" s="597"/>
      <c r="AN81" s="597"/>
      <c r="AO81" s="597"/>
      <c r="AP81" s="598"/>
      <c r="AQ81" s="593" t="s">
        <v>271</v>
      </c>
      <c r="AR81" s="594"/>
      <c r="AS81" s="594"/>
      <c r="AT81" s="594"/>
      <c r="AU81" s="594"/>
      <c r="AV81" s="594"/>
      <c r="AW81" s="594"/>
      <c r="AX81" s="594"/>
      <c r="AY81" s="599"/>
    </row>
    <row r="82" spans="1:51" ht="24.9" customHeight="1" x14ac:dyDescent="0.2">
      <c r="A82" s="118"/>
      <c r="B82" s="119"/>
      <c r="C82" s="119"/>
      <c r="D82" s="119"/>
      <c r="E82" s="119"/>
      <c r="F82" s="678"/>
      <c r="G82" s="587"/>
      <c r="H82" s="588"/>
      <c r="I82" s="600" t="s">
        <v>125</v>
      </c>
      <c r="J82" s="601"/>
      <c r="K82" s="601"/>
      <c r="L82" s="601"/>
      <c r="M82" s="601"/>
      <c r="N82" s="601"/>
      <c r="O82" s="178">
        <v>2.0249999999999999</v>
      </c>
      <c r="P82" s="178"/>
      <c r="Q82" s="178"/>
      <c r="R82" s="178"/>
      <c r="S82" s="178"/>
      <c r="T82" s="178"/>
      <c r="U82" s="178"/>
      <c r="V82" s="178"/>
      <c r="W82" s="179"/>
      <c r="X82" s="602">
        <v>0.90700000000000003</v>
      </c>
      <c r="Y82" s="602"/>
      <c r="Z82" s="602"/>
      <c r="AA82" s="602"/>
      <c r="AB82" s="602"/>
      <c r="AC82" s="602"/>
      <c r="AD82" s="602"/>
      <c r="AE82" s="602"/>
      <c r="AF82" s="602"/>
      <c r="AG82" s="603"/>
      <c r="AH82" s="572">
        <v>0.90100000000000002</v>
      </c>
      <c r="AI82" s="572"/>
      <c r="AJ82" s="572"/>
      <c r="AK82" s="572"/>
      <c r="AL82" s="572"/>
      <c r="AM82" s="572"/>
      <c r="AN82" s="572"/>
      <c r="AO82" s="572"/>
      <c r="AP82" s="573"/>
      <c r="AQ82" s="178">
        <v>0.90100000000000002</v>
      </c>
      <c r="AR82" s="178"/>
      <c r="AS82" s="178"/>
      <c r="AT82" s="178"/>
      <c r="AU82" s="178"/>
      <c r="AV82" s="178"/>
      <c r="AW82" s="178"/>
      <c r="AX82" s="178"/>
      <c r="AY82" s="201"/>
    </row>
    <row r="83" spans="1:51" ht="24.9" customHeight="1" x14ac:dyDescent="0.2">
      <c r="A83" s="118"/>
      <c r="B83" s="119"/>
      <c r="C83" s="119"/>
      <c r="D83" s="119"/>
      <c r="E83" s="119"/>
      <c r="F83" s="678"/>
      <c r="G83" s="587"/>
      <c r="H83" s="588"/>
      <c r="I83" s="574" t="s">
        <v>124</v>
      </c>
      <c r="J83" s="575"/>
      <c r="K83" s="575"/>
      <c r="L83" s="575"/>
      <c r="M83" s="575"/>
      <c r="N83" s="576"/>
      <c r="O83" s="577">
        <v>2.0249999999999999</v>
      </c>
      <c r="P83" s="578"/>
      <c r="Q83" s="578"/>
      <c r="R83" s="578"/>
      <c r="S83" s="578"/>
      <c r="T83" s="578"/>
      <c r="U83" s="578"/>
      <c r="V83" s="578"/>
      <c r="W83" s="579"/>
      <c r="X83" s="580">
        <v>0.79900000000000004</v>
      </c>
      <c r="Y83" s="581"/>
      <c r="Z83" s="581"/>
      <c r="AA83" s="581"/>
      <c r="AB83" s="581"/>
      <c r="AC83" s="581"/>
      <c r="AD83" s="581"/>
      <c r="AE83" s="581"/>
      <c r="AF83" s="581"/>
      <c r="AG83" s="582"/>
      <c r="AH83" s="580">
        <v>0.90100000000000002</v>
      </c>
      <c r="AI83" s="581"/>
      <c r="AJ83" s="581"/>
      <c r="AK83" s="581"/>
      <c r="AL83" s="581"/>
      <c r="AM83" s="581"/>
      <c r="AN83" s="581"/>
      <c r="AO83" s="581"/>
      <c r="AP83" s="582"/>
      <c r="AQ83" s="577">
        <v>0.90100000000000002</v>
      </c>
      <c r="AR83" s="578"/>
      <c r="AS83" s="578"/>
      <c r="AT83" s="578"/>
      <c r="AU83" s="578"/>
      <c r="AV83" s="578"/>
      <c r="AW83" s="578"/>
      <c r="AX83" s="578"/>
      <c r="AY83" s="583"/>
    </row>
    <row r="84" spans="1:51" ht="24.9" hidden="1" customHeight="1" x14ac:dyDescent="0.2">
      <c r="A84" s="118"/>
      <c r="B84" s="119"/>
      <c r="C84" s="119"/>
      <c r="D84" s="119"/>
      <c r="E84" s="119"/>
      <c r="F84" s="678"/>
      <c r="G84" s="587"/>
      <c r="H84" s="588"/>
      <c r="I84" s="600" t="s">
        <v>126</v>
      </c>
      <c r="J84" s="601"/>
      <c r="K84" s="601"/>
      <c r="L84" s="601"/>
      <c r="M84" s="601"/>
      <c r="N84" s="601"/>
      <c r="O84" s="178"/>
      <c r="P84" s="178"/>
      <c r="Q84" s="178"/>
      <c r="R84" s="178"/>
      <c r="S84" s="178"/>
      <c r="T84" s="178"/>
      <c r="U84" s="178"/>
      <c r="V84" s="178"/>
      <c r="W84" s="179"/>
      <c r="X84" s="602"/>
      <c r="Y84" s="602"/>
      <c r="Z84" s="602"/>
      <c r="AA84" s="602"/>
      <c r="AB84" s="602"/>
      <c r="AC84" s="602"/>
      <c r="AD84" s="602"/>
      <c r="AE84" s="602"/>
      <c r="AF84" s="602"/>
      <c r="AG84" s="603"/>
      <c r="AH84" s="572"/>
      <c r="AI84" s="572"/>
      <c r="AJ84" s="572"/>
      <c r="AK84" s="572"/>
      <c r="AL84" s="572"/>
      <c r="AM84" s="572"/>
      <c r="AN84" s="572"/>
      <c r="AO84" s="572"/>
      <c r="AP84" s="573"/>
      <c r="AQ84" s="178"/>
      <c r="AR84" s="178"/>
      <c r="AS84" s="178"/>
      <c r="AT84" s="178"/>
      <c r="AU84" s="178"/>
      <c r="AV84" s="178"/>
      <c r="AW84" s="178"/>
      <c r="AX84" s="178"/>
      <c r="AY84" s="201"/>
    </row>
    <row r="85" spans="1:51" ht="24.9" hidden="1" customHeight="1" x14ac:dyDescent="0.2">
      <c r="A85" s="118"/>
      <c r="B85" s="119"/>
      <c r="C85" s="119"/>
      <c r="D85" s="119"/>
      <c r="E85" s="119"/>
      <c r="F85" s="678"/>
      <c r="G85" s="587"/>
      <c r="H85" s="588"/>
      <c r="I85" s="574" t="s">
        <v>124</v>
      </c>
      <c r="J85" s="575"/>
      <c r="K85" s="575"/>
      <c r="L85" s="575"/>
      <c r="M85" s="575"/>
      <c r="N85" s="576"/>
      <c r="O85" s="577">
        <v>0</v>
      </c>
      <c r="P85" s="578"/>
      <c r="Q85" s="578"/>
      <c r="R85" s="578"/>
      <c r="S85" s="578"/>
      <c r="T85" s="578"/>
      <c r="U85" s="578"/>
      <c r="V85" s="578"/>
      <c r="W85" s="579"/>
      <c r="X85" s="580">
        <v>0</v>
      </c>
      <c r="Y85" s="581"/>
      <c r="Z85" s="581"/>
      <c r="AA85" s="581"/>
      <c r="AB85" s="581"/>
      <c r="AC85" s="581"/>
      <c r="AD85" s="581"/>
      <c r="AE85" s="581"/>
      <c r="AF85" s="581"/>
      <c r="AG85" s="582"/>
      <c r="AH85" s="627">
        <v>0</v>
      </c>
      <c r="AI85" s="628"/>
      <c r="AJ85" s="628"/>
      <c r="AK85" s="628"/>
      <c r="AL85" s="628"/>
      <c r="AM85" s="628"/>
      <c r="AN85" s="628"/>
      <c r="AO85" s="628"/>
      <c r="AP85" s="629"/>
      <c r="AQ85" s="577">
        <v>0</v>
      </c>
      <c r="AR85" s="578"/>
      <c r="AS85" s="578"/>
      <c r="AT85" s="578"/>
      <c r="AU85" s="578"/>
      <c r="AV85" s="578"/>
      <c r="AW85" s="578"/>
      <c r="AX85" s="578"/>
      <c r="AY85" s="583"/>
    </row>
    <row r="86" spans="1:51" ht="24.9" customHeight="1" x14ac:dyDescent="0.2">
      <c r="A86" s="118"/>
      <c r="B86" s="119"/>
      <c r="C86" s="119"/>
      <c r="D86" s="119"/>
      <c r="E86" s="119"/>
      <c r="F86" s="678"/>
      <c r="G86" s="587"/>
      <c r="H86" s="588"/>
      <c r="I86" s="105" t="s">
        <v>28</v>
      </c>
      <c r="J86" s="105"/>
      <c r="K86" s="105"/>
      <c r="L86" s="105"/>
      <c r="M86" s="105"/>
      <c r="N86" s="105"/>
      <c r="O86" s="610">
        <v>0</v>
      </c>
      <c r="P86" s="610"/>
      <c r="Q86" s="610"/>
      <c r="R86" s="610"/>
      <c r="S86" s="610"/>
      <c r="T86" s="610"/>
      <c r="U86" s="610"/>
      <c r="V86" s="610"/>
      <c r="W86" s="611"/>
      <c r="X86" s="612">
        <v>26.081</v>
      </c>
      <c r="Y86" s="612"/>
      <c r="Z86" s="612"/>
      <c r="AA86" s="612"/>
      <c r="AB86" s="612"/>
      <c r="AC86" s="612"/>
      <c r="AD86" s="612"/>
      <c r="AE86" s="612"/>
      <c r="AF86" s="612"/>
      <c r="AG86" s="613"/>
      <c r="AH86" s="614">
        <v>52.738</v>
      </c>
      <c r="AI86" s="614"/>
      <c r="AJ86" s="614"/>
      <c r="AK86" s="614"/>
      <c r="AL86" s="614"/>
      <c r="AM86" s="614"/>
      <c r="AN86" s="614"/>
      <c r="AO86" s="614"/>
      <c r="AP86" s="615"/>
      <c r="AQ86" s="610">
        <v>0</v>
      </c>
      <c r="AR86" s="610"/>
      <c r="AS86" s="610"/>
      <c r="AT86" s="610"/>
      <c r="AU86" s="610"/>
      <c r="AV86" s="610"/>
      <c r="AW86" s="610"/>
      <c r="AX86" s="610"/>
      <c r="AY86" s="616"/>
    </row>
    <row r="87" spans="1:51" ht="24.9" customHeight="1" thickBot="1" x14ac:dyDescent="0.25">
      <c r="A87" s="118"/>
      <c r="B87" s="119"/>
      <c r="C87" s="119"/>
      <c r="D87" s="119"/>
      <c r="E87" s="119"/>
      <c r="F87" s="678"/>
      <c r="G87" s="589"/>
      <c r="H87" s="590"/>
      <c r="I87" s="617" t="s">
        <v>23</v>
      </c>
      <c r="J87" s="618"/>
      <c r="K87" s="618"/>
      <c r="L87" s="618"/>
      <c r="M87" s="618"/>
      <c r="N87" s="619"/>
      <c r="O87" s="620">
        <f>SUM(O81,O82,O84,O86)</f>
        <v>42200.934000000001</v>
      </c>
      <c r="P87" s="620"/>
      <c r="Q87" s="620"/>
      <c r="R87" s="620"/>
      <c r="S87" s="620"/>
      <c r="T87" s="620"/>
      <c r="U87" s="620"/>
      <c r="V87" s="620"/>
      <c r="W87" s="621"/>
      <c r="X87" s="622">
        <f>SUM(X81,X82,X84,X86)</f>
        <v>35728.350999999995</v>
      </c>
      <c r="Y87" s="622"/>
      <c r="Z87" s="622"/>
      <c r="AA87" s="622"/>
      <c r="AB87" s="622"/>
      <c r="AC87" s="622"/>
      <c r="AD87" s="622"/>
      <c r="AE87" s="622"/>
      <c r="AF87" s="622"/>
      <c r="AG87" s="623"/>
      <c r="AH87" s="624">
        <f>SUM(AH81,AH82,AH84,AH86)</f>
        <v>27109.251000000004</v>
      </c>
      <c r="AI87" s="624"/>
      <c r="AJ87" s="624"/>
      <c r="AK87" s="624"/>
      <c r="AL87" s="624"/>
      <c r="AM87" s="624"/>
      <c r="AN87" s="624"/>
      <c r="AO87" s="624"/>
      <c r="AP87" s="625"/>
      <c r="AQ87" s="626">
        <f>SUM(AQ81,AQ82,AQ84,AQ86)</f>
        <v>0.90100000000000002</v>
      </c>
      <c r="AR87" s="187"/>
      <c r="AS87" s="187"/>
      <c r="AT87" s="187"/>
      <c r="AU87" s="187"/>
      <c r="AV87" s="187"/>
      <c r="AW87" s="187"/>
      <c r="AX87" s="187"/>
      <c r="AY87" s="195"/>
    </row>
    <row r="88" spans="1:51" ht="24.9" customHeight="1" x14ac:dyDescent="0.2">
      <c r="A88" s="118"/>
      <c r="B88" s="119"/>
      <c r="C88" s="119"/>
      <c r="D88" s="119"/>
      <c r="E88" s="119"/>
      <c r="F88" s="678"/>
      <c r="G88" s="654" t="s">
        <v>56</v>
      </c>
      <c r="H88" s="655"/>
      <c r="I88" s="659" t="s">
        <v>122</v>
      </c>
      <c r="J88" s="142"/>
      <c r="K88" s="142"/>
      <c r="L88" s="142"/>
      <c r="M88" s="142"/>
      <c r="N88" s="143"/>
      <c r="O88" s="638">
        <v>33843.466</v>
      </c>
      <c r="P88" s="638"/>
      <c r="Q88" s="638"/>
      <c r="R88" s="638"/>
      <c r="S88" s="638"/>
      <c r="T88" s="638"/>
      <c r="U88" s="638"/>
      <c r="V88" s="638"/>
      <c r="W88" s="639"/>
      <c r="X88" s="638">
        <v>23206.414000000001</v>
      </c>
      <c r="Y88" s="638"/>
      <c r="Z88" s="638"/>
      <c r="AA88" s="638"/>
      <c r="AB88" s="638"/>
      <c r="AC88" s="638"/>
      <c r="AD88" s="638"/>
      <c r="AE88" s="638"/>
      <c r="AF88" s="638"/>
      <c r="AG88" s="639"/>
      <c r="AH88" s="660">
        <v>24489.175999999999</v>
      </c>
      <c r="AI88" s="660"/>
      <c r="AJ88" s="660"/>
      <c r="AK88" s="660"/>
      <c r="AL88" s="660"/>
      <c r="AM88" s="660"/>
      <c r="AN88" s="660"/>
      <c r="AO88" s="660"/>
      <c r="AP88" s="661"/>
      <c r="AQ88" s="638">
        <v>42880</v>
      </c>
      <c r="AR88" s="638"/>
      <c r="AS88" s="638"/>
      <c r="AT88" s="638"/>
      <c r="AU88" s="638"/>
      <c r="AV88" s="638"/>
      <c r="AW88" s="638"/>
      <c r="AX88" s="638"/>
      <c r="AY88" s="662"/>
    </row>
    <row r="89" spans="1:51" ht="24.9" customHeight="1" x14ac:dyDescent="0.2">
      <c r="A89" s="118"/>
      <c r="B89" s="119"/>
      <c r="C89" s="119"/>
      <c r="D89" s="119"/>
      <c r="E89" s="119"/>
      <c r="F89" s="678"/>
      <c r="G89" s="656"/>
      <c r="H89" s="656"/>
      <c r="I89" s="663" t="s">
        <v>17</v>
      </c>
      <c r="J89" s="663"/>
      <c r="K89" s="663"/>
      <c r="L89" s="663"/>
      <c r="M89" s="663"/>
      <c r="N89" s="663"/>
      <c r="O89" s="643">
        <v>306.74099999999999</v>
      </c>
      <c r="P89" s="643"/>
      <c r="Q89" s="643"/>
      <c r="R89" s="643"/>
      <c r="S89" s="643"/>
      <c r="T89" s="643"/>
      <c r="U89" s="643"/>
      <c r="V89" s="643"/>
      <c r="W89" s="643"/>
      <c r="X89" s="643">
        <v>273.197</v>
      </c>
      <c r="Y89" s="643"/>
      <c r="Z89" s="643"/>
      <c r="AA89" s="643"/>
      <c r="AB89" s="643"/>
      <c r="AC89" s="643"/>
      <c r="AD89" s="643"/>
      <c r="AE89" s="643"/>
      <c r="AF89" s="643"/>
      <c r="AG89" s="643"/>
      <c r="AH89" s="701">
        <f>382.455+0.11</f>
        <v>382.565</v>
      </c>
      <c r="AI89" s="701"/>
      <c r="AJ89" s="701"/>
      <c r="AK89" s="701"/>
      <c r="AL89" s="701"/>
      <c r="AM89" s="701"/>
      <c r="AN89" s="701"/>
      <c r="AO89" s="701"/>
      <c r="AP89" s="701"/>
      <c r="AQ89" s="643" t="s">
        <v>271</v>
      </c>
      <c r="AR89" s="643"/>
      <c r="AS89" s="643"/>
      <c r="AT89" s="643"/>
      <c r="AU89" s="643"/>
      <c r="AV89" s="643"/>
      <c r="AW89" s="643"/>
      <c r="AX89" s="643"/>
      <c r="AY89" s="644"/>
    </row>
    <row r="90" spans="1:51" ht="24.9" customHeight="1" x14ac:dyDescent="0.2">
      <c r="A90" s="118"/>
      <c r="B90" s="119"/>
      <c r="C90" s="119"/>
      <c r="D90" s="119"/>
      <c r="E90" s="119"/>
      <c r="F90" s="678"/>
      <c r="G90" s="656"/>
      <c r="H90" s="656"/>
      <c r="I90" s="664" t="s">
        <v>164</v>
      </c>
      <c r="J90" s="664"/>
      <c r="K90" s="664"/>
      <c r="L90" s="664"/>
      <c r="M90" s="664"/>
      <c r="N90" s="664"/>
      <c r="O90" s="447">
        <v>135.53</v>
      </c>
      <c r="P90" s="447"/>
      <c r="Q90" s="447"/>
      <c r="R90" s="447"/>
      <c r="S90" s="447"/>
      <c r="T90" s="447"/>
      <c r="U90" s="447"/>
      <c r="V90" s="447"/>
      <c r="W90" s="447"/>
      <c r="X90" s="447">
        <v>110.23399999999999</v>
      </c>
      <c r="Y90" s="447"/>
      <c r="Z90" s="447"/>
      <c r="AA90" s="447"/>
      <c r="AB90" s="447"/>
      <c r="AC90" s="447"/>
      <c r="AD90" s="447"/>
      <c r="AE90" s="447"/>
      <c r="AF90" s="447"/>
      <c r="AG90" s="447"/>
      <c r="AH90" s="448">
        <v>94.399000000000001</v>
      </c>
      <c r="AI90" s="448"/>
      <c r="AJ90" s="448"/>
      <c r="AK90" s="448"/>
      <c r="AL90" s="448"/>
      <c r="AM90" s="448"/>
      <c r="AN90" s="448"/>
      <c r="AO90" s="448"/>
      <c r="AP90" s="448"/>
      <c r="AQ90" s="447" t="s">
        <v>511</v>
      </c>
      <c r="AR90" s="447"/>
      <c r="AS90" s="447"/>
      <c r="AT90" s="447"/>
      <c r="AU90" s="447"/>
      <c r="AV90" s="447"/>
      <c r="AW90" s="447"/>
      <c r="AX90" s="447"/>
      <c r="AY90" s="449"/>
    </row>
    <row r="91" spans="1:51" ht="24.9" customHeight="1" x14ac:dyDescent="0.2">
      <c r="A91" s="118"/>
      <c r="B91" s="119"/>
      <c r="C91" s="119"/>
      <c r="D91" s="119"/>
      <c r="E91" s="119"/>
      <c r="F91" s="678"/>
      <c r="G91" s="656"/>
      <c r="H91" s="656"/>
      <c r="I91" s="703" t="s">
        <v>165</v>
      </c>
      <c r="J91" s="703"/>
      <c r="K91" s="703"/>
      <c r="L91" s="703"/>
      <c r="M91" s="703"/>
      <c r="N91" s="703"/>
      <c r="O91" s="704">
        <v>32.404000000000003</v>
      </c>
      <c r="P91" s="704"/>
      <c r="Q91" s="704"/>
      <c r="R91" s="704"/>
      <c r="S91" s="704"/>
      <c r="T91" s="704"/>
      <c r="U91" s="704"/>
      <c r="V91" s="704"/>
      <c r="W91" s="704"/>
      <c r="X91" s="704">
        <v>48.758000000000003</v>
      </c>
      <c r="Y91" s="704"/>
      <c r="Z91" s="704"/>
      <c r="AA91" s="704"/>
      <c r="AB91" s="704"/>
      <c r="AC91" s="704"/>
      <c r="AD91" s="704"/>
      <c r="AE91" s="704"/>
      <c r="AF91" s="704"/>
      <c r="AG91" s="704"/>
      <c r="AH91" s="580">
        <v>57.046999999999997</v>
      </c>
      <c r="AI91" s="581"/>
      <c r="AJ91" s="581"/>
      <c r="AK91" s="581"/>
      <c r="AL91" s="581"/>
      <c r="AM91" s="581"/>
      <c r="AN91" s="581"/>
      <c r="AO91" s="581"/>
      <c r="AP91" s="582"/>
      <c r="AQ91" s="704" t="s">
        <v>511</v>
      </c>
      <c r="AR91" s="704"/>
      <c r="AS91" s="704"/>
      <c r="AT91" s="704"/>
      <c r="AU91" s="704"/>
      <c r="AV91" s="704"/>
      <c r="AW91" s="704"/>
      <c r="AX91" s="704"/>
      <c r="AY91" s="705"/>
    </row>
    <row r="92" spans="1:51" ht="24.9" customHeight="1" thickBot="1" x14ac:dyDescent="0.25">
      <c r="A92" s="118"/>
      <c r="B92" s="119"/>
      <c r="C92" s="119"/>
      <c r="D92" s="119"/>
      <c r="E92" s="119"/>
      <c r="F92" s="678"/>
      <c r="G92" s="657"/>
      <c r="H92" s="658"/>
      <c r="I92" s="645" t="s">
        <v>48</v>
      </c>
      <c r="J92" s="646"/>
      <c r="K92" s="646"/>
      <c r="L92" s="646"/>
      <c r="M92" s="646"/>
      <c r="N92" s="647"/>
      <c r="O92" s="648">
        <f>SUM(O88:W89)</f>
        <v>34150.207000000002</v>
      </c>
      <c r="P92" s="648"/>
      <c r="Q92" s="648"/>
      <c r="R92" s="648"/>
      <c r="S92" s="648"/>
      <c r="T92" s="648"/>
      <c r="U92" s="648"/>
      <c r="V92" s="648"/>
      <c r="W92" s="649"/>
      <c r="X92" s="648">
        <f>SUM(X88:AG89)</f>
        <v>23479.611000000001</v>
      </c>
      <c r="Y92" s="648"/>
      <c r="Z92" s="648"/>
      <c r="AA92" s="648"/>
      <c r="AB92" s="648"/>
      <c r="AC92" s="648"/>
      <c r="AD92" s="648"/>
      <c r="AE92" s="648"/>
      <c r="AF92" s="648"/>
      <c r="AG92" s="649"/>
      <c r="AH92" s="650">
        <f>SUM(AH88:AP89)</f>
        <v>24871.740999999998</v>
      </c>
      <c r="AI92" s="650"/>
      <c r="AJ92" s="650"/>
      <c r="AK92" s="650"/>
      <c r="AL92" s="650"/>
      <c r="AM92" s="650"/>
      <c r="AN92" s="650"/>
      <c r="AO92" s="650"/>
      <c r="AP92" s="651"/>
      <c r="AQ92" s="652">
        <f>SUM(AQ88:AY89)</f>
        <v>42880</v>
      </c>
      <c r="AR92" s="648"/>
      <c r="AS92" s="648"/>
      <c r="AT92" s="648"/>
      <c r="AU92" s="648"/>
      <c r="AV92" s="648"/>
      <c r="AW92" s="648"/>
      <c r="AX92" s="648"/>
      <c r="AY92" s="653"/>
    </row>
    <row r="93" spans="1:51" ht="24.9" customHeight="1" thickBot="1" x14ac:dyDescent="0.25">
      <c r="A93" s="118"/>
      <c r="B93" s="119"/>
      <c r="C93" s="119"/>
      <c r="D93" s="119"/>
      <c r="E93" s="119"/>
      <c r="F93" s="678"/>
      <c r="G93" s="630" t="s">
        <v>49</v>
      </c>
      <c r="H93" s="630"/>
      <c r="I93" s="630"/>
      <c r="J93" s="630"/>
      <c r="K93" s="630"/>
      <c r="L93" s="630"/>
      <c r="M93" s="630"/>
      <c r="N93" s="631"/>
      <c r="O93" s="632">
        <v>0</v>
      </c>
      <c r="P93" s="632"/>
      <c r="Q93" s="632"/>
      <c r="R93" s="632"/>
      <c r="S93" s="632"/>
      <c r="T93" s="632"/>
      <c r="U93" s="632"/>
      <c r="V93" s="632"/>
      <c r="W93" s="633"/>
      <c r="X93" s="632">
        <v>0</v>
      </c>
      <c r="Y93" s="632"/>
      <c r="Z93" s="632"/>
      <c r="AA93" s="632"/>
      <c r="AB93" s="632"/>
      <c r="AC93" s="632"/>
      <c r="AD93" s="632"/>
      <c r="AE93" s="632"/>
      <c r="AF93" s="632"/>
      <c r="AG93" s="633"/>
      <c r="AH93" s="632">
        <v>0</v>
      </c>
      <c r="AI93" s="632"/>
      <c r="AJ93" s="632"/>
      <c r="AK93" s="632"/>
      <c r="AL93" s="632"/>
      <c r="AM93" s="632"/>
      <c r="AN93" s="632"/>
      <c r="AO93" s="632"/>
      <c r="AP93" s="633"/>
      <c r="AQ93" s="634">
        <v>0</v>
      </c>
      <c r="AR93" s="635"/>
      <c r="AS93" s="635"/>
      <c r="AT93" s="635"/>
      <c r="AU93" s="635"/>
      <c r="AV93" s="635"/>
      <c r="AW93" s="635"/>
      <c r="AX93" s="635"/>
      <c r="AY93" s="636"/>
    </row>
    <row r="94" spans="1:51" ht="24.9" customHeight="1" x14ac:dyDescent="0.2">
      <c r="A94" s="118"/>
      <c r="B94" s="119"/>
      <c r="C94" s="119"/>
      <c r="D94" s="119"/>
      <c r="E94" s="119"/>
      <c r="F94" s="678"/>
      <c r="G94" s="637" t="s">
        <v>116</v>
      </c>
      <c r="H94" s="432"/>
      <c r="I94" s="432"/>
      <c r="J94" s="432"/>
      <c r="K94" s="432"/>
      <c r="L94" s="432"/>
      <c r="M94" s="432"/>
      <c r="N94" s="432"/>
      <c r="O94" s="638">
        <f>O80+O87-O92-O93</f>
        <v>84547.328999999998</v>
      </c>
      <c r="P94" s="638"/>
      <c r="Q94" s="638"/>
      <c r="R94" s="638"/>
      <c r="S94" s="638"/>
      <c r="T94" s="638"/>
      <c r="U94" s="638"/>
      <c r="V94" s="638"/>
      <c r="W94" s="639"/>
      <c r="X94" s="638">
        <f>X80+X87-X92-X93</f>
        <v>96796.068999999989</v>
      </c>
      <c r="Y94" s="638"/>
      <c r="Z94" s="638"/>
      <c r="AA94" s="638"/>
      <c r="AB94" s="638"/>
      <c r="AC94" s="638"/>
      <c r="AD94" s="638"/>
      <c r="AE94" s="638"/>
      <c r="AF94" s="638"/>
      <c r="AG94" s="639"/>
      <c r="AH94" s="640">
        <f>AH80+AH87-AH92-AH93</f>
        <v>99033.578999999998</v>
      </c>
      <c r="AI94" s="640"/>
      <c r="AJ94" s="640"/>
      <c r="AK94" s="640"/>
      <c r="AL94" s="640"/>
      <c r="AM94" s="640"/>
      <c r="AN94" s="640"/>
      <c r="AO94" s="640"/>
      <c r="AP94" s="641"/>
      <c r="AQ94" s="642">
        <f>AQ80+AQ87-AQ92-AQ93</f>
        <v>56154.479999999996</v>
      </c>
      <c r="AR94" s="149"/>
      <c r="AS94" s="149"/>
      <c r="AT94" s="149"/>
      <c r="AU94" s="149"/>
      <c r="AV94" s="149"/>
      <c r="AW94" s="149"/>
      <c r="AX94" s="149"/>
      <c r="AY94" s="205"/>
    </row>
    <row r="95" spans="1:51" ht="24.9" customHeight="1" thickBot="1" x14ac:dyDescent="0.25">
      <c r="A95" s="118"/>
      <c r="B95" s="119"/>
      <c r="C95" s="119"/>
      <c r="D95" s="119"/>
      <c r="E95" s="119"/>
      <c r="F95" s="678"/>
      <c r="G95" s="667"/>
      <c r="H95" s="668"/>
      <c r="I95" s="669" t="s">
        <v>33</v>
      </c>
      <c r="J95" s="669"/>
      <c r="K95" s="669"/>
      <c r="L95" s="669"/>
      <c r="M95" s="669"/>
      <c r="N95" s="669"/>
      <c r="O95" s="670">
        <f>O94-O83</f>
        <v>84545.304000000004</v>
      </c>
      <c r="P95" s="671"/>
      <c r="Q95" s="671"/>
      <c r="R95" s="671"/>
      <c r="S95" s="671"/>
      <c r="T95" s="671"/>
      <c r="U95" s="671"/>
      <c r="V95" s="671"/>
      <c r="W95" s="672"/>
      <c r="X95" s="670">
        <f>X94-X82-O82</f>
        <v>96793.136999999988</v>
      </c>
      <c r="Y95" s="671"/>
      <c r="Z95" s="671"/>
      <c r="AA95" s="671"/>
      <c r="AB95" s="671"/>
      <c r="AC95" s="671"/>
      <c r="AD95" s="671"/>
      <c r="AE95" s="671"/>
      <c r="AF95" s="671"/>
      <c r="AG95" s="672"/>
      <c r="AH95" s="673">
        <f>AH94-O82-X82-AH82</f>
        <v>99029.745999999999</v>
      </c>
      <c r="AI95" s="674"/>
      <c r="AJ95" s="674"/>
      <c r="AK95" s="674"/>
      <c r="AL95" s="674"/>
      <c r="AM95" s="674"/>
      <c r="AN95" s="674"/>
      <c r="AO95" s="674"/>
      <c r="AP95" s="675"/>
      <c r="AQ95" s="670">
        <f>AQ94-O82-X82-AH82-AQ82</f>
        <v>56149.745999999999</v>
      </c>
      <c r="AR95" s="671"/>
      <c r="AS95" s="671"/>
      <c r="AT95" s="671"/>
      <c r="AU95" s="671"/>
      <c r="AV95" s="671"/>
      <c r="AW95" s="671"/>
      <c r="AX95" s="671"/>
      <c r="AY95" s="676"/>
    </row>
    <row r="96" spans="1:51" ht="24.9" customHeight="1" x14ac:dyDescent="0.2">
      <c r="A96" s="431" t="s">
        <v>173</v>
      </c>
      <c r="B96" s="432"/>
      <c r="C96" s="432"/>
      <c r="D96" s="432"/>
      <c r="E96" s="432"/>
      <c r="F96" s="433"/>
      <c r="G96" s="440" t="s">
        <v>161</v>
      </c>
      <c r="H96" s="441"/>
      <c r="I96" s="441"/>
      <c r="J96" s="441"/>
      <c r="K96" s="441"/>
      <c r="L96" s="441"/>
      <c r="M96" s="441"/>
      <c r="N96" s="441"/>
      <c r="O96" s="442">
        <v>45.356999999999999</v>
      </c>
      <c r="P96" s="442"/>
      <c r="Q96" s="442"/>
      <c r="R96" s="442"/>
      <c r="S96" s="442"/>
      <c r="T96" s="442"/>
      <c r="U96" s="442"/>
      <c r="V96" s="442"/>
      <c r="W96" s="442"/>
      <c r="X96" s="443">
        <v>7.12</v>
      </c>
      <c r="Y96" s="443"/>
      <c r="Z96" s="443"/>
      <c r="AA96" s="443"/>
      <c r="AB96" s="443"/>
      <c r="AC96" s="443"/>
      <c r="AD96" s="443"/>
      <c r="AE96" s="443"/>
      <c r="AF96" s="443"/>
      <c r="AG96" s="443"/>
      <c r="AH96" s="442">
        <v>0</v>
      </c>
      <c r="AI96" s="442"/>
      <c r="AJ96" s="442"/>
      <c r="AK96" s="442"/>
      <c r="AL96" s="442"/>
      <c r="AM96" s="442"/>
      <c r="AN96" s="442"/>
      <c r="AO96" s="442"/>
      <c r="AP96" s="442"/>
      <c r="AQ96" s="442">
        <v>0</v>
      </c>
      <c r="AR96" s="442"/>
      <c r="AS96" s="442"/>
      <c r="AT96" s="442"/>
      <c r="AU96" s="442"/>
      <c r="AV96" s="442"/>
      <c r="AW96" s="442"/>
      <c r="AX96" s="442"/>
      <c r="AY96" s="444"/>
    </row>
    <row r="97" spans="1:51" ht="24.9" customHeight="1" x14ac:dyDescent="0.2">
      <c r="A97" s="434"/>
      <c r="B97" s="435"/>
      <c r="C97" s="435"/>
      <c r="D97" s="435"/>
      <c r="E97" s="435"/>
      <c r="F97" s="436"/>
      <c r="G97" s="445" t="s">
        <v>162</v>
      </c>
      <c r="H97" s="446"/>
      <c r="I97" s="446"/>
      <c r="J97" s="446"/>
      <c r="K97" s="446"/>
      <c r="L97" s="446"/>
      <c r="M97" s="446"/>
      <c r="N97" s="446"/>
      <c r="O97" s="447">
        <v>2.3820000000000001</v>
      </c>
      <c r="P97" s="447"/>
      <c r="Q97" s="447"/>
      <c r="R97" s="447"/>
      <c r="S97" s="447"/>
      <c r="T97" s="447"/>
      <c r="U97" s="447"/>
      <c r="V97" s="447"/>
      <c r="W97" s="447"/>
      <c r="X97" s="448">
        <v>0.69599999999999995</v>
      </c>
      <c r="Y97" s="448"/>
      <c r="Z97" s="448"/>
      <c r="AA97" s="448"/>
      <c r="AB97" s="448"/>
      <c r="AC97" s="448"/>
      <c r="AD97" s="448"/>
      <c r="AE97" s="448"/>
      <c r="AF97" s="448"/>
      <c r="AG97" s="448"/>
      <c r="AH97" s="447">
        <v>0</v>
      </c>
      <c r="AI97" s="447"/>
      <c r="AJ97" s="447"/>
      <c r="AK97" s="447"/>
      <c r="AL97" s="447"/>
      <c r="AM97" s="447"/>
      <c r="AN97" s="447"/>
      <c r="AO97" s="447"/>
      <c r="AP97" s="447"/>
      <c r="AQ97" s="447">
        <v>0</v>
      </c>
      <c r="AR97" s="447"/>
      <c r="AS97" s="447"/>
      <c r="AT97" s="447"/>
      <c r="AU97" s="447"/>
      <c r="AV97" s="447"/>
      <c r="AW97" s="447"/>
      <c r="AX97" s="447"/>
      <c r="AY97" s="449"/>
    </row>
    <row r="98" spans="1:51" ht="24.9" customHeight="1" thickBot="1" x14ac:dyDescent="0.25">
      <c r="A98" s="437"/>
      <c r="B98" s="438"/>
      <c r="C98" s="438"/>
      <c r="D98" s="438"/>
      <c r="E98" s="438"/>
      <c r="F98" s="439"/>
      <c r="G98" s="450" t="s">
        <v>163</v>
      </c>
      <c r="H98" s="451"/>
      <c r="I98" s="451"/>
      <c r="J98" s="451"/>
      <c r="K98" s="451"/>
      <c r="L98" s="451"/>
      <c r="M98" s="451"/>
      <c r="N98" s="451"/>
      <c r="O98" s="452">
        <f>SUM(O96:W97)</f>
        <v>47.738999999999997</v>
      </c>
      <c r="P98" s="452"/>
      <c r="Q98" s="452"/>
      <c r="R98" s="452"/>
      <c r="S98" s="452"/>
      <c r="T98" s="452"/>
      <c r="U98" s="452"/>
      <c r="V98" s="452"/>
      <c r="W98" s="452"/>
      <c r="X98" s="452">
        <f>SUM(X96:AG97)</f>
        <v>7.8159999999999998</v>
      </c>
      <c r="Y98" s="452"/>
      <c r="Z98" s="452"/>
      <c r="AA98" s="452"/>
      <c r="AB98" s="452"/>
      <c r="AC98" s="452"/>
      <c r="AD98" s="452"/>
      <c r="AE98" s="452"/>
      <c r="AF98" s="452"/>
      <c r="AG98" s="452"/>
      <c r="AH98" s="452">
        <f>SUM(AH96:AP97)</f>
        <v>0</v>
      </c>
      <c r="AI98" s="452"/>
      <c r="AJ98" s="452"/>
      <c r="AK98" s="452"/>
      <c r="AL98" s="452"/>
      <c r="AM98" s="452"/>
      <c r="AN98" s="452"/>
      <c r="AO98" s="452"/>
      <c r="AP98" s="452"/>
      <c r="AQ98" s="452">
        <f>SUM(AQ96:AY97)</f>
        <v>0</v>
      </c>
      <c r="AR98" s="452"/>
      <c r="AS98" s="452"/>
      <c r="AT98" s="452"/>
      <c r="AU98" s="452"/>
      <c r="AV98" s="452"/>
      <c r="AW98" s="452"/>
      <c r="AX98" s="452"/>
      <c r="AY98" s="702"/>
    </row>
    <row r="99" spans="1:51" ht="25.5" customHeight="1" x14ac:dyDescent="0.2">
      <c r="A99" s="116" t="s">
        <v>260</v>
      </c>
      <c r="B99" s="117"/>
      <c r="C99" s="117"/>
      <c r="D99" s="117"/>
      <c r="E99" s="117"/>
      <c r="F99" s="117"/>
      <c r="G99" s="122" t="s">
        <v>50</v>
      </c>
      <c r="H99" s="123"/>
      <c r="I99" s="123"/>
      <c r="J99" s="123"/>
      <c r="K99" s="123"/>
      <c r="L99" s="126" t="s">
        <v>1</v>
      </c>
      <c r="M99" s="126"/>
      <c r="N99" s="126"/>
      <c r="O99" s="128" t="s">
        <v>54</v>
      </c>
      <c r="P99" s="129"/>
      <c r="Q99" s="129"/>
      <c r="R99" s="129"/>
      <c r="S99" s="129"/>
      <c r="T99" s="129"/>
      <c r="U99" s="130"/>
      <c r="V99" s="134" t="s">
        <v>57</v>
      </c>
      <c r="W99" s="135"/>
      <c r="X99" s="135"/>
      <c r="Y99" s="135"/>
      <c r="Z99" s="135"/>
      <c r="AA99" s="135"/>
      <c r="AB99" s="135"/>
      <c r="AC99" s="135"/>
      <c r="AD99" s="135"/>
      <c r="AE99" s="135"/>
      <c r="AF99" s="135"/>
      <c r="AG99" s="135"/>
      <c r="AH99" s="135"/>
      <c r="AI99" s="135"/>
      <c r="AJ99" s="135"/>
      <c r="AK99" s="135"/>
      <c r="AL99" s="135"/>
      <c r="AM99" s="135"/>
      <c r="AN99" s="135"/>
      <c r="AO99" s="135"/>
      <c r="AP99" s="135"/>
      <c r="AQ99" s="135"/>
      <c r="AR99" s="135"/>
      <c r="AS99" s="135"/>
      <c r="AT99" s="135"/>
      <c r="AU99" s="135"/>
      <c r="AV99" s="135"/>
      <c r="AW99" s="135"/>
      <c r="AX99" s="135"/>
      <c r="AY99" s="136"/>
    </row>
    <row r="100" spans="1:51" ht="25.5" customHeight="1" thickBot="1" x14ac:dyDescent="0.25">
      <c r="A100" s="118"/>
      <c r="B100" s="119"/>
      <c r="C100" s="119"/>
      <c r="D100" s="119"/>
      <c r="E100" s="119"/>
      <c r="F100" s="119"/>
      <c r="G100" s="124"/>
      <c r="H100" s="125"/>
      <c r="I100" s="125"/>
      <c r="J100" s="125"/>
      <c r="K100" s="125"/>
      <c r="L100" s="127"/>
      <c r="M100" s="127"/>
      <c r="N100" s="127"/>
      <c r="O100" s="131"/>
      <c r="P100" s="132"/>
      <c r="Q100" s="132"/>
      <c r="R100" s="132"/>
      <c r="S100" s="132"/>
      <c r="T100" s="132"/>
      <c r="U100" s="133"/>
      <c r="V100" s="137" t="s">
        <v>195</v>
      </c>
      <c r="W100" s="138"/>
      <c r="X100" s="138"/>
      <c r="Y100" s="138"/>
      <c r="Z100" s="138"/>
      <c r="AA100" s="139"/>
      <c r="AB100" s="137" t="s">
        <v>196</v>
      </c>
      <c r="AC100" s="138"/>
      <c r="AD100" s="138"/>
      <c r="AE100" s="138"/>
      <c r="AF100" s="138"/>
      <c r="AG100" s="139"/>
      <c r="AH100" s="137" t="s">
        <v>197</v>
      </c>
      <c r="AI100" s="138"/>
      <c r="AJ100" s="138"/>
      <c r="AK100" s="138"/>
      <c r="AL100" s="138"/>
      <c r="AM100" s="139"/>
      <c r="AN100" s="137" t="s">
        <v>199</v>
      </c>
      <c r="AO100" s="138"/>
      <c r="AP100" s="138"/>
      <c r="AQ100" s="138"/>
      <c r="AR100" s="138"/>
      <c r="AS100" s="139"/>
      <c r="AT100" s="137" t="s">
        <v>200</v>
      </c>
      <c r="AU100" s="138"/>
      <c r="AV100" s="138"/>
      <c r="AW100" s="138"/>
      <c r="AX100" s="138"/>
      <c r="AY100" s="140"/>
    </row>
    <row r="101" spans="1:51" ht="25.5" customHeight="1" x14ac:dyDescent="0.2">
      <c r="A101" s="118"/>
      <c r="B101" s="119"/>
      <c r="C101" s="119"/>
      <c r="D101" s="119"/>
      <c r="E101" s="119"/>
      <c r="F101" s="119"/>
      <c r="G101" s="141" t="s">
        <v>201</v>
      </c>
      <c r="H101" s="142"/>
      <c r="I101" s="142"/>
      <c r="J101" s="142"/>
      <c r="K101" s="143"/>
      <c r="L101" s="147" t="s">
        <v>45</v>
      </c>
      <c r="M101" s="147"/>
      <c r="N101" s="147"/>
      <c r="O101" s="694">
        <v>5699</v>
      </c>
      <c r="P101" s="695"/>
      <c r="Q101" s="30" t="s">
        <v>58</v>
      </c>
      <c r="R101" s="602">
        <v>41198.981</v>
      </c>
      <c r="S101" s="602"/>
      <c r="T101" s="602"/>
      <c r="U101" s="603"/>
      <c r="V101" s="665" t="s">
        <v>243</v>
      </c>
      <c r="W101" s="666"/>
      <c r="X101" s="30" t="s">
        <v>58</v>
      </c>
      <c r="Y101" s="602">
        <v>0</v>
      </c>
      <c r="Z101" s="602"/>
      <c r="AA101" s="603"/>
      <c r="AB101" s="694">
        <v>155</v>
      </c>
      <c r="AC101" s="695"/>
      <c r="AD101" s="30" t="s">
        <v>58</v>
      </c>
      <c r="AE101" s="696">
        <v>2247.1869999999999</v>
      </c>
      <c r="AF101" s="696"/>
      <c r="AG101" s="697"/>
      <c r="AH101" s="694">
        <v>3593</v>
      </c>
      <c r="AI101" s="695"/>
      <c r="AJ101" s="30" t="s">
        <v>58</v>
      </c>
      <c r="AK101" s="602">
        <v>17211.203000000001</v>
      </c>
      <c r="AL101" s="602"/>
      <c r="AM101" s="603"/>
      <c r="AN101" s="698">
        <v>1951</v>
      </c>
      <c r="AO101" s="699"/>
      <c r="AP101" s="31" t="s">
        <v>58</v>
      </c>
      <c r="AQ101" s="686">
        <v>21740.591</v>
      </c>
      <c r="AR101" s="686"/>
      <c r="AS101" s="700"/>
      <c r="AT101" s="684" t="s">
        <v>243</v>
      </c>
      <c r="AU101" s="685"/>
      <c r="AV101" s="31" t="s">
        <v>58</v>
      </c>
      <c r="AW101" s="686" t="s">
        <v>243</v>
      </c>
      <c r="AX101" s="686"/>
      <c r="AY101" s="687"/>
    </row>
    <row r="102" spans="1:51" ht="25.5" customHeight="1" x14ac:dyDescent="0.2">
      <c r="A102" s="118"/>
      <c r="B102" s="119"/>
      <c r="C102" s="119"/>
      <c r="D102" s="119"/>
      <c r="E102" s="119"/>
      <c r="F102" s="119"/>
      <c r="G102" s="144"/>
      <c r="H102" s="145"/>
      <c r="I102" s="145"/>
      <c r="J102" s="145"/>
      <c r="K102" s="146"/>
      <c r="L102" s="79" t="s">
        <v>45</v>
      </c>
      <c r="M102" s="79"/>
      <c r="N102" s="79"/>
      <c r="O102" s="688">
        <v>6618</v>
      </c>
      <c r="P102" s="689"/>
      <c r="Q102" s="32" t="s">
        <v>58</v>
      </c>
      <c r="R102" s="690">
        <v>32655</v>
      </c>
      <c r="S102" s="690"/>
      <c r="T102" s="690"/>
      <c r="U102" s="691"/>
      <c r="V102" s="692"/>
      <c r="W102" s="692"/>
      <c r="X102" s="692"/>
      <c r="Y102" s="692"/>
      <c r="Z102" s="692"/>
      <c r="AA102" s="692"/>
      <c r="AB102" s="692"/>
      <c r="AC102" s="692"/>
      <c r="AD102" s="692"/>
      <c r="AE102" s="692"/>
      <c r="AF102" s="692"/>
      <c r="AG102" s="692"/>
      <c r="AH102" s="692"/>
      <c r="AI102" s="692"/>
      <c r="AJ102" s="692"/>
      <c r="AK102" s="692"/>
      <c r="AL102" s="692"/>
      <c r="AM102" s="692"/>
      <c r="AN102" s="692"/>
      <c r="AO102" s="692"/>
      <c r="AP102" s="692"/>
      <c r="AQ102" s="692"/>
      <c r="AR102" s="692"/>
      <c r="AS102" s="692"/>
      <c r="AT102" s="692"/>
      <c r="AU102" s="692"/>
      <c r="AV102" s="692"/>
      <c r="AW102" s="692"/>
      <c r="AX102" s="692"/>
      <c r="AY102" s="693"/>
    </row>
    <row r="103" spans="1:51" ht="25.5" customHeight="1" x14ac:dyDescent="0.2">
      <c r="A103" s="118"/>
      <c r="B103" s="119"/>
      <c r="C103" s="119"/>
      <c r="D103" s="119"/>
      <c r="E103" s="119"/>
      <c r="F103" s="119"/>
      <c r="G103" s="63" t="s">
        <v>202</v>
      </c>
      <c r="H103" s="64"/>
      <c r="I103" s="64"/>
      <c r="J103" s="64"/>
      <c r="K103" s="65"/>
      <c r="L103" s="69" t="s">
        <v>45</v>
      </c>
      <c r="M103" s="69"/>
      <c r="N103" s="69"/>
      <c r="O103" s="694">
        <v>5346</v>
      </c>
      <c r="P103" s="695"/>
      <c r="Q103" s="30" t="s">
        <v>58</v>
      </c>
      <c r="R103" s="602">
        <v>34751.362999999998</v>
      </c>
      <c r="S103" s="602"/>
      <c r="T103" s="602"/>
      <c r="U103" s="603"/>
      <c r="V103" s="710"/>
      <c r="W103" s="711"/>
      <c r="X103" s="711"/>
      <c r="Y103" s="711"/>
      <c r="Z103" s="711"/>
      <c r="AA103" s="712"/>
      <c r="AB103" s="665" t="s">
        <v>243</v>
      </c>
      <c r="AC103" s="666"/>
      <c r="AD103" s="30" t="s">
        <v>58</v>
      </c>
      <c r="AE103" s="602" t="s">
        <v>243</v>
      </c>
      <c r="AF103" s="602"/>
      <c r="AG103" s="603"/>
      <c r="AH103" s="694">
        <v>18</v>
      </c>
      <c r="AI103" s="695"/>
      <c r="AJ103" s="30" t="s">
        <v>58</v>
      </c>
      <c r="AK103" s="602">
        <v>195.31299999999999</v>
      </c>
      <c r="AL103" s="602"/>
      <c r="AM103" s="603"/>
      <c r="AN103" s="694">
        <v>1875</v>
      </c>
      <c r="AO103" s="695"/>
      <c r="AP103" s="30" t="s">
        <v>58</v>
      </c>
      <c r="AQ103" s="602">
        <v>11862.73</v>
      </c>
      <c r="AR103" s="602"/>
      <c r="AS103" s="603"/>
      <c r="AT103" s="695">
        <v>3453</v>
      </c>
      <c r="AU103" s="695"/>
      <c r="AV103" s="30" t="s">
        <v>58</v>
      </c>
      <c r="AW103" s="602">
        <v>22513.32</v>
      </c>
      <c r="AX103" s="602"/>
      <c r="AY103" s="706"/>
    </row>
    <row r="104" spans="1:51" ht="25.5" customHeight="1" x14ac:dyDescent="0.2">
      <c r="A104" s="118"/>
      <c r="B104" s="119"/>
      <c r="C104" s="119"/>
      <c r="D104" s="119"/>
      <c r="E104" s="119"/>
      <c r="F104" s="119"/>
      <c r="G104" s="66"/>
      <c r="H104" s="67"/>
      <c r="I104" s="67"/>
      <c r="J104" s="67"/>
      <c r="K104" s="68"/>
      <c r="L104" s="79" t="s">
        <v>45</v>
      </c>
      <c r="M104" s="79"/>
      <c r="N104" s="79"/>
      <c r="O104" s="688">
        <v>7628</v>
      </c>
      <c r="P104" s="689"/>
      <c r="Q104" s="32" t="s">
        <v>58</v>
      </c>
      <c r="R104" s="690">
        <v>58047.936999999998</v>
      </c>
      <c r="S104" s="690"/>
      <c r="T104" s="690"/>
      <c r="U104" s="691"/>
      <c r="V104" s="707"/>
      <c r="W104" s="708"/>
      <c r="X104" s="708"/>
      <c r="Y104" s="708"/>
      <c r="Z104" s="708"/>
      <c r="AA104" s="709"/>
      <c r="AB104" s="692"/>
      <c r="AC104" s="692"/>
      <c r="AD104" s="692"/>
      <c r="AE104" s="692"/>
      <c r="AF104" s="692"/>
      <c r="AG104" s="692"/>
      <c r="AH104" s="692"/>
      <c r="AI104" s="692"/>
      <c r="AJ104" s="692"/>
      <c r="AK104" s="692"/>
      <c r="AL104" s="692"/>
      <c r="AM104" s="692"/>
      <c r="AN104" s="692"/>
      <c r="AO104" s="692"/>
      <c r="AP104" s="692"/>
      <c r="AQ104" s="692"/>
      <c r="AR104" s="692"/>
      <c r="AS104" s="692"/>
      <c r="AT104" s="692"/>
      <c r="AU104" s="692"/>
      <c r="AV104" s="692"/>
      <c r="AW104" s="692"/>
      <c r="AX104" s="692"/>
      <c r="AY104" s="693"/>
    </row>
    <row r="105" spans="1:51" ht="25.5" customHeight="1" x14ac:dyDescent="0.2">
      <c r="A105" s="118"/>
      <c r="B105" s="119"/>
      <c r="C105" s="119"/>
      <c r="D105" s="119"/>
      <c r="E105" s="119"/>
      <c r="F105" s="119"/>
      <c r="G105" s="63" t="s">
        <v>203</v>
      </c>
      <c r="H105" s="64"/>
      <c r="I105" s="64"/>
      <c r="J105" s="64"/>
      <c r="K105" s="65"/>
      <c r="L105" s="69" t="s">
        <v>45</v>
      </c>
      <c r="M105" s="69"/>
      <c r="N105" s="69"/>
      <c r="O105" s="694">
        <v>5523</v>
      </c>
      <c r="P105" s="695"/>
      <c r="Q105" s="30" t="s">
        <v>58</v>
      </c>
      <c r="R105" s="602">
        <v>18258.522000000001</v>
      </c>
      <c r="S105" s="602"/>
      <c r="T105" s="602"/>
      <c r="U105" s="603"/>
      <c r="V105" s="710"/>
      <c r="W105" s="711"/>
      <c r="X105" s="711"/>
      <c r="Y105" s="711"/>
      <c r="Z105" s="711"/>
      <c r="AA105" s="712"/>
      <c r="AB105" s="713"/>
      <c r="AC105" s="713"/>
      <c r="AD105" s="713"/>
      <c r="AE105" s="713"/>
      <c r="AF105" s="713"/>
      <c r="AG105" s="713"/>
      <c r="AH105" s="665" t="s">
        <v>243</v>
      </c>
      <c r="AI105" s="666"/>
      <c r="AJ105" s="30" t="s">
        <v>58</v>
      </c>
      <c r="AK105" s="602" t="s">
        <v>243</v>
      </c>
      <c r="AL105" s="602"/>
      <c r="AM105" s="603"/>
      <c r="AN105" s="694">
        <v>20</v>
      </c>
      <c r="AO105" s="695"/>
      <c r="AP105" s="30" t="s">
        <v>58</v>
      </c>
      <c r="AQ105" s="178">
        <v>300</v>
      </c>
      <c r="AR105" s="178"/>
      <c r="AS105" s="179"/>
      <c r="AT105" s="694">
        <v>5503</v>
      </c>
      <c r="AU105" s="695"/>
      <c r="AV105" s="30" t="s">
        <v>58</v>
      </c>
      <c r="AW105" s="602">
        <v>17958.522000000001</v>
      </c>
      <c r="AX105" s="602"/>
      <c r="AY105" s="706"/>
    </row>
    <row r="106" spans="1:51" ht="25.5" customHeight="1" x14ac:dyDescent="0.2">
      <c r="A106" s="118"/>
      <c r="B106" s="119"/>
      <c r="C106" s="119"/>
      <c r="D106" s="119"/>
      <c r="E106" s="119"/>
      <c r="F106" s="119"/>
      <c r="G106" s="66"/>
      <c r="H106" s="67"/>
      <c r="I106" s="67"/>
      <c r="J106" s="67"/>
      <c r="K106" s="68"/>
      <c r="L106" s="79" t="s">
        <v>45</v>
      </c>
      <c r="M106" s="79"/>
      <c r="N106" s="79"/>
      <c r="O106" s="688">
        <v>7123</v>
      </c>
      <c r="P106" s="689"/>
      <c r="Q106" s="32" t="s">
        <v>58</v>
      </c>
      <c r="R106" s="690">
        <v>45351.468999999997</v>
      </c>
      <c r="S106" s="690"/>
      <c r="T106" s="690"/>
      <c r="U106" s="691"/>
      <c r="V106" s="707"/>
      <c r="W106" s="708"/>
      <c r="X106" s="708"/>
      <c r="Y106" s="708"/>
      <c r="Z106" s="708"/>
      <c r="AA106" s="709"/>
      <c r="AB106" s="692"/>
      <c r="AC106" s="692"/>
      <c r="AD106" s="692"/>
      <c r="AE106" s="692"/>
      <c r="AF106" s="692"/>
      <c r="AG106" s="692"/>
      <c r="AH106" s="692"/>
      <c r="AI106" s="692"/>
      <c r="AJ106" s="692"/>
      <c r="AK106" s="692"/>
      <c r="AL106" s="692"/>
      <c r="AM106" s="692"/>
      <c r="AN106" s="692"/>
      <c r="AO106" s="692"/>
      <c r="AP106" s="692"/>
      <c r="AQ106" s="692"/>
      <c r="AR106" s="692"/>
      <c r="AS106" s="692"/>
      <c r="AT106" s="692"/>
      <c r="AU106" s="692"/>
      <c r="AV106" s="692"/>
      <c r="AW106" s="692"/>
      <c r="AX106" s="692"/>
      <c r="AY106" s="693"/>
    </row>
    <row r="107" spans="1:51" ht="25.5" customHeight="1" thickBot="1" x14ac:dyDescent="0.25">
      <c r="A107" s="120"/>
      <c r="B107" s="121"/>
      <c r="C107" s="121"/>
      <c r="D107" s="121"/>
      <c r="E107" s="121"/>
      <c r="F107" s="121"/>
      <c r="G107" s="51" t="s">
        <v>204</v>
      </c>
      <c r="H107" s="52"/>
      <c r="I107" s="52"/>
      <c r="J107" s="52"/>
      <c r="K107" s="52"/>
      <c r="L107" s="53" t="s">
        <v>45</v>
      </c>
      <c r="M107" s="53"/>
      <c r="N107" s="53"/>
      <c r="O107" s="185">
        <v>1899</v>
      </c>
      <c r="P107" s="186"/>
      <c r="Q107" s="2" t="s">
        <v>58</v>
      </c>
      <c r="R107" s="187">
        <v>12017</v>
      </c>
      <c r="S107" s="187"/>
      <c r="T107" s="187"/>
      <c r="U107" s="188"/>
      <c r="V107" s="189"/>
      <c r="W107" s="190"/>
      <c r="X107" s="190"/>
      <c r="Y107" s="190"/>
      <c r="Z107" s="190"/>
      <c r="AA107" s="191"/>
      <c r="AB107" s="192"/>
      <c r="AC107" s="192"/>
      <c r="AD107" s="192"/>
      <c r="AE107" s="192"/>
      <c r="AF107" s="192"/>
      <c r="AG107" s="192"/>
      <c r="AH107" s="192"/>
      <c r="AI107" s="192"/>
      <c r="AJ107" s="192"/>
      <c r="AK107" s="192"/>
      <c r="AL107" s="192"/>
      <c r="AM107" s="192"/>
      <c r="AN107" s="185">
        <v>15</v>
      </c>
      <c r="AO107" s="186"/>
      <c r="AP107" s="2" t="s">
        <v>58</v>
      </c>
      <c r="AQ107" s="187">
        <v>98</v>
      </c>
      <c r="AR107" s="187"/>
      <c r="AS107" s="188"/>
      <c r="AT107" s="185">
        <v>1884</v>
      </c>
      <c r="AU107" s="186"/>
      <c r="AV107" s="2" t="s">
        <v>58</v>
      </c>
      <c r="AW107" s="187">
        <v>11919</v>
      </c>
      <c r="AX107" s="187"/>
      <c r="AY107" s="195"/>
    </row>
    <row r="108" spans="1:51" ht="25.5" customHeight="1" x14ac:dyDescent="0.2">
      <c r="A108" s="118" t="s">
        <v>250</v>
      </c>
      <c r="B108" s="119"/>
      <c r="C108" s="119"/>
      <c r="D108" s="119"/>
      <c r="E108" s="119"/>
      <c r="F108" s="119"/>
      <c r="G108" s="206" t="s">
        <v>50</v>
      </c>
      <c r="H108" s="207"/>
      <c r="I108" s="207"/>
      <c r="J108" s="207"/>
      <c r="K108" s="207"/>
      <c r="L108" s="208" t="s">
        <v>1</v>
      </c>
      <c r="M108" s="208"/>
      <c r="N108" s="208"/>
      <c r="O108" s="209" t="s">
        <v>54</v>
      </c>
      <c r="P108" s="210"/>
      <c r="Q108" s="210"/>
      <c r="R108" s="210"/>
      <c r="S108" s="210"/>
      <c r="T108" s="210"/>
      <c r="U108" s="211"/>
      <c r="V108" s="212" t="s">
        <v>57</v>
      </c>
      <c r="W108" s="213"/>
      <c r="X108" s="213"/>
      <c r="Y108" s="213"/>
      <c r="Z108" s="213"/>
      <c r="AA108" s="213"/>
      <c r="AB108" s="213"/>
      <c r="AC108" s="213"/>
      <c r="AD108" s="213"/>
      <c r="AE108" s="213"/>
      <c r="AF108" s="213"/>
      <c r="AG108" s="213"/>
      <c r="AH108" s="213"/>
      <c r="AI108" s="213"/>
      <c r="AJ108" s="213"/>
      <c r="AK108" s="213"/>
      <c r="AL108" s="213"/>
      <c r="AM108" s="213"/>
      <c r="AN108" s="213"/>
      <c r="AO108" s="213"/>
      <c r="AP108" s="213"/>
      <c r="AQ108" s="213"/>
      <c r="AR108" s="213"/>
      <c r="AS108" s="213"/>
      <c r="AT108" s="213"/>
      <c r="AU108" s="213"/>
      <c r="AV108" s="213"/>
      <c r="AW108" s="213"/>
      <c r="AX108" s="213"/>
      <c r="AY108" s="214"/>
    </row>
    <row r="109" spans="1:51" ht="25.5" customHeight="1" thickBot="1" x14ac:dyDescent="0.25">
      <c r="A109" s="118"/>
      <c r="B109" s="119"/>
      <c r="C109" s="119"/>
      <c r="D109" s="119"/>
      <c r="E109" s="119"/>
      <c r="F109" s="119"/>
      <c r="G109" s="124"/>
      <c r="H109" s="125"/>
      <c r="I109" s="125"/>
      <c r="J109" s="125"/>
      <c r="K109" s="125"/>
      <c r="L109" s="127"/>
      <c r="M109" s="127"/>
      <c r="N109" s="127"/>
      <c r="O109" s="131"/>
      <c r="P109" s="132"/>
      <c r="Q109" s="132"/>
      <c r="R109" s="132"/>
      <c r="S109" s="132"/>
      <c r="T109" s="132"/>
      <c r="U109" s="133"/>
      <c r="V109" s="137" t="s">
        <v>195</v>
      </c>
      <c r="W109" s="138"/>
      <c r="X109" s="138"/>
      <c r="Y109" s="138"/>
      <c r="Z109" s="138"/>
      <c r="AA109" s="139"/>
      <c r="AB109" s="137" t="s">
        <v>196</v>
      </c>
      <c r="AC109" s="138"/>
      <c r="AD109" s="138"/>
      <c r="AE109" s="138"/>
      <c r="AF109" s="138"/>
      <c r="AG109" s="139"/>
      <c r="AH109" s="137" t="s">
        <v>197</v>
      </c>
      <c r="AI109" s="138"/>
      <c r="AJ109" s="138"/>
      <c r="AK109" s="138"/>
      <c r="AL109" s="138"/>
      <c r="AM109" s="139"/>
      <c r="AN109" s="137" t="s">
        <v>199</v>
      </c>
      <c r="AO109" s="138"/>
      <c r="AP109" s="138"/>
      <c r="AQ109" s="138"/>
      <c r="AR109" s="138"/>
      <c r="AS109" s="139"/>
      <c r="AT109" s="137" t="s">
        <v>200</v>
      </c>
      <c r="AU109" s="138"/>
      <c r="AV109" s="138"/>
      <c r="AW109" s="138"/>
      <c r="AX109" s="138"/>
      <c r="AY109" s="140"/>
    </row>
    <row r="110" spans="1:51" ht="25.5" customHeight="1" x14ac:dyDescent="0.2">
      <c r="A110" s="118"/>
      <c r="B110" s="119"/>
      <c r="C110" s="119"/>
      <c r="D110" s="119"/>
      <c r="E110" s="119"/>
      <c r="F110" s="119"/>
      <c r="G110" s="141" t="s">
        <v>201</v>
      </c>
      <c r="H110" s="142"/>
      <c r="I110" s="142"/>
      <c r="J110" s="142"/>
      <c r="K110" s="143"/>
      <c r="L110" s="147" t="s">
        <v>45</v>
      </c>
      <c r="M110" s="147"/>
      <c r="N110" s="147"/>
      <c r="O110" s="196" t="s">
        <v>252</v>
      </c>
      <c r="P110" s="197"/>
      <c r="Q110" s="16" t="s">
        <v>58</v>
      </c>
      <c r="R110" s="149" t="s">
        <v>252</v>
      </c>
      <c r="S110" s="149"/>
      <c r="T110" s="149"/>
      <c r="U110" s="150"/>
      <c r="V110" s="196" t="s">
        <v>252</v>
      </c>
      <c r="W110" s="197"/>
      <c r="X110" s="16" t="s">
        <v>58</v>
      </c>
      <c r="Y110" s="149" t="s">
        <v>252</v>
      </c>
      <c r="Z110" s="149"/>
      <c r="AA110" s="150"/>
      <c r="AB110" s="196" t="s">
        <v>252</v>
      </c>
      <c r="AC110" s="197"/>
      <c r="AD110" s="16" t="s">
        <v>58</v>
      </c>
      <c r="AE110" s="149" t="s">
        <v>252</v>
      </c>
      <c r="AF110" s="149"/>
      <c r="AG110" s="150"/>
      <c r="AH110" s="196" t="s">
        <v>252</v>
      </c>
      <c r="AI110" s="197"/>
      <c r="AJ110" s="16" t="s">
        <v>58</v>
      </c>
      <c r="AK110" s="149" t="s">
        <v>252</v>
      </c>
      <c r="AL110" s="149"/>
      <c r="AM110" s="150"/>
      <c r="AN110" s="196" t="s">
        <v>252</v>
      </c>
      <c r="AO110" s="197"/>
      <c r="AP110" s="16" t="s">
        <v>58</v>
      </c>
      <c r="AQ110" s="149" t="s">
        <v>252</v>
      </c>
      <c r="AR110" s="149"/>
      <c r="AS110" s="150"/>
      <c r="AT110" s="196" t="s">
        <v>252</v>
      </c>
      <c r="AU110" s="197"/>
      <c r="AV110" s="16" t="s">
        <v>58</v>
      </c>
      <c r="AW110" s="149" t="s">
        <v>252</v>
      </c>
      <c r="AX110" s="149"/>
      <c r="AY110" s="205"/>
    </row>
    <row r="111" spans="1:51" ht="25.5" customHeight="1" x14ac:dyDescent="0.2">
      <c r="A111" s="118"/>
      <c r="B111" s="119"/>
      <c r="C111" s="119"/>
      <c r="D111" s="119"/>
      <c r="E111" s="119"/>
      <c r="F111" s="119"/>
      <c r="G111" s="144"/>
      <c r="H111" s="145"/>
      <c r="I111" s="145"/>
      <c r="J111" s="145"/>
      <c r="K111" s="146"/>
      <c r="L111" s="79" t="s">
        <v>45</v>
      </c>
      <c r="M111" s="79"/>
      <c r="N111" s="79"/>
      <c r="O111" s="202" t="s">
        <v>252</v>
      </c>
      <c r="P111" s="203"/>
      <c r="Q111" s="17" t="s">
        <v>58</v>
      </c>
      <c r="R111" s="172" t="s">
        <v>252</v>
      </c>
      <c r="S111" s="172"/>
      <c r="T111" s="172"/>
      <c r="U111" s="173"/>
      <c r="V111" s="174"/>
      <c r="W111" s="175"/>
      <c r="X111" s="175"/>
      <c r="Y111" s="175"/>
      <c r="Z111" s="175"/>
      <c r="AA111" s="176"/>
      <c r="AB111" s="177"/>
      <c r="AC111" s="177"/>
      <c r="AD111" s="177"/>
      <c r="AE111" s="177"/>
      <c r="AF111" s="177"/>
      <c r="AG111" s="177"/>
      <c r="AH111" s="177"/>
      <c r="AI111" s="177"/>
      <c r="AJ111" s="177"/>
      <c r="AK111" s="177"/>
      <c r="AL111" s="177"/>
      <c r="AM111" s="177"/>
      <c r="AN111" s="177"/>
      <c r="AO111" s="177"/>
      <c r="AP111" s="177"/>
      <c r="AQ111" s="177"/>
      <c r="AR111" s="177"/>
      <c r="AS111" s="177"/>
      <c r="AT111" s="177"/>
      <c r="AU111" s="177"/>
      <c r="AV111" s="177"/>
      <c r="AW111" s="177"/>
      <c r="AX111" s="177"/>
      <c r="AY111" s="204"/>
    </row>
    <row r="112" spans="1:51" ht="25.5" customHeight="1" x14ac:dyDescent="0.2">
      <c r="A112" s="118"/>
      <c r="B112" s="119"/>
      <c r="C112" s="119"/>
      <c r="D112" s="119"/>
      <c r="E112" s="119"/>
      <c r="F112" s="119"/>
      <c r="G112" s="63" t="s">
        <v>202</v>
      </c>
      <c r="H112" s="64"/>
      <c r="I112" s="64"/>
      <c r="J112" s="64"/>
      <c r="K112" s="65"/>
      <c r="L112" s="69" t="s">
        <v>45</v>
      </c>
      <c r="M112" s="69"/>
      <c r="N112" s="69"/>
      <c r="O112" s="181" t="s">
        <v>252</v>
      </c>
      <c r="P112" s="182"/>
      <c r="Q112" s="18" t="s">
        <v>58</v>
      </c>
      <c r="R112" s="178" t="s">
        <v>252</v>
      </c>
      <c r="S112" s="178"/>
      <c r="T112" s="178"/>
      <c r="U112" s="179"/>
      <c r="V112" s="198"/>
      <c r="W112" s="199"/>
      <c r="X112" s="199"/>
      <c r="Y112" s="199"/>
      <c r="Z112" s="199"/>
      <c r="AA112" s="200"/>
      <c r="AB112" s="181" t="s">
        <v>252</v>
      </c>
      <c r="AC112" s="182"/>
      <c r="AD112" s="18" t="s">
        <v>58</v>
      </c>
      <c r="AE112" s="178" t="s">
        <v>252</v>
      </c>
      <c r="AF112" s="178"/>
      <c r="AG112" s="179"/>
      <c r="AH112" s="181" t="s">
        <v>252</v>
      </c>
      <c r="AI112" s="182"/>
      <c r="AJ112" s="18" t="s">
        <v>58</v>
      </c>
      <c r="AK112" s="178" t="s">
        <v>252</v>
      </c>
      <c r="AL112" s="178"/>
      <c r="AM112" s="179"/>
      <c r="AN112" s="181" t="s">
        <v>252</v>
      </c>
      <c r="AO112" s="182"/>
      <c r="AP112" s="18" t="s">
        <v>58</v>
      </c>
      <c r="AQ112" s="178" t="s">
        <v>252</v>
      </c>
      <c r="AR112" s="178"/>
      <c r="AS112" s="179"/>
      <c r="AT112" s="181" t="s">
        <v>252</v>
      </c>
      <c r="AU112" s="182"/>
      <c r="AV112" s="18" t="s">
        <v>58</v>
      </c>
      <c r="AW112" s="178" t="s">
        <v>252</v>
      </c>
      <c r="AX112" s="178"/>
      <c r="AY112" s="201"/>
    </row>
    <row r="113" spans="1:51" ht="25.5" customHeight="1" x14ac:dyDescent="0.2">
      <c r="A113" s="118"/>
      <c r="B113" s="119"/>
      <c r="C113" s="119"/>
      <c r="D113" s="119"/>
      <c r="E113" s="119"/>
      <c r="F113" s="119"/>
      <c r="G113" s="66"/>
      <c r="H113" s="67"/>
      <c r="I113" s="67"/>
      <c r="J113" s="67"/>
      <c r="K113" s="68"/>
      <c r="L113" s="79" t="s">
        <v>45</v>
      </c>
      <c r="M113" s="79"/>
      <c r="N113" s="79"/>
      <c r="O113" s="202" t="s">
        <v>252</v>
      </c>
      <c r="P113" s="203"/>
      <c r="Q113" s="17" t="s">
        <v>58</v>
      </c>
      <c r="R113" s="172" t="s">
        <v>252</v>
      </c>
      <c r="S113" s="172"/>
      <c r="T113" s="172"/>
      <c r="U113" s="173"/>
      <c r="V113" s="174"/>
      <c r="W113" s="175"/>
      <c r="X113" s="175"/>
      <c r="Y113" s="175"/>
      <c r="Z113" s="175"/>
      <c r="AA113" s="176"/>
      <c r="AB113" s="177"/>
      <c r="AC113" s="177"/>
      <c r="AD113" s="177"/>
      <c r="AE113" s="177"/>
      <c r="AF113" s="177"/>
      <c r="AG113" s="177"/>
      <c r="AH113" s="177"/>
      <c r="AI113" s="177"/>
      <c r="AJ113" s="177"/>
      <c r="AK113" s="177"/>
      <c r="AL113" s="177"/>
      <c r="AM113" s="177"/>
      <c r="AN113" s="177"/>
      <c r="AO113" s="177"/>
      <c r="AP113" s="177"/>
      <c r="AQ113" s="177"/>
      <c r="AR113" s="177"/>
      <c r="AS113" s="177"/>
      <c r="AT113" s="177"/>
      <c r="AU113" s="177"/>
      <c r="AV113" s="177"/>
      <c r="AW113" s="177"/>
      <c r="AX113" s="177"/>
      <c r="AY113" s="204"/>
    </row>
    <row r="114" spans="1:51" ht="25.5" customHeight="1" x14ac:dyDescent="0.2">
      <c r="A114" s="118"/>
      <c r="B114" s="119"/>
      <c r="C114" s="119"/>
      <c r="D114" s="119"/>
      <c r="E114" s="119"/>
      <c r="F114" s="119"/>
      <c r="G114" s="63" t="s">
        <v>203</v>
      </c>
      <c r="H114" s="64"/>
      <c r="I114" s="64"/>
      <c r="J114" s="64"/>
      <c r="K114" s="65"/>
      <c r="L114" s="69" t="s">
        <v>45</v>
      </c>
      <c r="M114" s="69"/>
      <c r="N114" s="69"/>
      <c r="O114" s="181" t="s">
        <v>252</v>
      </c>
      <c r="P114" s="182"/>
      <c r="Q114" s="18" t="s">
        <v>58</v>
      </c>
      <c r="R114" s="178" t="s">
        <v>252</v>
      </c>
      <c r="S114" s="178"/>
      <c r="T114" s="178"/>
      <c r="U114" s="179"/>
      <c r="V114" s="198"/>
      <c r="W114" s="199"/>
      <c r="X114" s="199"/>
      <c r="Y114" s="199"/>
      <c r="Z114" s="199"/>
      <c r="AA114" s="200"/>
      <c r="AB114" s="180"/>
      <c r="AC114" s="180"/>
      <c r="AD114" s="180"/>
      <c r="AE114" s="180"/>
      <c r="AF114" s="180"/>
      <c r="AG114" s="180"/>
      <c r="AH114" s="181" t="s">
        <v>252</v>
      </c>
      <c r="AI114" s="182"/>
      <c r="AJ114" s="18" t="s">
        <v>58</v>
      </c>
      <c r="AK114" s="178" t="s">
        <v>252</v>
      </c>
      <c r="AL114" s="178"/>
      <c r="AM114" s="179"/>
      <c r="AN114" s="181" t="s">
        <v>252</v>
      </c>
      <c r="AO114" s="182"/>
      <c r="AP114" s="18" t="s">
        <v>58</v>
      </c>
      <c r="AQ114" s="178" t="s">
        <v>252</v>
      </c>
      <c r="AR114" s="178"/>
      <c r="AS114" s="179"/>
      <c r="AT114" s="181" t="s">
        <v>252</v>
      </c>
      <c r="AU114" s="182"/>
      <c r="AV114" s="18" t="s">
        <v>58</v>
      </c>
      <c r="AW114" s="178" t="s">
        <v>252</v>
      </c>
      <c r="AX114" s="178"/>
      <c r="AY114" s="201"/>
    </row>
    <row r="115" spans="1:51" ht="25.5" customHeight="1" x14ac:dyDescent="0.2">
      <c r="A115" s="118"/>
      <c r="B115" s="119"/>
      <c r="C115" s="119"/>
      <c r="D115" s="119"/>
      <c r="E115" s="119"/>
      <c r="F115" s="119"/>
      <c r="G115" s="66"/>
      <c r="H115" s="67"/>
      <c r="I115" s="67"/>
      <c r="J115" s="67"/>
      <c r="K115" s="68"/>
      <c r="L115" s="79" t="s">
        <v>45</v>
      </c>
      <c r="M115" s="79"/>
      <c r="N115" s="79"/>
      <c r="O115" s="202" t="s">
        <v>252</v>
      </c>
      <c r="P115" s="203"/>
      <c r="Q115" s="17" t="s">
        <v>58</v>
      </c>
      <c r="R115" s="172" t="s">
        <v>252</v>
      </c>
      <c r="S115" s="172"/>
      <c r="T115" s="172"/>
      <c r="U115" s="173"/>
      <c r="V115" s="174"/>
      <c r="W115" s="175"/>
      <c r="X115" s="175"/>
      <c r="Y115" s="175"/>
      <c r="Z115" s="175"/>
      <c r="AA115" s="176"/>
      <c r="AB115" s="177"/>
      <c r="AC115" s="177"/>
      <c r="AD115" s="177"/>
      <c r="AE115" s="177"/>
      <c r="AF115" s="177"/>
      <c r="AG115" s="177"/>
      <c r="AH115" s="177"/>
      <c r="AI115" s="177"/>
      <c r="AJ115" s="177"/>
      <c r="AK115" s="177"/>
      <c r="AL115" s="177"/>
      <c r="AM115" s="177"/>
      <c r="AN115" s="177"/>
      <c r="AO115" s="177"/>
      <c r="AP115" s="177"/>
      <c r="AQ115" s="177"/>
      <c r="AR115" s="177"/>
      <c r="AS115" s="177"/>
      <c r="AT115" s="177"/>
      <c r="AU115" s="177"/>
      <c r="AV115" s="177"/>
      <c r="AW115" s="177"/>
      <c r="AX115" s="177"/>
      <c r="AY115" s="204"/>
    </row>
    <row r="116" spans="1:51" ht="25.5" customHeight="1" thickBot="1" x14ac:dyDescent="0.25">
      <c r="A116" s="120"/>
      <c r="B116" s="121"/>
      <c r="C116" s="121"/>
      <c r="D116" s="121"/>
      <c r="E116" s="121"/>
      <c r="F116" s="121"/>
      <c r="G116" s="51" t="s">
        <v>204</v>
      </c>
      <c r="H116" s="52"/>
      <c r="I116" s="52"/>
      <c r="J116" s="52"/>
      <c r="K116" s="52"/>
      <c r="L116" s="53" t="s">
        <v>45</v>
      </c>
      <c r="M116" s="53"/>
      <c r="N116" s="53"/>
      <c r="O116" s="185">
        <v>15300</v>
      </c>
      <c r="P116" s="186"/>
      <c r="Q116" s="2" t="s">
        <v>58</v>
      </c>
      <c r="R116" s="187">
        <v>3400</v>
      </c>
      <c r="S116" s="187"/>
      <c r="T116" s="187"/>
      <c r="U116" s="188"/>
      <c r="V116" s="189"/>
      <c r="W116" s="190"/>
      <c r="X116" s="190"/>
      <c r="Y116" s="190"/>
      <c r="Z116" s="190"/>
      <c r="AA116" s="191"/>
      <c r="AB116" s="192"/>
      <c r="AC116" s="192"/>
      <c r="AD116" s="192"/>
      <c r="AE116" s="192"/>
      <c r="AF116" s="192"/>
      <c r="AG116" s="192"/>
      <c r="AH116" s="192"/>
      <c r="AI116" s="192"/>
      <c r="AJ116" s="192"/>
      <c r="AK116" s="192"/>
      <c r="AL116" s="192"/>
      <c r="AM116" s="192"/>
      <c r="AN116" s="185">
        <v>15300</v>
      </c>
      <c r="AO116" s="186"/>
      <c r="AP116" s="2" t="s">
        <v>58</v>
      </c>
      <c r="AQ116" s="187">
        <v>3400</v>
      </c>
      <c r="AR116" s="187"/>
      <c r="AS116" s="188"/>
      <c r="AT116" s="193" t="s">
        <v>265</v>
      </c>
      <c r="AU116" s="194"/>
      <c r="AV116" s="2" t="s">
        <v>58</v>
      </c>
      <c r="AW116" s="187" t="s">
        <v>265</v>
      </c>
      <c r="AX116" s="187"/>
      <c r="AY116" s="195"/>
    </row>
    <row r="117" spans="1:51" ht="25.5" customHeight="1" x14ac:dyDescent="0.2">
      <c r="A117" s="116" t="s">
        <v>251</v>
      </c>
      <c r="B117" s="117"/>
      <c r="C117" s="117"/>
      <c r="D117" s="117"/>
      <c r="E117" s="117"/>
      <c r="F117" s="117"/>
      <c r="G117" s="122" t="s">
        <v>50</v>
      </c>
      <c r="H117" s="123"/>
      <c r="I117" s="123"/>
      <c r="J117" s="123"/>
      <c r="K117" s="123"/>
      <c r="L117" s="126" t="s">
        <v>1</v>
      </c>
      <c r="M117" s="126"/>
      <c r="N117" s="126"/>
      <c r="O117" s="128" t="s">
        <v>54</v>
      </c>
      <c r="P117" s="129"/>
      <c r="Q117" s="129"/>
      <c r="R117" s="129"/>
      <c r="S117" s="129"/>
      <c r="T117" s="129"/>
      <c r="U117" s="130"/>
      <c r="V117" s="134" t="s">
        <v>57</v>
      </c>
      <c r="W117" s="135"/>
      <c r="X117" s="135"/>
      <c r="Y117" s="135"/>
      <c r="Z117" s="135"/>
      <c r="AA117" s="135"/>
      <c r="AB117" s="135"/>
      <c r="AC117" s="135"/>
      <c r="AD117" s="135"/>
      <c r="AE117" s="135"/>
      <c r="AF117" s="135"/>
      <c r="AG117" s="135"/>
      <c r="AH117" s="135"/>
      <c r="AI117" s="135"/>
      <c r="AJ117" s="135"/>
      <c r="AK117" s="135"/>
      <c r="AL117" s="135"/>
      <c r="AM117" s="135"/>
      <c r="AN117" s="135"/>
      <c r="AO117" s="135"/>
      <c r="AP117" s="135"/>
      <c r="AQ117" s="135"/>
      <c r="AR117" s="135"/>
      <c r="AS117" s="135"/>
      <c r="AT117" s="135"/>
      <c r="AU117" s="135"/>
      <c r="AV117" s="135"/>
      <c r="AW117" s="135"/>
      <c r="AX117" s="135"/>
      <c r="AY117" s="136"/>
    </row>
    <row r="118" spans="1:51" ht="25.5" customHeight="1" thickBot="1" x14ac:dyDescent="0.25">
      <c r="A118" s="118"/>
      <c r="B118" s="119"/>
      <c r="C118" s="119"/>
      <c r="D118" s="119"/>
      <c r="E118" s="119"/>
      <c r="F118" s="119"/>
      <c r="G118" s="124"/>
      <c r="H118" s="125"/>
      <c r="I118" s="125"/>
      <c r="J118" s="125"/>
      <c r="K118" s="125"/>
      <c r="L118" s="127"/>
      <c r="M118" s="127"/>
      <c r="N118" s="127"/>
      <c r="O118" s="131"/>
      <c r="P118" s="132"/>
      <c r="Q118" s="132"/>
      <c r="R118" s="132"/>
      <c r="S118" s="132"/>
      <c r="T118" s="132"/>
      <c r="U118" s="133"/>
      <c r="V118" s="137" t="s">
        <v>195</v>
      </c>
      <c r="W118" s="138"/>
      <c r="X118" s="138"/>
      <c r="Y118" s="138"/>
      <c r="Z118" s="138"/>
      <c r="AA118" s="139"/>
      <c r="AB118" s="137" t="s">
        <v>196</v>
      </c>
      <c r="AC118" s="138"/>
      <c r="AD118" s="138"/>
      <c r="AE118" s="138"/>
      <c r="AF118" s="138"/>
      <c r="AG118" s="139"/>
      <c r="AH118" s="137" t="s">
        <v>197</v>
      </c>
      <c r="AI118" s="138"/>
      <c r="AJ118" s="138"/>
      <c r="AK118" s="138"/>
      <c r="AL118" s="138"/>
      <c r="AM118" s="139"/>
      <c r="AN118" s="137" t="s">
        <v>199</v>
      </c>
      <c r="AO118" s="138"/>
      <c r="AP118" s="138"/>
      <c r="AQ118" s="138"/>
      <c r="AR118" s="138"/>
      <c r="AS118" s="139"/>
      <c r="AT118" s="137" t="s">
        <v>200</v>
      </c>
      <c r="AU118" s="138"/>
      <c r="AV118" s="138"/>
      <c r="AW118" s="138"/>
      <c r="AX118" s="138"/>
      <c r="AY118" s="140"/>
    </row>
    <row r="119" spans="1:51" ht="25.5" customHeight="1" x14ac:dyDescent="0.2">
      <c r="A119" s="118"/>
      <c r="B119" s="119"/>
      <c r="C119" s="119"/>
      <c r="D119" s="119"/>
      <c r="E119" s="119"/>
      <c r="F119" s="119"/>
      <c r="G119" s="141" t="s">
        <v>201</v>
      </c>
      <c r="H119" s="142"/>
      <c r="I119" s="142"/>
      <c r="J119" s="142"/>
      <c r="K119" s="143"/>
      <c r="L119" s="147" t="s">
        <v>45</v>
      </c>
      <c r="M119" s="147"/>
      <c r="N119" s="147"/>
      <c r="O119" s="196" t="s">
        <v>252</v>
      </c>
      <c r="P119" s="197"/>
      <c r="Q119" s="16" t="s">
        <v>58</v>
      </c>
      <c r="R119" s="149" t="s">
        <v>252</v>
      </c>
      <c r="S119" s="149"/>
      <c r="T119" s="149"/>
      <c r="U119" s="150"/>
      <c r="V119" s="196" t="s">
        <v>252</v>
      </c>
      <c r="W119" s="197"/>
      <c r="X119" s="16" t="s">
        <v>58</v>
      </c>
      <c r="Y119" s="149" t="s">
        <v>252</v>
      </c>
      <c r="Z119" s="149"/>
      <c r="AA119" s="150"/>
      <c r="AB119" s="196" t="s">
        <v>252</v>
      </c>
      <c r="AC119" s="197"/>
      <c r="AD119" s="16" t="s">
        <v>58</v>
      </c>
      <c r="AE119" s="149" t="s">
        <v>252</v>
      </c>
      <c r="AF119" s="149"/>
      <c r="AG119" s="150"/>
      <c r="AH119" s="196" t="s">
        <v>252</v>
      </c>
      <c r="AI119" s="197"/>
      <c r="AJ119" s="16" t="s">
        <v>58</v>
      </c>
      <c r="AK119" s="149" t="s">
        <v>252</v>
      </c>
      <c r="AL119" s="149"/>
      <c r="AM119" s="150"/>
      <c r="AN119" s="196" t="s">
        <v>252</v>
      </c>
      <c r="AO119" s="197"/>
      <c r="AP119" s="16" t="s">
        <v>58</v>
      </c>
      <c r="AQ119" s="149" t="s">
        <v>252</v>
      </c>
      <c r="AR119" s="149"/>
      <c r="AS119" s="150"/>
      <c r="AT119" s="196" t="s">
        <v>252</v>
      </c>
      <c r="AU119" s="197"/>
      <c r="AV119" s="16" t="s">
        <v>58</v>
      </c>
      <c r="AW119" s="149" t="s">
        <v>252</v>
      </c>
      <c r="AX119" s="149"/>
      <c r="AY119" s="205"/>
    </row>
    <row r="120" spans="1:51" ht="25.5" customHeight="1" x14ac:dyDescent="0.2">
      <c r="A120" s="118"/>
      <c r="B120" s="119"/>
      <c r="C120" s="119"/>
      <c r="D120" s="119"/>
      <c r="E120" s="119"/>
      <c r="F120" s="119"/>
      <c r="G120" s="144"/>
      <c r="H120" s="145"/>
      <c r="I120" s="145"/>
      <c r="J120" s="145"/>
      <c r="K120" s="146"/>
      <c r="L120" s="79" t="s">
        <v>45</v>
      </c>
      <c r="M120" s="79"/>
      <c r="N120" s="79"/>
      <c r="O120" s="202" t="s">
        <v>252</v>
      </c>
      <c r="P120" s="203"/>
      <c r="Q120" s="17" t="s">
        <v>58</v>
      </c>
      <c r="R120" s="172" t="s">
        <v>252</v>
      </c>
      <c r="S120" s="172"/>
      <c r="T120" s="172"/>
      <c r="U120" s="173"/>
      <c r="V120" s="174"/>
      <c r="W120" s="175"/>
      <c r="X120" s="175"/>
      <c r="Y120" s="175"/>
      <c r="Z120" s="175"/>
      <c r="AA120" s="176"/>
      <c r="AB120" s="177"/>
      <c r="AC120" s="177"/>
      <c r="AD120" s="177"/>
      <c r="AE120" s="177"/>
      <c r="AF120" s="177"/>
      <c r="AG120" s="177"/>
      <c r="AH120" s="177"/>
      <c r="AI120" s="177"/>
      <c r="AJ120" s="177"/>
      <c r="AK120" s="177"/>
      <c r="AL120" s="177"/>
      <c r="AM120" s="177"/>
      <c r="AN120" s="177"/>
      <c r="AO120" s="177"/>
      <c r="AP120" s="177"/>
      <c r="AQ120" s="177"/>
      <c r="AR120" s="177"/>
      <c r="AS120" s="177"/>
      <c r="AT120" s="177"/>
      <c r="AU120" s="177"/>
      <c r="AV120" s="177"/>
      <c r="AW120" s="177"/>
      <c r="AX120" s="177"/>
      <c r="AY120" s="204"/>
    </row>
    <row r="121" spans="1:51" ht="25.5" customHeight="1" x14ac:dyDescent="0.2">
      <c r="A121" s="118"/>
      <c r="B121" s="119"/>
      <c r="C121" s="119"/>
      <c r="D121" s="119"/>
      <c r="E121" s="119"/>
      <c r="F121" s="119"/>
      <c r="G121" s="63" t="s">
        <v>202</v>
      </c>
      <c r="H121" s="64"/>
      <c r="I121" s="64"/>
      <c r="J121" s="64"/>
      <c r="K121" s="65"/>
      <c r="L121" s="69" t="s">
        <v>45</v>
      </c>
      <c r="M121" s="69"/>
      <c r="N121" s="69"/>
      <c r="O121" s="181" t="s">
        <v>252</v>
      </c>
      <c r="P121" s="182"/>
      <c r="Q121" s="18" t="s">
        <v>58</v>
      </c>
      <c r="R121" s="178" t="s">
        <v>252</v>
      </c>
      <c r="S121" s="178"/>
      <c r="T121" s="178"/>
      <c r="U121" s="179"/>
      <c r="V121" s="198"/>
      <c r="W121" s="199"/>
      <c r="X121" s="199"/>
      <c r="Y121" s="199"/>
      <c r="Z121" s="199"/>
      <c r="AA121" s="200"/>
      <c r="AB121" s="181" t="s">
        <v>252</v>
      </c>
      <c r="AC121" s="182"/>
      <c r="AD121" s="18" t="s">
        <v>58</v>
      </c>
      <c r="AE121" s="178" t="s">
        <v>252</v>
      </c>
      <c r="AF121" s="178"/>
      <c r="AG121" s="179"/>
      <c r="AH121" s="181" t="s">
        <v>252</v>
      </c>
      <c r="AI121" s="182"/>
      <c r="AJ121" s="18" t="s">
        <v>58</v>
      </c>
      <c r="AK121" s="178" t="s">
        <v>252</v>
      </c>
      <c r="AL121" s="178"/>
      <c r="AM121" s="179"/>
      <c r="AN121" s="181" t="s">
        <v>252</v>
      </c>
      <c r="AO121" s="182"/>
      <c r="AP121" s="18" t="s">
        <v>58</v>
      </c>
      <c r="AQ121" s="178" t="s">
        <v>252</v>
      </c>
      <c r="AR121" s="178"/>
      <c r="AS121" s="179"/>
      <c r="AT121" s="181" t="s">
        <v>252</v>
      </c>
      <c r="AU121" s="182"/>
      <c r="AV121" s="18" t="s">
        <v>58</v>
      </c>
      <c r="AW121" s="178" t="s">
        <v>252</v>
      </c>
      <c r="AX121" s="178"/>
      <c r="AY121" s="201"/>
    </row>
    <row r="122" spans="1:51" ht="25.5" customHeight="1" x14ac:dyDescent="0.2">
      <c r="A122" s="118"/>
      <c r="B122" s="119"/>
      <c r="C122" s="119"/>
      <c r="D122" s="119"/>
      <c r="E122" s="119"/>
      <c r="F122" s="119"/>
      <c r="G122" s="66"/>
      <c r="H122" s="67"/>
      <c r="I122" s="67"/>
      <c r="J122" s="67"/>
      <c r="K122" s="68"/>
      <c r="L122" s="79" t="s">
        <v>45</v>
      </c>
      <c r="M122" s="79"/>
      <c r="N122" s="79"/>
      <c r="O122" s="202" t="s">
        <v>252</v>
      </c>
      <c r="P122" s="203"/>
      <c r="Q122" s="17" t="s">
        <v>58</v>
      </c>
      <c r="R122" s="172" t="s">
        <v>252</v>
      </c>
      <c r="S122" s="172"/>
      <c r="T122" s="172"/>
      <c r="U122" s="173"/>
      <c r="V122" s="174"/>
      <c r="W122" s="175"/>
      <c r="X122" s="175"/>
      <c r="Y122" s="175"/>
      <c r="Z122" s="175"/>
      <c r="AA122" s="176"/>
      <c r="AB122" s="177"/>
      <c r="AC122" s="177"/>
      <c r="AD122" s="177"/>
      <c r="AE122" s="177"/>
      <c r="AF122" s="177"/>
      <c r="AG122" s="177"/>
      <c r="AH122" s="177"/>
      <c r="AI122" s="177"/>
      <c r="AJ122" s="177"/>
      <c r="AK122" s="177"/>
      <c r="AL122" s="177"/>
      <c r="AM122" s="177"/>
      <c r="AN122" s="177"/>
      <c r="AO122" s="177"/>
      <c r="AP122" s="177"/>
      <c r="AQ122" s="177"/>
      <c r="AR122" s="177"/>
      <c r="AS122" s="177"/>
      <c r="AT122" s="177"/>
      <c r="AU122" s="177"/>
      <c r="AV122" s="177"/>
      <c r="AW122" s="177"/>
      <c r="AX122" s="177"/>
      <c r="AY122" s="204"/>
    </row>
    <row r="123" spans="1:51" ht="25.5" customHeight="1" x14ac:dyDescent="0.2">
      <c r="A123" s="118"/>
      <c r="B123" s="119"/>
      <c r="C123" s="119"/>
      <c r="D123" s="119"/>
      <c r="E123" s="119"/>
      <c r="F123" s="119"/>
      <c r="G123" s="63" t="s">
        <v>203</v>
      </c>
      <c r="H123" s="64"/>
      <c r="I123" s="64"/>
      <c r="J123" s="64"/>
      <c r="K123" s="65"/>
      <c r="L123" s="69" t="s">
        <v>45</v>
      </c>
      <c r="M123" s="69"/>
      <c r="N123" s="69"/>
      <c r="O123" s="181" t="s">
        <v>252</v>
      </c>
      <c r="P123" s="182"/>
      <c r="Q123" s="18" t="s">
        <v>58</v>
      </c>
      <c r="R123" s="178" t="s">
        <v>252</v>
      </c>
      <c r="S123" s="178"/>
      <c r="T123" s="178"/>
      <c r="U123" s="179"/>
      <c r="V123" s="198"/>
      <c r="W123" s="199"/>
      <c r="X123" s="199"/>
      <c r="Y123" s="199"/>
      <c r="Z123" s="199"/>
      <c r="AA123" s="200"/>
      <c r="AB123" s="180"/>
      <c r="AC123" s="180"/>
      <c r="AD123" s="180"/>
      <c r="AE123" s="180"/>
      <c r="AF123" s="180"/>
      <c r="AG123" s="180"/>
      <c r="AH123" s="181" t="s">
        <v>252</v>
      </c>
      <c r="AI123" s="182"/>
      <c r="AJ123" s="18" t="s">
        <v>58</v>
      </c>
      <c r="AK123" s="178" t="s">
        <v>252</v>
      </c>
      <c r="AL123" s="178"/>
      <c r="AM123" s="179"/>
      <c r="AN123" s="181" t="s">
        <v>252</v>
      </c>
      <c r="AO123" s="182"/>
      <c r="AP123" s="18" t="s">
        <v>58</v>
      </c>
      <c r="AQ123" s="178" t="s">
        <v>252</v>
      </c>
      <c r="AR123" s="178"/>
      <c r="AS123" s="179"/>
      <c r="AT123" s="181" t="s">
        <v>252</v>
      </c>
      <c r="AU123" s="182"/>
      <c r="AV123" s="18" t="s">
        <v>58</v>
      </c>
      <c r="AW123" s="178" t="s">
        <v>252</v>
      </c>
      <c r="AX123" s="178"/>
      <c r="AY123" s="201"/>
    </row>
    <row r="124" spans="1:51" ht="25.5" customHeight="1" x14ac:dyDescent="0.2">
      <c r="A124" s="118"/>
      <c r="B124" s="119"/>
      <c r="C124" s="119"/>
      <c r="D124" s="119"/>
      <c r="E124" s="119"/>
      <c r="F124" s="119"/>
      <c r="G124" s="66"/>
      <c r="H124" s="67"/>
      <c r="I124" s="67"/>
      <c r="J124" s="67"/>
      <c r="K124" s="68"/>
      <c r="L124" s="79" t="s">
        <v>45</v>
      </c>
      <c r="M124" s="79"/>
      <c r="N124" s="79"/>
      <c r="O124" s="202" t="s">
        <v>252</v>
      </c>
      <c r="P124" s="203"/>
      <c r="Q124" s="17" t="s">
        <v>58</v>
      </c>
      <c r="R124" s="172" t="s">
        <v>252</v>
      </c>
      <c r="S124" s="172"/>
      <c r="T124" s="172"/>
      <c r="U124" s="173"/>
      <c r="V124" s="174"/>
      <c r="W124" s="175"/>
      <c r="X124" s="175"/>
      <c r="Y124" s="175"/>
      <c r="Z124" s="175"/>
      <c r="AA124" s="176"/>
      <c r="AB124" s="177"/>
      <c r="AC124" s="177"/>
      <c r="AD124" s="177"/>
      <c r="AE124" s="177"/>
      <c r="AF124" s="177"/>
      <c r="AG124" s="177"/>
      <c r="AH124" s="177"/>
      <c r="AI124" s="177"/>
      <c r="AJ124" s="177"/>
      <c r="AK124" s="177"/>
      <c r="AL124" s="177"/>
      <c r="AM124" s="177"/>
      <c r="AN124" s="177"/>
      <c r="AO124" s="177"/>
      <c r="AP124" s="177"/>
      <c r="AQ124" s="177"/>
      <c r="AR124" s="177"/>
      <c r="AS124" s="177"/>
      <c r="AT124" s="177"/>
      <c r="AU124" s="177"/>
      <c r="AV124" s="177"/>
      <c r="AW124" s="177"/>
      <c r="AX124" s="177"/>
      <c r="AY124" s="204"/>
    </row>
    <row r="125" spans="1:51" ht="25.5" customHeight="1" thickBot="1" x14ac:dyDescent="0.25">
      <c r="A125" s="120"/>
      <c r="B125" s="121"/>
      <c r="C125" s="121"/>
      <c r="D125" s="121"/>
      <c r="E125" s="121"/>
      <c r="F125" s="121"/>
      <c r="G125" s="51" t="s">
        <v>204</v>
      </c>
      <c r="H125" s="52"/>
      <c r="I125" s="52"/>
      <c r="J125" s="52"/>
      <c r="K125" s="52"/>
      <c r="L125" s="53" t="s">
        <v>45</v>
      </c>
      <c r="M125" s="53"/>
      <c r="N125" s="53"/>
      <c r="O125" s="185">
        <v>7150</v>
      </c>
      <c r="P125" s="186"/>
      <c r="Q125" s="2" t="s">
        <v>58</v>
      </c>
      <c r="R125" s="187">
        <v>2000</v>
      </c>
      <c r="S125" s="187"/>
      <c r="T125" s="187"/>
      <c r="U125" s="188"/>
      <c r="V125" s="189"/>
      <c r="W125" s="190"/>
      <c r="X125" s="190"/>
      <c r="Y125" s="190"/>
      <c r="Z125" s="190"/>
      <c r="AA125" s="191"/>
      <c r="AB125" s="192"/>
      <c r="AC125" s="192"/>
      <c r="AD125" s="192"/>
      <c r="AE125" s="192"/>
      <c r="AF125" s="192"/>
      <c r="AG125" s="192"/>
      <c r="AH125" s="192"/>
      <c r="AI125" s="192"/>
      <c r="AJ125" s="192"/>
      <c r="AK125" s="192"/>
      <c r="AL125" s="192"/>
      <c r="AM125" s="192"/>
      <c r="AN125" s="185">
        <v>7150</v>
      </c>
      <c r="AO125" s="186"/>
      <c r="AP125" s="2" t="s">
        <v>58</v>
      </c>
      <c r="AQ125" s="187">
        <v>2000</v>
      </c>
      <c r="AR125" s="187"/>
      <c r="AS125" s="188"/>
      <c r="AT125" s="193" t="s">
        <v>265</v>
      </c>
      <c r="AU125" s="194"/>
      <c r="AV125" s="2" t="s">
        <v>58</v>
      </c>
      <c r="AW125" s="187" t="s">
        <v>265</v>
      </c>
      <c r="AX125" s="187"/>
      <c r="AY125" s="195"/>
    </row>
    <row r="126" spans="1:51" ht="25.5" customHeight="1" x14ac:dyDescent="0.2">
      <c r="A126" s="116" t="s">
        <v>253</v>
      </c>
      <c r="B126" s="117"/>
      <c r="C126" s="117"/>
      <c r="D126" s="117"/>
      <c r="E126" s="117"/>
      <c r="F126" s="117"/>
      <c r="G126" s="122" t="s">
        <v>50</v>
      </c>
      <c r="H126" s="123"/>
      <c r="I126" s="123"/>
      <c r="J126" s="123"/>
      <c r="K126" s="123"/>
      <c r="L126" s="126" t="s">
        <v>1</v>
      </c>
      <c r="M126" s="126"/>
      <c r="N126" s="126"/>
      <c r="O126" s="128" t="s">
        <v>54</v>
      </c>
      <c r="P126" s="129"/>
      <c r="Q126" s="129"/>
      <c r="R126" s="129"/>
      <c r="S126" s="129"/>
      <c r="T126" s="129"/>
      <c r="U126" s="130"/>
      <c r="V126" s="134" t="s">
        <v>57</v>
      </c>
      <c r="W126" s="135"/>
      <c r="X126" s="135"/>
      <c r="Y126" s="135"/>
      <c r="Z126" s="135"/>
      <c r="AA126" s="135"/>
      <c r="AB126" s="135"/>
      <c r="AC126" s="135"/>
      <c r="AD126" s="135"/>
      <c r="AE126" s="135"/>
      <c r="AF126" s="135"/>
      <c r="AG126" s="135"/>
      <c r="AH126" s="135"/>
      <c r="AI126" s="135"/>
      <c r="AJ126" s="135"/>
      <c r="AK126" s="135"/>
      <c r="AL126" s="135"/>
      <c r="AM126" s="135"/>
      <c r="AN126" s="135"/>
      <c r="AO126" s="135"/>
      <c r="AP126" s="135"/>
      <c r="AQ126" s="135"/>
      <c r="AR126" s="135"/>
      <c r="AS126" s="135"/>
      <c r="AT126" s="135"/>
      <c r="AU126" s="135"/>
      <c r="AV126" s="135"/>
      <c r="AW126" s="135"/>
      <c r="AX126" s="135"/>
      <c r="AY126" s="136"/>
    </row>
    <row r="127" spans="1:51" ht="25.5" customHeight="1" thickBot="1" x14ac:dyDescent="0.25">
      <c r="A127" s="118"/>
      <c r="B127" s="119"/>
      <c r="C127" s="119"/>
      <c r="D127" s="119"/>
      <c r="E127" s="119"/>
      <c r="F127" s="119"/>
      <c r="G127" s="124"/>
      <c r="H127" s="125"/>
      <c r="I127" s="125"/>
      <c r="J127" s="125"/>
      <c r="K127" s="125"/>
      <c r="L127" s="127"/>
      <c r="M127" s="127"/>
      <c r="N127" s="127"/>
      <c r="O127" s="131"/>
      <c r="P127" s="132"/>
      <c r="Q127" s="132"/>
      <c r="R127" s="132"/>
      <c r="S127" s="132"/>
      <c r="T127" s="132"/>
      <c r="U127" s="133"/>
      <c r="V127" s="137" t="s">
        <v>195</v>
      </c>
      <c r="W127" s="138"/>
      <c r="X127" s="138"/>
      <c r="Y127" s="138"/>
      <c r="Z127" s="138"/>
      <c r="AA127" s="139"/>
      <c r="AB127" s="137" t="s">
        <v>196</v>
      </c>
      <c r="AC127" s="138"/>
      <c r="AD127" s="138"/>
      <c r="AE127" s="138"/>
      <c r="AF127" s="138"/>
      <c r="AG127" s="139"/>
      <c r="AH127" s="137" t="s">
        <v>197</v>
      </c>
      <c r="AI127" s="138"/>
      <c r="AJ127" s="138"/>
      <c r="AK127" s="138"/>
      <c r="AL127" s="138"/>
      <c r="AM127" s="139"/>
      <c r="AN127" s="137" t="s">
        <v>199</v>
      </c>
      <c r="AO127" s="138"/>
      <c r="AP127" s="138"/>
      <c r="AQ127" s="138"/>
      <c r="AR127" s="138"/>
      <c r="AS127" s="139"/>
      <c r="AT127" s="137" t="s">
        <v>200</v>
      </c>
      <c r="AU127" s="138"/>
      <c r="AV127" s="138"/>
      <c r="AW127" s="138"/>
      <c r="AX127" s="138"/>
      <c r="AY127" s="140"/>
    </row>
    <row r="128" spans="1:51" ht="25.5" customHeight="1" x14ac:dyDescent="0.2">
      <c r="A128" s="118"/>
      <c r="B128" s="119"/>
      <c r="C128" s="119"/>
      <c r="D128" s="119"/>
      <c r="E128" s="119"/>
      <c r="F128" s="119"/>
      <c r="G128" s="141" t="s">
        <v>201</v>
      </c>
      <c r="H128" s="142"/>
      <c r="I128" s="142"/>
      <c r="J128" s="142"/>
      <c r="K128" s="143"/>
      <c r="L128" s="147" t="s">
        <v>45</v>
      </c>
      <c r="M128" s="147"/>
      <c r="N128" s="147"/>
      <c r="O128" s="148">
        <v>215</v>
      </c>
      <c r="P128" s="91"/>
      <c r="Q128" s="33" t="s">
        <v>58</v>
      </c>
      <c r="R128" s="149">
        <v>1765.519</v>
      </c>
      <c r="S128" s="149"/>
      <c r="T128" s="149"/>
      <c r="U128" s="150"/>
      <c r="V128" s="196">
        <v>215</v>
      </c>
      <c r="W128" s="197"/>
      <c r="X128" s="47" t="s">
        <v>58</v>
      </c>
      <c r="Y128" s="149">
        <v>1765.519</v>
      </c>
      <c r="Z128" s="149"/>
      <c r="AA128" s="150"/>
      <c r="AB128" s="196" t="s">
        <v>210</v>
      </c>
      <c r="AC128" s="197"/>
      <c r="AD128" s="47" t="s">
        <v>58</v>
      </c>
      <c r="AE128" s="149" t="s">
        <v>210</v>
      </c>
      <c r="AF128" s="149"/>
      <c r="AG128" s="150"/>
      <c r="AH128" s="196" t="s">
        <v>210</v>
      </c>
      <c r="AI128" s="197"/>
      <c r="AJ128" s="47" t="s">
        <v>58</v>
      </c>
      <c r="AK128" s="149" t="s">
        <v>210</v>
      </c>
      <c r="AL128" s="149"/>
      <c r="AM128" s="150"/>
      <c r="AN128" s="148" t="s">
        <v>210</v>
      </c>
      <c r="AO128" s="91"/>
      <c r="AP128" s="33" t="s">
        <v>58</v>
      </c>
      <c r="AQ128" s="92" t="s">
        <v>210</v>
      </c>
      <c r="AR128" s="92"/>
      <c r="AS128" s="163"/>
      <c r="AT128" s="148" t="s">
        <v>210</v>
      </c>
      <c r="AU128" s="91"/>
      <c r="AV128" s="33" t="s">
        <v>58</v>
      </c>
      <c r="AW128" s="92" t="s">
        <v>210</v>
      </c>
      <c r="AX128" s="92"/>
      <c r="AY128" s="93"/>
    </row>
    <row r="129" spans="1:51" ht="25.5" customHeight="1" x14ac:dyDescent="0.2">
      <c r="A129" s="118"/>
      <c r="B129" s="119"/>
      <c r="C129" s="119"/>
      <c r="D129" s="119"/>
      <c r="E129" s="119"/>
      <c r="F129" s="119"/>
      <c r="G129" s="144"/>
      <c r="H129" s="145"/>
      <c r="I129" s="145"/>
      <c r="J129" s="145"/>
      <c r="K129" s="146"/>
      <c r="L129" s="79" t="s">
        <v>45</v>
      </c>
      <c r="M129" s="79"/>
      <c r="N129" s="79"/>
      <c r="O129" s="80">
        <v>220</v>
      </c>
      <c r="P129" s="81"/>
      <c r="Q129" s="34" t="s">
        <v>58</v>
      </c>
      <c r="R129" s="172">
        <v>2282</v>
      </c>
      <c r="S129" s="172"/>
      <c r="T129" s="172"/>
      <c r="U129" s="173"/>
      <c r="V129" s="174"/>
      <c r="W129" s="175"/>
      <c r="X129" s="175"/>
      <c r="Y129" s="175"/>
      <c r="Z129" s="175"/>
      <c r="AA129" s="176"/>
      <c r="AB129" s="177"/>
      <c r="AC129" s="177"/>
      <c r="AD129" s="177"/>
      <c r="AE129" s="177"/>
      <c r="AF129" s="177"/>
      <c r="AG129" s="177"/>
      <c r="AH129" s="177"/>
      <c r="AI129" s="177"/>
      <c r="AJ129" s="177"/>
      <c r="AK129" s="177"/>
      <c r="AL129" s="177"/>
      <c r="AM129" s="177"/>
      <c r="AN129" s="87"/>
      <c r="AO129" s="87"/>
      <c r="AP129" s="87"/>
      <c r="AQ129" s="87"/>
      <c r="AR129" s="87"/>
      <c r="AS129" s="87"/>
      <c r="AT129" s="87"/>
      <c r="AU129" s="87"/>
      <c r="AV129" s="87"/>
      <c r="AW129" s="87"/>
      <c r="AX129" s="87"/>
      <c r="AY129" s="88"/>
    </row>
    <row r="130" spans="1:51" ht="25.5" customHeight="1" x14ac:dyDescent="0.2">
      <c r="A130" s="118"/>
      <c r="B130" s="119"/>
      <c r="C130" s="119"/>
      <c r="D130" s="119"/>
      <c r="E130" s="119"/>
      <c r="F130" s="119"/>
      <c r="G130" s="63" t="s">
        <v>202</v>
      </c>
      <c r="H130" s="64"/>
      <c r="I130" s="64"/>
      <c r="J130" s="64"/>
      <c r="K130" s="65"/>
      <c r="L130" s="69" t="s">
        <v>45</v>
      </c>
      <c r="M130" s="69"/>
      <c r="N130" s="69"/>
      <c r="O130" s="95">
        <v>194</v>
      </c>
      <c r="P130" s="96"/>
      <c r="Q130" s="28" t="s">
        <v>58</v>
      </c>
      <c r="R130" s="178">
        <v>1717.7460000000001</v>
      </c>
      <c r="S130" s="178"/>
      <c r="T130" s="178"/>
      <c r="U130" s="179"/>
      <c r="V130" s="180"/>
      <c r="W130" s="180"/>
      <c r="X130" s="180"/>
      <c r="Y130" s="180"/>
      <c r="Z130" s="180"/>
      <c r="AA130" s="180"/>
      <c r="AB130" s="181">
        <v>194</v>
      </c>
      <c r="AC130" s="182"/>
      <c r="AD130" s="48" t="s">
        <v>58</v>
      </c>
      <c r="AE130" s="178">
        <v>1717.7460000000001</v>
      </c>
      <c r="AF130" s="178"/>
      <c r="AG130" s="179"/>
      <c r="AH130" s="181" t="s">
        <v>243</v>
      </c>
      <c r="AI130" s="182"/>
      <c r="AJ130" s="48" t="s">
        <v>58</v>
      </c>
      <c r="AK130" s="178" t="s">
        <v>243</v>
      </c>
      <c r="AL130" s="178"/>
      <c r="AM130" s="179"/>
      <c r="AN130" s="70" t="s">
        <v>210</v>
      </c>
      <c r="AO130" s="71"/>
      <c r="AP130" s="35" t="s">
        <v>58</v>
      </c>
      <c r="AQ130" s="72" t="s">
        <v>210</v>
      </c>
      <c r="AR130" s="72"/>
      <c r="AS130" s="73"/>
      <c r="AT130" s="70" t="s">
        <v>210</v>
      </c>
      <c r="AU130" s="71"/>
      <c r="AV130" s="35" t="s">
        <v>58</v>
      </c>
      <c r="AW130" s="72" t="s">
        <v>210</v>
      </c>
      <c r="AX130" s="72"/>
      <c r="AY130" s="78"/>
    </row>
    <row r="131" spans="1:51" ht="25.5" customHeight="1" x14ac:dyDescent="0.2">
      <c r="A131" s="118"/>
      <c r="B131" s="119"/>
      <c r="C131" s="119"/>
      <c r="D131" s="119"/>
      <c r="E131" s="119"/>
      <c r="F131" s="119"/>
      <c r="G131" s="66"/>
      <c r="H131" s="67"/>
      <c r="I131" s="67"/>
      <c r="J131" s="67"/>
      <c r="K131" s="68"/>
      <c r="L131" s="79" t="s">
        <v>45</v>
      </c>
      <c r="M131" s="79"/>
      <c r="N131" s="79"/>
      <c r="O131" s="183">
        <v>220</v>
      </c>
      <c r="P131" s="184"/>
      <c r="Q131" s="36" t="s">
        <v>58</v>
      </c>
      <c r="R131" s="102">
        <v>2216.86</v>
      </c>
      <c r="S131" s="102"/>
      <c r="T131" s="102"/>
      <c r="U131" s="103"/>
      <c r="V131" s="94"/>
      <c r="W131" s="94"/>
      <c r="X131" s="94"/>
      <c r="Y131" s="94"/>
      <c r="Z131" s="94"/>
      <c r="AA131" s="94"/>
      <c r="AB131" s="94"/>
      <c r="AC131" s="94"/>
      <c r="AD131" s="94"/>
      <c r="AE131" s="94"/>
      <c r="AF131" s="94"/>
      <c r="AG131" s="94"/>
      <c r="AH131" s="94"/>
      <c r="AI131" s="94"/>
      <c r="AJ131" s="94"/>
      <c r="AK131" s="94"/>
      <c r="AL131" s="94"/>
      <c r="AM131" s="94"/>
      <c r="AN131" s="87"/>
      <c r="AO131" s="87"/>
      <c r="AP131" s="87"/>
      <c r="AQ131" s="87"/>
      <c r="AR131" s="87"/>
      <c r="AS131" s="87"/>
      <c r="AT131" s="87"/>
      <c r="AU131" s="87"/>
      <c r="AV131" s="87"/>
      <c r="AW131" s="87"/>
      <c r="AX131" s="87"/>
      <c r="AY131" s="88"/>
    </row>
    <row r="132" spans="1:51" ht="25.5" customHeight="1" x14ac:dyDescent="0.2">
      <c r="A132" s="118"/>
      <c r="B132" s="119"/>
      <c r="C132" s="119"/>
      <c r="D132" s="119"/>
      <c r="E132" s="119"/>
      <c r="F132" s="119"/>
      <c r="G132" s="63" t="s">
        <v>203</v>
      </c>
      <c r="H132" s="64"/>
      <c r="I132" s="64"/>
      <c r="J132" s="64"/>
      <c r="K132" s="65"/>
      <c r="L132" s="69" t="s">
        <v>45</v>
      </c>
      <c r="M132" s="69"/>
      <c r="N132" s="69"/>
      <c r="O132" s="164">
        <v>191</v>
      </c>
      <c r="P132" s="165"/>
      <c r="Q132" s="37" t="s">
        <v>58</v>
      </c>
      <c r="R132" s="166">
        <v>1636.9449999999999</v>
      </c>
      <c r="S132" s="166"/>
      <c r="T132" s="166"/>
      <c r="U132" s="167"/>
      <c r="V132" s="74"/>
      <c r="W132" s="75"/>
      <c r="X132" s="75"/>
      <c r="Y132" s="75"/>
      <c r="Z132" s="75"/>
      <c r="AA132" s="76"/>
      <c r="AB132" s="77"/>
      <c r="AC132" s="77"/>
      <c r="AD132" s="77"/>
      <c r="AE132" s="77"/>
      <c r="AF132" s="77"/>
      <c r="AG132" s="77"/>
      <c r="AH132" s="164">
        <v>191</v>
      </c>
      <c r="AI132" s="165"/>
      <c r="AJ132" s="35" t="s">
        <v>58</v>
      </c>
      <c r="AK132" s="72">
        <v>1636.9449999999999</v>
      </c>
      <c r="AL132" s="72"/>
      <c r="AM132" s="73"/>
      <c r="AN132" s="70" t="s">
        <v>210</v>
      </c>
      <c r="AO132" s="71"/>
      <c r="AP132" s="35" t="s">
        <v>58</v>
      </c>
      <c r="AQ132" s="72" t="s">
        <v>210</v>
      </c>
      <c r="AR132" s="72"/>
      <c r="AS132" s="73"/>
      <c r="AT132" s="70" t="s">
        <v>210</v>
      </c>
      <c r="AU132" s="71"/>
      <c r="AV132" s="35" t="s">
        <v>58</v>
      </c>
      <c r="AW132" s="72" t="s">
        <v>210</v>
      </c>
      <c r="AX132" s="72"/>
      <c r="AY132" s="78"/>
    </row>
    <row r="133" spans="1:51" ht="25.5" customHeight="1" x14ac:dyDescent="0.2">
      <c r="A133" s="118"/>
      <c r="B133" s="119"/>
      <c r="C133" s="119"/>
      <c r="D133" s="119"/>
      <c r="E133" s="119"/>
      <c r="F133" s="119"/>
      <c r="G133" s="66"/>
      <c r="H133" s="67"/>
      <c r="I133" s="67"/>
      <c r="J133" s="67"/>
      <c r="K133" s="68"/>
      <c r="L133" s="79" t="s">
        <v>45</v>
      </c>
      <c r="M133" s="79"/>
      <c r="N133" s="79"/>
      <c r="O133" s="168">
        <v>220</v>
      </c>
      <c r="P133" s="169"/>
      <c r="Q133" s="38" t="s">
        <v>58</v>
      </c>
      <c r="R133" s="170">
        <v>1817</v>
      </c>
      <c r="S133" s="170"/>
      <c r="T133" s="170"/>
      <c r="U133" s="171"/>
      <c r="V133" s="84"/>
      <c r="W133" s="85"/>
      <c r="X133" s="85"/>
      <c r="Y133" s="85"/>
      <c r="Z133" s="85"/>
      <c r="AA133" s="86"/>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8"/>
    </row>
    <row r="134" spans="1:51" ht="25.5" customHeight="1" thickBot="1" x14ac:dyDescent="0.25">
      <c r="A134" s="161"/>
      <c r="B134" s="162"/>
      <c r="C134" s="162"/>
      <c r="D134" s="162"/>
      <c r="E134" s="162"/>
      <c r="F134" s="162"/>
      <c r="G134" s="104" t="s">
        <v>204</v>
      </c>
      <c r="H134" s="105"/>
      <c r="I134" s="105"/>
      <c r="J134" s="105"/>
      <c r="K134" s="105"/>
      <c r="L134" s="106" t="s">
        <v>45</v>
      </c>
      <c r="M134" s="106"/>
      <c r="N134" s="106"/>
      <c r="O134" s="107" t="s">
        <v>243</v>
      </c>
      <c r="P134" s="108"/>
      <c r="Q134" s="39" t="s">
        <v>58</v>
      </c>
      <c r="R134" s="153">
        <v>3397</v>
      </c>
      <c r="S134" s="153"/>
      <c r="T134" s="153"/>
      <c r="U134" s="154"/>
      <c r="V134" s="155"/>
      <c r="W134" s="156"/>
      <c r="X134" s="156"/>
      <c r="Y134" s="156"/>
      <c r="Z134" s="156"/>
      <c r="AA134" s="157"/>
      <c r="AB134" s="158"/>
      <c r="AC134" s="158"/>
      <c r="AD134" s="158"/>
      <c r="AE134" s="158"/>
      <c r="AF134" s="158"/>
      <c r="AG134" s="158"/>
      <c r="AH134" s="158"/>
      <c r="AI134" s="158"/>
      <c r="AJ134" s="158"/>
      <c r="AK134" s="158"/>
      <c r="AL134" s="158"/>
      <c r="AM134" s="158"/>
      <c r="AN134" s="159" t="s">
        <v>210</v>
      </c>
      <c r="AO134" s="160"/>
      <c r="AP134" s="45" t="s">
        <v>58</v>
      </c>
      <c r="AQ134" s="153">
        <v>3397</v>
      </c>
      <c r="AR134" s="153"/>
      <c r="AS134" s="154"/>
      <c r="AT134" s="107" t="s">
        <v>210</v>
      </c>
      <c r="AU134" s="108"/>
      <c r="AV134" s="39" t="s">
        <v>58</v>
      </c>
      <c r="AW134" s="109" t="s">
        <v>210</v>
      </c>
      <c r="AX134" s="109"/>
      <c r="AY134" s="115"/>
    </row>
    <row r="135" spans="1:51" ht="25.5" customHeight="1" x14ac:dyDescent="0.2">
      <c r="A135" s="116" t="s">
        <v>254</v>
      </c>
      <c r="B135" s="117"/>
      <c r="C135" s="117"/>
      <c r="D135" s="117"/>
      <c r="E135" s="117"/>
      <c r="F135" s="117"/>
      <c r="G135" s="122" t="s">
        <v>50</v>
      </c>
      <c r="H135" s="123"/>
      <c r="I135" s="123"/>
      <c r="J135" s="123"/>
      <c r="K135" s="123"/>
      <c r="L135" s="126" t="s">
        <v>1</v>
      </c>
      <c r="M135" s="126"/>
      <c r="N135" s="126"/>
      <c r="O135" s="128" t="s">
        <v>54</v>
      </c>
      <c r="P135" s="129"/>
      <c r="Q135" s="129"/>
      <c r="R135" s="129"/>
      <c r="S135" s="129"/>
      <c r="T135" s="129"/>
      <c r="U135" s="130"/>
      <c r="V135" s="134" t="s">
        <v>57</v>
      </c>
      <c r="W135" s="135"/>
      <c r="X135" s="135"/>
      <c r="Y135" s="135"/>
      <c r="Z135" s="135"/>
      <c r="AA135" s="135"/>
      <c r="AB135" s="135"/>
      <c r="AC135" s="135"/>
      <c r="AD135" s="135"/>
      <c r="AE135" s="135"/>
      <c r="AF135" s="135"/>
      <c r="AG135" s="135"/>
      <c r="AH135" s="135"/>
      <c r="AI135" s="135"/>
      <c r="AJ135" s="135"/>
      <c r="AK135" s="135"/>
      <c r="AL135" s="135"/>
      <c r="AM135" s="135"/>
      <c r="AN135" s="135"/>
      <c r="AO135" s="135"/>
      <c r="AP135" s="135"/>
      <c r="AQ135" s="135"/>
      <c r="AR135" s="135"/>
      <c r="AS135" s="135"/>
      <c r="AT135" s="135"/>
      <c r="AU135" s="135"/>
      <c r="AV135" s="135"/>
      <c r="AW135" s="135"/>
      <c r="AX135" s="135"/>
      <c r="AY135" s="136"/>
    </row>
    <row r="136" spans="1:51" ht="25.5" customHeight="1" thickBot="1" x14ac:dyDescent="0.25">
      <c r="A136" s="118"/>
      <c r="B136" s="119"/>
      <c r="C136" s="119"/>
      <c r="D136" s="119"/>
      <c r="E136" s="119"/>
      <c r="F136" s="119"/>
      <c r="G136" s="124"/>
      <c r="H136" s="125"/>
      <c r="I136" s="125"/>
      <c r="J136" s="125"/>
      <c r="K136" s="125"/>
      <c r="L136" s="127"/>
      <c r="M136" s="127"/>
      <c r="N136" s="127"/>
      <c r="O136" s="131"/>
      <c r="P136" s="132"/>
      <c r="Q136" s="132"/>
      <c r="R136" s="132"/>
      <c r="S136" s="132"/>
      <c r="T136" s="132"/>
      <c r="U136" s="133"/>
      <c r="V136" s="137" t="s">
        <v>195</v>
      </c>
      <c r="W136" s="138"/>
      <c r="X136" s="138"/>
      <c r="Y136" s="138"/>
      <c r="Z136" s="138"/>
      <c r="AA136" s="139"/>
      <c r="AB136" s="137" t="s">
        <v>196</v>
      </c>
      <c r="AC136" s="138"/>
      <c r="AD136" s="138"/>
      <c r="AE136" s="138"/>
      <c r="AF136" s="138"/>
      <c r="AG136" s="139"/>
      <c r="AH136" s="137" t="s">
        <v>197</v>
      </c>
      <c r="AI136" s="138"/>
      <c r="AJ136" s="138"/>
      <c r="AK136" s="138"/>
      <c r="AL136" s="138"/>
      <c r="AM136" s="139"/>
      <c r="AN136" s="137" t="s">
        <v>199</v>
      </c>
      <c r="AO136" s="138"/>
      <c r="AP136" s="138"/>
      <c r="AQ136" s="138"/>
      <c r="AR136" s="138"/>
      <c r="AS136" s="139"/>
      <c r="AT136" s="137" t="s">
        <v>200</v>
      </c>
      <c r="AU136" s="138"/>
      <c r="AV136" s="138"/>
      <c r="AW136" s="138"/>
      <c r="AX136" s="138"/>
      <c r="AY136" s="140"/>
    </row>
    <row r="137" spans="1:51" ht="25.5" customHeight="1" x14ac:dyDescent="0.2">
      <c r="A137" s="118"/>
      <c r="B137" s="119"/>
      <c r="C137" s="119"/>
      <c r="D137" s="119"/>
      <c r="E137" s="119"/>
      <c r="F137" s="119"/>
      <c r="G137" s="141" t="s">
        <v>201</v>
      </c>
      <c r="H137" s="142"/>
      <c r="I137" s="142"/>
      <c r="J137" s="142"/>
      <c r="K137" s="143"/>
      <c r="L137" s="147" t="s">
        <v>45</v>
      </c>
      <c r="M137" s="147"/>
      <c r="N137" s="147"/>
      <c r="O137" s="148">
        <v>12</v>
      </c>
      <c r="P137" s="91"/>
      <c r="Q137" s="33" t="s">
        <v>58</v>
      </c>
      <c r="R137" s="92">
        <v>214.42500000000001</v>
      </c>
      <c r="S137" s="92"/>
      <c r="T137" s="92"/>
      <c r="U137" s="163"/>
      <c r="V137" s="95">
        <v>12</v>
      </c>
      <c r="W137" s="96"/>
      <c r="X137" s="28" t="s">
        <v>58</v>
      </c>
      <c r="Y137" s="97">
        <v>1.736</v>
      </c>
      <c r="Z137" s="97"/>
      <c r="AA137" s="98"/>
      <c r="AB137" s="95">
        <v>12</v>
      </c>
      <c r="AC137" s="96"/>
      <c r="AD137" s="28" t="s">
        <v>58</v>
      </c>
      <c r="AE137" s="97">
        <v>15.712999999999999</v>
      </c>
      <c r="AF137" s="97"/>
      <c r="AG137" s="98"/>
      <c r="AH137" s="95">
        <v>12</v>
      </c>
      <c r="AI137" s="96"/>
      <c r="AJ137" s="28" t="s">
        <v>58</v>
      </c>
      <c r="AK137" s="97">
        <v>15.811</v>
      </c>
      <c r="AL137" s="97"/>
      <c r="AM137" s="98"/>
      <c r="AN137" s="151">
        <v>12</v>
      </c>
      <c r="AO137" s="152"/>
      <c r="AP137" s="40" t="s">
        <v>58</v>
      </c>
      <c r="AQ137" s="89">
        <v>15.426</v>
      </c>
      <c r="AR137" s="89"/>
      <c r="AS137" s="90"/>
      <c r="AT137" s="91">
        <v>12</v>
      </c>
      <c r="AU137" s="91"/>
      <c r="AV137" s="33" t="s">
        <v>58</v>
      </c>
      <c r="AW137" s="92">
        <v>165.74</v>
      </c>
      <c r="AX137" s="92"/>
      <c r="AY137" s="93"/>
    </row>
    <row r="138" spans="1:51" ht="25.5" customHeight="1" x14ac:dyDescent="0.2">
      <c r="A138" s="118"/>
      <c r="B138" s="119"/>
      <c r="C138" s="119"/>
      <c r="D138" s="119"/>
      <c r="E138" s="119"/>
      <c r="F138" s="119"/>
      <c r="G138" s="144"/>
      <c r="H138" s="145"/>
      <c r="I138" s="145"/>
      <c r="J138" s="145"/>
      <c r="K138" s="146"/>
      <c r="L138" s="79" t="s">
        <v>45</v>
      </c>
      <c r="M138" s="79"/>
      <c r="N138" s="79"/>
      <c r="O138" s="80">
        <v>42</v>
      </c>
      <c r="P138" s="81"/>
      <c r="Q138" s="34" t="s">
        <v>58</v>
      </c>
      <c r="R138" s="82">
        <v>78</v>
      </c>
      <c r="S138" s="82"/>
      <c r="T138" s="82"/>
      <c r="U138" s="83"/>
      <c r="V138" s="94"/>
      <c r="W138" s="94"/>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86"/>
      <c r="AU138" s="87"/>
      <c r="AV138" s="87"/>
      <c r="AW138" s="87"/>
      <c r="AX138" s="87"/>
      <c r="AY138" s="88"/>
    </row>
    <row r="139" spans="1:51" ht="25.5" customHeight="1" x14ac:dyDescent="0.2">
      <c r="A139" s="118"/>
      <c r="B139" s="119"/>
      <c r="C139" s="119"/>
      <c r="D139" s="119"/>
      <c r="E139" s="119"/>
      <c r="F139" s="119"/>
      <c r="G139" s="63" t="s">
        <v>202</v>
      </c>
      <c r="H139" s="64"/>
      <c r="I139" s="64"/>
      <c r="J139" s="64"/>
      <c r="K139" s="65"/>
      <c r="L139" s="69" t="s">
        <v>45</v>
      </c>
      <c r="M139" s="69"/>
      <c r="N139" s="69"/>
      <c r="O139" s="70">
        <v>12</v>
      </c>
      <c r="P139" s="71"/>
      <c r="Q139" s="35" t="s">
        <v>58</v>
      </c>
      <c r="R139" s="72">
        <v>266.30700000000002</v>
      </c>
      <c r="S139" s="72"/>
      <c r="T139" s="72"/>
      <c r="U139" s="73"/>
      <c r="V139" s="99"/>
      <c r="W139" s="99"/>
      <c r="X139" s="99"/>
      <c r="Y139" s="99"/>
      <c r="Z139" s="99"/>
      <c r="AA139" s="99"/>
      <c r="AB139" s="95">
        <v>12</v>
      </c>
      <c r="AC139" s="96"/>
      <c r="AD139" s="28" t="s">
        <v>58</v>
      </c>
      <c r="AE139" s="97">
        <v>2.556</v>
      </c>
      <c r="AF139" s="97"/>
      <c r="AG139" s="98"/>
      <c r="AH139" s="95">
        <v>12</v>
      </c>
      <c r="AI139" s="96"/>
      <c r="AJ139" s="28" t="s">
        <v>58</v>
      </c>
      <c r="AK139" s="97">
        <v>17.52</v>
      </c>
      <c r="AL139" s="97"/>
      <c r="AM139" s="98"/>
      <c r="AN139" s="95">
        <v>12</v>
      </c>
      <c r="AO139" s="96"/>
      <c r="AP139" s="28" t="s">
        <v>58</v>
      </c>
      <c r="AQ139" s="97">
        <v>18.148</v>
      </c>
      <c r="AR139" s="97"/>
      <c r="AS139" s="98"/>
      <c r="AT139" s="71">
        <v>12</v>
      </c>
      <c r="AU139" s="71"/>
      <c r="AV139" s="35" t="s">
        <v>58</v>
      </c>
      <c r="AW139" s="72">
        <v>228.084</v>
      </c>
      <c r="AX139" s="72"/>
      <c r="AY139" s="78"/>
    </row>
    <row r="140" spans="1:51" ht="25.5" customHeight="1" x14ac:dyDescent="0.2">
      <c r="A140" s="118"/>
      <c r="B140" s="119"/>
      <c r="C140" s="119"/>
      <c r="D140" s="119"/>
      <c r="E140" s="119"/>
      <c r="F140" s="119"/>
      <c r="G140" s="66"/>
      <c r="H140" s="67"/>
      <c r="I140" s="67"/>
      <c r="J140" s="67"/>
      <c r="K140" s="68"/>
      <c r="L140" s="79" t="s">
        <v>45</v>
      </c>
      <c r="M140" s="79"/>
      <c r="N140" s="79"/>
      <c r="O140" s="80">
        <v>19</v>
      </c>
      <c r="P140" s="81"/>
      <c r="Q140" s="34" t="s">
        <v>58</v>
      </c>
      <c r="R140" s="82">
        <v>399</v>
      </c>
      <c r="S140" s="82"/>
      <c r="T140" s="82"/>
      <c r="U140" s="83"/>
      <c r="V140" s="94"/>
      <c r="W140" s="94"/>
      <c r="X140" s="94"/>
      <c r="Y140" s="94"/>
      <c r="Z140" s="94"/>
      <c r="AA140" s="94"/>
      <c r="AB140" s="94"/>
      <c r="AC140" s="94"/>
      <c r="AD140" s="94"/>
      <c r="AE140" s="94"/>
      <c r="AF140" s="94"/>
      <c r="AG140" s="94"/>
      <c r="AH140" s="94"/>
      <c r="AI140" s="94"/>
      <c r="AJ140" s="94"/>
      <c r="AK140" s="94"/>
      <c r="AL140" s="94"/>
      <c r="AM140" s="94"/>
      <c r="AN140" s="94"/>
      <c r="AO140" s="94"/>
      <c r="AP140" s="94"/>
      <c r="AQ140" s="94"/>
      <c r="AR140" s="94"/>
      <c r="AS140" s="94"/>
      <c r="AT140" s="86"/>
      <c r="AU140" s="87"/>
      <c r="AV140" s="87"/>
      <c r="AW140" s="87"/>
      <c r="AX140" s="87"/>
      <c r="AY140" s="88"/>
    </row>
    <row r="141" spans="1:51" ht="25.5" customHeight="1" x14ac:dyDescent="0.2">
      <c r="A141" s="118"/>
      <c r="B141" s="119"/>
      <c r="C141" s="119"/>
      <c r="D141" s="119"/>
      <c r="E141" s="119"/>
      <c r="F141" s="119"/>
      <c r="G141" s="63" t="s">
        <v>203</v>
      </c>
      <c r="H141" s="64"/>
      <c r="I141" s="64"/>
      <c r="J141" s="64"/>
      <c r="K141" s="65"/>
      <c r="L141" s="69" t="s">
        <v>45</v>
      </c>
      <c r="M141" s="69"/>
      <c r="N141" s="69"/>
      <c r="O141" s="70">
        <v>12</v>
      </c>
      <c r="P141" s="71"/>
      <c r="Q141" s="35" t="s">
        <v>58</v>
      </c>
      <c r="R141" s="72">
        <v>284.34199999999998</v>
      </c>
      <c r="S141" s="72"/>
      <c r="T141" s="72"/>
      <c r="U141" s="73"/>
      <c r="V141" s="74"/>
      <c r="W141" s="75"/>
      <c r="X141" s="75"/>
      <c r="Y141" s="75"/>
      <c r="Z141" s="75"/>
      <c r="AA141" s="76"/>
      <c r="AB141" s="77"/>
      <c r="AC141" s="77"/>
      <c r="AD141" s="77"/>
      <c r="AE141" s="77"/>
      <c r="AF141" s="77"/>
      <c r="AG141" s="77"/>
      <c r="AH141" s="70">
        <v>12</v>
      </c>
      <c r="AI141" s="71"/>
      <c r="AJ141" s="35" t="s">
        <v>58</v>
      </c>
      <c r="AK141" s="72">
        <v>2.7639999999999998</v>
      </c>
      <c r="AL141" s="72"/>
      <c r="AM141" s="73"/>
      <c r="AN141" s="70">
        <v>12</v>
      </c>
      <c r="AO141" s="71"/>
      <c r="AP141" s="35" t="s">
        <v>58</v>
      </c>
      <c r="AQ141" s="72">
        <v>18.747</v>
      </c>
      <c r="AR141" s="72"/>
      <c r="AS141" s="73"/>
      <c r="AT141" s="70">
        <v>12</v>
      </c>
      <c r="AU141" s="71"/>
      <c r="AV141" s="35" t="s">
        <v>58</v>
      </c>
      <c r="AW141" s="72">
        <v>262.83100000000002</v>
      </c>
      <c r="AX141" s="72"/>
      <c r="AY141" s="78"/>
    </row>
    <row r="142" spans="1:51" ht="25.5" customHeight="1" x14ac:dyDescent="0.2">
      <c r="A142" s="118"/>
      <c r="B142" s="119"/>
      <c r="C142" s="119"/>
      <c r="D142" s="119"/>
      <c r="E142" s="119"/>
      <c r="F142" s="119"/>
      <c r="G142" s="66"/>
      <c r="H142" s="67"/>
      <c r="I142" s="67"/>
      <c r="J142" s="67"/>
      <c r="K142" s="68"/>
      <c r="L142" s="79" t="s">
        <v>45</v>
      </c>
      <c r="M142" s="79"/>
      <c r="N142" s="79"/>
      <c r="O142" s="80">
        <v>15</v>
      </c>
      <c r="P142" s="81"/>
      <c r="Q142" s="34" t="s">
        <v>58</v>
      </c>
      <c r="R142" s="82">
        <v>455</v>
      </c>
      <c r="S142" s="82"/>
      <c r="T142" s="82"/>
      <c r="U142" s="83"/>
      <c r="V142" s="84"/>
      <c r="W142" s="85"/>
      <c r="X142" s="85"/>
      <c r="Y142" s="85"/>
      <c r="Z142" s="85"/>
      <c r="AA142" s="86"/>
      <c r="AB142" s="87"/>
      <c r="AC142" s="87"/>
      <c r="AD142" s="87"/>
      <c r="AE142" s="87"/>
      <c r="AF142" s="87"/>
      <c r="AG142" s="87"/>
      <c r="AH142" s="87"/>
      <c r="AI142" s="87"/>
      <c r="AJ142" s="87"/>
      <c r="AK142" s="87"/>
      <c r="AL142" s="87"/>
      <c r="AM142" s="87"/>
      <c r="AN142" s="87"/>
      <c r="AO142" s="87"/>
      <c r="AP142" s="87"/>
      <c r="AQ142" s="87"/>
      <c r="AR142" s="87"/>
      <c r="AS142" s="87"/>
      <c r="AT142" s="87"/>
      <c r="AU142" s="87"/>
      <c r="AV142" s="87"/>
      <c r="AW142" s="87"/>
      <c r="AX142" s="87"/>
      <c r="AY142" s="88"/>
    </row>
    <row r="143" spans="1:51" ht="25.5" customHeight="1" thickBot="1" x14ac:dyDescent="0.25">
      <c r="A143" s="161"/>
      <c r="B143" s="162"/>
      <c r="C143" s="162"/>
      <c r="D143" s="162"/>
      <c r="E143" s="162"/>
      <c r="F143" s="162"/>
      <c r="G143" s="104" t="s">
        <v>204</v>
      </c>
      <c r="H143" s="105"/>
      <c r="I143" s="105"/>
      <c r="J143" s="105"/>
      <c r="K143" s="105"/>
      <c r="L143" s="106" t="s">
        <v>45</v>
      </c>
      <c r="M143" s="106"/>
      <c r="N143" s="106"/>
      <c r="O143" s="107">
        <v>9</v>
      </c>
      <c r="P143" s="108"/>
      <c r="Q143" s="39" t="s">
        <v>58</v>
      </c>
      <c r="R143" s="109">
        <v>438.24900000000002</v>
      </c>
      <c r="S143" s="109"/>
      <c r="T143" s="109"/>
      <c r="U143" s="110"/>
      <c r="V143" s="111"/>
      <c r="W143" s="112"/>
      <c r="X143" s="112"/>
      <c r="Y143" s="112"/>
      <c r="Z143" s="112"/>
      <c r="AA143" s="113"/>
      <c r="AB143" s="114"/>
      <c r="AC143" s="114"/>
      <c r="AD143" s="114"/>
      <c r="AE143" s="114"/>
      <c r="AF143" s="114"/>
      <c r="AG143" s="114"/>
      <c r="AH143" s="114"/>
      <c r="AI143" s="114"/>
      <c r="AJ143" s="114"/>
      <c r="AK143" s="114"/>
      <c r="AL143" s="114"/>
      <c r="AM143" s="114"/>
      <c r="AN143" s="107">
        <v>9</v>
      </c>
      <c r="AO143" s="108"/>
      <c r="AP143" s="39" t="s">
        <v>58</v>
      </c>
      <c r="AQ143" s="109">
        <v>7.9269999999999996</v>
      </c>
      <c r="AR143" s="109"/>
      <c r="AS143" s="110"/>
      <c r="AT143" s="107">
        <v>9</v>
      </c>
      <c r="AU143" s="108"/>
      <c r="AV143" s="39" t="s">
        <v>58</v>
      </c>
      <c r="AW143" s="109">
        <v>430.322</v>
      </c>
      <c r="AX143" s="109"/>
      <c r="AY143" s="115"/>
    </row>
    <row r="144" spans="1:51" ht="25.5" customHeight="1" x14ac:dyDescent="0.2">
      <c r="A144" s="116" t="s">
        <v>255</v>
      </c>
      <c r="B144" s="117"/>
      <c r="C144" s="117"/>
      <c r="D144" s="117"/>
      <c r="E144" s="117"/>
      <c r="F144" s="117"/>
      <c r="G144" s="122" t="s">
        <v>50</v>
      </c>
      <c r="H144" s="123"/>
      <c r="I144" s="123"/>
      <c r="J144" s="123"/>
      <c r="K144" s="123"/>
      <c r="L144" s="126" t="s">
        <v>1</v>
      </c>
      <c r="M144" s="126"/>
      <c r="N144" s="126"/>
      <c r="O144" s="128" t="s">
        <v>54</v>
      </c>
      <c r="P144" s="129"/>
      <c r="Q144" s="129"/>
      <c r="R144" s="129"/>
      <c r="S144" s="129"/>
      <c r="T144" s="129"/>
      <c r="U144" s="130"/>
      <c r="V144" s="134" t="s">
        <v>57</v>
      </c>
      <c r="W144" s="135"/>
      <c r="X144" s="135"/>
      <c r="Y144" s="135"/>
      <c r="Z144" s="135"/>
      <c r="AA144" s="135"/>
      <c r="AB144" s="135"/>
      <c r="AC144" s="135"/>
      <c r="AD144" s="135"/>
      <c r="AE144" s="135"/>
      <c r="AF144" s="135"/>
      <c r="AG144" s="135"/>
      <c r="AH144" s="135"/>
      <c r="AI144" s="135"/>
      <c r="AJ144" s="135"/>
      <c r="AK144" s="135"/>
      <c r="AL144" s="135"/>
      <c r="AM144" s="135"/>
      <c r="AN144" s="135"/>
      <c r="AO144" s="135"/>
      <c r="AP144" s="135"/>
      <c r="AQ144" s="135"/>
      <c r="AR144" s="135"/>
      <c r="AS144" s="135"/>
      <c r="AT144" s="135"/>
      <c r="AU144" s="135"/>
      <c r="AV144" s="135"/>
      <c r="AW144" s="135"/>
      <c r="AX144" s="135"/>
      <c r="AY144" s="136"/>
    </row>
    <row r="145" spans="1:51" ht="25.5" customHeight="1" thickBot="1" x14ac:dyDescent="0.25">
      <c r="A145" s="118"/>
      <c r="B145" s="119"/>
      <c r="C145" s="119"/>
      <c r="D145" s="119"/>
      <c r="E145" s="119"/>
      <c r="F145" s="119"/>
      <c r="G145" s="124"/>
      <c r="H145" s="125"/>
      <c r="I145" s="125"/>
      <c r="J145" s="125"/>
      <c r="K145" s="125"/>
      <c r="L145" s="127"/>
      <c r="M145" s="127"/>
      <c r="N145" s="127"/>
      <c r="O145" s="131"/>
      <c r="P145" s="132"/>
      <c r="Q145" s="132"/>
      <c r="R145" s="132"/>
      <c r="S145" s="132"/>
      <c r="T145" s="132"/>
      <c r="U145" s="133"/>
      <c r="V145" s="137" t="s">
        <v>195</v>
      </c>
      <c r="W145" s="138"/>
      <c r="X145" s="138"/>
      <c r="Y145" s="138"/>
      <c r="Z145" s="138"/>
      <c r="AA145" s="139"/>
      <c r="AB145" s="137" t="s">
        <v>196</v>
      </c>
      <c r="AC145" s="138"/>
      <c r="AD145" s="138"/>
      <c r="AE145" s="138"/>
      <c r="AF145" s="138"/>
      <c r="AG145" s="139"/>
      <c r="AH145" s="137" t="s">
        <v>197</v>
      </c>
      <c r="AI145" s="138"/>
      <c r="AJ145" s="138"/>
      <c r="AK145" s="138"/>
      <c r="AL145" s="138"/>
      <c r="AM145" s="139"/>
      <c r="AN145" s="137" t="s">
        <v>199</v>
      </c>
      <c r="AO145" s="138"/>
      <c r="AP145" s="138"/>
      <c r="AQ145" s="138"/>
      <c r="AR145" s="138"/>
      <c r="AS145" s="139"/>
      <c r="AT145" s="137" t="s">
        <v>200</v>
      </c>
      <c r="AU145" s="138"/>
      <c r="AV145" s="138"/>
      <c r="AW145" s="138"/>
      <c r="AX145" s="138"/>
      <c r="AY145" s="140"/>
    </row>
    <row r="146" spans="1:51" ht="25.5" customHeight="1" x14ac:dyDescent="0.2">
      <c r="A146" s="118"/>
      <c r="B146" s="119"/>
      <c r="C146" s="119"/>
      <c r="D146" s="119"/>
      <c r="E146" s="119"/>
      <c r="F146" s="119"/>
      <c r="G146" s="141" t="s">
        <v>201</v>
      </c>
      <c r="H146" s="142"/>
      <c r="I146" s="142"/>
      <c r="J146" s="142"/>
      <c r="K146" s="143"/>
      <c r="L146" s="147" t="s">
        <v>45</v>
      </c>
      <c r="M146" s="147"/>
      <c r="N146" s="147"/>
      <c r="O146" s="148">
        <v>39</v>
      </c>
      <c r="P146" s="91"/>
      <c r="Q146" s="33" t="s">
        <v>58</v>
      </c>
      <c r="R146" s="149">
        <v>100</v>
      </c>
      <c r="S146" s="149"/>
      <c r="T146" s="149"/>
      <c r="U146" s="150"/>
      <c r="V146" s="95">
        <v>39</v>
      </c>
      <c r="W146" s="96"/>
      <c r="X146" s="28" t="s">
        <v>58</v>
      </c>
      <c r="Y146" s="97">
        <v>11.468</v>
      </c>
      <c r="Z146" s="97"/>
      <c r="AA146" s="98"/>
      <c r="AB146" s="95">
        <v>39</v>
      </c>
      <c r="AC146" s="96"/>
      <c r="AD146" s="28" t="s">
        <v>58</v>
      </c>
      <c r="AE146" s="97">
        <v>7.8769999999999998</v>
      </c>
      <c r="AF146" s="97"/>
      <c r="AG146" s="98"/>
      <c r="AH146" s="95">
        <v>39</v>
      </c>
      <c r="AI146" s="96"/>
      <c r="AJ146" s="28" t="s">
        <v>58</v>
      </c>
      <c r="AK146" s="97">
        <v>15.117000000000001</v>
      </c>
      <c r="AL146" s="97"/>
      <c r="AM146" s="98"/>
      <c r="AN146" s="151">
        <v>39</v>
      </c>
      <c r="AO146" s="152"/>
      <c r="AP146" s="40" t="s">
        <v>58</v>
      </c>
      <c r="AQ146" s="89">
        <v>14.621</v>
      </c>
      <c r="AR146" s="89"/>
      <c r="AS146" s="90"/>
      <c r="AT146" s="91">
        <v>39</v>
      </c>
      <c r="AU146" s="91"/>
      <c r="AV146" s="33" t="s">
        <v>58</v>
      </c>
      <c r="AW146" s="92">
        <v>50.917000000000002</v>
      </c>
      <c r="AX146" s="92"/>
      <c r="AY146" s="93"/>
    </row>
    <row r="147" spans="1:51" ht="25.5" customHeight="1" x14ac:dyDescent="0.2">
      <c r="A147" s="118"/>
      <c r="B147" s="119"/>
      <c r="C147" s="119"/>
      <c r="D147" s="119"/>
      <c r="E147" s="119"/>
      <c r="F147" s="119"/>
      <c r="G147" s="144"/>
      <c r="H147" s="145"/>
      <c r="I147" s="145"/>
      <c r="J147" s="145"/>
      <c r="K147" s="146"/>
      <c r="L147" s="79" t="s">
        <v>45</v>
      </c>
      <c r="M147" s="79"/>
      <c r="N147" s="79"/>
      <c r="O147" s="80" t="s">
        <v>265</v>
      </c>
      <c r="P147" s="81"/>
      <c r="Q147" s="34" t="s">
        <v>58</v>
      </c>
      <c r="R147" s="82" t="s">
        <v>265</v>
      </c>
      <c r="S147" s="82"/>
      <c r="T147" s="82"/>
      <c r="U147" s="83"/>
      <c r="V147" s="94"/>
      <c r="W147" s="94"/>
      <c r="X147" s="94"/>
      <c r="Y147" s="94"/>
      <c r="Z147" s="94"/>
      <c r="AA147" s="94"/>
      <c r="AB147" s="94"/>
      <c r="AC147" s="94"/>
      <c r="AD147" s="94"/>
      <c r="AE147" s="94"/>
      <c r="AF147" s="94"/>
      <c r="AG147" s="94"/>
      <c r="AH147" s="94"/>
      <c r="AI147" s="94"/>
      <c r="AJ147" s="94"/>
      <c r="AK147" s="94"/>
      <c r="AL147" s="94"/>
      <c r="AM147" s="94"/>
      <c r="AN147" s="94"/>
      <c r="AO147" s="94"/>
      <c r="AP147" s="94"/>
      <c r="AQ147" s="94"/>
      <c r="AR147" s="94"/>
      <c r="AS147" s="94"/>
      <c r="AT147" s="86"/>
      <c r="AU147" s="87"/>
      <c r="AV147" s="87"/>
      <c r="AW147" s="87"/>
      <c r="AX147" s="87"/>
      <c r="AY147" s="88"/>
    </row>
    <row r="148" spans="1:51" ht="25.5" customHeight="1" x14ac:dyDescent="0.2">
      <c r="A148" s="118"/>
      <c r="B148" s="119"/>
      <c r="C148" s="119"/>
      <c r="D148" s="119"/>
      <c r="E148" s="119"/>
      <c r="F148" s="119"/>
      <c r="G148" s="63" t="s">
        <v>202</v>
      </c>
      <c r="H148" s="64"/>
      <c r="I148" s="64"/>
      <c r="J148" s="64"/>
      <c r="K148" s="65"/>
      <c r="L148" s="69" t="s">
        <v>45</v>
      </c>
      <c r="M148" s="69"/>
      <c r="N148" s="69"/>
      <c r="O148" s="95">
        <v>42</v>
      </c>
      <c r="P148" s="96"/>
      <c r="Q148" s="28" t="s">
        <v>58</v>
      </c>
      <c r="R148" s="97">
        <v>15.346</v>
      </c>
      <c r="S148" s="97"/>
      <c r="T148" s="97"/>
      <c r="U148" s="98"/>
      <c r="V148" s="99"/>
      <c r="W148" s="99"/>
      <c r="X148" s="99"/>
      <c r="Y148" s="99"/>
      <c r="Z148" s="99"/>
      <c r="AA148" s="99"/>
      <c r="AB148" s="95">
        <v>42</v>
      </c>
      <c r="AC148" s="96"/>
      <c r="AD148" s="28" t="s">
        <v>58</v>
      </c>
      <c r="AE148" s="97" t="s">
        <v>243</v>
      </c>
      <c r="AF148" s="97"/>
      <c r="AG148" s="98"/>
      <c r="AH148" s="95">
        <v>42</v>
      </c>
      <c r="AI148" s="96"/>
      <c r="AJ148" s="28" t="s">
        <v>58</v>
      </c>
      <c r="AK148" s="97">
        <v>1.8859999999999999</v>
      </c>
      <c r="AL148" s="97"/>
      <c r="AM148" s="98"/>
      <c r="AN148" s="95">
        <v>42</v>
      </c>
      <c r="AO148" s="96"/>
      <c r="AP148" s="28" t="s">
        <v>58</v>
      </c>
      <c r="AQ148" s="97">
        <v>4.0730000000000004</v>
      </c>
      <c r="AR148" s="97"/>
      <c r="AS148" s="98"/>
      <c r="AT148" s="71">
        <v>42</v>
      </c>
      <c r="AU148" s="71"/>
      <c r="AV148" s="35" t="s">
        <v>58</v>
      </c>
      <c r="AW148" s="72">
        <v>9.3870000000000005</v>
      </c>
      <c r="AX148" s="72"/>
      <c r="AY148" s="78"/>
    </row>
    <row r="149" spans="1:51" ht="25.5" customHeight="1" x14ac:dyDescent="0.2">
      <c r="A149" s="118"/>
      <c r="B149" s="119"/>
      <c r="C149" s="119"/>
      <c r="D149" s="119"/>
      <c r="E149" s="119"/>
      <c r="F149" s="119"/>
      <c r="G149" s="66"/>
      <c r="H149" s="67"/>
      <c r="I149" s="67"/>
      <c r="J149" s="67"/>
      <c r="K149" s="68"/>
      <c r="L149" s="79" t="s">
        <v>45</v>
      </c>
      <c r="M149" s="79"/>
      <c r="N149" s="79"/>
      <c r="O149" s="100">
        <v>21</v>
      </c>
      <c r="P149" s="101"/>
      <c r="Q149" s="36" t="s">
        <v>58</v>
      </c>
      <c r="R149" s="102">
        <v>6.3520000000000003</v>
      </c>
      <c r="S149" s="102"/>
      <c r="T149" s="102"/>
      <c r="U149" s="103"/>
      <c r="V149" s="84"/>
      <c r="W149" s="85"/>
      <c r="X149" s="85"/>
      <c r="Y149" s="85"/>
      <c r="Z149" s="85"/>
      <c r="AA149" s="86"/>
      <c r="AB149" s="87"/>
      <c r="AC149" s="87"/>
      <c r="AD149" s="87"/>
      <c r="AE149" s="87"/>
      <c r="AF149" s="87"/>
      <c r="AG149" s="87"/>
      <c r="AH149" s="87"/>
      <c r="AI149" s="87"/>
      <c r="AJ149" s="87"/>
      <c r="AK149" s="87"/>
      <c r="AL149" s="87"/>
      <c r="AM149" s="87"/>
      <c r="AN149" s="87"/>
      <c r="AO149" s="87"/>
      <c r="AP149" s="87"/>
      <c r="AQ149" s="87"/>
      <c r="AR149" s="87"/>
      <c r="AS149" s="87"/>
      <c r="AT149" s="87"/>
      <c r="AU149" s="87"/>
      <c r="AV149" s="87"/>
      <c r="AW149" s="87"/>
      <c r="AX149" s="87"/>
      <c r="AY149" s="88"/>
    </row>
    <row r="150" spans="1:51" ht="25.5" customHeight="1" x14ac:dyDescent="0.2">
      <c r="A150" s="118"/>
      <c r="B150" s="119"/>
      <c r="C150" s="119"/>
      <c r="D150" s="119"/>
      <c r="E150" s="119"/>
      <c r="F150" s="119"/>
      <c r="G150" s="63" t="s">
        <v>203</v>
      </c>
      <c r="H150" s="64"/>
      <c r="I150" s="64"/>
      <c r="J150" s="64"/>
      <c r="K150" s="65"/>
      <c r="L150" s="69" t="s">
        <v>45</v>
      </c>
      <c r="M150" s="69"/>
      <c r="N150" s="69"/>
      <c r="O150" s="70">
        <v>20</v>
      </c>
      <c r="P150" s="71"/>
      <c r="Q150" s="35" t="s">
        <v>58</v>
      </c>
      <c r="R150" s="72">
        <v>11.218</v>
      </c>
      <c r="S150" s="72"/>
      <c r="T150" s="72"/>
      <c r="U150" s="73"/>
      <c r="V150" s="74"/>
      <c r="W150" s="75"/>
      <c r="X150" s="75"/>
      <c r="Y150" s="75"/>
      <c r="Z150" s="75"/>
      <c r="AA150" s="76"/>
      <c r="AB150" s="77"/>
      <c r="AC150" s="77"/>
      <c r="AD150" s="77"/>
      <c r="AE150" s="77"/>
      <c r="AF150" s="77"/>
      <c r="AG150" s="77"/>
      <c r="AH150" s="70">
        <v>20</v>
      </c>
      <c r="AI150" s="71"/>
      <c r="AJ150" s="35" t="s">
        <v>58</v>
      </c>
      <c r="AK150" s="72" t="s">
        <v>243</v>
      </c>
      <c r="AL150" s="72"/>
      <c r="AM150" s="73"/>
      <c r="AN150" s="70">
        <v>20</v>
      </c>
      <c r="AO150" s="71"/>
      <c r="AP150" s="35" t="s">
        <v>58</v>
      </c>
      <c r="AQ150" s="72">
        <v>2.0070000000000001</v>
      </c>
      <c r="AR150" s="72"/>
      <c r="AS150" s="73"/>
      <c r="AT150" s="70">
        <v>20</v>
      </c>
      <c r="AU150" s="71"/>
      <c r="AV150" s="35" t="s">
        <v>58</v>
      </c>
      <c r="AW150" s="72">
        <v>9.2110000000000003</v>
      </c>
      <c r="AX150" s="72"/>
      <c r="AY150" s="78"/>
    </row>
    <row r="151" spans="1:51" ht="25.5" customHeight="1" x14ac:dyDescent="0.2">
      <c r="A151" s="118"/>
      <c r="B151" s="119"/>
      <c r="C151" s="119"/>
      <c r="D151" s="119"/>
      <c r="E151" s="119"/>
      <c r="F151" s="119"/>
      <c r="G151" s="66"/>
      <c r="H151" s="67"/>
      <c r="I151" s="67"/>
      <c r="J151" s="67"/>
      <c r="K151" s="68"/>
      <c r="L151" s="79" t="s">
        <v>45</v>
      </c>
      <c r="M151" s="79"/>
      <c r="N151" s="79"/>
      <c r="O151" s="80">
        <v>7</v>
      </c>
      <c r="P151" s="81"/>
      <c r="Q151" s="34" t="s">
        <v>58</v>
      </c>
      <c r="R151" s="82">
        <v>8</v>
      </c>
      <c r="S151" s="82"/>
      <c r="T151" s="82"/>
      <c r="U151" s="83"/>
      <c r="V151" s="84"/>
      <c r="W151" s="85"/>
      <c r="X151" s="85"/>
      <c r="Y151" s="85"/>
      <c r="Z151" s="85"/>
      <c r="AA151" s="86"/>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c r="AY151" s="88"/>
    </row>
    <row r="152" spans="1:51" ht="25.5" customHeight="1" thickBot="1" x14ac:dyDescent="0.25">
      <c r="A152" s="120"/>
      <c r="B152" s="121"/>
      <c r="C152" s="121"/>
      <c r="D152" s="121"/>
      <c r="E152" s="121"/>
      <c r="F152" s="121"/>
      <c r="G152" s="51" t="s">
        <v>204</v>
      </c>
      <c r="H152" s="52"/>
      <c r="I152" s="52"/>
      <c r="J152" s="52"/>
      <c r="K152" s="52"/>
      <c r="L152" s="53" t="s">
        <v>45</v>
      </c>
      <c r="M152" s="53"/>
      <c r="N152" s="53"/>
      <c r="O152" s="54">
        <v>25</v>
      </c>
      <c r="P152" s="55"/>
      <c r="Q152" s="41" t="s">
        <v>58</v>
      </c>
      <c r="R152" s="56">
        <v>11.121</v>
      </c>
      <c r="S152" s="56"/>
      <c r="T152" s="56"/>
      <c r="U152" s="57"/>
      <c r="V152" s="58"/>
      <c r="W152" s="59"/>
      <c r="X152" s="59"/>
      <c r="Y152" s="59"/>
      <c r="Z152" s="59"/>
      <c r="AA152" s="60"/>
      <c r="AB152" s="61"/>
      <c r="AC152" s="61"/>
      <c r="AD152" s="61"/>
      <c r="AE152" s="61"/>
      <c r="AF152" s="61"/>
      <c r="AG152" s="61"/>
      <c r="AH152" s="61"/>
      <c r="AI152" s="61"/>
      <c r="AJ152" s="61"/>
      <c r="AK152" s="61"/>
      <c r="AL152" s="61"/>
      <c r="AM152" s="61"/>
      <c r="AN152" s="54">
        <v>25</v>
      </c>
      <c r="AO152" s="55"/>
      <c r="AP152" s="41" t="s">
        <v>58</v>
      </c>
      <c r="AQ152" s="56" t="s">
        <v>243</v>
      </c>
      <c r="AR152" s="56"/>
      <c r="AS152" s="57"/>
      <c r="AT152" s="54">
        <v>25</v>
      </c>
      <c r="AU152" s="55"/>
      <c r="AV152" s="41" t="s">
        <v>58</v>
      </c>
      <c r="AW152" s="56">
        <v>11.121</v>
      </c>
      <c r="AX152" s="56"/>
      <c r="AY152" s="62"/>
    </row>
    <row r="153" spans="1:51" ht="25.5" hidden="1" customHeight="1" thickBot="1" x14ac:dyDescent="0.25">
      <c r="A153" s="116" t="s">
        <v>63</v>
      </c>
      <c r="B153" s="117"/>
      <c r="C153" s="117"/>
      <c r="D153" s="117"/>
      <c r="E153" s="117"/>
      <c r="F153" s="117"/>
      <c r="G153" s="730" t="s">
        <v>64</v>
      </c>
      <c r="H153" s="731"/>
      <c r="I153" s="731"/>
      <c r="J153" s="731"/>
      <c r="K153" s="731"/>
      <c r="L153" s="732" t="s">
        <v>1</v>
      </c>
      <c r="M153" s="732"/>
      <c r="N153" s="732"/>
      <c r="O153" s="733" t="s">
        <v>195</v>
      </c>
      <c r="P153" s="714"/>
      <c r="Q153" s="714"/>
      <c r="R153" s="714"/>
      <c r="S153" s="714"/>
      <c r="T153" s="714"/>
      <c r="U153" s="714"/>
      <c r="V153" s="714"/>
      <c r="W153" s="715"/>
      <c r="X153" s="714" t="s">
        <v>196</v>
      </c>
      <c r="Y153" s="714"/>
      <c r="Z153" s="714"/>
      <c r="AA153" s="714"/>
      <c r="AB153" s="714"/>
      <c r="AC153" s="714"/>
      <c r="AD153" s="714"/>
      <c r="AE153" s="714"/>
      <c r="AF153" s="714"/>
      <c r="AG153" s="715"/>
      <c r="AH153" s="714" t="s">
        <v>197</v>
      </c>
      <c r="AI153" s="714"/>
      <c r="AJ153" s="714"/>
      <c r="AK153" s="714"/>
      <c r="AL153" s="714"/>
      <c r="AM153" s="714"/>
      <c r="AN153" s="714"/>
      <c r="AO153" s="714"/>
      <c r="AP153" s="715"/>
      <c r="AQ153" s="714" t="s">
        <v>198</v>
      </c>
      <c r="AR153" s="714"/>
      <c r="AS153" s="714"/>
      <c r="AT153" s="714"/>
      <c r="AU153" s="714"/>
      <c r="AV153" s="714"/>
      <c r="AW153" s="714"/>
      <c r="AX153" s="714"/>
      <c r="AY153" s="723"/>
    </row>
    <row r="154" spans="1:51" ht="25.5" hidden="1" customHeight="1" x14ac:dyDescent="0.2">
      <c r="A154" s="118"/>
      <c r="B154" s="119"/>
      <c r="C154" s="119"/>
      <c r="D154" s="119"/>
      <c r="E154" s="119"/>
      <c r="F154" s="119"/>
      <c r="G154" s="206" t="s">
        <v>177</v>
      </c>
      <c r="H154" s="207"/>
      <c r="I154" s="207"/>
      <c r="J154" s="207"/>
      <c r="K154" s="207"/>
      <c r="L154" s="147" t="s">
        <v>45</v>
      </c>
      <c r="M154" s="147"/>
      <c r="N154" s="147"/>
      <c r="O154" s="736"/>
      <c r="P154" s="737"/>
      <c r="Q154" s="737"/>
      <c r="R154" s="19" t="s">
        <v>46</v>
      </c>
      <c r="S154" s="738"/>
      <c r="T154" s="738"/>
      <c r="U154" s="738"/>
      <c r="V154" s="738"/>
      <c r="W154" s="739"/>
      <c r="X154" s="736"/>
      <c r="Y154" s="737"/>
      <c r="Z154" s="737"/>
      <c r="AA154" s="19" t="s">
        <v>46</v>
      </c>
      <c r="AB154" s="738"/>
      <c r="AC154" s="738"/>
      <c r="AD154" s="738"/>
      <c r="AE154" s="738"/>
      <c r="AF154" s="738"/>
      <c r="AG154" s="739"/>
      <c r="AH154" s="736"/>
      <c r="AI154" s="737"/>
      <c r="AJ154" s="737"/>
      <c r="AK154" s="19" t="s">
        <v>46</v>
      </c>
      <c r="AL154" s="738"/>
      <c r="AM154" s="738"/>
      <c r="AN154" s="738"/>
      <c r="AO154" s="738"/>
      <c r="AP154" s="739"/>
      <c r="AQ154" s="716"/>
      <c r="AR154" s="716"/>
      <c r="AS154" s="716"/>
      <c r="AT154" s="716"/>
      <c r="AU154" s="716"/>
      <c r="AV154" s="716"/>
      <c r="AW154" s="716"/>
      <c r="AX154" s="716"/>
      <c r="AY154" s="717"/>
    </row>
    <row r="155" spans="1:51" ht="25.5" hidden="1" customHeight="1" x14ac:dyDescent="0.2">
      <c r="A155" s="118"/>
      <c r="B155" s="119"/>
      <c r="C155" s="119"/>
      <c r="D155" s="119"/>
      <c r="E155" s="119"/>
      <c r="F155" s="119"/>
      <c r="G155" s="724"/>
      <c r="H155" s="725"/>
      <c r="I155" s="725"/>
      <c r="J155" s="725"/>
      <c r="K155" s="725"/>
      <c r="L155" s="79" t="s">
        <v>45</v>
      </c>
      <c r="M155" s="79"/>
      <c r="N155" s="79"/>
      <c r="O155" s="718"/>
      <c r="P155" s="718"/>
      <c r="Q155" s="719"/>
      <c r="R155" s="20" t="s">
        <v>46</v>
      </c>
      <c r="S155" s="720"/>
      <c r="T155" s="721"/>
      <c r="U155" s="721"/>
      <c r="V155" s="721"/>
      <c r="W155" s="721"/>
      <c r="X155" s="718"/>
      <c r="Y155" s="718"/>
      <c r="Z155" s="719"/>
      <c r="AA155" s="20" t="s">
        <v>46</v>
      </c>
      <c r="AB155" s="720"/>
      <c r="AC155" s="721"/>
      <c r="AD155" s="721"/>
      <c r="AE155" s="721"/>
      <c r="AF155" s="721"/>
      <c r="AG155" s="721"/>
      <c r="AH155" s="718"/>
      <c r="AI155" s="718"/>
      <c r="AJ155" s="719"/>
      <c r="AK155" s="20" t="s">
        <v>46</v>
      </c>
      <c r="AL155" s="720"/>
      <c r="AM155" s="721"/>
      <c r="AN155" s="721"/>
      <c r="AO155" s="721"/>
      <c r="AP155" s="721"/>
      <c r="AQ155" s="718"/>
      <c r="AR155" s="718"/>
      <c r="AS155" s="719"/>
      <c r="AT155" s="20" t="s">
        <v>46</v>
      </c>
      <c r="AU155" s="720"/>
      <c r="AV155" s="721"/>
      <c r="AW155" s="721"/>
      <c r="AX155" s="721"/>
      <c r="AY155" s="722"/>
    </row>
    <row r="156" spans="1:51" ht="25.5" hidden="1" customHeight="1" x14ac:dyDescent="0.2">
      <c r="A156" s="118"/>
      <c r="B156" s="119"/>
      <c r="C156" s="119"/>
      <c r="D156" s="119"/>
      <c r="E156" s="119"/>
      <c r="F156" s="119"/>
      <c r="G156" s="724" t="s">
        <v>178</v>
      </c>
      <c r="H156" s="725"/>
      <c r="I156" s="725"/>
      <c r="J156" s="725"/>
      <c r="K156" s="725"/>
      <c r="L156" s="106" t="s">
        <v>45</v>
      </c>
      <c r="M156" s="106"/>
      <c r="N156" s="106"/>
      <c r="O156" s="726"/>
      <c r="P156" s="726"/>
      <c r="Q156" s="727"/>
      <c r="R156" s="3" t="s">
        <v>46</v>
      </c>
      <c r="S156" s="728"/>
      <c r="T156" s="729"/>
      <c r="U156" s="729"/>
      <c r="V156" s="729"/>
      <c r="W156" s="729"/>
      <c r="X156" s="726"/>
      <c r="Y156" s="726"/>
      <c r="Z156" s="727"/>
      <c r="AA156" s="3" t="s">
        <v>46</v>
      </c>
      <c r="AB156" s="728"/>
      <c r="AC156" s="729"/>
      <c r="AD156" s="729"/>
      <c r="AE156" s="729"/>
      <c r="AF156" s="729"/>
      <c r="AG156" s="729"/>
      <c r="AH156" s="726"/>
      <c r="AI156" s="726"/>
      <c r="AJ156" s="727"/>
      <c r="AK156" s="3" t="s">
        <v>46</v>
      </c>
      <c r="AL156" s="728"/>
      <c r="AM156" s="729"/>
      <c r="AN156" s="729"/>
      <c r="AO156" s="729"/>
      <c r="AP156" s="729"/>
      <c r="AQ156" s="726"/>
      <c r="AR156" s="726"/>
      <c r="AS156" s="727"/>
      <c r="AT156" s="3" t="s">
        <v>46</v>
      </c>
      <c r="AU156" s="728"/>
      <c r="AV156" s="729"/>
      <c r="AW156" s="729"/>
      <c r="AX156" s="729"/>
      <c r="AY156" s="734"/>
    </row>
    <row r="157" spans="1:51" ht="25.5" hidden="1" customHeight="1" x14ac:dyDescent="0.2">
      <c r="A157" s="118"/>
      <c r="B157" s="119"/>
      <c r="C157" s="119"/>
      <c r="D157" s="119"/>
      <c r="E157" s="119"/>
      <c r="F157" s="119"/>
      <c r="G157" s="104" t="s">
        <v>179</v>
      </c>
      <c r="H157" s="105"/>
      <c r="I157" s="105"/>
      <c r="J157" s="105"/>
      <c r="K157" s="105"/>
      <c r="L157" s="106" t="s">
        <v>45</v>
      </c>
      <c r="M157" s="106"/>
      <c r="N157" s="106"/>
      <c r="O157" s="726"/>
      <c r="P157" s="726"/>
      <c r="Q157" s="727"/>
      <c r="R157" s="3" t="s">
        <v>46</v>
      </c>
      <c r="S157" s="728"/>
      <c r="T157" s="729"/>
      <c r="U157" s="729"/>
      <c r="V157" s="729"/>
      <c r="W157" s="729"/>
      <c r="X157" s="726"/>
      <c r="Y157" s="726"/>
      <c r="Z157" s="727"/>
      <c r="AA157" s="3" t="s">
        <v>46</v>
      </c>
      <c r="AB157" s="728"/>
      <c r="AC157" s="729"/>
      <c r="AD157" s="729"/>
      <c r="AE157" s="729"/>
      <c r="AF157" s="729"/>
      <c r="AG157" s="729"/>
      <c r="AH157" s="726"/>
      <c r="AI157" s="726"/>
      <c r="AJ157" s="727"/>
      <c r="AK157" s="3" t="s">
        <v>46</v>
      </c>
      <c r="AL157" s="728"/>
      <c r="AM157" s="729"/>
      <c r="AN157" s="729"/>
      <c r="AO157" s="729"/>
      <c r="AP157" s="729"/>
      <c r="AQ157" s="726"/>
      <c r="AR157" s="726"/>
      <c r="AS157" s="727"/>
      <c r="AT157" s="3" t="s">
        <v>46</v>
      </c>
      <c r="AU157" s="728"/>
      <c r="AV157" s="729"/>
      <c r="AW157" s="729"/>
      <c r="AX157" s="729"/>
      <c r="AY157" s="734"/>
    </row>
    <row r="158" spans="1:51" ht="25.5" hidden="1" customHeight="1" thickBot="1" x14ac:dyDescent="0.25">
      <c r="A158" s="120"/>
      <c r="B158" s="121"/>
      <c r="C158" s="121"/>
      <c r="D158" s="121"/>
      <c r="E158" s="121"/>
      <c r="F158" s="121"/>
      <c r="G158" s="51" t="s">
        <v>67</v>
      </c>
      <c r="H158" s="52"/>
      <c r="I158" s="52"/>
      <c r="J158" s="52"/>
      <c r="K158" s="52"/>
      <c r="L158" s="53" t="s">
        <v>45</v>
      </c>
      <c r="M158" s="53"/>
      <c r="N158" s="53"/>
      <c r="O158" s="740"/>
      <c r="P158" s="740"/>
      <c r="Q158" s="741"/>
      <c r="R158" s="4" t="s">
        <v>46</v>
      </c>
      <c r="S158" s="742"/>
      <c r="T158" s="743"/>
      <c r="U158" s="743"/>
      <c r="V158" s="743"/>
      <c r="W158" s="743"/>
      <c r="X158" s="740"/>
      <c r="Y158" s="740"/>
      <c r="Z158" s="741"/>
      <c r="AA158" s="4" t="s">
        <v>46</v>
      </c>
      <c r="AB158" s="742">
        <f>S158+AB154-AB156-AB157</f>
        <v>0</v>
      </c>
      <c r="AC158" s="743"/>
      <c r="AD158" s="743"/>
      <c r="AE158" s="743"/>
      <c r="AF158" s="743"/>
      <c r="AG158" s="743"/>
      <c r="AH158" s="740"/>
      <c r="AI158" s="740"/>
      <c r="AJ158" s="741"/>
      <c r="AK158" s="4" t="s">
        <v>46</v>
      </c>
      <c r="AL158" s="742">
        <f>AB158+AL154-AL156-AL157</f>
        <v>0</v>
      </c>
      <c r="AM158" s="743"/>
      <c r="AN158" s="743"/>
      <c r="AO158" s="743"/>
      <c r="AP158" s="743"/>
      <c r="AQ158" s="740"/>
      <c r="AR158" s="740"/>
      <c r="AS158" s="741"/>
      <c r="AT158" s="4" t="s">
        <v>46</v>
      </c>
      <c r="AU158" s="742">
        <f>AL158+AU155-AU156-AU157</f>
        <v>0</v>
      </c>
      <c r="AV158" s="743"/>
      <c r="AW158" s="743"/>
      <c r="AX158" s="743"/>
      <c r="AY158" s="744"/>
    </row>
    <row r="159" spans="1:51" ht="25.5" hidden="1" customHeight="1" thickBot="1" x14ac:dyDescent="0.25">
      <c r="A159" s="116" t="s">
        <v>68</v>
      </c>
      <c r="B159" s="117"/>
      <c r="C159" s="117"/>
      <c r="D159" s="117"/>
      <c r="E159" s="117"/>
      <c r="F159" s="117"/>
      <c r="G159" s="730" t="s">
        <v>64</v>
      </c>
      <c r="H159" s="731"/>
      <c r="I159" s="731"/>
      <c r="J159" s="731"/>
      <c r="K159" s="731"/>
      <c r="L159" s="732" t="s">
        <v>1</v>
      </c>
      <c r="M159" s="732"/>
      <c r="N159" s="732"/>
      <c r="O159" s="733" t="s">
        <v>195</v>
      </c>
      <c r="P159" s="714"/>
      <c r="Q159" s="714"/>
      <c r="R159" s="714"/>
      <c r="S159" s="714"/>
      <c r="T159" s="714"/>
      <c r="U159" s="714"/>
      <c r="V159" s="714"/>
      <c r="W159" s="715"/>
      <c r="X159" s="714" t="s">
        <v>196</v>
      </c>
      <c r="Y159" s="714"/>
      <c r="Z159" s="714"/>
      <c r="AA159" s="714"/>
      <c r="AB159" s="714"/>
      <c r="AC159" s="714"/>
      <c r="AD159" s="714"/>
      <c r="AE159" s="714"/>
      <c r="AF159" s="714"/>
      <c r="AG159" s="715"/>
      <c r="AH159" s="714" t="s">
        <v>197</v>
      </c>
      <c r="AI159" s="714"/>
      <c r="AJ159" s="714"/>
      <c r="AK159" s="714"/>
      <c r="AL159" s="714"/>
      <c r="AM159" s="714"/>
      <c r="AN159" s="714"/>
      <c r="AO159" s="714"/>
      <c r="AP159" s="715"/>
      <c r="AQ159" s="714" t="s">
        <v>198</v>
      </c>
      <c r="AR159" s="714"/>
      <c r="AS159" s="714"/>
      <c r="AT159" s="714"/>
      <c r="AU159" s="714"/>
      <c r="AV159" s="714"/>
      <c r="AW159" s="714"/>
      <c r="AX159" s="714"/>
      <c r="AY159" s="723"/>
    </row>
    <row r="160" spans="1:51" ht="25.5" hidden="1" customHeight="1" x14ac:dyDescent="0.2">
      <c r="A160" s="118"/>
      <c r="B160" s="119"/>
      <c r="C160" s="119"/>
      <c r="D160" s="119"/>
      <c r="E160" s="119"/>
      <c r="F160" s="119"/>
      <c r="G160" s="206" t="s">
        <v>81</v>
      </c>
      <c r="H160" s="207"/>
      <c r="I160" s="207"/>
      <c r="J160" s="207"/>
      <c r="K160" s="207"/>
      <c r="L160" s="746" t="s">
        <v>45</v>
      </c>
      <c r="M160" s="746"/>
      <c r="N160" s="746"/>
      <c r="O160" s="736"/>
      <c r="P160" s="737"/>
      <c r="Q160" s="737"/>
      <c r="R160" s="19" t="s">
        <v>46</v>
      </c>
      <c r="S160" s="738"/>
      <c r="T160" s="738"/>
      <c r="U160" s="738"/>
      <c r="V160" s="738"/>
      <c r="W160" s="739"/>
      <c r="X160" s="736"/>
      <c r="Y160" s="737"/>
      <c r="Z160" s="737"/>
      <c r="AA160" s="19" t="s">
        <v>46</v>
      </c>
      <c r="AB160" s="738"/>
      <c r="AC160" s="738"/>
      <c r="AD160" s="738"/>
      <c r="AE160" s="738"/>
      <c r="AF160" s="738"/>
      <c r="AG160" s="739"/>
      <c r="AH160" s="736"/>
      <c r="AI160" s="737"/>
      <c r="AJ160" s="737"/>
      <c r="AK160" s="19" t="s">
        <v>46</v>
      </c>
      <c r="AL160" s="738"/>
      <c r="AM160" s="738"/>
      <c r="AN160" s="738"/>
      <c r="AO160" s="738"/>
      <c r="AP160" s="739"/>
      <c r="AQ160" s="716"/>
      <c r="AR160" s="716"/>
      <c r="AS160" s="716"/>
      <c r="AT160" s="716"/>
      <c r="AU160" s="716"/>
      <c r="AV160" s="716"/>
      <c r="AW160" s="716"/>
      <c r="AX160" s="716"/>
      <c r="AY160" s="717"/>
    </row>
    <row r="161" spans="1:51" ht="25.5" hidden="1" customHeight="1" x14ac:dyDescent="0.2">
      <c r="A161" s="118"/>
      <c r="B161" s="119"/>
      <c r="C161" s="119"/>
      <c r="D161" s="119"/>
      <c r="E161" s="119"/>
      <c r="F161" s="119"/>
      <c r="G161" s="724"/>
      <c r="H161" s="725"/>
      <c r="I161" s="725"/>
      <c r="J161" s="725"/>
      <c r="K161" s="725"/>
      <c r="L161" s="747" t="s">
        <v>45</v>
      </c>
      <c r="M161" s="747"/>
      <c r="N161" s="747"/>
      <c r="O161" s="718"/>
      <c r="P161" s="718"/>
      <c r="Q161" s="719"/>
      <c r="R161" s="20" t="s">
        <v>46</v>
      </c>
      <c r="S161" s="720"/>
      <c r="T161" s="721"/>
      <c r="U161" s="721"/>
      <c r="V161" s="721"/>
      <c r="W161" s="721"/>
      <c r="X161" s="718"/>
      <c r="Y161" s="718"/>
      <c r="Z161" s="719"/>
      <c r="AA161" s="20" t="s">
        <v>46</v>
      </c>
      <c r="AB161" s="720"/>
      <c r="AC161" s="721"/>
      <c r="AD161" s="721"/>
      <c r="AE161" s="721"/>
      <c r="AF161" s="721"/>
      <c r="AG161" s="721"/>
      <c r="AH161" s="718"/>
      <c r="AI161" s="718"/>
      <c r="AJ161" s="719"/>
      <c r="AK161" s="20" t="s">
        <v>46</v>
      </c>
      <c r="AL161" s="720"/>
      <c r="AM161" s="721"/>
      <c r="AN161" s="721"/>
      <c r="AO161" s="721"/>
      <c r="AP161" s="721"/>
      <c r="AQ161" s="718"/>
      <c r="AR161" s="718"/>
      <c r="AS161" s="719"/>
      <c r="AT161" s="20" t="s">
        <v>46</v>
      </c>
      <c r="AU161" s="720"/>
      <c r="AV161" s="721"/>
      <c r="AW161" s="721"/>
      <c r="AX161" s="721"/>
      <c r="AY161" s="722"/>
    </row>
    <row r="162" spans="1:51" ht="25.5" hidden="1" customHeight="1" x14ac:dyDescent="0.2">
      <c r="A162" s="118"/>
      <c r="B162" s="119"/>
      <c r="C162" s="119"/>
      <c r="D162" s="119"/>
      <c r="E162" s="119"/>
      <c r="F162" s="119"/>
      <c r="G162" s="724" t="s">
        <v>180</v>
      </c>
      <c r="H162" s="725"/>
      <c r="I162" s="725"/>
      <c r="J162" s="725"/>
      <c r="K162" s="725"/>
      <c r="L162" s="735" t="s">
        <v>45</v>
      </c>
      <c r="M162" s="735"/>
      <c r="N162" s="735"/>
      <c r="O162" s="726"/>
      <c r="P162" s="726"/>
      <c r="Q162" s="727"/>
      <c r="R162" s="3" t="s">
        <v>46</v>
      </c>
      <c r="S162" s="728"/>
      <c r="T162" s="729"/>
      <c r="U162" s="729"/>
      <c r="V162" s="729"/>
      <c r="W162" s="729"/>
      <c r="X162" s="726"/>
      <c r="Y162" s="726"/>
      <c r="Z162" s="727"/>
      <c r="AA162" s="3" t="s">
        <v>46</v>
      </c>
      <c r="AB162" s="728"/>
      <c r="AC162" s="729"/>
      <c r="AD162" s="729"/>
      <c r="AE162" s="729"/>
      <c r="AF162" s="729"/>
      <c r="AG162" s="729"/>
      <c r="AH162" s="726"/>
      <c r="AI162" s="726"/>
      <c r="AJ162" s="727"/>
      <c r="AK162" s="3" t="s">
        <v>46</v>
      </c>
      <c r="AL162" s="728"/>
      <c r="AM162" s="729"/>
      <c r="AN162" s="729"/>
      <c r="AO162" s="729"/>
      <c r="AP162" s="729"/>
      <c r="AQ162" s="726"/>
      <c r="AR162" s="726"/>
      <c r="AS162" s="727"/>
      <c r="AT162" s="3" t="s">
        <v>46</v>
      </c>
      <c r="AU162" s="728"/>
      <c r="AV162" s="729"/>
      <c r="AW162" s="729"/>
      <c r="AX162" s="729"/>
      <c r="AY162" s="734"/>
    </row>
    <row r="163" spans="1:51" ht="25.5" hidden="1" customHeight="1" x14ac:dyDescent="0.2">
      <c r="A163" s="118"/>
      <c r="B163" s="119"/>
      <c r="C163" s="119"/>
      <c r="D163" s="119"/>
      <c r="E163" s="119"/>
      <c r="F163" s="119"/>
      <c r="G163" s="104" t="s">
        <v>69</v>
      </c>
      <c r="H163" s="105"/>
      <c r="I163" s="105"/>
      <c r="J163" s="105"/>
      <c r="K163" s="105"/>
      <c r="L163" s="735" t="s">
        <v>45</v>
      </c>
      <c r="M163" s="735"/>
      <c r="N163" s="735"/>
      <c r="O163" s="726"/>
      <c r="P163" s="726"/>
      <c r="Q163" s="727"/>
      <c r="R163" s="3" t="s">
        <v>46</v>
      </c>
      <c r="S163" s="728"/>
      <c r="T163" s="729"/>
      <c r="U163" s="729"/>
      <c r="V163" s="729"/>
      <c r="W163" s="729"/>
      <c r="X163" s="726"/>
      <c r="Y163" s="726"/>
      <c r="Z163" s="727"/>
      <c r="AA163" s="3" t="s">
        <v>46</v>
      </c>
      <c r="AB163" s="728"/>
      <c r="AC163" s="729"/>
      <c r="AD163" s="729"/>
      <c r="AE163" s="729"/>
      <c r="AF163" s="729"/>
      <c r="AG163" s="729"/>
      <c r="AH163" s="726"/>
      <c r="AI163" s="726"/>
      <c r="AJ163" s="727"/>
      <c r="AK163" s="3" t="s">
        <v>46</v>
      </c>
      <c r="AL163" s="728"/>
      <c r="AM163" s="729"/>
      <c r="AN163" s="729"/>
      <c r="AO163" s="729"/>
      <c r="AP163" s="729"/>
      <c r="AQ163" s="726"/>
      <c r="AR163" s="726"/>
      <c r="AS163" s="727"/>
      <c r="AT163" s="3" t="s">
        <v>46</v>
      </c>
      <c r="AU163" s="728"/>
      <c r="AV163" s="729"/>
      <c r="AW163" s="729"/>
      <c r="AX163" s="729"/>
      <c r="AY163" s="734"/>
    </row>
    <row r="164" spans="1:51" ht="25.5" hidden="1" customHeight="1" thickBot="1" x14ac:dyDescent="0.25">
      <c r="A164" s="120"/>
      <c r="B164" s="121"/>
      <c r="C164" s="121"/>
      <c r="D164" s="121"/>
      <c r="E164" s="121"/>
      <c r="F164" s="121"/>
      <c r="G164" s="51" t="s">
        <v>70</v>
      </c>
      <c r="H164" s="52"/>
      <c r="I164" s="52"/>
      <c r="J164" s="52"/>
      <c r="K164" s="52"/>
      <c r="L164" s="745" t="s">
        <v>45</v>
      </c>
      <c r="M164" s="745"/>
      <c r="N164" s="745"/>
      <c r="O164" s="740"/>
      <c r="P164" s="740"/>
      <c r="Q164" s="741"/>
      <c r="R164" s="4" t="s">
        <v>46</v>
      </c>
      <c r="S164" s="742"/>
      <c r="T164" s="743"/>
      <c r="U164" s="743"/>
      <c r="V164" s="743"/>
      <c r="W164" s="743"/>
      <c r="X164" s="740"/>
      <c r="Y164" s="740"/>
      <c r="Z164" s="741"/>
      <c r="AA164" s="4" t="s">
        <v>46</v>
      </c>
      <c r="AB164" s="742">
        <f>S164+AB160-AB162-AB163</f>
        <v>0</v>
      </c>
      <c r="AC164" s="743"/>
      <c r="AD164" s="743"/>
      <c r="AE164" s="743"/>
      <c r="AF164" s="743"/>
      <c r="AG164" s="743"/>
      <c r="AH164" s="740"/>
      <c r="AI164" s="740"/>
      <c r="AJ164" s="741"/>
      <c r="AK164" s="4" t="s">
        <v>46</v>
      </c>
      <c r="AL164" s="742">
        <f>AB164+AL160-AL162-AL163</f>
        <v>0</v>
      </c>
      <c r="AM164" s="743"/>
      <c r="AN164" s="743"/>
      <c r="AO164" s="743"/>
      <c r="AP164" s="743"/>
      <c r="AQ164" s="740"/>
      <c r="AR164" s="740"/>
      <c r="AS164" s="741"/>
      <c r="AT164" s="4" t="s">
        <v>46</v>
      </c>
      <c r="AU164" s="742">
        <f>AL164+AU161-AU162-AU163</f>
        <v>0</v>
      </c>
      <c r="AV164" s="743"/>
      <c r="AW164" s="743"/>
      <c r="AX164" s="743"/>
      <c r="AY164" s="744"/>
    </row>
    <row r="165" spans="1:51" ht="25.5" hidden="1" customHeight="1" thickBot="1" x14ac:dyDescent="0.25">
      <c r="A165" s="116" t="s">
        <v>71</v>
      </c>
      <c r="B165" s="117"/>
      <c r="C165" s="117"/>
      <c r="D165" s="117"/>
      <c r="E165" s="117"/>
      <c r="F165" s="117"/>
      <c r="G165" s="730" t="s">
        <v>64</v>
      </c>
      <c r="H165" s="731"/>
      <c r="I165" s="731"/>
      <c r="J165" s="731"/>
      <c r="K165" s="731"/>
      <c r="L165" s="732" t="s">
        <v>1</v>
      </c>
      <c r="M165" s="732"/>
      <c r="N165" s="732"/>
      <c r="O165" s="733" t="s">
        <v>195</v>
      </c>
      <c r="P165" s="714"/>
      <c r="Q165" s="714"/>
      <c r="R165" s="714"/>
      <c r="S165" s="714"/>
      <c r="T165" s="714"/>
      <c r="U165" s="714"/>
      <c r="V165" s="714"/>
      <c r="W165" s="715"/>
      <c r="X165" s="714" t="s">
        <v>196</v>
      </c>
      <c r="Y165" s="714"/>
      <c r="Z165" s="714"/>
      <c r="AA165" s="714"/>
      <c r="AB165" s="714"/>
      <c r="AC165" s="714"/>
      <c r="AD165" s="714"/>
      <c r="AE165" s="714"/>
      <c r="AF165" s="714"/>
      <c r="AG165" s="715"/>
      <c r="AH165" s="714" t="s">
        <v>197</v>
      </c>
      <c r="AI165" s="714"/>
      <c r="AJ165" s="714"/>
      <c r="AK165" s="714"/>
      <c r="AL165" s="714"/>
      <c r="AM165" s="714"/>
      <c r="AN165" s="714"/>
      <c r="AO165" s="714"/>
      <c r="AP165" s="715"/>
      <c r="AQ165" s="714" t="s">
        <v>198</v>
      </c>
      <c r="AR165" s="714"/>
      <c r="AS165" s="714"/>
      <c r="AT165" s="714"/>
      <c r="AU165" s="714"/>
      <c r="AV165" s="714"/>
      <c r="AW165" s="714"/>
      <c r="AX165" s="714"/>
      <c r="AY165" s="723"/>
    </row>
    <row r="166" spans="1:51" ht="25.5" hidden="1" customHeight="1" x14ac:dyDescent="0.2">
      <c r="A166" s="118"/>
      <c r="B166" s="119"/>
      <c r="C166" s="119"/>
      <c r="D166" s="119"/>
      <c r="E166" s="119"/>
      <c r="F166" s="119"/>
      <c r="G166" s="206" t="s">
        <v>82</v>
      </c>
      <c r="H166" s="207"/>
      <c r="I166" s="207"/>
      <c r="J166" s="207"/>
      <c r="K166" s="207"/>
      <c r="L166" s="147" t="s">
        <v>45</v>
      </c>
      <c r="M166" s="147"/>
      <c r="N166" s="147"/>
      <c r="O166" s="736"/>
      <c r="P166" s="737"/>
      <c r="Q166" s="737"/>
      <c r="R166" s="19" t="s">
        <v>46</v>
      </c>
      <c r="S166" s="738"/>
      <c r="T166" s="738"/>
      <c r="U166" s="738"/>
      <c r="V166" s="738"/>
      <c r="W166" s="739"/>
      <c r="X166" s="736"/>
      <c r="Y166" s="737"/>
      <c r="Z166" s="737"/>
      <c r="AA166" s="19" t="s">
        <v>46</v>
      </c>
      <c r="AB166" s="738"/>
      <c r="AC166" s="738"/>
      <c r="AD166" s="738"/>
      <c r="AE166" s="738"/>
      <c r="AF166" s="738"/>
      <c r="AG166" s="739"/>
      <c r="AH166" s="736"/>
      <c r="AI166" s="737"/>
      <c r="AJ166" s="737"/>
      <c r="AK166" s="19" t="s">
        <v>46</v>
      </c>
      <c r="AL166" s="738"/>
      <c r="AM166" s="738"/>
      <c r="AN166" s="738"/>
      <c r="AO166" s="738"/>
      <c r="AP166" s="739"/>
      <c r="AQ166" s="716"/>
      <c r="AR166" s="716"/>
      <c r="AS166" s="716"/>
      <c r="AT166" s="716"/>
      <c r="AU166" s="716"/>
      <c r="AV166" s="716"/>
      <c r="AW166" s="716"/>
      <c r="AX166" s="716"/>
      <c r="AY166" s="717"/>
    </row>
    <row r="167" spans="1:51" ht="25.5" hidden="1" customHeight="1" x14ac:dyDescent="0.2">
      <c r="A167" s="118"/>
      <c r="B167" s="119"/>
      <c r="C167" s="119"/>
      <c r="D167" s="119"/>
      <c r="E167" s="119"/>
      <c r="F167" s="119"/>
      <c r="G167" s="724"/>
      <c r="H167" s="725"/>
      <c r="I167" s="725"/>
      <c r="J167" s="725"/>
      <c r="K167" s="725"/>
      <c r="L167" s="79" t="s">
        <v>45</v>
      </c>
      <c r="M167" s="79"/>
      <c r="N167" s="79"/>
      <c r="O167" s="718"/>
      <c r="P167" s="718"/>
      <c r="Q167" s="719"/>
      <c r="R167" s="20" t="s">
        <v>46</v>
      </c>
      <c r="S167" s="720"/>
      <c r="T167" s="721"/>
      <c r="U167" s="721"/>
      <c r="V167" s="721"/>
      <c r="W167" s="721"/>
      <c r="X167" s="718"/>
      <c r="Y167" s="718"/>
      <c r="Z167" s="719"/>
      <c r="AA167" s="20" t="s">
        <v>46</v>
      </c>
      <c r="AB167" s="720"/>
      <c r="AC167" s="721"/>
      <c r="AD167" s="721"/>
      <c r="AE167" s="721"/>
      <c r="AF167" s="721"/>
      <c r="AG167" s="721"/>
      <c r="AH167" s="718"/>
      <c r="AI167" s="718"/>
      <c r="AJ167" s="719"/>
      <c r="AK167" s="20" t="s">
        <v>46</v>
      </c>
      <c r="AL167" s="720"/>
      <c r="AM167" s="721"/>
      <c r="AN167" s="721"/>
      <c r="AO167" s="721"/>
      <c r="AP167" s="721"/>
      <c r="AQ167" s="718"/>
      <c r="AR167" s="718"/>
      <c r="AS167" s="719"/>
      <c r="AT167" s="20" t="s">
        <v>46</v>
      </c>
      <c r="AU167" s="720"/>
      <c r="AV167" s="721"/>
      <c r="AW167" s="721"/>
      <c r="AX167" s="721"/>
      <c r="AY167" s="722"/>
    </row>
    <row r="168" spans="1:51" ht="25.5" hidden="1" customHeight="1" x14ac:dyDescent="0.2">
      <c r="A168" s="118"/>
      <c r="B168" s="119"/>
      <c r="C168" s="119"/>
      <c r="D168" s="119"/>
      <c r="E168" s="119"/>
      <c r="F168" s="119"/>
      <c r="G168" s="724" t="s">
        <v>181</v>
      </c>
      <c r="H168" s="725"/>
      <c r="I168" s="725"/>
      <c r="J168" s="725"/>
      <c r="K168" s="725"/>
      <c r="L168" s="106" t="s">
        <v>45</v>
      </c>
      <c r="M168" s="106"/>
      <c r="N168" s="106"/>
      <c r="O168" s="726"/>
      <c r="P168" s="726"/>
      <c r="Q168" s="727"/>
      <c r="R168" s="3" t="s">
        <v>46</v>
      </c>
      <c r="S168" s="728"/>
      <c r="T168" s="729"/>
      <c r="U168" s="729"/>
      <c r="V168" s="729"/>
      <c r="W168" s="729"/>
      <c r="X168" s="726"/>
      <c r="Y168" s="726"/>
      <c r="Z168" s="727"/>
      <c r="AA168" s="3" t="s">
        <v>46</v>
      </c>
      <c r="AB168" s="728"/>
      <c r="AC168" s="729"/>
      <c r="AD168" s="729"/>
      <c r="AE168" s="729"/>
      <c r="AF168" s="729"/>
      <c r="AG168" s="729"/>
      <c r="AH168" s="726"/>
      <c r="AI168" s="726"/>
      <c r="AJ168" s="727"/>
      <c r="AK168" s="3" t="s">
        <v>46</v>
      </c>
      <c r="AL168" s="728"/>
      <c r="AM168" s="729"/>
      <c r="AN168" s="729"/>
      <c r="AO168" s="729"/>
      <c r="AP168" s="729"/>
      <c r="AQ168" s="726"/>
      <c r="AR168" s="726"/>
      <c r="AS168" s="727"/>
      <c r="AT168" s="3" t="s">
        <v>46</v>
      </c>
      <c r="AU168" s="728"/>
      <c r="AV168" s="729"/>
      <c r="AW168" s="729"/>
      <c r="AX168" s="729"/>
      <c r="AY168" s="734"/>
    </row>
    <row r="169" spans="1:51" ht="25.5" hidden="1" customHeight="1" x14ac:dyDescent="0.2">
      <c r="A169" s="118"/>
      <c r="B169" s="119"/>
      <c r="C169" s="119"/>
      <c r="D169" s="119"/>
      <c r="E169" s="119"/>
      <c r="F169" s="119"/>
      <c r="G169" s="104" t="s">
        <v>73</v>
      </c>
      <c r="H169" s="105"/>
      <c r="I169" s="105"/>
      <c r="J169" s="105"/>
      <c r="K169" s="105"/>
      <c r="L169" s="106" t="s">
        <v>45</v>
      </c>
      <c r="M169" s="106"/>
      <c r="N169" s="106"/>
      <c r="O169" s="726"/>
      <c r="P169" s="726"/>
      <c r="Q169" s="727"/>
      <c r="R169" s="3" t="s">
        <v>46</v>
      </c>
      <c r="S169" s="728"/>
      <c r="T169" s="729"/>
      <c r="U169" s="729"/>
      <c r="V169" s="729"/>
      <c r="W169" s="729"/>
      <c r="X169" s="726"/>
      <c r="Y169" s="726"/>
      <c r="Z169" s="727"/>
      <c r="AA169" s="3" t="s">
        <v>46</v>
      </c>
      <c r="AB169" s="728"/>
      <c r="AC169" s="729"/>
      <c r="AD169" s="729"/>
      <c r="AE169" s="729"/>
      <c r="AF169" s="729"/>
      <c r="AG169" s="729"/>
      <c r="AH169" s="726"/>
      <c r="AI169" s="726"/>
      <c r="AJ169" s="727"/>
      <c r="AK169" s="3" t="s">
        <v>46</v>
      </c>
      <c r="AL169" s="728"/>
      <c r="AM169" s="729"/>
      <c r="AN169" s="729"/>
      <c r="AO169" s="729"/>
      <c r="AP169" s="729"/>
      <c r="AQ169" s="726"/>
      <c r="AR169" s="726"/>
      <c r="AS169" s="727"/>
      <c r="AT169" s="3" t="s">
        <v>46</v>
      </c>
      <c r="AU169" s="728"/>
      <c r="AV169" s="729"/>
      <c r="AW169" s="729"/>
      <c r="AX169" s="729"/>
      <c r="AY169" s="734"/>
    </row>
    <row r="170" spans="1:51" ht="25.5" hidden="1" customHeight="1" thickBot="1" x14ac:dyDescent="0.25">
      <c r="A170" s="120"/>
      <c r="B170" s="121"/>
      <c r="C170" s="121"/>
      <c r="D170" s="121"/>
      <c r="E170" s="121"/>
      <c r="F170" s="121"/>
      <c r="G170" s="51" t="s">
        <v>74</v>
      </c>
      <c r="H170" s="52"/>
      <c r="I170" s="52"/>
      <c r="J170" s="52"/>
      <c r="K170" s="52"/>
      <c r="L170" s="53" t="s">
        <v>45</v>
      </c>
      <c r="M170" s="53"/>
      <c r="N170" s="53"/>
      <c r="O170" s="740"/>
      <c r="P170" s="740"/>
      <c r="Q170" s="741"/>
      <c r="R170" s="4" t="s">
        <v>46</v>
      </c>
      <c r="S170" s="742"/>
      <c r="T170" s="743"/>
      <c r="U170" s="743"/>
      <c r="V170" s="743"/>
      <c r="W170" s="743"/>
      <c r="X170" s="740"/>
      <c r="Y170" s="740"/>
      <c r="Z170" s="741"/>
      <c r="AA170" s="4" t="s">
        <v>46</v>
      </c>
      <c r="AB170" s="742">
        <f>S170+AB166-AB168-AB169</f>
        <v>0</v>
      </c>
      <c r="AC170" s="743"/>
      <c r="AD170" s="743"/>
      <c r="AE170" s="743"/>
      <c r="AF170" s="743"/>
      <c r="AG170" s="743"/>
      <c r="AH170" s="740"/>
      <c r="AI170" s="740"/>
      <c r="AJ170" s="741"/>
      <c r="AK170" s="4" t="s">
        <v>46</v>
      </c>
      <c r="AL170" s="742">
        <f>AB170+AL166-AL168-AL169</f>
        <v>0</v>
      </c>
      <c r="AM170" s="743"/>
      <c r="AN170" s="743"/>
      <c r="AO170" s="743"/>
      <c r="AP170" s="743"/>
      <c r="AQ170" s="740"/>
      <c r="AR170" s="740"/>
      <c r="AS170" s="741"/>
      <c r="AT170" s="4" t="s">
        <v>46</v>
      </c>
      <c r="AU170" s="742">
        <f>AL170+AU167-AU168-AU169</f>
        <v>0</v>
      </c>
      <c r="AV170" s="743"/>
      <c r="AW170" s="743"/>
      <c r="AX170" s="743"/>
      <c r="AY170" s="744"/>
    </row>
    <row r="171" spans="1:51" ht="20.100000000000001" customHeight="1" x14ac:dyDescent="0.2">
      <c r="A171" s="267" t="s">
        <v>79</v>
      </c>
      <c r="B171" s="268"/>
      <c r="C171" s="268"/>
      <c r="D171" s="268"/>
      <c r="E171" s="268"/>
      <c r="F171" s="269"/>
      <c r="G171" s="527" t="s">
        <v>88</v>
      </c>
      <c r="H171" s="528"/>
      <c r="I171" s="528"/>
      <c r="J171" s="528"/>
      <c r="K171" s="528"/>
      <c r="L171" s="528"/>
      <c r="M171" s="528"/>
      <c r="N171" s="528"/>
      <c r="O171" s="769" t="s">
        <v>117</v>
      </c>
      <c r="P171" s="770"/>
      <c r="Q171" s="770"/>
      <c r="R171" s="770"/>
      <c r="S171" s="770"/>
      <c r="T171" s="770"/>
      <c r="U171" s="770"/>
      <c r="V171" s="770"/>
      <c r="W171" s="770"/>
      <c r="X171" s="770"/>
      <c r="Y171" s="770"/>
      <c r="Z171" s="770"/>
      <c r="AA171" s="770"/>
      <c r="AB171" s="770"/>
      <c r="AC171" s="770"/>
      <c r="AD171" s="770"/>
      <c r="AE171" s="770"/>
      <c r="AF171" s="771"/>
      <c r="AG171" s="772" t="s">
        <v>89</v>
      </c>
      <c r="AH171" s="773"/>
      <c r="AI171" s="773"/>
      <c r="AJ171" s="773"/>
      <c r="AK171" s="773"/>
      <c r="AL171" s="773"/>
      <c r="AM171" s="773"/>
      <c r="AN171" s="773"/>
      <c r="AO171" s="773"/>
      <c r="AP171" s="773"/>
      <c r="AQ171" s="773"/>
      <c r="AR171" s="773"/>
      <c r="AS171" s="773"/>
      <c r="AT171" s="773"/>
      <c r="AU171" s="773"/>
      <c r="AV171" s="773"/>
      <c r="AW171" s="773"/>
      <c r="AX171" s="773"/>
      <c r="AY171" s="774"/>
    </row>
    <row r="172" spans="1:51" ht="20.100000000000001" customHeight="1" x14ac:dyDescent="0.2">
      <c r="A172" s="222"/>
      <c r="B172" s="223"/>
      <c r="C172" s="223"/>
      <c r="D172" s="223"/>
      <c r="E172" s="223"/>
      <c r="F172" s="224"/>
      <c r="G172" s="767"/>
      <c r="H172" s="768"/>
      <c r="I172" s="768"/>
      <c r="J172" s="768"/>
      <c r="K172" s="768"/>
      <c r="L172" s="768"/>
      <c r="M172" s="768"/>
      <c r="N172" s="768"/>
      <c r="O172" s="748" t="s">
        <v>118</v>
      </c>
      <c r="P172" s="749"/>
      <c r="Q172" s="749"/>
      <c r="R172" s="749"/>
      <c r="S172" s="749"/>
      <c r="T172" s="749"/>
      <c r="U172" s="749"/>
      <c r="V172" s="749"/>
      <c r="W172" s="749"/>
      <c r="X172" s="749"/>
      <c r="Y172" s="749"/>
      <c r="Z172" s="749"/>
      <c r="AA172" s="749"/>
      <c r="AB172" s="749"/>
      <c r="AC172" s="749"/>
      <c r="AD172" s="749"/>
      <c r="AE172" s="749"/>
      <c r="AF172" s="750"/>
      <c r="AG172" s="775"/>
      <c r="AH172" s="776"/>
      <c r="AI172" s="776"/>
      <c r="AJ172" s="776"/>
      <c r="AK172" s="776"/>
      <c r="AL172" s="776"/>
      <c r="AM172" s="776"/>
      <c r="AN172" s="776"/>
      <c r="AO172" s="776"/>
      <c r="AP172" s="776"/>
      <c r="AQ172" s="776"/>
      <c r="AR172" s="776"/>
      <c r="AS172" s="776"/>
      <c r="AT172" s="776"/>
      <c r="AU172" s="776"/>
      <c r="AV172" s="776"/>
      <c r="AW172" s="776"/>
      <c r="AX172" s="776"/>
      <c r="AY172" s="777"/>
    </row>
    <row r="173" spans="1:51" ht="20.100000000000001" customHeight="1" x14ac:dyDescent="0.2">
      <c r="A173" s="222"/>
      <c r="B173" s="223"/>
      <c r="C173" s="223"/>
      <c r="D173" s="223"/>
      <c r="E173" s="223"/>
      <c r="F173" s="224"/>
      <c r="G173" s="767"/>
      <c r="H173" s="768"/>
      <c r="I173" s="768"/>
      <c r="J173" s="768"/>
      <c r="K173" s="768"/>
      <c r="L173" s="768"/>
      <c r="M173" s="768"/>
      <c r="N173" s="768"/>
      <c r="O173" s="748" t="s">
        <v>119</v>
      </c>
      <c r="P173" s="749"/>
      <c r="Q173" s="749"/>
      <c r="R173" s="749"/>
      <c r="S173" s="749"/>
      <c r="T173" s="749"/>
      <c r="U173" s="749"/>
      <c r="V173" s="749"/>
      <c r="W173" s="749"/>
      <c r="X173" s="749"/>
      <c r="Y173" s="749"/>
      <c r="Z173" s="749"/>
      <c r="AA173" s="749"/>
      <c r="AB173" s="749"/>
      <c r="AC173" s="749"/>
      <c r="AD173" s="749"/>
      <c r="AE173" s="749"/>
      <c r="AF173" s="750"/>
      <c r="AG173" s="778" t="s">
        <v>256</v>
      </c>
      <c r="AH173" s="779"/>
      <c r="AI173" s="779"/>
      <c r="AJ173" s="779"/>
      <c r="AK173" s="779"/>
      <c r="AL173" s="779"/>
      <c r="AM173" s="779"/>
      <c r="AN173" s="779"/>
      <c r="AO173" s="779"/>
      <c r="AP173" s="779"/>
      <c r="AQ173" s="779"/>
      <c r="AR173" s="779"/>
      <c r="AS173" s="779"/>
      <c r="AT173" s="779"/>
      <c r="AU173" s="779"/>
      <c r="AV173" s="779"/>
      <c r="AW173" s="779"/>
      <c r="AX173" s="779"/>
      <c r="AY173" s="780"/>
    </row>
    <row r="174" spans="1:51" ht="20.100000000000001" customHeight="1" x14ac:dyDescent="0.2">
      <c r="A174" s="222"/>
      <c r="B174" s="223"/>
      <c r="C174" s="223"/>
      <c r="D174" s="223"/>
      <c r="E174" s="223"/>
      <c r="F174" s="224"/>
      <c r="G174" s="767"/>
      <c r="H174" s="768"/>
      <c r="I174" s="768"/>
      <c r="J174" s="768"/>
      <c r="K174" s="768"/>
      <c r="L174" s="768"/>
      <c r="M174" s="768"/>
      <c r="N174" s="768"/>
      <c r="O174" s="748" t="s">
        <v>120</v>
      </c>
      <c r="P174" s="749"/>
      <c r="Q174" s="749"/>
      <c r="R174" s="749"/>
      <c r="S174" s="749"/>
      <c r="T174" s="749"/>
      <c r="U174" s="749"/>
      <c r="V174" s="749"/>
      <c r="W174" s="749"/>
      <c r="X174" s="749"/>
      <c r="Y174" s="749"/>
      <c r="Z174" s="749"/>
      <c r="AA174" s="749"/>
      <c r="AB174" s="749"/>
      <c r="AC174" s="749"/>
      <c r="AD174" s="749"/>
      <c r="AE174" s="749"/>
      <c r="AF174" s="750"/>
      <c r="AG174" s="781"/>
      <c r="AH174" s="782"/>
      <c r="AI174" s="782"/>
      <c r="AJ174" s="782"/>
      <c r="AK174" s="782"/>
      <c r="AL174" s="782"/>
      <c r="AM174" s="782"/>
      <c r="AN174" s="782"/>
      <c r="AO174" s="782"/>
      <c r="AP174" s="782"/>
      <c r="AQ174" s="782"/>
      <c r="AR174" s="782"/>
      <c r="AS174" s="782"/>
      <c r="AT174" s="782"/>
      <c r="AU174" s="782"/>
      <c r="AV174" s="782"/>
      <c r="AW174" s="782"/>
      <c r="AX174" s="782"/>
      <c r="AY174" s="783"/>
    </row>
    <row r="175" spans="1:51" ht="20.100000000000001" customHeight="1" x14ac:dyDescent="0.2">
      <c r="A175" s="222"/>
      <c r="B175" s="223"/>
      <c r="C175" s="223"/>
      <c r="D175" s="223"/>
      <c r="E175" s="223"/>
      <c r="F175" s="224"/>
      <c r="G175" s="379"/>
      <c r="H175" s="380"/>
      <c r="I175" s="380"/>
      <c r="J175" s="380"/>
      <c r="K175" s="380"/>
      <c r="L175" s="380"/>
      <c r="M175" s="380"/>
      <c r="N175" s="380"/>
      <c r="O175" s="748" t="s">
        <v>526</v>
      </c>
      <c r="P175" s="749"/>
      <c r="Q175" s="749"/>
      <c r="R175" s="749"/>
      <c r="S175" s="749"/>
      <c r="T175" s="749"/>
      <c r="U175" s="749"/>
      <c r="V175" s="749"/>
      <c r="W175" s="749"/>
      <c r="X175" s="749"/>
      <c r="Y175" s="749"/>
      <c r="Z175" s="749"/>
      <c r="AA175" s="749"/>
      <c r="AB175" s="749"/>
      <c r="AC175" s="749"/>
      <c r="AD175" s="749"/>
      <c r="AE175" s="749"/>
      <c r="AF175" s="750"/>
      <c r="AG175" s="784"/>
      <c r="AH175" s="785"/>
      <c r="AI175" s="785"/>
      <c r="AJ175" s="785"/>
      <c r="AK175" s="785"/>
      <c r="AL175" s="785"/>
      <c r="AM175" s="785"/>
      <c r="AN175" s="785"/>
      <c r="AO175" s="785"/>
      <c r="AP175" s="785"/>
      <c r="AQ175" s="785"/>
      <c r="AR175" s="785"/>
      <c r="AS175" s="785"/>
      <c r="AT175" s="785"/>
      <c r="AU175" s="785"/>
      <c r="AV175" s="785"/>
      <c r="AW175" s="785"/>
      <c r="AX175" s="785"/>
      <c r="AY175" s="786"/>
    </row>
    <row r="176" spans="1:51" ht="61.5" customHeight="1" thickBot="1" x14ac:dyDescent="0.25">
      <c r="A176" s="222"/>
      <c r="B176" s="223"/>
      <c r="C176" s="223"/>
      <c r="D176" s="223"/>
      <c r="E176" s="223"/>
      <c r="F176" s="224"/>
      <c r="G176" s="376" t="s">
        <v>90</v>
      </c>
      <c r="H176" s="377"/>
      <c r="I176" s="377"/>
      <c r="J176" s="377"/>
      <c r="K176" s="377"/>
      <c r="L176" s="377"/>
      <c r="M176" s="377"/>
      <c r="N176" s="377"/>
      <c r="O176" s="751" t="s">
        <v>257</v>
      </c>
      <c r="P176" s="548"/>
      <c r="Q176" s="548"/>
      <c r="R176" s="548"/>
      <c r="S176" s="548"/>
      <c r="T176" s="548"/>
      <c r="U176" s="548"/>
      <c r="V176" s="548"/>
      <c r="W176" s="548"/>
      <c r="X176" s="548"/>
      <c r="Y176" s="548"/>
      <c r="Z176" s="548"/>
      <c r="AA176" s="548"/>
      <c r="AB176" s="548"/>
      <c r="AC176" s="548"/>
      <c r="AD176" s="548"/>
      <c r="AE176" s="548"/>
      <c r="AF176" s="548"/>
      <c r="AG176" s="548"/>
      <c r="AH176" s="548"/>
      <c r="AI176" s="548"/>
      <c r="AJ176" s="548"/>
      <c r="AK176" s="548"/>
      <c r="AL176" s="548"/>
      <c r="AM176" s="548"/>
      <c r="AN176" s="548"/>
      <c r="AO176" s="548"/>
      <c r="AP176" s="548"/>
      <c r="AQ176" s="548"/>
      <c r="AR176" s="548"/>
      <c r="AS176" s="548"/>
      <c r="AT176" s="548"/>
      <c r="AU176" s="548"/>
      <c r="AV176" s="548"/>
      <c r="AW176" s="548"/>
      <c r="AX176" s="548"/>
      <c r="AY176" s="549"/>
    </row>
    <row r="177" spans="1:51" ht="36" customHeight="1" x14ac:dyDescent="0.2">
      <c r="A177" s="752" t="s">
        <v>158</v>
      </c>
      <c r="B177" s="753"/>
      <c r="C177" s="753"/>
      <c r="D177" s="753"/>
      <c r="E177" s="753"/>
      <c r="F177" s="754"/>
      <c r="G177" s="761">
        <v>1.02</v>
      </c>
      <c r="H177" s="761"/>
      <c r="I177" s="761"/>
      <c r="J177" s="761"/>
      <c r="K177" s="761"/>
      <c r="L177" s="761"/>
      <c r="M177" s="761"/>
      <c r="N177" s="761"/>
      <c r="O177" s="411" t="s">
        <v>2</v>
      </c>
      <c r="P177" s="411"/>
      <c r="Q177" s="411"/>
      <c r="R177" s="413" t="s">
        <v>157</v>
      </c>
      <c r="S177" s="413"/>
      <c r="T177" s="413"/>
      <c r="U177" s="764" t="s">
        <v>272</v>
      </c>
      <c r="V177" s="765"/>
      <c r="W177" s="765"/>
      <c r="X177" s="765"/>
      <c r="Y177" s="765"/>
      <c r="Z177" s="765"/>
      <c r="AA177" s="765"/>
      <c r="AB177" s="765"/>
      <c r="AC177" s="765"/>
      <c r="AD177" s="765"/>
      <c r="AE177" s="765"/>
      <c r="AF177" s="765"/>
      <c r="AG177" s="765"/>
      <c r="AH177" s="765"/>
      <c r="AI177" s="765"/>
      <c r="AJ177" s="765"/>
      <c r="AK177" s="765"/>
      <c r="AL177" s="765"/>
      <c r="AM177" s="765"/>
      <c r="AN177" s="765"/>
      <c r="AO177" s="765"/>
      <c r="AP177" s="765"/>
      <c r="AQ177" s="765"/>
      <c r="AR177" s="765"/>
      <c r="AS177" s="765"/>
      <c r="AT177" s="765"/>
      <c r="AU177" s="765"/>
      <c r="AV177" s="765"/>
      <c r="AW177" s="765"/>
      <c r="AX177" s="765"/>
      <c r="AY177" s="766"/>
    </row>
    <row r="178" spans="1:51" ht="48" customHeight="1" x14ac:dyDescent="0.2">
      <c r="A178" s="755"/>
      <c r="B178" s="756"/>
      <c r="C178" s="756"/>
      <c r="D178" s="756"/>
      <c r="E178" s="756"/>
      <c r="F178" s="757"/>
      <c r="G178" s="762"/>
      <c r="H178" s="762"/>
      <c r="I178" s="762"/>
      <c r="J178" s="762"/>
      <c r="K178" s="762"/>
      <c r="L178" s="762"/>
      <c r="M178" s="762"/>
      <c r="N178" s="762"/>
      <c r="O178" s="412"/>
      <c r="P178" s="412"/>
      <c r="Q178" s="412"/>
      <c r="R178" s="414" t="s">
        <v>167</v>
      </c>
      <c r="S178" s="414"/>
      <c r="T178" s="414"/>
      <c r="U178" s="415" t="s">
        <v>549</v>
      </c>
      <c r="V178" s="416"/>
      <c r="W178" s="416"/>
      <c r="X178" s="416"/>
      <c r="Y178" s="416"/>
      <c r="Z178" s="416"/>
      <c r="AA178" s="416"/>
      <c r="AB178" s="416"/>
      <c r="AC178" s="416"/>
      <c r="AD178" s="416"/>
      <c r="AE178" s="416"/>
      <c r="AF178" s="416"/>
      <c r="AG178" s="416"/>
      <c r="AH178" s="416"/>
      <c r="AI178" s="416"/>
      <c r="AJ178" s="416"/>
      <c r="AK178" s="416"/>
      <c r="AL178" s="416"/>
      <c r="AM178" s="416"/>
      <c r="AN178" s="416"/>
      <c r="AO178" s="416"/>
      <c r="AP178" s="416"/>
      <c r="AQ178" s="416"/>
      <c r="AR178" s="416"/>
      <c r="AS178" s="416"/>
      <c r="AT178" s="416"/>
      <c r="AU178" s="416"/>
      <c r="AV178" s="416"/>
      <c r="AW178" s="416"/>
      <c r="AX178" s="416"/>
      <c r="AY178" s="417"/>
    </row>
    <row r="179" spans="1:51" ht="80.099999999999994" customHeight="1" x14ac:dyDescent="0.2">
      <c r="A179" s="755"/>
      <c r="B179" s="756"/>
      <c r="C179" s="756"/>
      <c r="D179" s="756"/>
      <c r="E179" s="756"/>
      <c r="F179" s="757"/>
      <c r="G179" s="762"/>
      <c r="H179" s="762"/>
      <c r="I179" s="762"/>
      <c r="J179" s="762"/>
      <c r="K179" s="762"/>
      <c r="L179" s="762"/>
      <c r="M179" s="762"/>
      <c r="N179" s="762"/>
      <c r="O179" s="412" t="s">
        <v>174</v>
      </c>
      <c r="P179" s="412"/>
      <c r="Q179" s="412"/>
      <c r="R179" s="412"/>
      <c r="S179" s="412"/>
      <c r="T179" s="412"/>
      <c r="U179" s="419" t="s">
        <v>157</v>
      </c>
      <c r="V179" s="419"/>
      <c r="W179" s="419"/>
      <c r="X179" s="420" t="s">
        <v>273</v>
      </c>
      <c r="Y179" s="421"/>
      <c r="Z179" s="421"/>
      <c r="AA179" s="421"/>
      <c r="AB179" s="421"/>
      <c r="AC179" s="421"/>
      <c r="AD179" s="421"/>
      <c r="AE179" s="421"/>
      <c r="AF179" s="421"/>
      <c r="AG179" s="421"/>
      <c r="AH179" s="421"/>
      <c r="AI179" s="421"/>
      <c r="AJ179" s="421"/>
      <c r="AK179" s="421"/>
      <c r="AL179" s="421"/>
      <c r="AM179" s="421"/>
      <c r="AN179" s="421"/>
      <c r="AO179" s="421"/>
      <c r="AP179" s="421"/>
      <c r="AQ179" s="421"/>
      <c r="AR179" s="421"/>
      <c r="AS179" s="421"/>
      <c r="AT179" s="421"/>
      <c r="AU179" s="421"/>
      <c r="AV179" s="421"/>
      <c r="AW179" s="421"/>
      <c r="AX179" s="421"/>
      <c r="AY179" s="422"/>
    </row>
    <row r="180" spans="1:51" ht="150" customHeight="1" x14ac:dyDescent="0.2">
      <c r="A180" s="755"/>
      <c r="B180" s="756"/>
      <c r="C180" s="756"/>
      <c r="D180" s="756"/>
      <c r="E180" s="756"/>
      <c r="F180" s="757"/>
      <c r="G180" s="762"/>
      <c r="H180" s="762"/>
      <c r="I180" s="762"/>
      <c r="J180" s="762"/>
      <c r="K180" s="762"/>
      <c r="L180" s="762"/>
      <c r="M180" s="762"/>
      <c r="N180" s="762"/>
      <c r="O180" s="412"/>
      <c r="P180" s="412"/>
      <c r="Q180" s="412"/>
      <c r="R180" s="412"/>
      <c r="S180" s="412"/>
      <c r="T180" s="412"/>
      <c r="U180" s="423" t="s">
        <v>171</v>
      </c>
      <c r="V180" s="423"/>
      <c r="W180" s="423"/>
      <c r="X180" s="420" t="s">
        <v>274</v>
      </c>
      <c r="Y180" s="421"/>
      <c r="Z180" s="421"/>
      <c r="AA180" s="421"/>
      <c r="AB180" s="421"/>
      <c r="AC180" s="421"/>
      <c r="AD180" s="421"/>
      <c r="AE180" s="421"/>
      <c r="AF180" s="421"/>
      <c r="AG180" s="421"/>
      <c r="AH180" s="421"/>
      <c r="AI180" s="421"/>
      <c r="AJ180" s="421"/>
      <c r="AK180" s="421"/>
      <c r="AL180" s="421"/>
      <c r="AM180" s="421"/>
      <c r="AN180" s="421"/>
      <c r="AO180" s="421"/>
      <c r="AP180" s="421"/>
      <c r="AQ180" s="421"/>
      <c r="AR180" s="421"/>
      <c r="AS180" s="421"/>
      <c r="AT180" s="421"/>
      <c r="AU180" s="421"/>
      <c r="AV180" s="421"/>
      <c r="AW180" s="421"/>
      <c r="AX180" s="421"/>
      <c r="AY180" s="422"/>
    </row>
    <row r="181" spans="1:51" ht="150" customHeight="1" x14ac:dyDescent="0.2">
      <c r="A181" s="755"/>
      <c r="B181" s="756"/>
      <c r="C181" s="756"/>
      <c r="D181" s="756"/>
      <c r="E181" s="756"/>
      <c r="F181" s="757"/>
      <c r="G181" s="762"/>
      <c r="H181" s="762"/>
      <c r="I181" s="762"/>
      <c r="J181" s="762"/>
      <c r="K181" s="762"/>
      <c r="L181" s="762"/>
      <c r="M181" s="762"/>
      <c r="N181" s="762"/>
      <c r="O181" s="412"/>
      <c r="P181" s="412"/>
      <c r="Q181" s="412"/>
      <c r="R181" s="412"/>
      <c r="S181" s="412"/>
      <c r="T181" s="412"/>
      <c r="U181" s="423" t="s">
        <v>175</v>
      </c>
      <c r="V181" s="423"/>
      <c r="W181" s="423"/>
      <c r="X181" s="420" t="s">
        <v>275</v>
      </c>
      <c r="Y181" s="421"/>
      <c r="Z181" s="421"/>
      <c r="AA181" s="421"/>
      <c r="AB181" s="421"/>
      <c r="AC181" s="421"/>
      <c r="AD181" s="421"/>
      <c r="AE181" s="421"/>
      <c r="AF181" s="421"/>
      <c r="AG181" s="421"/>
      <c r="AH181" s="421"/>
      <c r="AI181" s="421"/>
      <c r="AJ181" s="421"/>
      <c r="AK181" s="421"/>
      <c r="AL181" s="421"/>
      <c r="AM181" s="421"/>
      <c r="AN181" s="421"/>
      <c r="AO181" s="421"/>
      <c r="AP181" s="421"/>
      <c r="AQ181" s="421"/>
      <c r="AR181" s="421"/>
      <c r="AS181" s="421"/>
      <c r="AT181" s="421"/>
      <c r="AU181" s="421"/>
      <c r="AV181" s="421"/>
      <c r="AW181" s="421"/>
      <c r="AX181" s="421"/>
      <c r="AY181" s="422"/>
    </row>
    <row r="182" spans="1:51" ht="170.1" customHeight="1" thickBot="1" x14ac:dyDescent="0.25">
      <c r="A182" s="758"/>
      <c r="B182" s="759"/>
      <c r="C182" s="759"/>
      <c r="D182" s="759"/>
      <c r="E182" s="759"/>
      <c r="F182" s="760"/>
      <c r="G182" s="763"/>
      <c r="H182" s="763"/>
      <c r="I182" s="763"/>
      <c r="J182" s="763"/>
      <c r="K182" s="763"/>
      <c r="L182" s="763"/>
      <c r="M182" s="763"/>
      <c r="N182" s="763"/>
      <c r="O182" s="418"/>
      <c r="P182" s="418"/>
      <c r="Q182" s="418"/>
      <c r="R182" s="418"/>
      <c r="S182" s="418"/>
      <c r="T182" s="418"/>
      <c r="U182" s="424" t="s">
        <v>176</v>
      </c>
      <c r="V182" s="424"/>
      <c r="W182" s="424"/>
      <c r="X182" s="420" t="s">
        <v>276</v>
      </c>
      <c r="Y182" s="421"/>
      <c r="Z182" s="421"/>
      <c r="AA182" s="421"/>
      <c r="AB182" s="421"/>
      <c r="AC182" s="421"/>
      <c r="AD182" s="421"/>
      <c r="AE182" s="421"/>
      <c r="AF182" s="421"/>
      <c r="AG182" s="421"/>
      <c r="AH182" s="421"/>
      <c r="AI182" s="421"/>
      <c r="AJ182" s="421"/>
      <c r="AK182" s="421"/>
      <c r="AL182" s="421"/>
      <c r="AM182" s="421"/>
      <c r="AN182" s="421"/>
      <c r="AO182" s="421"/>
      <c r="AP182" s="421"/>
      <c r="AQ182" s="421"/>
      <c r="AR182" s="421"/>
      <c r="AS182" s="421"/>
      <c r="AT182" s="421"/>
      <c r="AU182" s="421"/>
      <c r="AV182" s="421"/>
      <c r="AW182" s="421"/>
      <c r="AX182" s="421"/>
      <c r="AY182" s="422"/>
    </row>
    <row r="183" spans="1:51" ht="30.6" customHeight="1" x14ac:dyDescent="0.2">
      <c r="A183" s="825" t="s">
        <v>52</v>
      </c>
      <c r="B183" s="826"/>
      <c r="C183" s="826"/>
      <c r="D183" s="826"/>
      <c r="E183" s="826"/>
      <c r="F183" s="827"/>
      <c r="G183" s="834" t="s">
        <v>52</v>
      </c>
      <c r="H183" s="835"/>
      <c r="I183" s="835"/>
      <c r="J183" s="835"/>
      <c r="K183" s="835"/>
      <c r="L183" s="835"/>
      <c r="M183" s="835"/>
      <c r="N183" s="835"/>
      <c r="O183" s="835"/>
      <c r="P183" s="835"/>
      <c r="Q183" s="835"/>
      <c r="R183" s="835"/>
      <c r="S183" s="835"/>
      <c r="T183" s="835"/>
      <c r="U183" s="836" t="s">
        <v>41</v>
      </c>
      <c r="V183" s="836"/>
      <c r="W183" s="836"/>
      <c r="X183" s="836"/>
      <c r="Y183" s="836"/>
      <c r="Z183" s="836"/>
      <c r="AA183" s="836"/>
      <c r="AB183" s="836"/>
      <c r="AC183" s="836"/>
      <c r="AD183" s="836"/>
      <c r="AE183" s="836"/>
      <c r="AF183" s="836"/>
      <c r="AG183" s="836"/>
      <c r="AH183" s="836"/>
      <c r="AI183" s="836"/>
      <c r="AJ183" s="836"/>
      <c r="AK183" s="836"/>
      <c r="AL183" s="836"/>
      <c r="AM183" s="836"/>
      <c r="AN183" s="836"/>
      <c r="AO183" s="836"/>
      <c r="AP183" s="836"/>
      <c r="AQ183" s="836"/>
      <c r="AR183" s="836"/>
      <c r="AS183" s="836"/>
      <c r="AT183" s="836"/>
      <c r="AU183" s="836"/>
      <c r="AV183" s="836"/>
      <c r="AW183" s="836"/>
      <c r="AX183" s="836"/>
      <c r="AY183" s="837"/>
    </row>
    <row r="184" spans="1:51" ht="36" customHeight="1" x14ac:dyDescent="0.2">
      <c r="A184" s="828"/>
      <c r="B184" s="829"/>
      <c r="C184" s="829"/>
      <c r="D184" s="829"/>
      <c r="E184" s="829"/>
      <c r="F184" s="830"/>
      <c r="G184" s="838" t="s">
        <v>42</v>
      </c>
      <c r="H184" s="282"/>
      <c r="I184" s="282"/>
      <c r="J184" s="282"/>
      <c r="K184" s="282"/>
      <c r="L184" s="282"/>
      <c r="M184" s="282"/>
      <c r="N184" s="283"/>
      <c r="O184" s="839" t="s">
        <v>210</v>
      </c>
      <c r="P184" s="840"/>
      <c r="Q184" s="840"/>
      <c r="R184" s="840"/>
      <c r="S184" s="840"/>
      <c r="T184" s="840"/>
      <c r="U184" s="840"/>
      <c r="V184" s="840"/>
      <c r="W184" s="840"/>
      <c r="X184" s="840"/>
      <c r="Y184" s="840"/>
      <c r="Z184" s="840"/>
      <c r="AA184" s="840"/>
      <c r="AB184" s="840"/>
      <c r="AC184" s="840"/>
      <c r="AD184" s="840"/>
      <c r="AE184" s="840"/>
      <c r="AF184" s="840"/>
      <c r="AG184" s="840"/>
      <c r="AH184" s="840"/>
      <c r="AI184" s="840"/>
      <c r="AJ184" s="840"/>
      <c r="AK184" s="840"/>
      <c r="AL184" s="840"/>
      <c r="AM184" s="840"/>
      <c r="AN184" s="840"/>
      <c r="AO184" s="840"/>
      <c r="AP184" s="840"/>
      <c r="AQ184" s="840"/>
      <c r="AR184" s="840"/>
      <c r="AS184" s="840"/>
      <c r="AT184" s="840"/>
      <c r="AU184" s="840"/>
      <c r="AV184" s="840"/>
      <c r="AW184" s="840"/>
      <c r="AX184" s="840"/>
      <c r="AY184" s="841"/>
    </row>
    <row r="185" spans="1:51" ht="36" customHeight="1" x14ac:dyDescent="0.2">
      <c r="A185" s="828"/>
      <c r="B185" s="829"/>
      <c r="C185" s="829"/>
      <c r="D185" s="829"/>
      <c r="E185" s="829"/>
      <c r="F185" s="830"/>
      <c r="G185" s="838" t="s">
        <v>43</v>
      </c>
      <c r="H185" s="282"/>
      <c r="I185" s="282"/>
      <c r="J185" s="282"/>
      <c r="K185" s="282"/>
      <c r="L185" s="282"/>
      <c r="M185" s="282"/>
      <c r="N185" s="283"/>
      <c r="O185" s="839" t="s">
        <v>252</v>
      </c>
      <c r="P185" s="840"/>
      <c r="Q185" s="840"/>
      <c r="R185" s="840"/>
      <c r="S185" s="840"/>
      <c r="T185" s="840"/>
      <c r="U185" s="840"/>
      <c r="V185" s="840"/>
      <c r="W185" s="840"/>
      <c r="X185" s="840"/>
      <c r="Y185" s="840"/>
      <c r="Z185" s="840"/>
      <c r="AA185" s="840"/>
      <c r="AB185" s="840"/>
      <c r="AC185" s="840"/>
      <c r="AD185" s="840"/>
      <c r="AE185" s="840"/>
      <c r="AF185" s="840"/>
      <c r="AG185" s="840"/>
      <c r="AH185" s="840"/>
      <c r="AI185" s="840"/>
      <c r="AJ185" s="840"/>
      <c r="AK185" s="840"/>
      <c r="AL185" s="840"/>
      <c r="AM185" s="840"/>
      <c r="AN185" s="840"/>
      <c r="AO185" s="840"/>
      <c r="AP185" s="840"/>
      <c r="AQ185" s="840"/>
      <c r="AR185" s="840"/>
      <c r="AS185" s="840"/>
      <c r="AT185" s="840"/>
      <c r="AU185" s="840"/>
      <c r="AV185" s="840"/>
      <c r="AW185" s="840"/>
      <c r="AX185" s="840"/>
      <c r="AY185" s="841"/>
    </row>
    <row r="186" spans="1:51" ht="36" customHeight="1" thickBot="1" x14ac:dyDescent="0.25">
      <c r="A186" s="831"/>
      <c r="B186" s="832"/>
      <c r="C186" s="832"/>
      <c r="D186" s="832"/>
      <c r="E186" s="832"/>
      <c r="F186" s="833"/>
      <c r="G186" s="842" t="s">
        <v>44</v>
      </c>
      <c r="H186" s="843"/>
      <c r="I186" s="843"/>
      <c r="J186" s="843"/>
      <c r="K186" s="843"/>
      <c r="L186" s="843"/>
      <c r="M186" s="843"/>
      <c r="N186" s="844"/>
      <c r="O186" s="804" t="s">
        <v>252</v>
      </c>
      <c r="P186" s="805"/>
      <c r="Q186" s="805"/>
      <c r="R186" s="805"/>
      <c r="S186" s="805"/>
      <c r="T186" s="805"/>
      <c r="U186" s="805"/>
      <c r="V186" s="805"/>
      <c r="W186" s="805"/>
      <c r="X186" s="805"/>
      <c r="Y186" s="805"/>
      <c r="Z186" s="805"/>
      <c r="AA186" s="805"/>
      <c r="AB186" s="805"/>
      <c r="AC186" s="805"/>
      <c r="AD186" s="805"/>
      <c r="AE186" s="805"/>
      <c r="AF186" s="805"/>
      <c r="AG186" s="805"/>
      <c r="AH186" s="805"/>
      <c r="AI186" s="805"/>
      <c r="AJ186" s="805"/>
      <c r="AK186" s="805"/>
      <c r="AL186" s="805"/>
      <c r="AM186" s="805"/>
      <c r="AN186" s="805"/>
      <c r="AO186" s="805"/>
      <c r="AP186" s="805"/>
      <c r="AQ186" s="805"/>
      <c r="AR186" s="805"/>
      <c r="AS186" s="805"/>
      <c r="AT186" s="805"/>
      <c r="AU186" s="805"/>
      <c r="AV186" s="805"/>
      <c r="AW186" s="805"/>
      <c r="AX186" s="805"/>
      <c r="AY186" s="806"/>
    </row>
    <row r="187" spans="1:51" s="29" customFormat="1" ht="67.5" customHeight="1" thickBot="1" x14ac:dyDescent="0.25">
      <c r="A187" s="807" t="s">
        <v>141</v>
      </c>
      <c r="B187" s="808"/>
      <c r="C187" s="808"/>
      <c r="D187" s="808"/>
      <c r="E187" s="808"/>
      <c r="F187" s="809"/>
      <c r="G187" s="813" t="s">
        <v>138</v>
      </c>
      <c r="H187" s="814"/>
      <c r="I187" s="814"/>
      <c r="J187" s="814"/>
      <c r="K187" s="814"/>
      <c r="L187" s="814"/>
      <c r="M187" s="814"/>
      <c r="N187" s="815"/>
      <c r="O187" s="816" t="s">
        <v>258</v>
      </c>
      <c r="P187" s="817"/>
      <c r="Q187" s="817"/>
      <c r="R187" s="817"/>
      <c r="S187" s="817"/>
      <c r="T187" s="817"/>
      <c r="U187" s="817"/>
      <c r="V187" s="817"/>
      <c r="W187" s="817"/>
      <c r="X187" s="817"/>
      <c r="Y187" s="817"/>
      <c r="Z187" s="817"/>
      <c r="AA187" s="817"/>
      <c r="AB187" s="817"/>
      <c r="AC187" s="817"/>
      <c r="AD187" s="817"/>
      <c r="AE187" s="817"/>
      <c r="AF187" s="817"/>
      <c r="AG187" s="817"/>
      <c r="AH187" s="817"/>
      <c r="AI187" s="817"/>
      <c r="AJ187" s="817"/>
      <c r="AK187" s="817"/>
      <c r="AL187" s="817"/>
      <c r="AM187" s="817"/>
      <c r="AN187" s="817"/>
      <c r="AO187" s="817"/>
      <c r="AP187" s="817"/>
      <c r="AQ187" s="817"/>
      <c r="AR187" s="817"/>
      <c r="AS187" s="817"/>
      <c r="AT187" s="817"/>
      <c r="AU187" s="817"/>
      <c r="AV187" s="817"/>
      <c r="AW187" s="817"/>
      <c r="AX187" s="817"/>
      <c r="AY187" s="818"/>
    </row>
    <row r="188" spans="1:51" s="29" customFormat="1" ht="48" customHeight="1" thickBot="1" x14ac:dyDescent="0.25">
      <c r="A188" s="810"/>
      <c r="B188" s="811"/>
      <c r="C188" s="811"/>
      <c r="D188" s="811"/>
      <c r="E188" s="811"/>
      <c r="F188" s="812"/>
      <c r="G188" s="819" t="s">
        <v>139</v>
      </c>
      <c r="H188" s="820"/>
      <c r="I188" s="820"/>
      <c r="J188" s="820"/>
      <c r="K188" s="820"/>
      <c r="L188" s="820"/>
      <c r="M188" s="820"/>
      <c r="N188" s="821"/>
      <c r="O188" s="822" t="s">
        <v>252</v>
      </c>
      <c r="P188" s="823"/>
      <c r="Q188" s="823"/>
      <c r="R188" s="823"/>
      <c r="S188" s="823"/>
      <c r="T188" s="823"/>
      <c r="U188" s="823"/>
      <c r="V188" s="823"/>
      <c r="W188" s="823"/>
      <c r="X188" s="823"/>
      <c r="Y188" s="823"/>
      <c r="Z188" s="823"/>
      <c r="AA188" s="823"/>
      <c r="AB188" s="823"/>
      <c r="AC188" s="823"/>
      <c r="AD188" s="823"/>
      <c r="AE188" s="823"/>
      <c r="AF188" s="823"/>
      <c r="AG188" s="823"/>
      <c r="AH188" s="823"/>
      <c r="AI188" s="823"/>
      <c r="AJ188" s="823"/>
      <c r="AK188" s="823"/>
      <c r="AL188" s="823"/>
      <c r="AM188" s="823"/>
      <c r="AN188" s="823"/>
      <c r="AO188" s="823"/>
      <c r="AP188" s="823"/>
      <c r="AQ188" s="823"/>
      <c r="AR188" s="823"/>
      <c r="AS188" s="823"/>
      <c r="AT188" s="823"/>
      <c r="AU188" s="823"/>
      <c r="AV188" s="823"/>
      <c r="AW188" s="823"/>
      <c r="AX188" s="823"/>
      <c r="AY188" s="824"/>
    </row>
    <row r="189" spans="1:51" ht="72" customHeight="1" thickBot="1" x14ac:dyDescent="0.25">
      <c r="A189" s="425" t="s">
        <v>103</v>
      </c>
      <c r="B189" s="426"/>
      <c r="C189" s="426"/>
      <c r="D189" s="426"/>
      <c r="E189" s="426"/>
      <c r="F189" s="427"/>
      <c r="G189" s="428" t="s">
        <v>259</v>
      </c>
      <c r="H189" s="429"/>
      <c r="I189" s="429"/>
      <c r="J189" s="429"/>
      <c r="K189" s="429"/>
      <c r="L189" s="429"/>
      <c r="M189" s="429"/>
      <c r="N189" s="429"/>
      <c r="O189" s="429"/>
      <c r="P189" s="429"/>
      <c r="Q189" s="429"/>
      <c r="R189" s="429"/>
      <c r="S189" s="429"/>
      <c r="T189" s="429"/>
      <c r="U189" s="429"/>
      <c r="V189" s="429"/>
      <c r="W189" s="429"/>
      <c r="X189" s="429"/>
      <c r="Y189" s="429"/>
      <c r="Z189" s="429"/>
      <c r="AA189" s="429"/>
      <c r="AB189" s="429"/>
      <c r="AC189" s="429"/>
      <c r="AD189" s="429"/>
      <c r="AE189" s="429"/>
      <c r="AF189" s="429"/>
      <c r="AG189" s="429"/>
      <c r="AH189" s="429"/>
      <c r="AI189" s="429"/>
      <c r="AJ189" s="429"/>
      <c r="AK189" s="429"/>
      <c r="AL189" s="429"/>
      <c r="AM189" s="429"/>
      <c r="AN189" s="429"/>
      <c r="AO189" s="429"/>
      <c r="AP189" s="429"/>
      <c r="AQ189" s="429"/>
      <c r="AR189" s="429"/>
      <c r="AS189" s="429"/>
      <c r="AT189" s="429"/>
      <c r="AU189" s="429"/>
      <c r="AV189" s="429"/>
      <c r="AW189" s="429"/>
      <c r="AX189" s="429"/>
      <c r="AY189" s="430"/>
    </row>
    <row r="190" spans="1:51" ht="48" customHeight="1" x14ac:dyDescent="0.2">
      <c r="A190" s="845" t="s">
        <v>140</v>
      </c>
      <c r="B190" s="846"/>
      <c r="C190" s="846"/>
      <c r="D190" s="846"/>
      <c r="E190" s="846"/>
      <c r="F190" s="847"/>
      <c r="G190" s="851" t="s">
        <v>96</v>
      </c>
      <c r="H190" s="852"/>
      <c r="I190" s="852"/>
      <c r="J190" s="852"/>
      <c r="K190" s="852"/>
      <c r="L190" s="852"/>
      <c r="M190" s="852"/>
      <c r="N190" s="853"/>
      <c r="O190" s="854" t="s">
        <v>264</v>
      </c>
      <c r="P190" s="855"/>
      <c r="Q190" s="855"/>
      <c r="R190" s="855"/>
      <c r="S190" s="855"/>
      <c r="T190" s="855"/>
      <c r="U190" s="855"/>
      <c r="V190" s="855"/>
      <c r="W190" s="855"/>
      <c r="X190" s="855"/>
      <c r="Y190" s="855"/>
      <c r="Z190" s="855"/>
      <c r="AA190" s="855"/>
      <c r="AB190" s="855"/>
      <c r="AC190" s="855"/>
      <c r="AD190" s="855"/>
      <c r="AE190" s="855"/>
      <c r="AF190" s="855"/>
      <c r="AG190" s="855"/>
      <c r="AH190" s="855"/>
      <c r="AI190" s="855"/>
      <c r="AJ190" s="855"/>
      <c r="AK190" s="855"/>
      <c r="AL190" s="855"/>
      <c r="AM190" s="855"/>
      <c r="AN190" s="855"/>
      <c r="AO190" s="855"/>
      <c r="AP190" s="855"/>
      <c r="AQ190" s="855"/>
      <c r="AR190" s="855"/>
      <c r="AS190" s="855"/>
      <c r="AT190" s="855"/>
      <c r="AU190" s="855"/>
      <c r="AV190" s="855"/>
      <c r="AW190" s="855"/>
      <c r="AX190" s="855"/>
      <c r="AY190" s="856"/>
    </row>
    <row r="191" spans="1:51" ht="48" customHeight="1" thickBot="1" x14ac:dyDescent="0.25">
      <c r="A191" s="848"/>
      <c r="B191" s="849"/>
      <c r="C191" s="849"/>
      <c r="D191" s="849"/>
      <c r="E191" s="849"/>
      <c r="F191" s="850"/>
      <c r="G191" s="857" t="s">
        <v>97</v>
      </c>
      <c r="H191" s="858"/>
      <c r="I191" s="858"/>
      <c r="J191" s="858"/>
      <c r="K191" s="858"/>
      <c r="L191" s="858"/>
      <c r="M191" s="858"/>
      <c r="N191" s="859"/>
      <c r="O191" s="860" t="s">
        <v>264</v>
      </c>
      <c r="P191" s="861"/>
      <c r="Q191" s="861"/>
      <c r="R191" s="861"/>
      <c r="S191" s="861"/>
      <c r="T191" s="861"/>
      <c r="U191" s="861"/>
      <c r="V191" s="861"/>
      <c r="W191" s="861"/>
      <c r="X191" s="861"/>
      <c r="Y191" s="861"/>
      <c r="Z191" s="861"/>
      <c r="AA191" s="861"/>
      <c r="AB191" s="861"/>
      <c r="AC191" s="861"/>
      <c r="AD191" s="861"/>
      <c r="AE191" s="861"/>
      <c r="AF191" s="861"/>
      <c r="AG191" s="861"/>
      <c r="AH191" s="861"/>
      <c r="AI191" s="861"/>
      <c r="AJ191" s="861"/>
      <c r="AK191" s="861"/>
      <c r="AL191" s="861"/>
      <c r="AM191" s="861"/>
      <c r="AN191" s="861"/>
      <c r="AO191" s="861"/>
      <c r="AP191" s="861"/>
      <c r="AQ191" s="861"/>
      <c r="AR191" s="861"/>
      <c r="AS191" s="861"/>
      <c r="AT191" s="861"/>
      <c r="AU191" s="861"/>
      <c r="AV191" s="861"/>
      <c r="AW191" s="861"/>
      <c r="AX191" s="861"/>
      <c r="AY191" s="862"/>
    </row>
    <row r="192" spans="1:51" ht="54" customHeight="1" x14ac:dyDescent="0.2">
      <c r="A192" s="787" t="s">
        <v>76</v>
      </c>
      <c r="B192" s="788"/>
      <c r="C192" s="788"/>
      <c r="D192" s="788"/>
      <c r="E192" s="788"/>
      <c r="F192" s="789"/>
      <c r="G192" s="795" t="s">
        <v>263</v>
      </c>
      <c r="H192" s="796"/>
      <c r="I192" s="796"/>
      <c r="J192" s="796"/>
      <c r="K192" s="796"/>
      <c r="L192" s="796"/>
      <c r="M192" s="796"/>
      <c r="N192" s="796"/>
      <c r="O192" s="796"/>
      <c r="P192" s="796"/>
      <c r="Q192" s="796"/>
      <c r="R192" s="796"/>
      <c r="S192" s="796"/>
      <c r="T192" s="796"/>
      <c r="U192" s="796"/>
      <c r="V192" s="796"/>
      <c r="W192" s="796"/>
      <c r="X192" s="796"/>
      <c r="Y192" s="796"/>
      <c r="Z192" s="796"/>
      <c r="AA192" s="796"/>
      <c r="AB192" s="796"/>
      <c r="AC192" s="796"/>
      <c r="AD192" s="796"/>
      <c r="AE192" s="796"/>
      <c r="AF192" s="796"/>
      <c r="AG192" s="796"/>
      <c r="AH192" s="796"/>
      <c r="AI192" s="796"/>
      <c r="AJ192" s="796"/>
      <c r="AK192" s="796"/>
      <c r="AL192" s="796"/>
      <c r="AM192" s="796"/>
      <c r="AN192" s="796"/>
      <c r="AO192" s="796"/>
      <c r="AP192" s="796"/>
      <c r="AQ192" s="796"/>
      <c r="AR192" s="796"/>
      <c r="AS192" s="796"/>
      <c r="AT192" s="796"/>
      <c r="AU192" s="796"/>
      <c r="AV192" s="796"/>
      <c r="AW192" s="796"/>
      <c r="AX192" s="796"/>
      <c r="AY192" s="797"/>
    </row>
    <row r="193" spans="1:51" ht="82.5" customHeight="1" x14ac:dyDescent="0.2">
      <c r="A193" s="790"/>
      <c r="B193" s="667"/>
      <c r="C193" s="667"/>
      <c r="D193" s="667"/>
      <c r="E193" s="667"/>
      <c r="F193" s="791"/>
      <c r="G193" s="798" t="s">
        <v>512</v>
      </c>
      <c r="H193" s="799"/>
      <c r="I193" s="799"/>
      <c r="J193" s="799"/>
      <c r="K193" s="799"/>
      <c r="L193" s="799"/>
      <c r="M193" s="799"/>
      <c r="N193" s="799"/>
      <c r="O193" s="799"/>
      <c r="P193" s="799"/>
      <c r="Q193" s="799"/>
      <c r="R193" s="799"/>
      <c r="S193" s="799"/>
      <c r="T193" s="799"/>
      <c r="U193" s="799"/>
      <c r="V193" s="799"/>
      <c r="W193" s="799"/>
      <c r="X193" s="799"/>
      <c r="Y193" s="799"/>
      <c r="Z193" s="799"/>
      <c r="AA193" s="799"/>
      <c r="AB193" s="799"/>
      <c r="AC193" s="799"/>
      <c r="AD193" s="799"/>
      <c r="AE193" s="799"/>
      <c r="AF193" s="799"/>
      <c r="AG193" s="799"/>
      <c r="AH193" s="799"/>
      <c r="AI193" s="799"/>
      <c r="AJ193" s="799"/>
      <c r="AK193" s="799"/>
      <c r="AL193" s="799"/>
      <c r="AM193" s="799"/>
      <c r="AN193" s="799"/>
      <c r="AO193" s="799"/>
      <c r="AP193" s="799"/>
      <c r="AQ193" s="799"/>
      <c r="AR193" s="799"/>
      <c r="AS193" s="799"/>
      <c r="AT193" s="799"/>
      <c r="AU193" s="799"/>
      <c r="AV193" s="799"/>
      <c r="AW193" s="799"/>
      <c r="AX193" s="799"/>
      <c r="AY193" s="800"/>
    </row>
    <row r="194" spans="1:51" ht="318" customHeight="1" thickBot="1" x14ac:dyDescent="0.25">
      <c r="A194" s="792"/>
      <c r="B194" s="793"/>
      <c r="C194" s="793"/>
      <c r="D194" s="793"/>
      <c r="E194" s="793"/>
      <c r="F194" s="794"/>
      <c r="G194" s="801" t="s">
        <v>513</v>
      </c>
      <c r="H194" s="802"/>
      <c r="I194" s="802"/>
      <c r="J194" s="802"/>
      <c r="K194" s="802"/>
      <c r="L194" s="802"/>
      <c r="M194" s="802"/>
      <c r="N194" s="802"/>
      <c r="O194" s="802"/>
      <c r="P194" s="802"/>
      <c r="Q194" s="802"/>
      <c r="R194" s="802"/>
      <c r="S194" s="802"/>
      <c r="T194" s="802"/>
      <c r="U194" s="802"/>
      <c r="V194" s="802"/>
      <c r="W194" s="802"/>
      <c r="X194" s="802"/>
      <c r="Y194" s="802"/>
      <c r="Z194" s="802"/>
      <c r="AA194" s="802"/>
      <c r="AB194" s="802"/>
      <c r="AC194" s="802"/>
      <c r="AD194" s="802"/>
      <c r="AE194" s="802"/>
      <c r="AF194" s="802"/>
      <c r="AG194" s="802"/>
      <c r="AH194" s="802"/>
      <c r="AI194" s="802"/>
      <c r="AJ194" s="802"/>
      <c r="AK194" s="802"/>
      <c r="AL194" s="802"/>
      <c r="AM194" s="802"/>
      <c r="AN194" s="802"/>
      <c r="AO194" s="802"/>
      <c r="AP194" s="802"/>
      <c r="AQ194" s="802"/>
      <c r="AR194" s="802"/>
      <c r="AS194" s="802"/>
      <c r="AT194" s="802"/>
      <c r="AU194" s="802"/>
      <c r="AV194" s="802"/>
      <c r="AW194" s="802"/>
      <c r="AX194" s="802"/>
      <c r="AY194" s="803"/>
    </row>
    <row r="195" spans="1:51" ht="69" customHeight="1" thickBot="1" x14ac:dyDescent="0.25">
      <c r="A195" s="895" t="s">
        <v>75</v>
      </c>
      <c r="B195" s="714"/>
      <c r="C195" s="714"/>
      <c r="D195" s="714"/>
      <c r="E195" s="714"/>
      <c r="F195" s="896"/>
      <c r="G195" s="428" t="s">
        <v>518</v>
      </c>
      <c r="H195" s="429"/>
      <c r="I195" s="429"/>
      <c r="J195" s="429"/>
      <c r="K195" s="429"/>
      <c r="L195" s="429"/>
      <c r="M195" s="429"/>
      <c r="N195" s="429"/>
      <c r="O195" s="429"/>
      <c r="P195" s="429"/>
      <c r="Q195" s="429"/>
      <c r="R195" s="429"/>
      <c r="S195" s="429"/>
      <c r="T195" s="429"/>
      <c r="U195" s="429"/>
      <c r="V195" s="429"/>
      <c r="W195" s="429"/>
      <c r="X195" s="429"/>
      <c r="Y195" s="429"/>
      <c r="Z195" s="429"/>
      <c r="AA195" s="429"/>
      <c r="AB195" s="429"/>
      <c r="AC195" s="429"/>
      <c r="AD195" s="429"/>
      <c r="AE195" s="429"/>
      <c r="AF195" s="429"/>
      <c r="AG195" s="429"/>
      <c r="AH195" s="429"/>
      <c r="AI195" s="429"/>
      <c r="AJ195" s="429"/>
      <c r="AK195" s="429"/>
      <c r="AL195" s="429"/>
      <c r="AM195" s="429"/>
      <c r="AN195" s="429"/>
      <c r="AO195" s="429"/>
      <c r="AP195" s="429"/>
      <c r="AQ195" s="429"/>
      <c r="AR195" s="429"/>
      <c r="AS195" s="429"/>
      <c r="AT195" s="429"/>
      <c r="AU195" s="429"/>
      <c r="AV195" s="429"/>
      <c r="AW195" s="429"/>
      <c r="AX195" s="429"/>
      <c r="AY195" s="430"/>
    </row>
    <row r="196" spans="1:51" ht="75" customHeight="1" x14ac:dyDescent="0.2">
      <c r="A196" s="863" t="s">
        <v>519</v>
      </c>
      <c r="B196" s="864"/>
      <c r="C196" s="864"/>
      <c r="D196" s="864"/>
      <c r="E196" s="864"/>
      <c r="F196" s="865"/>
      <c r="G196" s="6" t="s">
        <v>205</v>
      </c>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8"/>
    </row>
    <row r="197" spans="1:51" ht="75" customHeight="1" x14ac:dyDescent="0.2">
      <c r="A197" s="866"/>
      <c r="B197" s="867"/>
      <c r="C197" s="867"/>
      <c r="D197" s="867"/>
      <c r="E197" s="867"/>
      <c r="F197" s="868"/>
      <c r="G197" s="9"/>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1"/>
    </row>
    <row r="198" spans="1:51" ht="75" customHeight="1" x14ac:dyDescent="0.2">
      <c r="A198" s="866"/>
      <c r="B198" s="867"/>
      <c r="C198" s="867"/>
      <c r="D198" s="867"/>
      <c r="E198" s="867"/>
      <c r="F198" s="868"/>
      <c r="G198" s="9"/>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1"/>
    </row>
    <row r="199" spans="1:51" ht="75" customHeight="1" x14ac:dyDescent="0.2">
      <c r="A199" s="866"/>
      <c r="B199" s="867"/>
      <c r="C199" s="867"/>
      <c r="D199" s="867"/>
      <c r="E199" s="867"/>
      <c r="F199" s="868"/>
      <c r="G199" s="9"/>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1"/>
    </row>
    <row r="200" spans="1:51" ht="75" customHeight="1" x14ac:dyDescent="0.2">
      <c r="A200" s="866"/>
      <c r="B200" s="867"/>
      <c r="C200" s="867"/>
      <c r="D200" s="867"/>
      <c r="E200" s="867"/>
      <c r="F200" s="868"/>
      <c r="G200" s="9"/>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1"/>
    </row>
    <row r="201" spans="1:51" ht="75" customHeight="1" x14ac:dyDescent="0.2">
      <c r="A201" s="866"/>
      <c r="B201" s="867"/>
      <c r="C201" s="867"/>
      <c r="D201" s="867"/>
      <c r="E201" s="867"/>
      <c r="F201" s="868"/>
      <c r="G201" s="9"/>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1"/>
    </row>
    <row r="202" spans="1:51" ht="75" customHeight="1" x14ac:dyDescent="0.2">
      <c r="A202" s="866"/>
      <c r="B202" s="867"/>
      <c r="C202" s="867"/>
      <c r="D202" s="867"/>
      <c r="E202" s="867"/>
      <c r="F202" s="868"/>
      <c r="G202" s="9"/>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1"/>
    </row>
    <row r="203" spans="1:51" ht="75" customHeight="1" x14ac:dyDescent="0.2">
      <c r="A203" s="866"/>
      <c r="B203" s="867"/>
      <c r="C203" s="867"/>
      <c r="D203" s="867"/>
      <c r="E203" s="867"/>
      <c r="F203" s="868"/>
      <c r="G203" s="9"/>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1"/>
    </row>
    <row r="204" spans="1:51" ht="75" customHeight="1" x14ac:dyDescent="0.2">
      <c r="A204" s="866"/>
      <c r="B204" s="867"/>
      <c r="C204" s="867"/>
      <c r="D204" s="867"/>
      <c r="E204" s="867"/>
      <c r="F204" s="868"/>
      <c r="G204" s="9"/>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1"/>
    </row>
    <row r="205" spans="1:51" ht="75" customHeight="1" x14ac:dyDescent="0.2">
      <c r="A205" s="866"/>
      <c r="B205" s="867"/>
      <c r="C205" s="867"/>
      <c r="D205" s="867"/>
      <c r="E205" s="867"/>
      <c r="F205" s="868"/>
      <c r="G205" s="9"/>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1"/>
    </row>
    <row r="206" spans="1:51" ht="75" customHeight="1" x14ac:dyDescent="0.2">
      <c r="A206" s="866"/>
      <c r="B206" s="867"/>
      <c r="C206" s="867"/>
      <c r="D206" s="867"/>
      <c r="E206" s="867"/>
      <c r="F206" s="868"/>
      <c r="G206" s="9"/>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1"/>
    </row>
    <row r="207" spans="1:51" ht="75" customHeight="1" x14ac:dyDescent="0.2">
      <c r="A207" s="866"/>
      <c r="B207" s="867"/>
      <c r="C207" s="867"/>
      <c r="D207" s="867"/>
      <c r="E207" s="867"/>
      <c r="F207" s="868"/>
      <c r="G207" s="9"/>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1"/>
    </row>
    <row r="208" spans="1:51" ht="75" customHeight="1" x14ac:dyDescent="0.2">
      <c r="A208" s="866"/>
      <c r="B208" s="867"/>
      <c r="C208" s="867"/>
      <c r="D208" s="867"/>
      <c r="E208" s="867"/>
      <c r="F208" s="868"/>
      <c r="G208" s="9"/>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1"/>
    </row>
    <row r="209" spans="1:51" ht="75" customHeight="1" x14ac:dyDescent="0.2">
      <c r="A209" s="866"/>
      <c r="B209" s="867"/>
      <c r="C209" s="867"/>
      <c r="D209" s="867"/>
      <c r="E209" s="867"/>
      <c r="F209" s="868"/>
      <c r="G209" s="9"/>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1"/>
    </row>
    <row r="210" spans="1:51" ht="75" customHeight="1" x14ac:dyDescent="0.2">
      <c r="A210" s="866"/>
      <c r="B210" s="867"/>
      <c r="C210" s="867"/>
      <c r="D210" s="867"/>
      <c r="E210" s="867"/>
      <c r="F210" s="868"/>
      <c r="G210" s="9"/>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1"/>
    </row>
    <row r="211" spans="1:51" ht="75" customHeight="1" x14ac:dyDescent="0.2">
      <c r="A211" s="866"/>
      <c r="B211" s="867"/>
      <c r="C211" s="867"/>
      <c r="D211" s="867"/>
      <c r="E211" s="867"/>
      <c r="F211" s="868"/>
      <c r="G211" s="9"/>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1"/>
    </row>
    <row r="212" spans="1:51" ht="75" customHeight="1" x14ac:dyDescent="0.2">
      <c r="A212" s="866"/>
      <c r="B212" s="867"/>
      <c r="C212" s="867"/>
      <c r="D212" s="867"/>
      <c r="E212" s="867"/>
      <c r="F212" s="868"/>
      <c r="G212" s="9"/>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1"/>
    </row>
    <row r="213" spans="1:51" ht="75" customHeight="1" x14ac:dyDescent="0.2">
      <c r="A213" s="866"/>
      <c r="B213" s="867"/>
      <c r="C213" s="867"/>
      <c r="D213" s="867"/>
      <c r="E213" s="867"/>
      <c r="F213" s="868"/>
      <c r="G213" s="9"/>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1"/>
    </row>
    <row r="214" spans="1:51" ht="75" customHeight="1" x14ac:dyDescent="0.2">
      <c r="A214" s="866"/>
      <c r="B214" s="867"/>
      <c r="C214" s="867"/>
      <c r="D214" s="867"/>
      <c r="E214" s="867"/>
      <c r="F214" s="868"/>
      <c r="G214" s="9"/>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1"/>
    </row>
    <row r="215" spans="1:51" ht="75" customHeight="1" x14ac:dyDescent="0.2">
      <c r="A215" s="866"/>
      <c r="B215" s="867"/>
      <c r="C215" s="867"/>
      <c r="D215" s="867"/>
      <c r="E215" s="867"/>
      <c r="F215" s="868"/>
      <c r="G215" s="9"/>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1"/>
    </row>
    <row r="216" spans="1:51" ht="75" customHeight="1" x14ac:dyDescent="0.2">
      <c r="A216" s="866"/>
      <c r="B216" s="867"/>
      <c r="C216" s="867"/>
      <c r="D216" s="867"/>
      <c r="E216" s="867"/>
      <c r="F216" s="868"/>
      <c r="G216" s="9"/>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1"/>
    </row>
    <row r="217" spans="1:51" ht="75" customHeight="1" x14ac:dyDescent="0.2">
      <c r="A217" s="866"/>
      <c r="B217" s="867"/>
      <c r="C217" s="867"/>
      <c r="D217" s="867"/>
      <c r="E217" s="867"/>
      <c r="F217" s="868"/>
      <c r="G217" s="9"/>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1"/>
    </row>
    <row r="218" spans="1:51" ht="75" customHeight="1" x14ac:dyDescent="0.2">
      <c r="A218" s="866"/>
      <c r="B218" s="867"/>
      <c r="C218" s="867"/>
      <c r="D218" s="867"/>
      <c r="E218" s="867"/>
      <c r="F218" s="868"/>
      <c r="G218" s="9"/>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1"/>
    </row>
    <row r="219" spans="1:51" ht="75" customHeight="1" x14ac:dyDescent="0.2">
      <c r="A219" s="866"/>
      <c r="B219" s="867"/>
      <c r="C219" s="867"/>
      <c r="D219" s="867"/>
      <c r="E219" s="867"/>
      <c r="F219" s="868"/>
      <c r="G219" s="9"/>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1"/>
    </row>
    <row r="220" spans="1:51" ht="75" customHeight="1" x14ac:dyDescent="0.2">
      <c r="A220" s="866"/>
      <c r="B220" s="867"/>
      <c r="C220" s="867"/>
      <c r="D220" s="867"/>
      <c r="E220" s="867"/>
      <c r="F220" s="868"/>
      <c r="G220" s="9"/>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1"/>
    </row>
    <row r="221" spans="1:51" ht="75" customHeight="1" x14ac:dyDescent="0.2">
      <c r="A221" s="866"/>
      <c r="B221" s="867"/>
      <c r="C221" s="867"/>
      <c r="D221" s="867"/>
      <c r="E221" s="867"/>
      <c r="F221" s="868"/>
      <c r="G221" s="9"/>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1"/>
    </row>
    <row r="222" spans="1:51" ht="75" customHeight="1" x14ac:dyDescent="0.2">
      <c r="A222" s="866"/>
      <c r="B222" s="867"/>
      <c r="C222" s="867"/>
      <c r="D222" s="867"/>
      <c r="E222" s="867"/>
      <c r="F222" s="868"/>
      <c r="G222" s="9"/>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1"/>
    </row>
    <row r="223" spans="1:51" ht="75" customHeight="1" x14ac:dyDescent="0.2">
      <c r="A223" s="866"/>
      <c r="B223" s="867"/>
      <c r="C223" s="867"/>
      <c r="D223" s="867"/>
      <c r="E223" s="867"/>
      <c r="F223" s="868"/>
      <c r="G223" s="9"/>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1"/>
    </row>
    <row r="224" spans="1:51" ht="75" customHeight="1" x14ac:dyDescent="0.2">
      <c r="A224" s="866"/>
      <c r="B224" s="867"/>
      <c r="C224" s="867"/>
      <c r="D224" s="867"/>
      <c r="E224" s="867"/>
      <c r="F224" s="868"/>
      <c r="G224" s="9"/>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1"/>
    </row>
    <row r="225" spans="1:51" ht="75" customHeight="1" x14ac:dyDescent="0.2">
      <c r="A225" s="866"/>
      <c r="B225" s="867"/>
      <c r="C225" s="867"/>
      <c r="D225" s="867"/>
      <c r="E225" s="867"/>
      <c r="F225" s="868"/>
      <c r="G225" s="9"/>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1"/>
    </row>
    <row r="226" spans="1:51" ht="75" customHeight="1" x14ac:dyDescent="0.2">
      <c r="A226" s="866"/>
      <c r="B226" s="867"/>
      <c r="C226" s="867"/>
      <c r="D226" s="867"/>
      <c r="E226" s="867"/>
      <c r="F226" s="868"/>
      <c r="G226" s="9"/>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P226" s="10"/>
      <c r="AQ226" s="10"/>
      <c r="AR226" s="10"/>
      <c r="AS226" s="10"/>
      <c r="AT226" s="10"/>
      <c r="AU226" s="10"/>
      <c r="AV226" s="10"/>
      <c r="AW226" s="10"/>
      <c r="AX226" s="10"/>
      <c r="AY226" s="11"/>
    </row>
    <row r="227" spans="1:51" ht="75" customHeight="1" x14ac:dyDescent="0.2">
      <c r="A227" s="866"/>
      <c r="B227" s="867"/>
      <c r="C227" s="867"/>
      <c r="D227" s="867"/>
      <c r="E227" s="867"/>
      <c r="F227" s="868"/>
      <c r="G227" s="9"/>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1"/>
    </row>
    <row r="228" spans="1:51" ht="75" customHeight="1" x14ac:dyDescent="0.2">
      <c r="A228" s="866"/>
      <c r="B228" s="867"/>
      <c r="C228" s="867"/>
      <c r="D228" s="867"/>
      <c r="E228" s="867"/>
      <c r="F228" s="868"/>
      <c r="G228" s="9"/>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1"/>
    </row>
    <row r="229" spans="1:51" ht="75" customHeight="1" x14ac:dyDescent="0.2">
      <c r="A229" s="866"/>
      <c r="B229" s="867"/>
      <c r="C229" s="867"/>
      <c r="D229" s="867"/>
      <c r="E229" s="867"/>
      <c r="F229" s="868"/>
      <c r="G229" s="9"/>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1"/>
    </row>
    <row r="230" spans="1:51" ht="75" customHeight="1" x14ac:dyDescent="0.2">
      <c r="A230" s="866"/>
      <c r="B230" s="867"/>
      <c r="C230" s="867"/>
      <c r="D230" s="867"/>
      <c r="E230" s="867"/>
      <c r="F230" s="868"/>
      <c r="G230" s="9"/>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1"/>
    </row>
    <row r="231" spans="1:51" ht="75" customHeight="1" x14ac:dyDescent="0.2">
      <c r="A231" s="866"/>
      <c r="B231" s="867"/>
      <c r="C231" s="867"/>
      <c r="D231" s="867"/>
      <c r="E231" s="867"/>
      <c r="F231" s="868"/>
      <c r="G231" s="9"/>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1"/>
    </row>
    <row r="232" spans="1:51" ht="75" customHeight="1" x14ac:dyDescent="0.2">
      <c r="A232" s="866"/>
      <c r="B232" s="867"/>
      <c r="C232" s="867"/>
      <c r="D232" s="867"/>
      <c r="E232" s="867"/>
      <c r="F232" s="868"/>
      <c r="G232" s="9"/>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1"/>
    </row>
    <row r="233" spans="1:51" ht="75" customHeight="1" x14ac:dyDescent="0.2">
      <c r="A233" s="866"/>
      <c r="B233" s="867"/>
      <c r="C233" s="867"/>
      <c r="D233" s="867"/>
      <c r="E233" s="867"/>
      <c r="F233" s="868"/>
      <c r="G233" s="9"/>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1"/>
    </row>
    <row r="234" spans="1:51" ht="75" customHeight="1" x14ac:dyDescent="0.2">
      <c r="A234" s="866"/>
      <c r="B234" s="867"/>
      <c r="C234" s="867"/>
      <c r="D234" s="867"/>
      <c r="E234" s="867"/>
      <c r="F234" s="868"/>
      <c r="G234" s="9"/>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1"/>
    </row>
    <row r="235" spans="1:51" ht="75" customHeight="1" x14ac:dyDescent="0.2">
      <c r="A235" s="866"/>
      <c r="B235" s="867"/>
      <c r="C235" s="867"/>
      <c r="D235" s="867"/>
      <c r="E235" s="867"/>
      <c r="F235" s="868"/>
      <c r="G235" s="9"/>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1"/>
    </row>
    <row r="236" spans="1:51" ht="75" customHeight="1" x14ac:dyDescent="0.2">
      <c r="A236" s="866"/>
      <c r="B236" s="867"/>
      <c r="C236" s="867"/>
      <c r="D236" s="867"/>
      <c r="E236" s="867"/>
      <c r="F236" s="868"/>
      <c r="G236" s="9"/>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1"/>
    </row>
    <row r="237" spans="1:51" ht="75" customHeight="1" x14ac:dyDescent="0.2">
      <c r="A237" s="866"/>
      <c r="B237" s="867"/>
      <c r="C237" s="867"/>
      <c r="D237" s="867"/>
      <c r="E237" s="867"/>
      <c r="F237" s="868"/>
      <c r="G237" s="9"/>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1"/>
    </row>
    <row r="238" spans="1:51" ht="75" customHeight="1" x14ac:dyDescent="0.2">
      <c r="A238" s="866"/>
      <c r="B238" s="867"/>
      <c r="C238" s="867"/>
      <c r="D238" s="867"/>
      <c r="E238" s="867"/>
      <c r="F238" s="868"/>
      <c r="G238" s="9"/>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1"/>
    </row>
    <row r="239" spans="1:51" ht="75" customHeight="1" x14ac:dyDescent="0.2">
      <c r="A239" s="866"/>
      <c r="B239" s="867"/>
      <c r="C239" s="867"/>
      <c r="D239" s="867"/>
      <c r="E239" s="867"/>
      <c r="F239" s="868"/>
      <c r="G239" s="9"/>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1"/>
    </row>
    <row r="240" spans="1:51" ht="75" customHeight="1" x14ac:dyDescent="0.2">
      <c r="A240" s="866"/>
      <c r="B240" s="867"/>
      <c r="C240" s="867"/>
      <c r="D240" s="867"/>
      <c r="E240" s="867"/>
      <c r="F240" s="868"/>
      <c r="G240" s="9"/>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1"/>
    </row>
    <row r="241" spans="1:51" ht="75" customHeight="1" x14ac:dyDescent="0.2">
      <c r="A241" s="866"/>
      <c r="B241" s="867"/>
      <c r="C241" s="867"/>
      <c r="D241" s="867"/>
      <c r="E241" s="867"/>
      <c r="F241" s="868"/>
      <c r="G241" s="9"/>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1"/>
    </row>
    <row r="242" spans="1:51" ht="75" customHeight="1" x14ac:dyDescent="0.2">
      <c r="A242" s="866"/>
      <c r="B242" s="867"/>
      <c r="C242" s="867"/>
      <c r="D242" s="867"/>
      <c r="E242" s="867"/>
      <c r="F242" s="868"/>
      <c r="G242" s="9"/>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1"/>
    </row>
    <row r="243" spans="1:51" ht="75" customHeight="1" x14ac:dyDescent="0.2">
      <c r="A243" s="866"/>
      <c r="B243" s="867"/>
      <c r="C243" s="867"/>
      <c r="D243" s="867"/>
      <c r="E243" s="867"/>
      <c r="F243" s="868"/>
      <c r="G243" s="9"/>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1"/>
    </row>
    <row r="244" spans="1:51" ht="75" customHeight="1" x14ac:dyDescent="0.2">
      <c r="A244" s="866"/>
      <c r="B244" s="867"/>
      <c r="C244" s="867"/>
      <c r="D244" s="867"/>
      <c r="E244" s="867"/>
      <c r="F244" s="868"/>
      <c r="G244" s="9"/>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1"/>
    </row>
    <row r="245" spans="1:51" ht="75" customHeight="1" x14ac:dyDescent="0.2">
      <c r="A245" s="866"/>
      <c r="B245" s="867"/>
      <c r="C245" s="867"/>
      <c r="D245" s="867"/>
      <c r="E245" s="867"/>
      <c r="F245" s="868"/>
      <c r="G245" s="9"/>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1"/>
    </row>
    <row r="246" spans="1:51" ht="75" customHeight="1" x14ac:dyDescent="0.2">
      <c r="A246" s="866"/>
      <c r="B246" s="867"/>
      <c r="C246" s="867"/>
      <c r="D246" s="867"/>
      <c r="E246" s="867"/>
      <c r="F246" s="868"/>
      <c r="G246" s="9"/>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1"/>
    </row>
    <row r="247" spans="1:51" ht="75" customHeight="1" x14ac:dyDescent="0.2">
      <c r="A247" s="866"/>
      <c r="B247" s="867"/>
      <c r="C247" s="867"/>
      <c r="D247" s="867"/>
      <c r="E247" s="867"/>
      <c r="F247" s="868"/>
      <c r="G247" s="9"/>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1"/>
    </row>
    <row r="248" spans="1:51" ht="75" customHeight="1" x14ac:dyDescent="0.2">
      <c r="A248" s="866"/>
      <c r="B248" s="867"/>
      <c r="C248" s="867"/>
      <c r="D248" s="867"/>
      <c r="E248" s="867"/>
      <c r="F248" s="868"/>
      <c r="G248" s="9"/>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1"/>
    </row>
    <row r="249" spans="1:51" ht="75" customHeight="1" x14ac:dyDescent="0.2">
      <c r="A249" s="866"/>
      <c r="B249" s="867"/>
      <c r="C249" s="867"/>
      <c r="D249" s="867"/>
      <c r="E249" s="867"/>
      <c r="F249" s="868"/>
      <c r="G249" s="9"/>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1"/>
    </row>
    <row r="250" spans="1:51" ht="75" customHeight="1" x14ac:dyDescent="0.2">
      <c r="A250" s="866"/>
      <c r="B250" s="867"/>
      <c r="C250" s="867"/>
      <c r="D250" s="867"/>
      <c r="E250" s="867"/>
      <c r="F250" s="868"/>
      <c r="G250" s="9"/>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1"/>
    </row>
    <row r="251" spans="1:51" ht="75" customHeight="1" thickBot="1" x14ac:dyDescent="0.25">
      <c r="A251" s="869"/>
      <c r="B251" s="870"/>
      <c r="C251" s="870"/>
      <c r="D251" s="870"/>
      <c r="E251" s="870"/>
      <c r="F251" s="871"/>
      <c r="G251" s="12"/>
      <c r="H251" s="13"/>
      <c r="I251" s="13"/>
      <c r="J251" s="13"/>
      <c r="K251" s="13"/>
      <c r="L251" s="13"/>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3"/>
      <c r="AM251" s="13"/>
      <c r="AN251" s="13"/>
      <c r="AO251" s="13"/>
      <c r="AP251" s="13"/>
      <c r="AQ251" s="13"/>
      <c r="AR251" s="13"/>
      <c r="AS251" s="13"/>
      <c r="AT251" s="13"/>
      <c r="AU251" s="13"/>
      <c r="AV251" s="13"/>
      <c r="AW251" s="13"/>
      <c r="AX251" s="13"/>
      <c r="AY251" s="14"/>
    </row>
    <row r="252" spans="1:51" ht="45" customHeight="1" x14ac:dyDescent="0.2">
      <c r="A252" s="872" t="s">
        <v>13</v>
      </c>
      <c r="B252" s="873"/>
      <c r="C252" s="873"/>
      <c r="D252" s="873"/>
      <c r="E252" s="873"/>
      <c r="F252" s="874"/>
      <c r="G252" s="881" t="s">
        <v>277</v>
      </c>
      <c r="H252" s="882"/>
      <c r="I252" s="882"/>
      <c r="J252" s="882"/>
      <c r="K252" s="882"/>
      <c r="L252" s="882"/>
      <c r="M252" s="882"/>
      <c r="N252" s="882"/>
      <c r="O252" s="882"/>
      <c r="P252" s="882"/>
      <c r="Q252" s="882"/>
      <c r="R252" s="882"/>
      <c r="S252" s="882"/>
      <c r="T252" s="882"/>
      <c r="U252" s="882"/>
      <c r="V252" s="882"/>
      <c r="W252" s="882"/>
      <c r="X252" s="882"/>
      <c r="Y252" s="882"/>
      <c r="Z252" s="882"/>
      <c r="AA252" s="882"/>
      <c r="AB252" s="882"/>
      <c r="AC252" s="883"/>
      <c r="AD252" s="881" t="s">
        <v>278</v>
      </c>
      <c r="AE252" s="882"/>
      <c r="AF252" s="882"/>
      <c r="AG252" s="882"/>
      <c r="AH252" s="882"/>
      <c r="AI252" s="882"/>
      <c r="AJ252" s="882"/>
      <c r="AK252" s="882"/>
      <c r="AL252" s="882"/>
      <c r="AM252" s="882"/>
      <c r="AN252" s="882"/>
      <c r="AO252" s="882"/>
      <c r="AP252" s="882"/>
      <c r="AQ252" s="882"/>
      <c r="AR252" s="882"/>
      <c r="AS252" s="882"/>
      <c r="AT252" s="882"/>
      <c r="AU252" s="882"/>
      <c r="AV252" s="882"/>
      <c r="AW252" s="882"/>
      <c r="AX252" s="882"/>
      <c r="AY252" s="884"/>
    </row>
    <row r="253" spans="1:51" ht="24.75" customHeight="1" x14ac:dyDescent="0.2">
      <c r="A253" s="875"/>
      <c r="B253" s="876"/>
      <c r="C253" s="876"/>
      <c r="D253" s="876"/>
      <c r="E253" s="876"/>
      <c r="F253" s="877"/>
      <c r="G253" s="885" t="s">
        <v>5</v>
      </c>
      <c r="H253" s="886"/>
      <c r="I253" s="886"/>
      <c r="J253" s="886"/>
      <c r="K253" s="887"/>
      <c r="L253" s="888" t="s">
        <v>6</v>
      </c>
      <c r="M253" s="886"/>
      <c r="N253" s="886"/>
      <c r="O253" s="886"/>
      <c r="P253" s="886"/>
      <c r="Q253" s="886"/>
      <c r="R253" s="886"/>
      <c r="S253" s="886"/>
      <c r="T253" s="886"/>
      <c r="U253" s="886"/>
      <c r="V253" s="886"/>
      <c r="W253" s="886"/>
      <c r="X253" s="887"/>
      <c r="Y253" s="889" t="s">
        <v>7</v>
      </c>
      <c r="Z253" s="890"/>
      <c r="AA253" s="890"/>
      <c r="AB253" s="890"/>
      <c r="AC253" s="891"/>
      <c r="AD253" s="892" t="s">
        <v>5</v>
      </c>
      <c r="AE253" s="893"/>
      <c r="AF253" s="893"/>
      <c r="AG253" s="893"/>
      <c r="AH253" s="893"/>
      <c r="AI253" s="888" t="s">
        <v>6</v>
      </c>
      <c r="AJ253" s="886"/>
      <c r="AK253" s="886"/>
      <c r="AL253" s="886"/>
      <c r="AM253" s="886"/>
      <c r="AN253" s="886"/>
      <c r="AO253" s="886"/>
      <c r="AP253" s="886"/>
      <c r="AQ253" s="886"/>
      <c r="AR253" s="886"/>
      <c r="AS253" s="886"/>
      <c r="AT253" s="886"/>
      <c r="AU253" s="887"/>
      <c r="AV253" s="889" t="s">
        <v>7</v>
      </c>
      <c r="AW253" s="890"/>
      <c r="AX253" s="890"/>
      <c r="AY253" s="894"/>
    </row>
    <row r="254" spans="1:51" ht="24.75" customHeight="1" x14ac:dyDescent="0.2">
      <c r="A254" s="875"/>
      <c r="B254" s="876"/>
      <c r="C254" s="876"/>
      <c r="D254" s="876"/>
      <c r="E254" s="876"/>
      <c r="F254" s="877"/>
      <c r="G254" s="915" t="s">
        <v>122</v>
      </c>
      <c r="H254" s="916"/>
      <c r="I254" s="916"/>
      <c r="J254" s="916"/>
      <c r="K254" s="917"/>
      <c r="L254" s="918" t="s">
        <v>279</v>
      </c>
      <c r="M254" s="919"/>
      <c r="N254" s="919"/>
      <c r="O254" s="919"/>
      <c r="P254" s="919"/>
      <c r="Q254" s="919"/>
      <c r="R254" s="919"/>
      <c r="S254" s="919"/>
      <c r="T254" s="919"/>
      <c r="U254" s="919"/>
      <c r="V254" s="919"/>
      <c r="W254" s="919"/>
      <c r="X254" s="920"/>
      <c r="Y254" s="921">
        <v>6618.7560000000003</v>
      </c>
      <c r="Z254" s="922"/>
      <c r="AA254" s="922"/>
      <c r="AB254" s="922"/>
      <c r="AC254" s="923"/>
      <c r="AD254" s="915" t="s">
        <v>122</v>
      </c>
      <c r="AE254" s="916"/>
      <c r="AF254" s="916"/>
      <c r="AG254" s="916"/>
      <c r="AH254" s="917"/>
      <c r="AI254" s="918" t="s">
        <v>280</v>
      </c>
      <c r="AJ254" s="924"/>
      <c r="AK254" s="924"/>
      <c r="AL254" s="924"/>
      <c r="AM254" s="924"/>
      <c r="AN254" s="924"/>
      <c r="AO254" s="924"/>
      <c r="AP254" s="924"/>
      <c r="AQ254" s="924"/>
      <c r="AR254" s="924"/>
      <c r="AS254" s="924"/>
      <c r="AT254" s="924"/>
      <c r="AU254" s="925"/>
      <c r="AV254" s="926">
        <v>1262.2570000000001</v>
      </c>
      <c r="AW254" s="927"/>
      <c r="AX254" s="927"/>
      <c r="AY254" s="928"/>
    </row>
    <row r="255" spans="1:51" ht="24.75" hidden="1" customHeight="1" x14ac:dyDescent="0.2">
      <c r="A255" s="875"/>
      <c r="B255" s="876"/>
      <c r="C255" s="876"/>
      <c r="D255" s="876"/>
      <c r="E255" s="876"/>
      <c r="F255" s="877"/>
      <c r="G255" s="897"/>
      <c r="H255" s="898"/>
      <c r="I255" s="898"/>
      <c r="J255" s="898"/>
      <c r="K255" s="899"/>
      <c r="L255" s="900"/>
      <c r="M255" s="901"/>
      <c r="N255" s="901"/>
      <c r="O255" s="901"/>
      <c r="P255" s="901"/>
      <c r="Q255" s="901"/>
      <c r="R255" s="901"/>
      <c r="S255" s="901"/>
      <c r="T255" s="901"/>
      <c r="U255" s="901"/>
      <c r="V255" s="901"/>
      <c r="W255" s="901"/>
      <c r="X255" s="902"/>
      <c r="Y255" s="912"/>
      <c r="Z255" s="913"/>
      <c r="AA255" s="913"/>
      <c r="AB255" s="913"/>
      <c r="AC255" s="914"/>
      <c r="AD255" s="906"/>
      <c r="AE255" s="907"/>
      <c r="AF255" s="907"/>
      <c r="AG255" s="907"/>
      <c r="AH255" s="908"/>
      <c r="AI255" s="900"/>
      <c r="AJ255" s="909"/>
      <c r="AK255" s="909"/>
      <c r="AL255" s="909"/>
      <c r="AM255" s="909"/>
      <c r="AN255" s="909"/>
      <c r="AO255" s="909"/>
      <c r="AP255" s="909"/>
      <c r="AQ255" s="909"/>
      <c r="AR255" s="909"/>
      <c r="AS255" s="909"/>
      <c r="AT255" s="909"/>
      <c r="AU255" s="910"/>
      <c r="AV255" s="903"/>
      <c r="AW255" s="904"/>
      <c r="AX255" s="904"/>
      <c r="AY255" s="911"/>
    </row>
    <row r="256" spans="1:51" ht="24.75" hidden="1" customHeight="1" x14ac:dyDescent="0.2">
      <c r="A256" s="875"/>
      <c r="B256" s="876"/>
      <c r="C256" s="876"/>
      <c r="D256" s="876"/>
      <c r="E256" s="876"/>
      <c r="F256" s="877"/>
      <c r="G256" s="897"/>
      <c r="H256" s="898"/>
      <c r="I256" s="898"/>
      <c r="J256" s="898"/>
      <c r="K256" s="899"/>
      <c r="L256" s="900"/>
      <c r="M256" s="901"/>
      <c r="N256" s="901"/>
      <c r="O256" s="901"/>
      <c r="P256" s="901"/>
      <c r="Q256" s="901"/>
      <c r="R256" s="901"/>
      <c r="S256" s="901"/>
      <c r="T256" s="901"/>
      <c r="U256" s="901"/>
      <c r="V256" s="901"/>
      <c r="W256" s="901"/>
      <c r="X256" s="902"/>
      <c r="Y256" s="903"/>
      <c r="Z256" s="904"/>
      <c r="AA256" s="904"/>
      <c r="AB256" s="904"/>
      <c r="AC256" s="905"/>
      <c r="AD256" s="906"/>
      <c r="AE256" s="907"/>
      <c r="AF256" s="907"/>
      <c r="AG256" s="907"/>
      <c r="AH256" s="908"/>
      <c r="AI256" s="900"/>
      <c r="AJ256" s="909"/>
      <c r="AK256" s="909"/>
      <c r="AL256" s="909"/>
      <c r="AM256" s="909"/>
      <c r="AN256" s="909"/>
      <c r="AO256" s="909"/>
      <c r="AP256" s="909"/>
      <c r="AQ256" s="909"/>
      <c r="AR256" s="909"/>
      <c r="AS256" s="909"/>
      <c r="AT256" s="909"/>
      <c r="AU256" s="910"/>
      <c r="AV256" s="903"/>
      <c r="AW256" s="904"/>
      <c r="AX256" s="904"/>
      <c r="AY256" s="911"/>
    </row>
    <row r="257" spans="1:51" ht="24.75" hidden="1" customHeight="1" x14ac:dyDescent="0.2">
      <c r="A257" s="875"/>
      <c r="B257" s="876"/>
      <c r="C257" s="876"/>
      <c r="D257" s="876"/>
      <c r="E257" s="876"/>
      <c r="F257" s="877"/>
      <c r="G257" s="906"/>
      <c r="H257" s="907"/>
      <c r="I257" s="907"/>
      <c r="J257" s="907"/>
      <c r="K257" s="908"/>
      <c r="L257" s="900"/>
      <c r="M257" s="901"/>
      <c r="N257" s="901"/>
      <c r="O257" s="901"/>
      <c r="P257" s="901"/>
      <c r="Q257" s="901"/>
      <c r="R257" s="901"/>
      <c r="S257" s="901"/>
      <c r="T257" s="901"/>
      <c r="U257" s="901"/>
      <c r="V257" s="901"/>
      <c r="W257" s="901"/>
      <c r="X257" s="902"/>
      <c r="Y257" s="903"/>
      <c r="Z257" s="904"/>
      <c r="AA257" s="904"/>
      <c r="AB257" s="904"/>
      <c r="AC257" s="905"/>
      <c r="AD257" s="906"/>
      <c r="AE257" s="907"/>
      <c r="AF257" s="907"/>
      <c r="AG257" s="907"/>
      <c r="AH257" s="908"/>
      <c r="AI257" s="900"/>
      <c r="AJ257" s="909"/>
      <c r="AK257" s="909"/>
      <c r="AL257" s="909"/>
      <c r="AM257" s="909"/>
      <c r="AN257" s="909"/>
      <c r="AO257" s="909"/>
      <c r="AP257" s="909"/>
      <c r="AQ257" s="909"/>
      <c r="AR257" s="909"/>
      <c r="AS257" s="909"/>
      <c r="AT257" s="909"/>
      <c r="AU257" s="910"/>
      <c r="AV257" s="903"/>
      <c r="AW257" s="904"/>
      <c r="AX257" s="904"/>
      <c r="AY257" s="911"/>
    </row>
    <row r="258" spans="1:51" ht="24.75" hidden="1" customHeight="1" x14ac:dyDescent="0.2">
      <c r="A258" s="875"/>
      <c r="B258" s="876"/>
      <c r="C258" s="876"/>
      <c r="D258" s="876"/>
      <c r="E258" s="876"/>
      <c r="F258" s="877"/>
      <c r="G258" s="906"/>
      <c r="H258" s="907"/>
      <c r="I258" s="907"/>
      <c r="J258" s="907"/>
      <c r="K258" s="908"/>
      <c r="L258" s="900"/>
      <c r="M258" s="901"/>
      <c r="N258" s="901"/>
      <c r="O258" s="901"/>
      <c r="P258" s="901"/>
      <c r="Q258" s="901"/>
      <c r="R258" s="901"/>
      <c r="S258" s="901"/>
      <c r="T258" s="901"/>
      <c r="U258" s="901"/>
      <c r="V258" s="901"/>
      <c r="W258" s="901"/>
      <c r="X258" s="902"/>
      <c r="Y258" s="903"/>
      <c r="Z258" s="904"/>
      <c r="AA258" s="904"/>
      <c r="AB258" s="904"/>
      <c r="AC258" s="905"/>
      <c r="AD258" s="906"/>
      <c r="AE258" s="907"/>
      <c r="AF258" s="907"/>
      <c r="AG258" s="907"/>
      <c r="AH258" s="908"/>
      <c r="AI258" s="900"/>
      <c r="AJ258" s="909"/>
      <c r="AK258" s="909"/>
      <c r="AL258" s="909"/>
      <c r="AM258" s="909"/>
      <c r="AN258" s="909"/>
      <c r="AO258" s="909"/>
      <c r="AP258" s="909"/>
      <c r="AQ258" s="909"/>
      <c r="AR258" s="909"/>
      <c r="AS258" s="909"/>
      <c r="AT258" s="909"/>
      <c r="AU258" s="910"/>
      <c r="AV258" s="903"/>
      <c r="AW258" s="904"/>
      <c r="AX258" s="904"/>
      <c r="AY258" s="911"/>
    </row>
    <row r="259" spans="1:51" ht="24.75" hidden="1" customHeight="1" x14ac:dyDescent="0.2">
      <c r="A259" s="875"/>
      <c r="B259" s="876"/>
      <c r="C259" s="876"/>
      <c r="D259" s="876"/>
      <c r="E259" s="876"/>
      <c r="F259" s="877"/>
      <c r="G259" s="906"/>
      <c r="H259" s="907"/>
      <c r="I259" s="907"/>
      <c r="J259" s="907"/>
      <c r="K259" s="908"/>
      <c r="L259" s="900"/>
      <c r="M259" s="901"/>
      <c r="N259" s="901"/>
      <c r="O259" s="901"/>
      <c r="P259" s="901"/>
      <c r="Q259" s="901"/>
      <c r="R259" s="901"/>
      <c r="S259" s="901"/>
      <c r="T259" s="901"/>
      <c r="U259" s="901"/>
      <c r="V259" s="901"/>
      <c r="W259" s="901"/>
      <c r="X259" s="902"/>
      <c r="Y259" s="903"/>
      <c r="Z259" s="904"/>
      <c r="AA259" s="904"/>
      <c r="AB259" s="904"/>
      <c r="AC259" s="905"/>
      <c r="AD259" s="906"/>
      <c r="AE259" s="907"/>
      <c r="AF259" s="907"/>
      <c r="AG259" s="907"/>
      <c r="AH259" s="908"/>
      <c r="AI259" s="900"/>
      <c r="AJ259" s="909"/>
      <c r="AK259" s="909"/>
      <c r="AL259" s="909"/>
      <c r="AM259" s="909"/>
      <c r="AN259" s="909"/>
      <c r="AO259" s="909"/>
      <c r="AP259" s="909"/>
      <c r="AQ259" s="909"/>
      <c r="AR259" s="909"/>
      <c r="AS259" s="909"/>
      <c r="AT259" s="909"/>
      <c r="AU259" s="910"/>
      <c r="AV259" s="903"/>
      <c r="AW259" s="904"/>
      <c r="AX259" s="904"/>
      <c r="AY259" s="911"/>
    </row>
    <row r="260" spans="1:51" ht="24.75" hidden="1" customHeight="1" x14ac:dyDescent="0.2">
      <c r="A260" s="875"/>
      <c r="B260" s="876"/>
      <c r="C260" s="876"/>
      <c r="D260" s="876"/>
      <c r="E260" s="876"/>
      <c r="F260" s="877"/>
      <c r="G260" s="906"/>
      <c r="H260" s="907"/>
      <c r="I260" s="907"/>
      <c r="J260" s="907"/>
      <c r="K260" s="908"/>
      <c r="L260" s="900"/>
      <c r="M260" s="901"/>
      <c r="N260" s="901"/>
      <c r="O260" s="901"/>
      <c r="P260" s="901"/>
      <c r="Q260" s="901"/>
      <c r="R260" s="901"/>
      <c r="S260" s="901"/>
      <c r="T260" s="901"/>
      <c r="U260" s="901"/>
      <c r="V260" s="901"/>
      <c r="W260" s="901"/>
      <c r="X260" s="902"/>
      <c r="Y260" s="903"/>
      <c r="Z260" s="904"/>
      <c r="AA260" s="904"/>
      <c r="AB260" s="904"/>
      <c r="AC260" s="905"/>
      <c r="AD260" s="906"/>
      <c r="AE260" s="907"/>
      <c r="AF260" s="907"/>
      <c r="AG260" s="907"/>
      <c r="AH260" s="908"/>
      <c r="AI260" s="900"/>
      <c r="AJ260" s="909"/>
      <c r="AK260" s="909"/>
      <c r="AL260" s="909"/>
      <c r="AM260" s="909"/>
      <c r="AN260" s="909"/>
      <c r="AO260" s="909"/>
      <c r="AP260" s="909"/>
      <c r="AQ260" s="909"/>
      <c r="AR260" s="909"/>
      <c r="AS260" s="909"/>
      <c r="AT260" s="909"/>
      <c r="AU260" s="910"/>
      <c r="AV260" s="903"/>
      <c r="AW260" s="904"/>
      <c r="AX260" s="904"/>
      <c r="AY260" s="911"/>
    </row>
    <row r="261" spans="1:51" ht="24.75" hidden="1" customHeight="1" x14ac:dyDescent="0.2">
      <c r="A261" s="875"/>
      <c r="B261" s="876"/>
      <c r="C261" s="876"/>
      <c r="D261" s="876"/>
      <c r="E261" s="876"/>
      <c r="F261" s="877"/>
      <c r="G261" s="938"/>
      <c r="H261" s="939"/>
      <c r="I261" s="939"/>
      <c r="J261" s="939"/>
      <c r="K261" s="940"/>
      <c r="L261" s="941"/>
      <c r="M261" s="942"/>
      <c r="N261" s="942"/>
      <c r="O261" s="942"/>
      <c r="P261" s="942"/>
      <c r="Q261" s="942"/>
      <c r="R261" s="942"/>
      <c r="S261" s="942"/>
      <c r="T261" s="942"/>
      <c r="U261" s="942"/>
      <c r="V261" s="942"/>
      <c r="W261" s="942"/>
      <c r="X261" s="943"/>
      <c r="Y261" s="944"/>
      <c r="Z261" s="945"/>
      <c r="AA261" s="945"/>
      <c r="AB261" s="945"/>
      <c r="AC261" s="945"/>
      <c r="AD261" s="938"/>
      <c r="AE261" s="939"/>
      <c r="AF261" s="939"/>
      <c r="AG261" s="939"/>
      <c r="AH261" s="940"/>
      <c r="AI261" s="941"/>
      <c r="AJ261" s="946"/>
      <c r="AK261" s="946"/>
      <c r="AL261" s="946"/>
      <c r="AM261" s="946"/>
      <c r="AN261" s="946"/>
      <c r="AO261" s="946"/>
      <c r="AP261" s="946"/>
      <c r="AQ261" s="946"/>
      <c r="AR261" s="946"/>
      <c r="AS261" s="946"/>
      <c r="AT261" s="946"/>
      <c r="AU261" s="947"/>
      <c r="AV261" s="944"/>
      <c r="AW261" s="945"/>
      <c r="AX261" s="945"/>
      <c r="AY261" s="948"/>
    </row>
    <row r="262" spans="1:51" ht="24.75" customHeight="1" x14ac:dyDescent="0.2">
      <c r="A262" s="875"/>
      <c r="B262" s="876"/>
      <c r="C262" s="876"/>
      <c r="D262" s="876"/>
      <c r="E262" s="876"/>
      <c r="F262" s="877"/>
      <c r="G262" s="929" t="s">
        <v>8</v>
      </c>
      <c r="H262" s="930"/>
      <c r="I262" s="930"/>
      <c r="J262" s="930"/>
      <c r="K262" s="931"/>
      <c r="L262" s="932"/>
      <c r="M262" s="933"/>
      <c r="N262" s="933"/>
      <c r="O262" s="933"/>
      <c r="P262" s="933"/>
      <c r="Q262" s="933"/>
      <c r="R262" s="933"/>
      <c r="S262" s="933"/>
      <c r="T262" s="933"/>
      <c r="U262" s="933"/>
      <c r="V262" s="933"/>
      <c r="W262" s="933"/>
      <c r="X262" s="934"/>
      <c r="Y262" s="935">
        <f>SUM(Y254:AC261)</f>
        <v>6618.7560000000003</v>
      </c>
      <c r="Z262" s="109"/>
      <c r="AA262" s="109"/>
      <c r="AB262" s="109"/>
      <c r="AC262" s="110"/>
      <c r="AD262" s="929" t="s">
        <v>8</v>
      </c>
      <c r="AE262" s="930"/>
      <c r="AF262" s="930"/>
      <c r="AG262" s="930"/>
      <c r="AH262" s="930"/>
      <c r="AI262" s="932"/>
      <c r="AJ262" s="936"/>
      <c r="AK262" s="936"/>
      <c r="AL262" s="936"/>
      <c r="AM262" s="936"/>
      <c r="AN262" s="936"/>
      <c r="AO262" s="936"/>
      <c r="AP262" s="936"/>
      <c r="AQ262" s="936"/>
      <c r="AR262" s="936"/>
      <c r="AS262" s="936"/>
      <c r="AT262" s="936"/>
      <c r="AU262" s="937"/>
      <c r="AV262" s="935">
        <f>SUM(AV254:AY261)</f>
        <v>1262.2570000000001</v>
      </c>
      <c r="AW262" s="109"/>
      <c r="AX262" s="109"/>
      <c r="AY262" s="115"/>
    </row>
    <row r="263" spans="1:51" ht="45" customHeight="1" x14ac:dyDescent="0.2">
      <c r="A263" s="875"/>
      <c r="B263" s="876"/>
      <c r="C263" s="876"/>
      <c r="D263" s="876"/>
      <c r="E263" s="876"/>
      <c r="F263" s="877"/>
      <c r="G263" s="950" t="s">
        <v>550</v>
      </c>
      <c r="H263" s="951"/>
      <c r="I263" s="951"/>
      <c r="J263" s="951"/>
      <c r="K263" s="951"/>
      <c r="L263" s="951"/>
      <c r="M263" s="951"/>
      <c r="N263" s="951"/>
      <c r="O263" s="951"/>
      <c r="P263" s="951"/>
      <c r="Q263" s="951"/>
      <c r="R263" s="951"/>
      <c r="S263" s="951"/>
      <c r="T263" s="951"/>
      <c r="U263" s="951"/>
      <c r="V263" s="951"/>
      <c r="W263" s="951"/>
      <c r="X263" s="951"/>
      <c r="Y263" s="951"/>
      <c r="Z263" s="951"/>
      <c r="AA263" s="951"/>
      <c r="AB263" s="951"/>
      <c r="AC263" s="952"/>
      <c r="AD263" s="953" t="s">
        <v>281</v>
      </c>
      <c r="AE263" s="954"/>
      <c r="AF263" s="954"/>
      <c r="AG263" s="954"/>
      <c r="AH263" s="954"/>
      <c r="AI263" s="954"/>
      <c r="AJ263" s="954"/>
      <c r="AK263" s="954"/>
      <c r="AL263" s="954"/>
      <c r="AM263" s="954"/>
      <c r="AN263" s="954"/>
      <c r="AO263" s="954"/>
      <c r="AP263" s="954"/>
      <c r="AQ263" s="954"/>
      <c r="AR263" s="954"/>
      <c r="AS263" s="954"/>
      <c r="AT263" s="954"/>
      <c r="AU263" s="954"/>
      <c r="AV263" s="954"/>
      <c r="AW263" s="954"/>
      <c r="AX263" s="954"/>
      <c r="AY263" s="955"/>
    </row>
    <row r="264" spans="1:51" ht="25.5" customHeight="1" x14ac:dyDescent="0.2">
      <c r="A264" s="875"/>
      <c r="B264" s="876"/>
      <c r="C264" s="876"/>
      <c r="D264" s="876"/>
      <c r="E264" s="876"/>
      <c r="F264" s="877"/>
      <c r="G264" s="885" t="s">
        <v>5</v>
      </c>
      <c r="H264" s="886"/>
      <c r="I264" s="886"/>
      <c r="J264" s="886"/>
      <c r="K264" s="887"/>
      <c r="L264" s="888" t="s">
        <v>6</v>
      </c>
      <c r="M264" s="886"/>
      <c r="N264" s="886"/>
      <c r="O264" s="886"/>
      <c r="P264" s="886"/>
      <c r="Q264" s="886"/>
      <c r="R264" s="886"/>
      <c r="S264" s="886"/>
      <c r="T264" s="886"/>
      <c r="U264" s="886"/>
      <c r="V264" s="886"/>
      <c r="W264" s="886"/>
      <c r="X264" s="887"/>
      <c r="Y264" s="889" t="s">
        <v>7</v>
      </c>
      <c r="Z264" s="890"/>
      <c r="AA264" s="890"/>
      <c r="AB264" s="890"/>
      <c r="AC264" s="891"/>
      <c r="AD264" s="892" t="s">
        <v>5</v>
      </c>
      <c r="AE264" s="893"/>
      <c r="AF264" s="893"/>
      <c r="AG264" s="893"/>
      <c r="AH264" s="893"/>
      <c r="AI264" s="888" t="s">
        <v>6</v>
      </c>
      <c r="AJ264" s="886"/>
      <c r="AK264" s="886"/>
      <c r="AL264" s="886"/>
      <c r="AM264" s="886"/>
      <c r="AN264" s="886"/>
      <c r="AO264" s="886"/>
      <c r="AP264" s="886"/>
      <c r="AQ264" s="886"/>
      <c r="AR264" s="886"/>
      <c r="AS264" s="886"/>
      <c r="AT264" s="886"/>
      <c r="AU264" s="887"/>
      <c r="AV264" s="889" t="s">
        <v>7</v>
      </c>
      <c r="AW264" s="890"/>
      <c r="AX264" s="890"/>
      <c r="AY264" s="894"/>
    </row>
    <row r="265" spans="1:51" ht="23.25" customHeight="1" x14ac:dyDescent="0.2">
      <c r="A265" s="875"/>
      <c r="B265" s="876"/>
      <c r="C265" s="876"/>
      <c r="D265" s="876"/>
      <c r="E265" s="876"/>
      <c r="F265" s="877"/>
      <c r="G265" s="906" t="s">
        <v>122</v>
      </c>
      <c r="H265" s="907"/>
      <c r="I265" s="907"/>
      <c r="J265" s="907"/>
      <c r="K265" s="908"/>
      <c r="L265" s="918" t="s">
        <v>282</v>
      </c>
      <c r="M265" s="919"/>
      <c r="N265" s="919"/>
      <c r="O265" s="919"/>
      <c r="P265" s="919"/>
      <c r="Q265" s="919"/>
      <c r="R265" s="919"/>
      <c r="S265" s="919"/>
      <c r="T265" s="919"/>
      <c r="U265" s="919"/>
      <c r="V265" s="919"/>
      <c r="W265" s="919"/>
      <c r="X265" s="920"/>
      <c r="Y265" s="903">
        <v>13975.142</v>
      </c>
      <c r="Z265" s="904"/>
      <c r="AA265" s="904"/>
      <c r="AB265" s="904"/>
      <c r="AC265" s="905"/>
      <c r="AD265" s="915" t="s">
        <v>122</v>
      </c>
      <c r="AE265" s="916"/>
      <c r="AF265" s="916"/>
      <c r="AG265" s="916"/>
      <c r="AH265" s="917"/>
      <c r="AI265" s="918" t="s">
        <v>283</v>
      </c>
      <c r="AJ265" s="924"/>
      <c r="AK265" s="924"/>
      <c r="AL265" s="924"/>
      <c r="AM265" s="924"/>
      <c r="AN265" s="924"/>
      <c r="AO265" s="924"/>
      <c r="AP265" s="924"/>
      <c r="AQ265" s="924"/>
      <c r="AR265" s="924"/>
      <c r="AS265" s="924"/>
      <c r="AT265" s="924"/>
      <c r="AU265" s="925"/>
      <c r="AV265" s="921">
        <v>52.45</v>
      </c>
      <c r="AW265" s="922"/>
      <c r="AX265" s="922"/>
      <c r="AY265" s="949"/>
    </row>
    <row r="266" spans="1:51" ht="23.25" customHeight="1" x14ac:dyDescent="0.2">
      <c r="A266" s="875"/>
      <c r="B266" s="876"/>
      <c r="C266" s="876"/>
      <c r="D266" s="876"/>
      <c r="E266" s="876"/>
      <c r="F266" s="877"/>
      <c r="G266" s="906" t="s">
        <v>284</v>
      </c>
      <c r="H266" s="907"/>
      <c r="I266" s="907"/>
      <c r="J266" s="907"/>
      <c r="K266" s="908"/>
      <c r="L266" s="900" t="s">
        <v>285</v>
      </c>
      <c r="M266" s="901"/>
      <c r="N266" s="901"/>
      <c r="O266" s="901"/>
      <c r="P266" s="901"/>
      <c r="Q266" s="901"/>
      <c r="R266" s="901"/>
      <c r="S266" s="901"/>
      <c r="T266" s="901"/>
      <c r="U266" s="901"/>
      <c r="V266" s="901"/>
      <c r="W266" s="901"/>
      <c r="X266" s="902"/>
      <c r="Y266" s="903">
        <v>262.66699999999997</v>
      </c>
      <c r="Z266" s="904"/>
      <c r="AA266" s="904"/>
      <c r="AB266" s="904"/>
      <c r="AC266" s="905"/>
      <c r="AD266" s="906"/>
      <c r="AE266" s="907"/>
      <c r="AF266" s="907"/>
      <c r="AG266" s="907"/>
      <c r="AH266" s="908"/>
      <c r="AI266" s="900"/>
      <c r="AJ266" s="909"/>
      <c r="AK266" s="909"/>
      <c r="AL266" s="909"/>
      <c r="AM266" s="909"/>
      <c r="AN266" s="909"/>
      <c r="AO266" s="909"/>
      <c r="AP266" s="909"/>
      <c r="AQ266" s="909"/>
      <c r="AR266" s="909"/>
      <c r="AS266" s="909"/>
      <c r="AT266" s="909"/>
      <c r="AU266" s="910"/>
      <c r="AV266" s="903"/>
      <c r="AW266" s="904"/>
      <c r="AX266" s="904"/>
      <c r="AY266" s="911"/>
    </row>
    <row r="267" spans="1:51" ht="23.25" hidden="1" customHeight="1" x14ac:dyDescent="0.2">
      <c r="A267" s="875"/>
      <c r="B267" s="876"/>
      <c r="C267" s="876"/>
      <c r="D267" s="876"/>
      <c r="E267" s="876"/>
      <c r="F267" s="877"/>
      <c r="G267" s="906"/>
      <c r="H267" s="907"/>
      <c r="I267" s="907"/>
      <c r="J267" s="907"/>
      <c r="K267" s="908"/>
      <c r="L267" s="900"/>
      <c r="M267" s="901"/>
      <c r="N267" s="901"/>
      <c r="O267" s="901"/>
      <c r="P267" s="901"/>
      <c r="Q267" s="901"/>
      <c r="R267" s="901"/>
      <c r="S267" s="901"/>
      <c r="T267" s="901"/>
      <c r="U267" s="901"/>
      <c r="V267" s="901"/>
      <c r="W267" s="901"/>
      <c r="X267" s="902"/>
      <c r="Y267" s="903"/>
      <c r="Z267" s="904"/>
      <c r="AA267" s="904"/>
      <c r="AB267" s="904"/>
      <c r="AC267" s="905"/>
      <c r="AD267" s="906"/>
      <c r="AE267" s="907"/>
      <c r="AF267" s="907"/>
      <c r="AG267" s="907"/>
      <c r="AH267" s="908"/>
      <c r="AI267" s="900"/>
      <c r="AJ267" s="909"/>
      <c r="AK267" s="909"/>
      <c r="AL267" s="909"/>
      <c r="AM267" s="909"/>
      <c r="AN267" s="909"/>
      <c r="AO267" s="909"/>
      <c r="AP267" s="909"/>
      <c r="AQ267" s="909"/>
      <c r="AR267" s="909"/>
      <c r="AS267" s="909"/>
      <c r="AT267" s="909"/>
      <c r="AU267" s="910"/>
      <c r="AV267" s="903"/>
      <c r="AW267" s="904"/>
      <c r="AX267" s="904"/>
      <c r="AY267" s="911"/>
    </row>
    <row r="268" spans="1:51" ht="23.25" hidden="1" customHeight="1" x14ac:dyDescent="0.2">
      <c r="A268" s="875"/>
      <c r="B268" s="876"/>
      <c r="C268" s="876"/>
      <c r="D268" s="876"/>
      <c r="E268" s="876"/>
      <c r="F268" s="877"/>
      <c r="G268" s="906"/>
      <c r="H268" s="907"/>
      <c r="I268" s="907"/>
      <c r="J268" s="907"/>
      <c r="K268" s="908"/>
      <c r="L268" s="900"/>
      <c r="M268" s="901"/>
      <c r="N268" s="901"/>
      <c r="O268" s="901"/>
      <c r="P268" s="901"/>
      <c r="Q268" s="901"/>
      <c r="R268" s="901"/>
      <c r="S268" s="901"/>
      <c r="T268" s="901"/>
      <c r="U268" s="901"/>
      <c r="V268" s="901"/>
      <c r="W268" s="901"/>
      <c r="X268" s="902"/>
      <c r="Y268" s="903"/>
      <c r="Z268" s="904"/>
      <c r="AA268" s="904"/>
      <c r="AB268" s="904"/>
      <c r="AC268" s="905"/>
      <c r="AD268" s="906"/>
      <c r="AE268" s="907"/>
      <c r="AF268" s="907"/>
      <c r="AG268" s="907"/>
      <c r="AH268" s="908"/>
      <c r="AI268" s="900"/>
      <c r="AJ268" s="909"/>
      <c r="AK268" s="909"/>
      <c r="AL268" s="909"/>
      <c r="AM268" s="909"/>
      <c r="AN268" s="909"/>
      <c r="AO268" s="909"/>
      <c r="AP268" s="909"/>
      <c r="AQ268" s="909"/>
      <c r="AR268" s="909"/>
      <c r="AS268" s="909"/>
      <c r="AT268" s="909"/>
      <c r="AU268" s="910"/>
      <c r="AV268" s="903"/>
      <c r="AW268" s="904"/>
      <c r="AX268" s="904"/>
      <c r="AY268" s="911"/>
    </row>
    <row r="269" spans="1:51" ht="23.25" hidden="1" customHeight="1" x14ac:dyDescent="0.2">
      <c r="A269" s="875"/>
      <c r="B269" s="876"/>
      <c r="C269" s="876"/>
      <c r="D269" s="876"/>
      <c r="E269" s="876"/>
      <c r="F269" s="877"/>
      <c r="G269" s="906"/>
      <c r="H269" s="907"/>
      <c r="I269" s="907"/>
      <c r="J269" s="907"/>
      <c r="K269" s="908"/>
      <c r="L269" s="900"/>
      <c r="M269" s="901"/>
      <c r="N269" s="901"/>
      <c r="O269" s="901"/>
      <c r="P269" s="901"/>
      <c r="Q269" s="901"/>
      <c r="R269" s="901"/>
      <c r="S269" s="901"/>
      <c r="T269" s="901"/>
      <c r="U269" s="901"/>
      <c r="V269" s="901"/>
      <c r="W269" s="901"/>
      <c r="X269" s="902"/>
      <c r="Y269" s="903"/>
      <c r="Z269" s="904"/>
      <c r="AA269" s="904"/>
      <c r="AB269" s="904"/>
      <c r="AC269" s="905"/>
      <c r="AD269" s="906"/>
      <c r="AE269" s="907"/>
      <c r="AF269" s="907"/>
      <c r="AG269" s="907"/>
      <c r="AH269" s="908"/>
      <c r="AI269" s="900"/>
      <c r="AJ269" s="909"/>
      <c r="AK269" s="909"/>
      <c r="AL269" s="909"/>
      <c r="AM269" s="909"/>
      <c r="AN269" s="909"/>
      <c r="AO269" s="909"/>
      <c r="AP269" s="909"/>
      <c r="AQ269" s="909"/>
      <c r="AR269" s="909"/>
      <c r="AS269" s="909"/>
      <c r="AT269" s="909"/>
      <c r="AU269" s="910"/>
      <c r="AV269" s="903"/>
      <c r="AW269" s="904"/>
      <c r="AX269" s="904"/>
      <c r="AY269" s="911"/>
    </row>
    <row r="270" spans="1:51" ht="23.25" hidden="1" customHeight="1" x14ac:dyDescent="0.2">
      <c r="A270" s="875"/>
      <c r="B270" s="876"/>
      <c r="C270" s="876"/>
      <c r="D270" s="876"/>
      <c r="E270" s="876"/>
      <c r="F270" s="877"/>
      <c r="G270" s="906"/>
      <c r="H270" s="907"/>
      <c r="I270" s="907"/>
      <c r="J270" s="907"/>
      <c r="K270" s="908"/>
      <c r="L270" s="900"/>
      <c r="M270" s="901"/>
      <c r="N270" s="901"/>
      <c r="O270" s="901"/>
      <c r="P270" s="901"/>
      <c r="Q270" s="901"/>
      <c r="R270" s="901"/>
      <c r="S270" s="901"/>
      <c r="T270" s="901"/>
      <c r="U270" s="901"/>
      <c r="V270" s="901"/>
      <c r="W270" s="901"/>
      <c r="X270" s="902"/>
      <c r="Y270" s="903"/>
      <c r="Z270" s="904"/>
      <c r="AA270" s="904"/>
      <c r="AB270" s="904"/>
      <c r="AC270" s="904"/>
      <c r="AD270" s="906"/>
      <c r="AE270" s="907"/>
      <c r="AF270" s="907"/>
      <c r="AG270" s="907"/>
      <c r="AH270" s="908"/>
      <c r="AI270" s="900"/>
      <c r="AJ270" s="909"/>
      <c r="AK270" s="909"/>
      <c r="AL270" s="909"/>
      <c r="AM270" s="909"/>
      <c r="AN270" s="909"/>
      <c r="AO270" s="909"/>
      <c r="AP270" s="909"/>
      <c r="AQ270" s="909"/>
      <c r="AR270" s="909"/>
      <c r="AS270" s="909"/>
      <c r="AT270" s="909"/>
      <c r="AU270" s="910"/>
      <c r="AV270" s="903"/>
      <c r="AW270" s="904"/>
      <c r="AX270" s="904"/>
      <c r="AY270" s="911"/>
    </row>
    <row r="271" spans="1:51" ht="23.25" hidden="1" customHeight="1" x14ac:dyDescent="0.2">
      <c r="A271" s="875"/>
      <c r="B271" s="876"/>
      <c r="C271" s="876"/>
      <c r="D271" s="876"/>
      <c r="E271" s="876"/>
      <c r="F271" s="877"/>
      <c r="G271" s="906"/>
      <c r="H271" s="907"/>
      <c r="I271" s="907"/>
      <c r="J271" s="907"/>
      <c r="K271" s="908"/>
      <c r="L271" s="900"/>
      <c r="M271" s="901"/>
      <c r="N271" s="901"/>
      <c r="O271" s="901"/>
      <c r="P271" s="901"/>
      <c r="Q271" s="901"/>
      <c r="R271" s="901"/>
      <c r="S271" s="901"/>
      <c r="T271" s="901"/>
      <c r="U271" s="901"/>
      <c r="V271" s="901"/>
      <c r="W271" s="901"/>
      <c r="X271" s="902"/>
      <c r="Y271" s="903"/>
      <c r="Z271" s="904"/>
      <c r="AA271" s="904"/>
      <c r="AB271" s="904"/>
      <c r="AC271" s="904"/>
      <c r="AD271" s="906"/>
      <c r="AE271" s="907"/>
      <c r="AF271" s="907"/>
      <c r="AG271" s="907"/>
      <c r="AH271" s="908"/>
      <c r="AI271" s="900"/>
      <c r="AJ271" s="909"/>
      <c r="AK271" s="909"/>
      <c r="AL271" s="909"/>
      <c r="AM271" s="909"/>
      <c r="AN271" s="909"/>
      <c r="AO271" s="909"/>
      <c r="AP271" s="909"/>
      <c r="AQ271" s="909"/>
      <c r="AR271" s="909"/>
      <c r="AS271" s="909"/>
      <c r="AT271" s="909"/>
      <c r="AU271" s="910"/>
      <c r="AV271" s="903"/>
      <c r="AW271" s="904"/>
      <c r="AX271" s="904"/>
      <c r="AY271" s="911"/>
    </row>
    <row r="272" spans="1:51" ht="23.25" hidden="1" customHeight="1" x14ac:dyDescent="0.2">
      <c r="A272" s="875"/>
      <c r="B272" s="876"/>
      <c r="C272" s="876"/>
      <c r="D272" s="876"/>
      <c r="E272" s="876"/>
      <c r="F272" s="877"/>
      <c r="G272" s="938"/>
      <c r="H272" s="939"/>
      <c r="I272" s="939"/>
      <c r="J272" s="939"/>
      <c r="K272" s="940"/>
      <c r="L272" s="941"/>
      <c r="M272" s="942"/>
      <c r="N272" s="942"/>
      <c r="O272" s="942"/>
      <c r="P272" s="942"/>
      <c r="Q272" s="942"/>
      <c r="R272" s="942"/>
      <c r="S272" s="942"/>
      <c r="T272" s="942"/>
      <c r="U272" s="942"/>
      <c r="V272" s="942"/>
      <c r="W272" s="942"/>
      <c r="X272" s="943"/>
      <c r="Y272" s="944"/>
      <c r="Z272" s="945"/>
      <c r="AA272" s="945"/>
      <c r="AB272" s="945"/>
      <c r="AC272" s="945"/>
      <c r="AD272" s="938"/>
      <c r="AE272" s="939"/>
      <c r="AF272" s="939"/>
      <c r="AG272" s="939"/>
      <c r="AH272" s="940"/>
      <c r="AI272" s="941"/>
      <c r="AJ272" s="946"/>
      <c r="AK272" s="946"/>
      <c r="AL272" s="946"/>
      <c r="AM272" s="946"/>
      <c r="AN272" s="946"/>
      <c r="AO272" s="946"/>
      <c r="AP272" s="946"/>
      <c r="AQ272" s="946"/>
      <c r="AR272" s="946"/>
      <c r="AS272" s="946"/>
      <c r="AT272" s="946"/>
      <c r="AU272" s="947"/>
      <c r="AV272" s="944"/>
      <c r="AW272" s="945"/>
      <c r="AX272" s="945"/>
      <c r="AY272" s="948"/>
    </row>
    <row r="273" spans="1:51" ht="24.75" customHeight="1" x14ac:dyDescent="0.2">
      <c r="A273" s="875"/>
      <c r="B273" s="876"/>
      <c r="C273" s="876"/>
      <c r="D273" s="876"/>
      <c r="E273" s="876"/>
      <c r="F273" s="877"/>
      <c r="G273" s="929" t="s">
        <v>8</v>
      </c>
      <c r="H273" s="930"/>
      <c r="I273" s="930"/>
      <c r="J273" s="930"/>
      <c r="K273" s="931"/>
      <c r="L273" s="932"/>
      <c r="M273" s="933"/>
      <c r="N273" s="933"/>
      <c r="O273" s="933"/>
      <c r="P273" s="933"/>
      <c r="Q273" s="933"/>
      <c r="R273" s="933"/>
      <c r="S273" s="933"/>
      <c r="T273" s="933"/>
      <c r="U273" s="933"/>
      <c r="V273" s="933"/>
      <c r="W273" s="933"/>
      <c r="X273" s="934"/>
      <c r="Y273" s="935">
        <f>SUM(Y265:AC272)</f>
        <v>14237.808999999999</v>
      </c>
      <c r="Z273" s="109"/>
      <c r="AA273" s="109"/>
      <c r="AB273" s="109"/>
      <c r="AC273" s="110"/>
      <c r="AD273" s="929" t="s">
        <v>8</v>
      </c>
      <c r="AE273" s="930"/>
      <c r="AF273" s="930"/>
      <c r="AG273" s="930"/>
      <c r="AH273" s="930"/>
      <c r="AI273" s="932"/>
      <c r="AJ273" s="936"/>
      <c r="AK273" s="936"/>
      <c r="AL273" s="936"/>
      <c r="AM273" s="936"/>
      <c r="AN273" s="936"/>
      <c r="AO273" s="936"/>
      <c r="AP273" s="936"/>
      <c r="AQ273" s="936"/>
      <c r="AR273" s="936"/>
      <c r="AS273" s="936"/>
      <c r="AT273" s="936"/>
      <c r="AU273" s="937"/>
      <c r="AV273" s="935">
        <f>SUM(AV265:AY272)</f>
        <v>52.45</v>
      </c>
      <c r="AW273" s="109"/>
      <c r="AX273" s="109"/>
      <c r="AY273" s="115"/>
    </row>
    <row r="274" spans="1:51" ht="45" customHeight="1" x14ac:dyDescent="0.2">
      <c r="A274" s="875"/>
      <c r="B274" s="876"/>
      <c r="C274" s="876"/>
      <c r="D274" s="876"/>
      <c r="E274" s="876"/>
      <c r="F274" s="877"/>
      <c r="G274" s="950" t="s">
        <v>551</v>
      </c>
      <c r="H274" s="951"/>
      <c r="I274" s="951"/>
      <c r="J274" s="951"/>
      <c r="K274" s="951"/>
      <c r="L274" s="951"/>
      <c r="M274" s="951"/>
      <c r="N274" s="951"/>
      <c r="O274" s="951"/>
      <c r="P274" s="951"/>
      <c r="Q274" s="951"/>
      <c r="R274" s="951"/>
      <c r="S274" s="951"/>
      <c r="T274" s="951"/>
      <c r="U274" s="951"/>
      <c r="V274" s="951"/>
      <c r="W274" s="951"/>
      <c r="X274" s="951"/>
      <c r="Y274" s="951"/>
      <c r="Z274" s="951"/>
      <c r="AA274" s="951"/>
      <c r="AB274" s="951"/>
      <c r="AC274" s="952"/>
      <c r="AD274" s="953" t="s">
        <v>286</v>
      </c>
      <c r="AE274" s="954"/>
      <c r="AF274" s="954"/>
      <c r="AG274" s="954"/>
      <c r="AH274" s="954"/>
      <c r="AI274" s="954"/>
      <c r="AJ274" s="954"/>
      <c r="AK274" s="954"/>
      <c r="AL274" s="954"/>
      <c r="AM274" s="954"/>
      <c r="AN274" s="954"/>
      <c r="AO274" s="954"/>
      <c r="AP274" s="954"/>
      <c r="AQ274" s="954"/>
      <c r="AR274" s="954"/>
      <c r="AS274" s="954"/>
      <c r="AT274" s="954"/>
      <c r="AU274" s="954"/>
      <c r="AV274" s="954"/>
      <c r="AW274" s="954"/>
      <c r="AX274" s="954"/>
      <c r="AY274" s="955"/>
    </row>
    <row r="275" spans="1:51" ht="24.75" customHeight="1" x14ac:dyDescent="0.2">
      <c r="A275" s="875"/>
      <c r="B275" s="876"/>
      <c r="C275" s="876"/>
      <c r="D275" s="876"/>
      <c r="E275" s="876"/>
      <c r="F275" s="877"/>
      <c r="G275" s="885" t="s">
        <v>5</v>
      </c>
      <c r="H275" s="886"/>
      <c r="I275" s="886"/>
      <c r="J275" s="886"/>
      <c r="K275" s="887"/>
      <c r="L275" s="888" t="s">
        <v>6</v>
      </c>
      <c r="M275" s="886"/>
      <c r="N275" s="886"/>
      <c r="O275" s="886"/>
      <c r="P275" s="886"/>
      <c r="Q275" s="886"/>
      <c r="R275" s="886"/>
      <c r="S275" s="886"/>
      <c r="T275" s="886"/>
      <c r="U275" s="886"/>
      <c r="V275" s="886"/>
      <c r="W275" s="886"/>
      <c r="X275" s="887"/>
      <c r="Y275" s="889" t="s">
        <v>7</v>
      </c>
      <c r="Z275" s="959"/>
      <c r="AA275" s="959"/>
      <c r="AB275" s="959"/>
      <c r="AC275" s="960"/>
      <c r="AD275" s="885" t="s">
        <v>5</v>
      </c>
      <c r="AE275" s="886"/>
      <c r="AF275" s="886"/>
      <c r="AG275" s="886"/>
      <c r="AH275" s="887"/>
      <c r="AI275" s="888" t="s">
        <v>6</v>
      </c>
      <c r="AJ275" s="886"/>
      <c r="AK275" s="886"/>
      <c r="AL275" s="886"/>
      <c r="AM275" s="886"/>
      <c r="AN275" s="886"/>
      <c r="AO275" s="886"/>
      <c r="AP275" s="886"/>
      <c r="AQ275" s="886"/>
      <c r="AR275" s="886"/>
      <c r="AS275" s="886"/>
      <c r="AT275" s="886"/>
      <c r="AU275" s="887"/>
      <c r="AV275" s="889" t="s">
        <v>7</v>
      </c>
      <c r="AW275" s="959"/>
      <c r="AX275" s="959"/>
      <c r="AY275" s="961"/>
    </row>
    <row r="276" spans="1:51" ht="23.25" customHeight="1" x14ac:dyDescent="0.2">
      <c r="A276" s="875"/>
      <c r="B276" s="876"/>
      <c r="C276" s="876"/>
      <c r="D276" s="876"/>
      <c r="E276" s="876"/>
      <c r="F276" s="877"/>
      <c r="G276" s="915" t="s">
        <v>122</v>
      </c>
      <c r="H276" s="916"/>
      <c r="I276" s="916"/>
      <c r="J276" s="916"/>
      <c r="K276" s="917"/>
      <c r="L276" s="918" t="s">
        <v>287</v>
      </c>
      <c r="M276" s="919"/>
      <c r="N276" s="919"/>
      <c r="O276" s="919"/>
      <c r="P276" s="919"/>
      <c r="Q276" s="919"/>
      <c r="R276" s="919"/>
      <c r="S276" s="919"/>
      <c r="T276" s="919"/>
      <c r="U276" s="919"/>
      <c r="V276" s="919"/>
      <c r="W276" s="919"/>
      <c r="X276" s="920"/>
      <c r="Y276" s="921">
        <v>5343.0029999999997</v>
      </c>
      <c r="Z276" s="922"/>
      <c r="AA276" s="922"/>
      <c r="AB276" s="922"/>
      <c r="AC276" s="923"/>
      <c r="AD276" s="915" t="s">
        <v>122</v>
      </c>
      <c r="AE276" s="916"/>
      <c r="AF276" s="916"/>
      <c r="AG276" s="916"/>
      <c r="AH276" s="917"/>
      <c r="AI276" s="918" t="s">
        <v>288</v>
      </c>
      <c r="AJ276" s="919"/>
      <c r="AK276" s="919"/>
      <c r="AL276" s="919"/>
      <c r="AM276" s="919"/>
      <c r="AN276" s="919"/>
      <c r="AO276" s="919"/>
      <c r="AP276" s="919"/>
      <c r="AQ276" s="919"/>
      <c r="AR276" s="919"/>
      <c r="AS276" s="919"/>
      <c r="AT276" s="919"/>
      <c r="AU276" s="920"/>
      <c r="AV276" s="956">
        <v>2.4</v>
      </c>
      <c r="AW276" s="957"/>
      <c r="AX276" s="957"/>
      <c r="AY276" s="958"/>
    </row>
    <row r="277" spans="1:51" ht="23.25" hidden="1" customHeight="1" x14ac:dyDescent="0.2">
      <c r="A277" s="875"/>
      <c r="B277" s="876"/>
      <c r="C277" s="876"/>
      <c r="D277" s="876"/>
      <c r="E277" s="876"/>
      <c r="F277" s="877"/>
      <c r="G277" s="906"/>
      <c r="H277" s="907"/>
      <c r="I277" s="907"/>
      <c r="J277" s="907"/>
      <c r="K277" s="908"/>
      <c r="L277" s="900"/>
      <c r="M277" s="901"/>
      <c r="N277" s="901"/>
      <c r="O277" s="901"/>
      <c r="P277" s="901"/>
      <c r="Q277" s="901"/>
      <c r="R277" s="901"/>
      <c r="S277" s="901"/>
      <c r="T277" s="901"/>
      <c r="U277" s="901"/>
      <c r="V277" s="901"/>
      <c r="W277" s="901"/>
      <c r="X277" s="902"/>
      <c r="Y277" s="903"/>
      <c r="Z277" s="904"/>
      <c r="AA277" s="904"/>
      <c r="AB277" s="904"/>
      <c r="AC277" s="905"/>
      <c r="AD277" s="906"/>
      <c r="AE277" s="907"/>
      <c r="AF277" s="907"/>
      <c r="AG277" s="907"/>
      <c r="AH277" s="908"/>
      <c r="AI277" s="900"/>
      <c r="AJ277" s="901"/>
      <c r="AK277" s="901"/>
      <c r="AL277" s="901"/>
      <c r="AM277" s="901"/>
      <c r="AN277" s="901"/>
      <c r="AO277" s="901"/>
      <c r="AP277" s="901"/>
      <c r="AQ277" s="901"/>
      <c r="AR277" s="901"/>
      <c r="AS277" s="901"/>
      <c r="AT277" s="901"/>
      <c r="AU277" s="902"/>
      <c r="AV277" s="903"/>
      <c r="AW277" s="904"/>
      <c r="AX277" s="904"/>
      <c r="AY277" s="911"/>
    </row>
    <row r="278" spans="1:51" ht="23.25" hidden="1" customHeight="1" x14ac:dyDescent="0.2">
      <c r="A278" s="875"/>
      <c r="B278" s="876"/>
      <c r="C278" s="876"/>
      <c r="D278" s="876"/>
      <c r="E278" s="876"/>
      <c r="F278" s="877"/>
      <c r="G278" s="906"/>
      <c r="H278" s="907"/>
      <c r="I278" s="907"/>
      <c r="J278" s="907"/>
      <c r="K278" s="908"/>
      <c r="L278" s="900"/>
      <c r="M278" s="901"/>
      <c r="N278" s="901"/>
      <c r="O278" s="901"/>
      <c r="P278" s="901"/>
      <c r="Q278" s="901"/>
      <c r="R278" s="901"/>
      <c r="S278" s="901"/>
      <c r="T278" s="901"/>
      <c r="U278" s="901"/>
      <c r="V278" s="901"/>
      <c r="W278" s="901"/>
      <c r="X278" s="902"/>
      <c r="Y278" s="903"/>
      <c r="Z278" s="904"/>
      <c r="AA278" s="904"/>
      <c r="AB278" s="904"/>
      <c r="AC278" s="905"/>
      <c r="AD278" s="906"/>
      <c r="AE278" s="907"/>
      <c r="AF278" s="907"/>
      <c r="AG278" s="907"/>
      <c r="AH278" s="908"/>
      <c r="AI278" s="900"/>
      <c r="AJ278" s="901"/>
      <c r="AK278" s="901"/>
      <c r="AL278" s="901"/>
      <c r="AM278" s="901"/>
      <c r="AN278" s="901"/>
      <c r="AO278" s="901"/>
      <c r="AP278" s="901"/>
      <c r="AQ278" s="901"/>
      <c r="AR278" s="901"/>
      <c r="AS278" s="901"/>
      <c r="AT278" s="901"/>
      <c r="AU278" s="902"/>
      <c r="AV278" s="903"/>
      <c r="AW278" s="904"/>
      <c r="AX278" s="904"/>
      <c r="AY278" s="911"/>
    </row>
    <row r="279" spans="1:51" ht="23.25" hidden="1" customHeight="1" x14ac:dyDescent="0.2">
      <c r="A279" s="875"/>
      <c r="B279" s="876"/>
      <c r="C279" s="876"/>
      <c r="D279" s="876"/>
      <c r="E279" s="876"/>
      <c r="F279" s="877"/>
      <c r="G279" s="906"/>
      <c r="H279" s="907"/>
      <c r="I279" s="907"/>
      <c r="J279" s="907"/>
      <c r="K279" s="908"/>
      <c r="L279" s="900"/>
      <c r="M279" s="901"/>
      <c r="N279" s="901"/>
      <c r="O279" s="901"/>
      <c r="P279" s="901"/>
      <c r="Q279" s="901"/>
      <c r="R279" s="901"/>
      <c r="S279" s="901"/>
      <c r="T279" s="901"/>
      <c r="U279" s="901"/>
      <c r="V279" s="901"/>
      <c r="W279" s="901"/>
      <c r="X279" s="902"/>
      <c r="Y279" s="903"/>
      <c r="Z279" s="904"/>
      <c r="AA279" s="904"/>
      <c r="AB279" s="904"/>
      <c r="AC279" s="905"/>
      <c r="AD279" s="906"/>
      <c r="AE279" s="907"/>
      <c r="AF279" s="907"/>
      <c r="AG279" s="907"/>
      <c r="AH279" s="908"/>
      <c r="AI279" s="900"/>
      <c r="AJ279" s="901"/>
      <c r="AK279" s="901"/>
      <c r="AL279" s="901"/>
      <c r="AM279" s="901"/>
      <c r="AN279" s="901"/>
      <c r="AO279" s="901"/>
      <c r="AP279" s="901"/>
      <c r="AQ279" s="901"/>
      <c r="AR279" s="901"/>
      <c r="AS279" s="901"/>
      <c r="AT279" s="901"/>
      <c r="AU279" s="902"/>
      <c r="AV279" s="903"/>
      <c r="AW279" s="904"/>
      <c r="AX279" s="904"/>
      <c r="AY279" s="911"/>
    </row>
    <row r="280" spans="1:51" ht="23.25" hidden="1" customHeight="1" x14ac:dyDescent="0.2">
      <c r="A280" s="875"/>
      <c r="B280" s="876"/>
      <c r="C280" s="876"/>
      <c r="D280" s="876"/>
      <c r="E280" s="876"/>
      <c r="F280" s="877"/>
      <c r="G280" s="906"/>
      <c r="H280" s="907"/>
      <c r="I280" s="907"/>
      <c r="J280" s="907"/>
      <c r="K280" s="908"/>
      <c r="L280" s="900"/>
      <c r="M280" s="901"/>
      <c r="N280" s="901"/>
      <c r="O280" s="901"/>
      <c r="P280" s="901"/>
      <c r="Q280" s="901"/>
      <c r="R280" s="901"/>
      <c r="S280" s="901"/>
      <c r="T280" s="901"/>
      <c r="U280" s="901"/>
      <c r="V280" s="901"/>
      <c r="W280" s="901"/>
      <c r="X280" s="902"/>
      <c r="Y280" s="903"/>
      <c r="Z280" s="904"/>
      <c r="AA280" s="904"/>
      <c r="AB280" s="904"/>
      <c r="AC280" s="905"/>
      <c r="AD280" s="906"/>
      <c r="AE280" s="907"/>
      <c r="AF280" s="907"/>
      <c r="AG280" s="907"/>
      <c r="AH280" s="908"/>
      <c r="AI280" s="900"/>
      <c r="AJ280" s="901"/>
      <c r="AK280" s="901"/>
      <c r="AL280" s="901"/>
      <c r="AM280" s="901"/>
      <c r="AN280" s="901"/>
      <c r="AO280" s="901"/>
      <c r="AP280" s="901"/>
      <c r="AQ280" s="901"/>
      <c r="AR280" s="901"/>
      <c r="AS280" s="901"/>
      <c r="AT280" s="901"/>
      <c r="AU280" s="902"/>
      <c r="AV280" s="903"/>
      <c r="AW280" s="904"/>
      <c r="AX280" s="904"/>
      <c r="AY280" s="911"/>
    </row>
    <row r="281" spans="1:51" ht="23.25" hidden="1" customHeight="1" x14ac:dyDescent="0.2">
      <c r="A281" s="875"/>
      <c r="B281" s="876"/>
      <c r="C281" s="876"/>
      <c r="D281" s="876"/>
      <c r="E281" s="876"/>
      <c r="F281" s="877"/>
      <c r="G281" s="906"/>
      <c r="H281" s="907"/>
      <c r="I281" s="907"/>
      <c r="J281" s="907"/>
      <c r="K281" s="908"/>
      <c r="L281" s="900"/>
      <c r="M281" s="901"/>
      <c r="N281" s="901"/>
      <c r="O281" s="901"/>
      <c r="P281" s="901"/>
      <c r="Q281" s="901"/>
      <c r="R281" s="901"/>
      <c r="S281" s="901"/>
      <c r="T281" s="901"/>
      <c r="U281" s="901"/>
      <c r="V281" s="901"/>
      <c r="W281" s="901"/>
      <c r="X281" s="902"/>
      <c r="Y281" s="903"/>
      <c r="Z281" s="904"/>
      <c r="AA281" s="904"/>
      <c r="AB281" s="904"/>
      <c r="AC281" s="905"/>
      <c r="AD281" s="906"/>
      <c r="AE281" s="907"/>
      <c r="AF281" s="907"/>
      <c r="AG281" s="907"/>
      <c r="AH281" s="908"/>
      <c r="AI281" s="900"/>
      <c r="AJ281" s="901"/>
      <c r="AK281" s="901"/>
      <c r="AL281" s="901"/>
      <c r="AM281" s="901"/>
      <c r="AN281" s="901"/>
      <c r="AO281" s="901"/>
      <c r="AP281" s="901"/>
      <c r="AQ281" s="901"/>
      <c r="AR281" s="901"/>
      <c r="AS281" s="901"/>
      <c r="AT281" s="901"/>
      <c r="AU281" s="902"/>
      <c r="AV281" s="903"/>
      <c r="AW281" s="904"/>
      <c r="AX281" s="904"/>
      <c r="AY281" s="911"/>
    </row>
    <row r="282" spans="1:51" ht="23.25" hidden="1" customHeight="1" x14ac:dyDescent="0.2">
      <c r="A282" s="875"/>
      <c r="B282" s="876"/>
      <c r="C282" s="876"/>
      <c r="D282" s="876"/>
      <c r="E282" s="876"/>
      <c r="F282" s="877"/>
      <c r="G282" s="906"/>
      <c r="H282" s="907"/>
      <c r="I282" s="907"/>
      <c r="J282" s="907"/>
      <c r="K282" s="908"/>
      <c r="L282" s="900"/>
      <c r="M282" s="901"/>
      <c r="N282" s="901"/>
      <c r="O282" s="901"/>
      <c r="P282" s="901"/>
      <c r="Q282" s="901"/>
      <c r="R282" s="901"/>
      <c r="S282" s="901"/>
      <c r="T282" s="901"/>
      <c r="U282" s="901"/>
      <c r="V282" s="901"/>
      <c r="W282" s="901"/>
      <c r="X282" s="902"/>
      <c r="Y282" s="903"/>
      <c r="Z282" s="904"/>
      <c r="AA282" s="904"/>
      <c r="AB282" s="904"/>
      <c r="AC282" s="905"/>
      <c r="AD282" s="906"/>
      <c r="AE282" s="907"/>
      <c r="AF282" s="907"/>
      <c r="AG282" s="907"/>
      <c r="AH282" s="908"/>
      <c r="AI282" s="900"/>
      <c r="AJ282" s="901"/>
      <c r="AK282" s="901"/>
      <c r="AL282" s="901"/>
      <c r="AM282" s="901"/>
      <c r="AN282" s="901"/>
      <c r="AO282" s="901"/>
      <c r="AP282" s="901"/>
      <c r="AQ282" s="901"/>
      <c r="AR282" s="901"/>
      <c r="AS282" s="901"/>
      <c r="AT282" s="901"/>
      <c r="AU282" s="902"/>
      <c r="AV282" s="903"/>
      <c r="AW282" s="904"/>
      <c r="AX282" s="904"/>
      <c r="AY282" s="911"/>
    </row>
    <row r="283" spans="1:51" ht="23.25" hidden="1" customHeight="1" x14ac:dyDescent="0.2">
      <c r="A283" s="875"/>
      <c r="B283" s="876"/>
      <c r="C283" s="876"/>
      <c r="D283" s="876"/>
      <c r="E283" s="876"/>
      <c r="F283" s="877"/>
      <c r="G283" s="938"/>
      <c r="H283" s="939"/>
      <c r="I283" s="939"/>
      <c r="J283" s="939"/>
      <c r="K283" s="940"/>
      <c r="L283" s="941"/>
      <c r="M283" s="942"/>
      <c r="N283" s="942"/>
      <c r="O283" s="942"/>
      <c r="P283" s="942"/>
      <c r="Q283" s="942"/>
      <c r="R283" s="942"/>
      <c r="S283" s="942"/>
      <c r="T283" s="942"/>
      <c r="U283" s="942"/>
      <c r="V283" s="942"/>
      <c r="W283" s="942"/>
      <c r="X283" s="943"/>
      <c r="Y283" s="944"/>
      <c r="Z283" s="945"/>
      <c r="AA283" s="945"/>
      <c r="AB283" s="945"/>
      <c r="AC283" s="962"/>
      <c r="AD283" s="938"/>
      <c r="AE283" s="939"/>
      <c r="AF283" s="939"/>
      <c r="AG283" s="939"/>
      <c r="AH283" s="940"/>
      <c r="AI283" s="941"/>
      <c r="AJ283" s="942"/>
      <c r="AK283" s="942"/>
      <c r="AL283" s="942"/>
      <c r="AM283" s="942"/>
      <c r="AN283" s="942"/>
      <c r="AO283" s="942"/>
      <c r="AP283" s="942"/>
      <c r="AQ283" s="942"/>
      <c r="AR283" s="942"/>
      <c r="AS283" s="942"/>
      <c r="AT283" s="942"/>
      <c r="AU283" s="943"/>
      <c r="AV283" s="944"/>
      <c r="AW283" s="945"/>
      <c r="AX283" s="945"/>
      <c r="AY283" s="948"/>
    </row>
    <row r="284" spans="1:51" ht="24.75" customHeight="1" x14ac:dyDescent="0.2">
      <c r="A284" s="875"/>
      <c r="B284" s="876"/>
      <c r="C284" s="876"/>
      <c r="D284" s="876"/>
      <c r="E284" s="876"/>
      <c r="F284" s="877"/>
      <c r="G284" s="929" t="s">
        <v>8</v>
      </c>
      <c r="H284" s="930"/>
      <c r="I284" s="930"/>
      <c r="J284" s="930"/>
      <c r="K284" s="931"/>
      <c r="L284" s="932"/>
      <c r="M284" s="933"/>
      <c r="N284" s="933"/>
      <c r="O284" s="933"/>
      <c r="P284" s="933"/>
      <c r="Q284" s="933"/>
      <c r="R284" s="933"/>
      <c r="S284" s="933"/>
      <c r="T284" s="933"/>
      <c r="U284" s="933"/>
      <c r="V284" s="933"/>
      <c r="W284" s="933"/>
      <c r="X284" s="934"/>
      <c r="Y284" s="935">
        <f>SUM(Y276:AC283)</f>
        <v>5343.0029999999997</v>
      </c>
      <c r="Z284" s="109"/>
      <c r="AA284" s="109"/>
      <c r="AB284" s="109"/>
      <c r="AC284" s="968"/>
      <c r="AD284" s="929" t="s">
        <v>8</v>
      </c>
      <c r="AE284" s="930"/>
      <c r="AF284" s="930"/>
      <c r="AG284" s="930"/>
      <c r="AH284" s="931"/>
      <c r="AI284" s="932"/>
      <c r="AJ284" s="933"/>
      <c r="AK284" s="933"/>
      <c r="AL284" s="933"/>
      <c r="AM284" s="933"/>
      <c r="AN284" s="933"/>
      <c r="AO284" s="933"/>
      <c r="AP284" s="933"/>
      <c r="AQ284" s="933"/>
      <c r="AR284" s="933"/>
      <c r="AS284" s="933"/>
      <c r="AT284" s="933"/>
      <c r="AU284" s="934"/>
      <c r="AV284" s="935">
        <f>SUM(AV276:AY283)</f>
        <v>2.4</v>
      </c>
      <c r="AW284" s="109"/>
      <c r="AX284" s="109"/>
      <c r="AY284" s="115"/>
    </row>
    <row r="285" spans="1:51" ht="45" customHeight="1" x14ac:dyDescent="0.2">
      <c r="A285" s="875"/>
      <c r="B285" s="876"/>
      <c r="C285" s="876"/>
      <c r="D285" s="876"/>
      <c r="E285" s="876"/>
      <c r="F285" s="877"/>
      <c r="G285" s="950" t="s">
        <v>552</v>
      </c>
      <c r="H285" s="951"/>
      <c r="I285" s="951"/>
      <c r="J285" s="951"/>
      <c r="K285" s="951"/>
      <c r="L285" s="951"/>
      <c r="M285" s="951"/>
      <c r="N285" s="951"/>
      <c r="O285" s="951"/>
      <c r="P285" s="951"/>
      <c r="Q285" s="951"/>
      <c r="R285" s="951"/>
      <c r="S285" s="951"/>
      <c r="T285" s="951"/>
      <c r="U285" s="951"/>
      <c r="V285" s="951"/>
      <c r="W285" s="951"/>
      <c r="X285" s="951"/>
      <c r="Y285" s="951"/>
      <c r="Z285" s="951"/>
      <c r="AA285" s="951"/>
      <c r="AB285" s="951"/>
      <c r="AC285" s="952"/>
      <c r="AD285" s="950" t="s">
        <v>553</v>
      </c>
      <c r="AE285" s="951"/>
      <c r="AF285" s="951"/>
      <c r="AG285" s="951"/>
      <c r="AH285" s="951"/>
      <c r="AI285" s="951"/>
      <c r="AJ285" s="951"/>
      <c r="AK285" s="951"/>
      <c r="AL285" s="951"/>
      <c r="AM285" s="951"/>
      <c r="AN285" s="951"/>
      <c r="AO285" s="951"/>
      <c r="AP285" s="951"/>
      <c r="AQ285" s="951"/>
      <c r="AR285" s="951"/>
      <c r="AS285" s="951"/>
      <c r="AT285" s="951"/>
      <c r="AU285" s="951"/>
      <c r="AV285" s="951"/>
      <c r="AW285" s="951"/>
      <c r="AX285" s="951"/>
      <c r="AY285" s="967"/>
    </row>
    <row r="286" spans="1:51" ht="24.75" customHeight="1" x14ac:dyDescent="0.2">
      <c r="A286" s="875"/>
      <c r="B286" s="876"/>
      <c r="C286" s="876"/>
      <c r="D286" s="876"/>
      <c r="E286" s="876"/>
      <c r="F286" s="877"/>
      <c r="G286" s="885" t="s">
        <v>5</v>
      </c>
      <c r="H286" s="886"/>
      <c r="I286" s="886"/>
      <c r="J286" s="886"/>
      <c r="K286" s="887"/>
      <c r="L286" s="888" t="s">
        <v>6</v>
      </c>
      <c r="M286" s="886"/>
      <c r="N286" s="886"/>
      <c r="O286" s="886"/>
      <c r="P286" s="886"/>
      <c r="Q286" s="886"/>
      <c r="R286" s="886"/>
      <c r="S286" s="886"/>
      <c r="T286" s="886"/>
      <c r="U286" s="886"/>
      <c r="V286" s="886"/>
      <c r="W286" s="886"/>
      <c r="X286" s="887"/>
      <c r="Y286" s="889" t="s">
        <v>7</v>
      </c>
      <c r="Z286" s="959"/>
      <c r="AA286" s="959"/>
      <c r="AB286" s="959"/>
      <c r="AC286" s="960"/>
      <c r="AD286" s="885" t="s">
        <v>5</v>
      </c>
      <c r="AE286" s="886"/>
      <c r="AF286" s="886"/>
      <c r="AG286" s="886"/>
      <c r="AH286" s="887"/>
      <c r="AI286" s="888" t="s">
        <v>6</v>
      </c>
      <c r="AJ286" s="886"/>
      <c r="AK286" s="886"/>
      <c r="AL286" s="886"/>
      <c r="AM286" s="886"/>
      <c r="AN286" s="886"/>
      <c r="AO286" s="886"/>
      <c r="AP286" s="886"/>
      <c r="AQ286" s="886"/>
      <c r="AR286" s="886"/>
      <c r="AS286" s="886"/>
      <c r="AT286" s="886"/>
      <c r="AU286" s="887"/>
      <c r="AV286" s="889" t="s">
        <v>7</v>
      </c>
      <c r="AW286" s="959"/>
      <c r="AX286" s="959"/>
      <c r="AY286" s="961"/>
    </row>
    <row r="287" spans="1:51" ht="23.25" customHeight="1" x14ac:dyDescent="0.2">
      <c r="A287" s="875"/>
      <c r="B287" s="876"/>
      <c r="C287" s="876"/>
      <c r="D287" s="876"/>
      <c r="E287" s="876"/>
      <c r="F287" s="877"/>
      <c r="G287" s="915" t="s">
        <v>289</v>
      </c>
      <c r="H287" s="916"/>
      <c r="I287" s="916"/>
      <c r="J287" s="916"/>
      <c r="K287" s="917"/>
      <c r="L287" s="918" t="s">
        <v>290</v>
      </c>
      <c r="M287" s="919"/>
      <c r="N287" s="919"/>
      <c r="O287" s="919"/>
      <c r="P287" s="919"/>
      <c r="Q287" s="919"/>
      <c r="R287" s="919"/>
      <c r="S287" s="919"/>
      <c r="T287" s="919"/>
      <c r="U287" s="919"/>
      <c r="V287" s="919"/>
      <c r="W287" s="919"/>
      <c r="X287" s="920"/>
      <c r="Y287" s="956">
        <v>26.428000000000001</v>
      </c>
      <c r="Z287" s="957"/>
      <c r="AA287" s="957"/>
      <c r="AB287" s="957"/>
      <c r="AC287" s="963"/>
      <c r="AD287" s="915" t="s">
        <v>291</v>
      </c>
      <c r="AE287" s="916"/>
      <c r="AF287" s="916"/>
      <c r="AG287" s="916"/>
      <c r="AH287" s="917"/>
      <c r="AI287" s="918" t="s">
        <v>292</v>
      </c>
      <c r="AJ287" s="919"/>
      <c r="AK287" s="919"/>
      <c r="AL287" s="919"/>
      <c r="AM287" s="919"/>
      <c r="AN287" s="919"/>
      <c r="AO287" s="919"/>
      <c r="AP287" s="919"/>
      <c r="AQ287" s="919"/>
      <c r="AR287" s="919"/>
      <c r="AS287" s="919"/>
      <c r="AT287" s="919"/>
      <c r="AU287" s="920"/>
      <c r="AV287" s="964">
        <v>1481.5350000000001</v>
      </c>
      <c r="AW287" s="965"/>
      <c r="AX287" s="965"/>
      <c r="AY287" s="966"/>
    </row>
    <row r="288" spans="1:51" ht="23.25" customHeight="1" x14ac:dyDescent="0.2">
      <c r="A288" s="875"/>
      <c r="B288" s="876"/>
      <c r="C288" s="876"/>
      <c r="D288" s="876"/>
      <c r="E288" s="876"/>
      <c r="F288" s="877"/>
      <c r="G288" s="906" t="s">
        <v>293</v>
      </c>
      <c r="H288" s="907"/>
      <c r="I288" s="907"/>
      <c r="J288" s="907"/>
      <c r="K288" s="908"/>
      <c r="L288" s="900" t="s">
        <v>294</v>
      </c>
      <c r="M288" s="901"/>
      <c r="N288" s="901"/>
      <c r="O288" s="901"/>
      <c r="P288" s="901"/>
      <c r="Q288" s="901"/>
      <c r="R288" s="901"/>
      <c r="S288" s="901"/>
      <c r="T288" s="901"/>
      <c r="U288" s="901"/>
      <c r="V288" s="901"/>
      <c r="W288" s="901"/>
      <c r="X288" s="902"/>
      <c r="Y288" s="969">
        <v>12.551</v>
      </c>
      <c r="Z288" s="970"/>
      <c r="AA288" s="970"/>
      <c r="AB288" s="970"/>
      <c r="AC288" s="971"/>
      <c r="AD288" s="906" t="s">
        <v>284</v>
      </c>
      <c r="AE288" s="907"/>
      <c r="AF288" s="907"/>
      <c r="AG288" s="907"/>
      <c r="AH288" s="908"/>
      <c r="AI288" s="900" t="s">
        <v>295</v>
      </c>
      <c r="AJ288" s="901"/>
      <c r="AK288" s="901"/>
      <c r="AL288" s="901"/>
      <c r="AM288" s="901"/>
      <c r="AN288" s="901"/>
      <c r="AO288" s="901"/>
      <c r="AP288" s="901"/>
      <c r="AQ288" s="901"/>
      <c r="AR288" s="901"/>
      <c r="AS288" s="901"/>
      <c r="AT288" s="901"/>
      <c r="AU288" s="902"/>
      <c r="AV288" s="972">
        <v>33.780999999999999</v>
      </c>
      <c r="AW288" s="973"/>
      <c r="AX288" s="973"/>
      <c r="AY288" s="974"/>
    </row>
    <row r="289" spans="1:51" ht="23.25" customHeight="1" x14ac:dyDescent="0.2">
      <c r="A289" s="875"/>
      <c r="B289" s="876"/>
      <c r="C289" s="876"/>
      <c r="D289" s="876"/>
      <c r="E289" s="876"/>
      <c r="F289" s="877"/>
      <c r="G289" s="906" t="s">
        <v>296</v>
      </c>
      <c r="H289" s="907"/>
      <c r="I289" s="907"/>
      <c r="J289" s="907"/>
      <c r="K289" s="908"/>
      <c r="L289" s="900" t="s">
        <v>297</v>
      </c>
      <c r="M289" s="901"/>
      <c r="N289" s="901"/>
      <c r="O289" s="901"/>
      <c r="P289" s="901"/>
      <c r="Q289" s="901"/>
      <c r="R289" s="901"/>
      <c r="S289" s="901"/>
      <c r="T289" s="901"/>
      <c r="U289" s="901"/>
      <c r="V289" s="901"/>
      <c r="W289" s="901"/>
      <c r="X289" s="902"/>
      <c r="Y289" s="969">
        <v>11.689</v>
      </c>
      <c r="Z289" s="970"/>
      <c r="AA289" s="970"/>
      <c r="AB289" s="970"/>
      <c r="AC289" s="971"/>
      <c r="AD289" s="906"/>
      <c r="AE289" s="907"/>
      <c r="AF289" s="907"/>
      <c r="AG289" s="907"/>
      <c r="AH289" s="908"/>
      <c r="AI289" s="900"/>
      <c r="AJ289" s="901"/>
      <c r="AK289" s="901"/>
      <c r="AL289" s="901"/>
      <c r="AM289" s="901"/>
      <c r="AN289" s="901"/>
      <c r="AO289" s="901"/>
      <c r="AP289" s="901"/>
      <c r="AQ289" s="901"/>
      <c r="AR289" s="901"/>
      <c r="AS289" s="901"/>
      <c r="AT289" s="901"/>
      <c r="AU289" s="902"/>
      <c r="AV289" s="903"/>
      <c r="AW289" s="904"/>
      <c r="AX289" s="904"/>
      <c r="AY289" s="911"/>
    </row>
    <row r="290" spans="1:51" ht="23.25" customHeight="1" x14ac:dyDescent="0.2">
      <c r="A290" s="875"/>
      <c r="B290" s="876"/>
      <c r="C290" s="876"/>
      <c r="D290" s="876"/>
      <c r="E290" s="876"/>
      <c r="F290" s="877"/>
      <c r="G290" s="906" t="s">
        <v>122</v>
      </c>
      <c r="H290" s="907"/>
      <c r="I290" s="907"/>
      <c r="J290" s="907"/>
      <c r="K290" s="908"/>
      <c r="L290" s="900" t="s">
        <v>298</v>
      </c>
      <c r="M290" s="901"/>
      <c r="N290" s="901"/>
      <c r="O290" s="901"/>
      <c r="P290" s="901"/>
      <c r="Q290" s="901"/>
      <c r="R290" s="901"/>
      <c r="S290" s="901"/>
      <c r="T290" s="901"/>
      <c r="U290" s="901"/>
      <c r="V290" s="901"/>
      <c r="W290" s="901"/>
      <c r="X290" s="902"/>
      <c r="Y290" s="969">
        <v>10.782999999999999</v>
      </c>
      <c r="Z290" s="970"/>
      <c r="AA290" s="970"/>
      <c r="AB290" s="970"/>
      <c r="AC290" s="971"/>
      <c r="AD290" s="906"/>
      <c r="AE290" s="907"/>
      <c r="AF290" s="907"/>
      <c r="AG290" s="907"/>
      <c r="AH290" s="908"/>
      <c r="AI290" s="900"/>
      <c r="AJ290" s="901"/>
      <c r="AK290" s="901"/>
      <c r="AL290" s="901"/>
      <c r="AM290" s="901"/>
      <c r="AN290" s="901"/>
      <c r="AO290" s="901"/>
      <c r="AP290" s="901"/>
      <c r="AQ290" s="901"/>
      <c r="AR290" s="901"/>
      <c r="AS290" s="901"/>
      <c r="AT290" s="901"/>
      <c r="AU290" s="902"/>
      <c r="AV290" s="903"/>
      <c r="AW290" s="904"/>
      <c r="AX290" s="904"/>
      <c r="AY290" s="911"/>
    </row>
    <row r="291" spans="1:51" ht="23.25" customHeight="1" x14ac:dyDescent="0.2">
      <c r="A291" s="875"/>
      <c r="B291" s="876"/>
      <c r="C291" s="876"/>
      <c r="D291" s="876"/>
      <c r="E291" s="876"/>
      <c r="F291" s="877"/>
      <c r="G291" s="906" t="s">
        <v>299</v>
      </c>
      <c r="H291" s="907"/>
      <c r="I291" s="907"/>
      <c r="J291" s="907"/>
      <c r="K291" s="908"/>
      <c r="L291" s="900" t="s">
        <v>300</v>
      </c>
      <c r="M291" s="901"/>
      <c r="N291" s="901"/>
      <c r="O291" s="901"/>
      <c r="P291" s="901"/>
      <c r="Q291" s="901"/>
      <c r="R291" s="901"/>
      <c r="S291" s="901"/>
      <c r="T291" s="901"/>
      <c r="U291" s="901"/>
      <c r="V291" s="901"/>
      <c r="W291" s="901"/>
      <c r="X291" s="902"/>
      <c r="Y291" s="969">
        <v>0.89500000000000002</v>
      </c>
      <c r="Z291" s="970"/>
      <c r="AA291" s="970"/>
      <c r="AB291" s="970"/>
      <c r="AC291" s="971"/>
      <c r="AD291" s="906"/>
      <c r="AE291" s="907"/>
      <c r="AF291" s="907"/>
      <c r="AG291" s="907"/>
      <c r="AH291" s="908"/>
      <c r="AI291" s="900"/>
      <c r="AJ291" s="901"/>
      <c r="AK291" s="901"/>
      <c r="AL291" s="901"/>
      <c r="AM291" s="901"/>
      <c r="AN291" s="901"/>
      <c r="AO291" s="901"/>
      <c r="AP291" s="901"/>
      <c r="AQ291" s="901"/>
      <c r="AR291" s="901"/>
      <c r="AS291" s="901"/>
      <c r="AT291" s="901"/>
      <c r="AU291" s="902"/>
      <c r="AV291" s="903"/>
      <c r="AW291" s="904"/>
      <c r="AX291" s="904"/>
      <c r="AY291" s="911"/>
    </row>
    <row r="292" spans="1:51" ht="23.25" customHeight="1" x14ac:dyDescent="0.2">
      <c r="A292" s="875"/>
      <c r="B292" s="876"/>
      <c r="C292" s="876"/>
      <c r="D292" s="876"/>
      <c r="E292" s="876"/>
      <c r="F292" s="877"/>
      <c r="G292" s="906" t="s">
        <v>301</v>
      </c>
      <c r="H292" s="907"/>
      <c r="I292" s="907"/>
      <c r="J292" s="907"/>
      <c r="K292" s="908"/>
      <c r="L292" s="900" t="s">
        <v>302</v>
      </c>
      <c r="M292" s="901"/>
      <c r="N292" s="901"/>
      <c r="O292" s="901"/>
      <c r="P292" s="901"/>
      <c r="Q292" s="901"/>
      <c r="R292" s="901"/>
      <c r="S292" s="901"/>
      <c r="T292" s="901"/>
      <c r="U292" s="901"/>
      <c r="V292" s="901"/>
      <c r="W292" s="901"/>
      <c r="X292" s="902"/>
      <c r="Y292" s="969">
        <v>0.1</v>
      </c>
      <c r="Z292" s="970"/>
      <c r="AA292" s="970"/>
      <c r="AB292" s="970"/>
      <c r="AC292" s="971"/>
      <c r="AD292" s="906"/>
      <c r="AE292" s="907"/>
      <c r="AF292" s="907"/>
      <c r="AG292" s="907"/>
      <c r="AH292" s="908"/>
      <c r="AI292" s="900"/>
      <c r="AJ292" s="901"/>
      <c r="AK292" s="901"/>
      <c r="AL292" s="901"/>
      <c r="AM292" s="901"/>
      <c r="AN292" s="901"/>
      <c r="AO292" s="901"/>
      <c r="AP292" s="901"/>
      <c r="AQ292" s="901"/>
      <c r="AR292" s="901"/>
      <c r="AS292" s="901"/>
      <c r="AT292" s="901"/>
      <c r="AU292" s="902"/>
      <c r="AV292" s="903"/>
      <c r="AW292" s="904"/>
      <c r="AX292" s="904"/>
      <c r="AY292" s="911"/>
    </row>
    <row r="293" spans="1:51" ht="23.25" hidden="1" customHeight="1" x14ac:dyDescent="0.2">
      <c r="A293" s="875"/>
      <c r="B293" s="876"/>
      <c r="C293" s="876"/>
      <c r="D293" s="876"/>
      <c r="E293" s="876"/>
      <c r="F293" s="877"/>
      <c r="G293" s="906"/>
      <c r="H293" s="907"/>
      <c r="I293" s="907"/>
      <c r="J293" s="907"/>
      <c r="K293" s="908"/>
      <c r="L293" s="900"/>
      <c r="M293" s="901"/>
      <c r="N293" s="901"/>
      <c r="O293" s="901"/>
      <c r="P293" s="901"/>
      <c r="Q293" s="901"/>
      <c r="R293" s="901"/>
      <c r="S293" s="901"/>
      <c r="T293" s="901"/>
      <c r="U293" s="901"/>
      <c r="V293" s="901"/>
      <c r="W293" s="901"/>
      <c r="X293" s="902"/>
      <c r="Y293" s="969"/>
      <c r="Z293" s="970"/>
      <c r="AA293" s="970"/>
      <c r="AB293" s="970"/>
      <c r="AC293" s="971"/>
      <c r="AD293" s="906"/>
      <c r="AE293" s="907"/>
      <c r="AF293" s="907"/>
      <c r="AG293" s="907"/>
      <c r="AH293" s="908"/>
      <c r="AI293" s="900"/>
      <c r="AJ293" s="901"/>
      <c r="AK293" s="901"/>
      <c r="AL293" s="901"/>
      <c r="AM293" s="901"/>
      <c r="AN293" s="901"/>
      <c r="AO293" s="901"/>
      <c r="AP293" s="901"/>
      <c r="AQ293" s="901"/>
      <c r="AR293" s="901"/>
      <c r="AS293" s="901"/>
      <c r="AT293" s="901"/>
      <c r="AU293" s="902"/>
      <c r="AV293" s="903"/>
      <c r="AW293" s="904"/>
      <c r="AX293" s="904"/>
      <c r="AY293" s="911"/>
    </row>
    <row r="294" spans="1:51" ht="23.25" hidden="1" customHeight="1" x14ac:dyDescent="0.2">
      <c r="A294" s="875"/>
      <c r="B294" s="876"/>
      <c r="C294" s="876"/>
      <c r="D294" s="876"/>
      <c r="E294" s="876"/>
      <c r="F294" s="877"/>
      <c r="G294" s="938"/>
      <c r="H294" s="939"/>
      <c r="I294" s="939"/>
      <c r="J294" s="939"/>
      <c r="K294" s="940"/>
      <c r="L294" s="941"/>
      <c r="M294" s="942"/>
      <c r="N294" s="942"/>
      <c r="O294" s="942"/>
      <c r="P294" s="942"/>
      <c r="Q294" s="942"/>
      <c r="R294" s="942"/>
      <c r="S294" s="942"/>
      <c r="T294" s="942"/>
      <c r="U294" s="942"/>
      <c r="V294" s="942"/>
      <c r="W294" s="942"/>
      <c r="X294" s="943"/>
      <c r="Y294" s="975"/>
      <c r="Z294" s="976"/>
      <c r="AA294" s="976"/>
      <c r="AB294" s="976"/>
      <c r="AC294" s="977"/>
      <c r="AD294" s="938"/>
      <c r="AE294" s="939"/>
      <c r="AF294" s="939"/>
      <c r="AG294" s="939"/>
      <c r="AH294" s="940"/>
      <c r="AI294" s="941"/>
      <c r="AJ294" s="942"/>
      <c r="AK294" s="942"/>
      <c r="AL294" s="942"/>
      <c r="AM294" s="942"/>
      <c r="AN294" s="942"/>
      <c r="AO294" s="942"/>
      <c r="AP294" s="942"/>
      <c r="AQ294" s="942"/>
      <c r="AR294" s="942"/>
      <c r="AS294" s="942"/>
      <c r="AT294" s="942"/>
      <c r="AU294" s="943"/>
      <c r="AV294" s="944"/>
      <c r="AW294" s="945"/>
      <c r="AX294" s="945"/>
      <c r="AY294" s="948"/>
    </row>
    <row r="295" spans="1:51" ht="23.25" customHeight="1" x14ac:dyDescent="0.2">
      <c r="A295" s="875"/>
      <c r="B295" s="876"/>
      <c r="C295" s="876"/>
      <c r="D295" s="876"/>
      <c r="E295" s="876"/>
      <c r="F295" s="877"/>
      <c r="G295" s="929" t="s">
        <v>8</v>
      </c>
      <c r="H295" s="930"/>
      <c r="I295" s="930"/>
      <c r="J295" s="930"/>
      <c r="K295" s="931"/>
      <c r="L295" s="932"/>
      <c r="M295" s="933"/>
      <c r="N295" s="933"/>
      <c r="O295" s="933"/>
      <c r="P295" s="933"/>
      <c r="Q295" s="933"/>
      <c r="R295" s="933"/>
      <c r="S295" s="933"/>
      <c r="T295" s="933"/>
      <c r="U295" s="933"/>
      <c r="V295" s="933"/>
      <c r="W295" s="933"/>
      <c r="X295" s="934"/>
      <c r="Y295" s="978">
        <f>SUM(Y287:AC294)</f>
        <v>62.446000000000005</v>
      </c>
      <c r="Z295" s="979"/>
      <c r="AA295" s="979"/>
      <c r="AB295" s="979"/>
      <c r="AC295" s="980"/>
      <c r="AD295" s="929" t="s">
        <v>8</v>
      </c>
      <c r="AE295" s="930"/>
      <c r="AF295" s="930"/>
      <c r="AG295" s="930"/>
      <c r="AH295" s="931"/>
      <c r="AI295" s="932"/>
      <c r="AJ295" s="933"/>
      <c r="AK295" s="933"/>
      <c r="AL295" s="933"/>
      <c r="AM295" s="933"/>
      <c r="AN295" s="933"/>
      <c r="AO295" s="933"/>
      <c r="AP295" s="933"/>
      <c r="AQ295" s="933"/>
      <c r="AR295" s="933"/>
      <c r="AS295" s="933"/>
      <c r="AT295" s="933"/>
      <c r="AU295" s="934"/>
      <c r="AV295" s="978">
        <f>SUM(AV287:AY294)</f>
        <v>1515.316</v>
      </c>
      <c r="AW295" s="979"/>
      <c r="AX295" s="979"/>
      <c r="AY295" s="981"/>
    </row>
    <row r="296" spans="1:51" ht="45" customHeight="1" x14ac:dyDescent="0.2">
      <c r="A296" s="875"/>
      <c r="B296" s="876"/>
      <c r="C296" s="876"/>
      <c r="D296" s="876"/>
      <c r="E296" s="876"/>
      <c r="F296" s="877"/>
      <c r="G296" s="950" t="s">
        <v>554</v>
      </c>
      <c r="H296" s="951"/>
      <c r="I296" s="951"/>
      <c r="J296" s="951"/>
      <c r="K296" s="951"/>
      <c r="L296" s="951"/>
      <c r="M296" s="951"/>
      <c r="N296" s="951"/>
      <c r="O296" s="951"/>
      <c r="P296" s="951"/>
      <c r="Q296" s="951"/>
      <c r="R296" s="951"/>
      <c r="S296" s="951"/>
      <c r="T296" s="951"/>
      <c r="U296" s="951"/>
      <c r="V296" s="951"/>
      <c r="W296" s="951"/>
      <c r="X296" s="951"/>
      <c r="Y296" s="951"/>
      <c r="Z296" s="951"/>
      <c r="AA296" s="951"/>
      <c r="AB296" s="951"/>
      <c r="AC296" s="952"/>
      <c r="AD296" s="950" t="s">
        <v>555</v>
      </c>
      <c r="AE296" s="951"/>
      <c r="AF296" s="951"/>
      <c r="AG296" s="951"/>
      <c r="AH296" s="951"/>
      <c r="AI296" s="951"/>
      <c r="AJ296" s="951"/>
      <c r="AK296" s="951"/>
      <c r="AL296" s="951"/>
      <c r="AM296" s="951"/>
      <c r="AN296" s="951"/>
      <c r="AO296" s="951"/>
      <c r="AP296" s="951"/>
      <c r="AQ296" s="951"/>
      <c r="AR296" s="951"/>
      <c r="AS296" s="951"/>
      <c r="AT296" s="951"/>
      <c r="AU296" s="951"/>
      <c r="AV296" s="951"/>
      <c r="AW296" s="951"/>
      <c r="AX296" s="951"/>
      <c r="AY296" s="967"/>
    </row>
    <row r="297" spans="1:51" ht="23.25" customHeight="1" x14ac:dyDescent="0.2">
      <c r="A297" s="875"/>
      <c r="B297" s="876"/>
      <c r="C297" s="876"/>
      <c r="D297" s="876"/>
      <c r="E297" s="876"/>
      <c r="F297" s="877"/>
      <c r="G297" s="885" t="s">
        <v>5</v>
      </c>
      <c r="H297" s="886"/>
      <c r="I297" s="886"/>
      <c r="J297" s="886"/>
      <c r="K297" s="887"/>
      <c r="L297" s="888" t="s">
        <v>6</v>
      </c>
      <c r="M297" s="886"/>
      <c r="N297" s="886"/>
      <c r="O297" s="886"/>
      <c r="P297" s="886"/>
      <c r="Q297" s="886"/>
      <c r="R297" s="886"/>
      <c r="S297" s="886"/>
      <c r="T297" s="886"/>
      <c r="U297" s="886"/>
      <c r="V297" s="886"/>
      <c r="W297" s="886"/>
      <c r="X297" s="887"/>
      <c r="Y297" s="889" t="s">
        <v>7</v>
      </c>
      <c r="Z297" s="959"/>
      <c r="AA297" s="959"/>
      <c r="AB297" s="959"/>
      <c r="AC297" s="960"/>
      <c r="AD297" s="885" t="s">
        <v>5</v>
      </c>
      <c r="AE297" s="886"/>
      <c r="AF297" s="886"/>
      <c r="AG297" s="886"/>
      <c r="AH297" s="887"/>
      <c r="AI297" s="888" t="s">
        <v>6</v>
      </c>
      <c r="AJ297" s="886"/>
      <c r="AK297" s="886"/>
      <c r="AL297" s="886"/>
      <c r="AM297" s="886"/>
      <c r="AN297" s="886"/>
      <c r="AO297" s="886"/>
      <c r="AP297" s="886"/>
      <c r="AQ297" s="886"/>
      <c r="AR297" s="886"/>
      <c r="AS297" s="886"/>
      <c r="AT297" s="886"/>
      <c r="AU297" s="887"/>
      <c r="AV297" s="889" t="s">
        <v>7</v>
      </c>
      <c r="AW297" s="959"/>
      <c r="AX297" s="959"/>
      <c r="AY297" s="961"/>
    </row>
    <row r="298" spans="1:51" ht="26.1" customHeight="1" x14ac:dyDescent="0.2">
      <c r="A298" s="875"/>
      <c r="B298" s="876"/>
      <c r="C298" s="876"/>
      <c r="D298" s="876"/>
      <c r="E298" s="876"/>
      <c r="F298" s="877"/>
      <c r="G298" s="915" t="s">
        <v>291</v>
      </c>
      <c r="H298" s="916"/>
      <c r="I298" s="916"/>
      <c r="J298" s="916"/>
      <c r="K298" s="917"/>
      <c r="L298" s="918" t="s">
        <v>303</v>
      </c>
      <c r="M298" s="919"/>
      <c r="N298" s="919"/>
      <c r="O298" s="919"/>
      <c r="P298" s="919"/>
      <c r="Q298" s="919"/>
      <c r="R298" s="919"/>
      <c r="S298" s="919"/>
      <c r="T298" s="919"/>
      <c r="U298" s="919"/>
      <c r="V298" s="919"/>
      <c r="W298" s="919"/>
      <c r="X298" s="920"/>
      <c r="Y298" s="921">
        <v>27.771000000000001</v>
      </c>
      <c r="Z298" s="922"/>
      <c r="AA298" s="922"/>
      <c r="AB298" s="922"/>
      <c r="AC298" s="923"/>
      <c r="AD298" s="1003" t="s">
        <v>304</v>
      </c>
      <c r="AE298" s="1004"/>
      <c r="AF298" s="1004"/>
      <c r="AG298" s="1004"/>
      <c r="AH298" s="1005"/>
      <c r="AI298" s="918" t="s">
        <v>305</v>
      </c>
      <c r="AJ298" s="919"/>
      <c r="AK298" s="919"/>
      <c r="AL298" s="919"/>
      <c r="AM298" s="919"/>
      <c r="AN298" s="919"/>
      <c r="AO298" s="919"/>
      <c r="AP298" s="919"/>
      <c r="AQ298" s="919"/>
      <c r="AR298" s="919"/>
      <c r="AS298" s="919"/>
      <c r="AT298" s="919"/>
      <c r="AU298" s="920"/>
      <c r="AV298" s="921">
        <v>7.9080000000000004</v>
      </c>
      <c r="AW298" s="922"/>
      <c r="AX298" s="922"/>
      <c r="AY298" s="949"/>
    </row>
    <row r="299" spans="1:51" ht="23.25" customHeight="1" x14ac:dyDescent="0.2">
      <c r="A299" s="875"/>
      <c r="B299" s="876"/>
      <c r="C299" s="876"/>
      <c r="D299" s="876"/>
      <c r="E299" s="876"/>
      <c r="F299" s="877"/>
      <c r="G299" s="906" t="s">
        <v>306</v>
      </c>
      <c r="H299" s="907"/>
      <c r="I299" s="907"/>
      <c r="J299" s="907"/>
      <c r="K299" s="908"/>
      <c r="L299" s="900" t="s">
        <v>307</v>
      </c>
      <c r="M299" s="901"/>
      <c r="N299" s="901"/>
      <c r="O299" s="901"/>
      <c r="P299" s="901"/>
      <c r="Q299" s="901"/>
      <c r="R299" s="901"/>
      <c r="S299" s="901"/>
      <c r="T299" s="901"/>
      <c r="U299" s="901"/>
      <c r="V299" s="901"/>
      <c r="W299" s="901"/>
      <c r="X299" s="902"/>
      <c r="Y299" s="903">
        <v>13.417</v>
      </c>
      <c r="Z299" s="904"/>
      <c r="AA299" s="904"/>
      <c r="AB299" s="904"/>
      <c r="AC299" s="905"/>
      <c r="AD299" s="906" t="s">
        <v>308</v>
      </c>
      <c r="AE299" s="907"/>
      <c r="AF299" s="907"/>
      <c r="AG299" s="907"/>
      <c r="AH299" s="908"/>
      <c r="AI299" s="900" t="s">
        <v>309</v>
      </c>
      <c r="AJ299" s="901"/>
      <c r="AK299" s="901"/>
      <c r="AL299" s="901"/>
      <c r="AM299" s="901"/>
      <c r="AN299" s="901"/>
      <c r="AO299" s="901"/>
      <c r="AP299" s="901"/>
      <c r="AQ299" s="901"/>
      <c r="AR299" s="901"/>
      <c r="AS299" s="901"/>
      <c r="AT299" s="901"/>
      <c r="AU299" s="902"/>
      <c r="AV299" s="903">
        <v>6.88</v>
      </c>
      <c r="AW299" s="904"/>
      <c r="AX299" s="904"/>
      <c r="AY299" s="911"/>
    </row>
    <row r="300" spans="1:51" ht="23.25" customHeight="1" x14ac:dyDescent="0.2">
      <c r="A300" s="875"/>
      <c r="B300" s="876"/>
      <c r="C300" s="876"/>
      <c r="D300" s="876"/>
      <c r="E300" s="876"/>
      <c r="F300" s="877"/>
      <c r="G300" s="906" t="s">
        <v>310</v>
      </c>
      <c r="H300" s="907"/>
      <c r="I300" s="907"/>
      <c r="J300" s="907"/>
      <c r="K300" s="908"/>
      <c r="L300" s="900" t="s">
        <v>311</v>
      </c>
      <c r="M300" s="901"/>
      <c r="N300" s="901"/>
      <c r="O300" s="901"/>
      <c r="P300" s="901"/>
      <c r="Q300" s="901"/>
      <c r="R300" s="901"/>
      <c r="S300" s="901"/>
      <c r="T300" s="901"/>
      <c r="U300" s="901"/>
      <c r="V300" s="901"/>
      <c r="W300" s="901"/>
      <c r="X300" s="902"/>
      <c r="Y300" s="903">
        <v>7.601</v>
      </c>
      <c r="Z300" s="904"/>
      <c r="AA300" s="904"/>
      <c r="AB300" s="904"/>
      <c r="AC300" s="905"/>
      <c r="AD300" s="906" t="s">
        <v>312</v>
      </c>
      <c r="AE300" s="907"/>
      <c r="AF300" s="907"/>
      <c r="AG300" s="907"/>
      <c r="AH300" s="908"/>
      <c r="AI300" s="900" t="s">
        <v>311</v>
      </c>
      <c r="AJ300" s="901"/>
      <c r="AK300" s="901"/>
      <c r="AL300" s="901"/>
      <c r="AM300" s="901"/>
      <c r="AN300" s="901"/>
      <c r="AO300" s="901"/>
      <c r="AP300" s="901"/>
      <c r="AQ300" s="901"/>
      <c r="AR300" s="901"/>
      <c r="AS300" s="901"/>
      <c r="AT300" s="901"/>
      <c r="AU300" s="902"/>
      <c r="AV300" s="903">
        <v>4.2119999999999997</v>
      </c>
      <c r="AW300" s="904"/>
      <c r="AX300" s="904"/>
      <c r="AY300" s="911"/>
    </row>
    <row r="301" spans="1:51" ht="23.25" hidden="1" customHeight="1" x14ac:dyDescent="0.2">
      <c r="A301" s="875"/>
      <c r="B301" s="876"/>
      <c r="C301" s="876"/>
      <c r="D301" s="876"/>
      <c r="E301" s="876"/>
      <c r="F301" s="877"/>
      <c r="G301" s="906"/>
      <c r="H301" s="907"/>
      <c r="I301" s="907"/>
      <c r="J301" s="907"/>
      <c r="K301" s="908"/>
      <c r="L301" s="900"/>
      <c r="M301" s="901"/>
      <c r="N301" s="901"/>
      <c r="O301" s="901"/>
      <c r="P301" s="901"/>
      <c r="Q301" s="901"/>
      <c r="R301" s="901"/>
      <c r="S301" s="901"/>
      <c r="T301" s="901"/>
      <c r="U301" s="901"/>
      <c r="V301" s="901"/>
      <c r="W301" s="901"/>
      <c r="X301" s="902"/>
      <c r="Y301" s="903"/>
      <c r="Z301" s="904"/>
      <c r="AA301" s="904"/>
      <c r="AB301" s="904"/>
      <c r="AC301" s="905"/>
      <c r="AD301" s="906"/>
      <c r="AE301" s="907"/>
      <c r="AF301" s="907"/>
      <c r="AG301" s="907"/>
      <c r="AH301" s="908"/>
      <c r="AI301" s="900"/>
      <c r="AJ301" s="901"/>
      <c r="AK301" s="901"/>
      <c r="AL301" s="901"/>
      <c r="AM301" s="901"/>
      <c r="AN301" s="901"/>
      <c r="AO301" s="901"/>
      <c r="AP301" s="901"/>
      <c r="AQ301" s="901"/>
      <c r="AR301" s="901"/>
      <c r="AS301" s="901"/>
      <c r="AT301" s="901"/>
      <c r="AU301" s="902"/>
      <c r="AV301" s="903"/>
      <c r="AW301" s="904"/>
      <c r="AX301" s="904"/>
      <c r="AY301" s="911"/>
    </row>
    <row r="302" spans="1:51" ht="23.25" hidden="1" customHeight="1" x14ac:dyDescent="0.2">
      <c r="A302" s="875"/>
      <c r="B302" s="876"/>
      <c r="C302" s="876"/>
      <c r="D302" s="876"/>
      <c r="E302" s="876"/>
      <c r="F302" s="877"/>
      <c r="G302" s="906"/>
      <c r="H302" s="907"/>
      <c r="I302" s="907"/>
      <c r="J302" s="907"/>
      <c r="K302" s="908"/>
      <c r="L302" s="900"/>
      <c r="M302" s="901"/>
      <c r="N302" s="901"/>
      <c r="O302" s="901"/>
      <c r="P302" s="901"/>
      <c r="Q302" s="901"/>
      <c r="R302" s="901"/>
      <c r="S302" s="901"/>
      <c r="T302" s="901"/>
      <c r="U302" s="901"/>
      <c r="V302" s="901"/>
      <c r="W302" s="901"/>
      <c r="X302" s="902"/>
      <c r="Y302" s="903"/>
      <c r="Z302" s="904"/>
      <c r="AA302" s="904"/>
      <c r="AB302" s="904"/>
      <c r="AC302" s="905"/>
      <c r="AD302" s="906"/>
      <c r="AE302" s="907"/>
      <c r="AF302" s="907"/>
      <c r="AG302" s="907"/>
      <c r="AH302" s="908"/>
      <c r="AI302" s="900"/>
      <c r="AJ302" s="901"/>
      <c r="AK302" s="901"/>
      <c r="AL302" s="901"/>
      <c r="AM302" s="901"/>
      <c r="AN302" s="901"/>
      <c r="AO302" s="901"/>
      <c r="AP302" s="901"/>
      <c r="AQ302" s="901"/>
      <c r="AR302" s="901"/>
      <c r="AS302" s="901"/>
      <c r="AT302" s="901"/>
      <c r="AU302" s="902"/>
      <c r="AV302" s="903"/>
      <c r="AW302" s="904"/>
      <c r="AX302" s="904"/>
      <c r="AY302" s="911"/>
    </row>
    <row r="303" spans="1:51" ht="23.25" hidden="1" customHeight="1" x14ac:dyDescent="0.2">
      <c r="A303" s="875"/>
      <c r="B303" s="876"/>
      <c r="C303" s="876"/>
      <c r="D303" s="876"/>
      <c r="E303" s="876"/>
      <c r="F303" s="877"/>
      <c r="G303" s="906"/>
      <c r="H303" s="907"/>
      <c r="I303" s="907"/>
      <c r="J303" s="907"/>
      <c r="K303" s="908"/>
      <c r="L303" s="900"/>
      <c r="M303" s="901"/>
      <c r="N303" s="901"/>
      <c r="O303" s="901"/>
      <c r="P303" s="901"/>
      <c r="Q303" s="901"/>
      <c r="R303" s="901"/>
      <c r="S303" s="901"/>
      <c r="T303" s="901"/>
      <c r="U303" s="901"/>
      <c r="V303" s="901"/>
      <c r="W303" s="901"/>
      <c r="X303" s="902"/>
      <c r="Y303" s="903"/>
      <c r="Z303" s="904"/>
      <c r="AA303" s="904"/>
      <c r="AB303" s="904"/>
      <c r="AC303" s="905"/>
      <c r="AD303" s="906"/>
      <c r="AE303" s="907"/>
      <c r="AF303" s="907"/>
      <c r="AG303" s="907"/>
      <c r="AH303" s="908"/>
      <c r="AI303" s="900"/>
      <c r="AJ303" s="901"/>
      <c r="AK303" s="901"/>
      <c r="AL303" s="901"/>
      <c r="AM303" s="901"/>
      <c r="AN303" s="901"/>
      <c r="AO303" s="901"/>
      <c r="AP303" s="901"/>
      <c r="AQ303" s="901"/>
      <c r="AR303" s="901"/>
      <c r="AS303" s="901"/>
      <c r="AT303" s="901"/>
      <c r="AU303" s="902"/>
      <c r="AV303" s="903"/>
      <c r="AW303" s="904"/>
      <c r="AX303" s="904"/>
      <c r="AY303" s="911"/>
    </row>
    <row r="304" spans="1:51" ht="23.25" hidden="1" customHeight="1" x14ac:dyDescent="0.2">
      <c r="A304" s="875"/>
      <c r="B304" s="876"/>
      <c r="C304" s="876"/>
      <c r="D304" s="876"/>
      <c r="E304" s="876"/>
      <c r="F304" s="877"/>
      <c r="G304" s="906"/>
      <c r="H304" s="907"/>
      <c r="I304" s="907"/>
      <c r="J304" s="907"/>
      <c r="K304" s="908"/>
      <c r="L304" s="900"/>
      <c r="M304" s="901"/>
      <c r="N304" s="901"/>
      <c r="O304" s="901"/>
      <c r="P304" s="901"/>
      <c r="Q304" s="901"/>
      <c r="R304" s="901"/>
      <c r="S304" s="901"/>
      <c r="T304" s="901"/>
      <c r="U304" s="901"/>
      <c r="V304" s="901"/>
      <c r="W304" s="901"/>
      <c r="X304" s="902"/>
      <c r="Y304" s="903"/>
      <c r="Z304" s="904"/>
      <c r="AA304" s="904"/>
      <c r="AB304" s="904"/>
      <c r="AC304" s="905"/>
      <c r="AD304" s="906"/>
      <c r="AE304" s="907"/>
      <c r="AF304" s="907"/>
      <c r="AG304" s="907"/>
      <c r="AH304" s="908"/>
      <c r="AI304" s="900"/>
      <c r="AJ304" s="901"/>
      <c r="AK304" s="901"/>
      <c r="AL304" s="901"/>
      <c r="AM304" s="901"/>
      <c r="AN304" s="901"/>
      <c r="AO304" s="901"/>
      <c r="AP304" s="901"/>
      <c r="AQ304" s="901"/>
      <c r="AR304" s="901"/>
      <c r="AS304" s="901"/>
      <c r="AT304" s="901"/>
      <c r="AU304" s="902"/>
      <c r="AV304" s="903"/>
      <c r="AW304" s="904"/>
      <c r="AX304" s="904"/>
      <c r="AY304" s="911"/>
    </row>
    <row r="305" spans="1:51" ht="23.25" hidden="1" customHeight="1" x14ac:dyDescent="0.2">
      <c r="A305" s="875"/>
      <c r="B305" s="876"/>
      <c r="C305" s="876"/>
      <c r="D305" s="876"/>
      <c r="E305" s="876"/>
      <c r="F305" s="877"/>
      <c r="G305" s="938"/>
      <c r="H305" s="939"/>
      <c r="I305" s="939"/>
      <c r="J305" s="939"/>
      <c r="K305" s="940"/>
      <c r="L305" s="941"/>
      <c r="M305" s="942"/>
      <c r="N305" s="942"/>
      <c r="O305" s="942"/>
      <c r="P305" s="942"/>
      <c r="Q305" s="942"/>
      <c r="R305" s="942"/>
      <c r="S305" s="942"/>
      <c r="T305" s="942"/>
      <c r="U305" s="942"/>
      <c r="V305" s="942"/>
      <c r="W305" s="942"/>
      <c r="X305" s="943"/>
      <c r="Y305" s="944"/>
      <c r="Z305" s="945"/>
      <c r="AA305" s="945"/>
      <c r="AB305" s="945"/>
      <c r="AC305" s="962"/>
      <c r="AD305" s="938"/>
      <c r="AE305" s="939"/>
      <c r="AF305" s="939"/>
      <c r="AG305" s="939"/>
      <c r="AH305" s="940"/>
      <c r="AI305" s="941"/>
      <c r="AJ305" s="942"/>
      <c r="AK305" s="942"/>
      <c r="AL305" s="942"/>
      <c r="AM305" s="942"/>
      <c r="AN305" s="942"/>
      <c r="AO305" s="942"/>
      <c r="AP305" s="942"/>
      <c r="AQ305" s="942"/>
      <c r="AR305" s="942"/>
      <c r="AS305" s="942"/>
      <c r="AT305" s="942"/>
      <c r="AU305" s="943"/>
      <c r="AV305" s="944"/>
      <c r="AW305" s="945"/>
      <c r="AX305" s="945"/>
      <c r="AY305" s="948"/>
    </row>
    <row r="306" spans="1:51" ht="23.25" customHeight="1" x14ac:dyDescent="0.2">
      <c r="A306" s="875"/>
      <c r="B306" s="876"/>
      <c r="C306" s="876"/>
      <c r="D306" s="876"/>
      <c r="E306" s="876"/>
      <c r="F306" s="877"/>
      <c r="G306" s="929" t="s">
        <v>8</v>
      </c>
      <c r="H306" s="930"/>
      <c r="I306" s="930"/>
      <c r="J306" s="930"/>
      <c r="K306" s="931"/>
      <c r="L306" s="932"/>
      <c r="M306" s="933"/>
      <c r="N306" s="933"/>
      <c r="O306" s="933"/>
      <c r="P306" s="933"/>
      <c r="Q306" s="933"/>
      <c r="R306" s="933"/>
      <c r="S306" s="933"/>
      <c r="T306" s="933"/>
      <c r="U306" s="933"/>
      <c r="V306" s="933"/>
      <c r="W306" s="933"/>
      <c r="X306" s="934"/>
      <c r="Y306" s="935">
        <f>SUM(Y298:AC305)</f>
        <v>48.789000000000001</v>
      </c>
      <c r="Z306" s="109"/>
      <c r="AA306" s="109"/>
      <c r="AB306" s="109"/>
      <c r="AC306" s="968"/>
      <c r="AD306" s="929" t="s">
        <v>8</v>
      </c>
      <c r="AE306" s="930"/>
      <c r="AF306" s="930"/>
      <c r="AG306" s="930"/>
      <c r="AH306" s="931"/>
      <c r="AI306" s="932"/>
      <c r="AJ306" s="933"/>
      <c r="AK306" s="933"/>
      <c r="AL306" s="933"/>
      <c r="AM306" s="933"/>
      <c r="AN306" s="933"/>
      <c r="AO306" s="933"/>
      <c r="AP306" s="933"/>
      <c r="AQ306" s="933"/>
      <c r="AR306" s="933"/>
      <c r="AS306" s="933"/>
      <c r="AT306" s="933"/>
      <c r="AU306" s="934"/>
      <c r="AV306" s="935">
        <f>SUM(AV298:AY305)</f>
        <v>19</v>
      </c>
      <c r="AW306" s="109"/>
      <c r="AX306" s="109"/>
      <c r="AY306" s="115"/>
    </row>
    <row r="307" spans="1:51" ht="45" customHeight="1" x14ac:dyDescent="0.2">
      <c r="A307" s="875"/>
      <c r="B307" s="876"/>
      <c r="C307" s="876"/>
      <c r="D307" s="876"/>
      <c r="E307" s="876"/>
      <c r="F307" s="877"/>
      <c r="G307" s="950" t="s">
        <v>556</v>
      </c>
      <c r="H307" s="951"/>
      <c r="I307" s="951"/>
      <c r="J307" s="951"/>
      <c r="K307" s="951"/>
      <c r="L307" s="951"/>
      <c r="M307" s="951"/>
      <c r="N307" s="951"/>
      <c r="O307" s="951"/>
      <c r="P307" s="951"/>
      <c r="Q307" s="951"/>
      <c r="R307" s="951"/>
      <c r="S307" s="951"/>
      <c r="T307" s="951"/>
      <c r="U307" s="951"/>
      <c r="V307" s="951"/>
      <c r="W307" s="951"/>
      <c r="X307" s="951"/>
      <c r="Y307" s="951"/>
      <c r="Z307" s="951"/>
      <c r="AA307" s="951"/>
      <c r="AB307" s="951"/>
      <c r="AC307" s="952"/>
      <c r="AD307" s="950" t="s">
        <v>557</v>
      </c>
      <c r="AE307" s="951"/>
      <c r="AF307" s="951"/>
      <c r="AG307" s="951"/>
      <c r="AH307" s="951"/>
      <c r="AI307" s="951"/>
      <c r="AJ307" s="951"/>
      <c r="AK307" s="951"/>
      <c r="AL307" s="951"/>
      <c r="AM307" s="951"/>
      <c r="AN307" s="951"/>
      <c r="AO307" s="951"/>
      <c r="AP307" s="951"/>
      <c r="AQ307" s="951"/>
      <c r="AR307" s="951"/>
      <c r="AS307" s="951"/>
      <c r="AT307" s="951"/>
      <c r="AU307" s="951"/>
      <c r="AV307" s="951"/>
      <c r="AW307" s="951"/>
      <c r="AX307" s="951"/>
      <c r="AY307" s="967"/>
    </row>
    <row r="308" spans="1:51" ht="23.25" customHeight="1" x14ac:dyDescent="0.2">
      <c r="A308" s="875"/>
      <c r="B308" s="876"/>
      <c r="C308" s="876"/>
      <c r="D308" s="876"/>
      <c r="E308" s="876"/>
      <c r="F308" s="877"/>
      <c r="G308" s="885" t="s">
        <v>5</v>
      </c>
      <c r="H308" s="886"/>
      <c r="I308" s="886"/>
      <c r="J308" s="886"/>
      <c r="K308" s="887"/>
      <c r="L308" s="888" t="s">
        <v>6</v>
      </c>
      <c r="M308" s="886"/>
      <c r="N308" s="886"/>
      <c r="O308" s="886"/>
      <c r="P308" s="886"/>
      <c r="Q308" s="886"/>
      <c r="R308" s="886"/>
      <c r="S308" s="886"/>
      <c r="T308" s="886"/>
      <c r="U308" s="886"/>
      <c r="V308" s="886"/>
      <c r="W308" s="886"/>
      <c r="X308" s="887"/>
      <c r="Y308" s="889" t="s">
        <v>7</v>
      </c>
      <c r="Z308" s="959"/>
      <c r="AA308" s="959"/>
      <c r="AB308" s="959"/>
      <c r="AC308" s="960"/>
      <c r="AD308" s="885" t="s">
        <v>5</v>
      </c>
      <c r="AE308" s="886"/>
      <c r="AF308" s="886"/>
      <c r="AG308" s="886"/>
      <c r="AH308" s="887"/>
      <c r="AI308" s="888" t="s">
        <v>6</v>
      </c>
      <c r="AJ308" s="886"/>
      <c r="AK308" s="886"/>
      <c r="AL308" s="886"/>
      <c r="AM308" s="886"/>
      <c r="AN308" s="886"/>
      <c r="AO308" s="886"/>
      <c r="AP308" s="886"/>
      <c r="AQ308" s="886"/>
      <c r="AR308" s="886"/>
      <c r="AS308" s="886"/>
      <c r="AT308" s="886"/>
      <c r="AU308" s="887"/>
      <c r="AV308" s="889" t="s">
        <v>7</v>
      </c>
      <c r="AW308" s="959"/>
      <c r="AX308" s="959"/>
      <c r="AY308" s="961"/>
    </row>
    <row r="309" spans="1:51" ht="26.1" customHeight="1" x14ac:dyDescent="0.2">
      <c r="A309" s="875"/>
      <c r="B309" s="876"/>
      <c r="C309" s="876"/>
      <c r="D309" s="876"/>
      <c r="E309" s="876"/>
      <c r="F309" s="877"/>
      <c r="G309" s="915" t="s">
        <v>291</v>
      </c>
      <c r="H309" s="916"/>
      <c r="I309" s="916"/>
      <c r="J309" s="916"/>
      <c r="K309" s="917"/>
      <c r="L309" s="918" t="s">
        <v>303</v>
      </c>
      <c r="M309" s="919"/>
      <c r="N309" s="919"/>
      <c r="O309" s="919"/>
      <c r="P309" s="919"/>
      <c r="Q309" s="919"/>
      <c r="R309" s="919"/>
      <c r="S309" s="919"/>
      <c r="T309" s="919"/>
      <c r="U309" s="919"/>
      <c r="V309" s="919"/>
      <c r="W309" s="919"/>
      <c r="X309" s="920"/>
      <c r="Y309" s="956">
        <v>23.448</v>
      </c>
      <c r="Z309" s="957"/>
      <c r="AA309" s="957"/>
      <c r="AB309" s="957"/>
      <c r="AC309" s="963"/>
      <c r="AD309" s="1003" t="s">
        <v>313</v>
      </c>
      <c r="AE309" s="1004"/>
      <c r="AF309" s="1004"/>
      <c r="AG309" s="1004"/>
      <c r="AH309" s="1005"/>
      <c r="AI309" s="918" t="s">
        <v>314</v>
      </c>
      <c r="AJ309" s="919"/>
      <c r="AK309" s="919"/>
      <c r="AL309" s="919"/>
      <c r="AM309" s="919"/>
      <c r="AN309" s="919"/>
      <c r="AO309" s="919"/>
      <c r="AP309" s="919"/>
      <c r="AQ309" s="919"/>
      <c r="AR309" s="919"/>
      <c r="AS309" s="919"/>
      <c r="AT309" s="919"/>
      <c r="AU309" s="920"/>
      <c r="AV309" s="921">
        <v>23.454000000000001</v>
      </c>
      <c r="AW309" s="922"/>
      <c r="AX309" s="922"/>
      <c r="AY309" s="949"/>
    </row>
    <row r="310" spans="1:51" ht="23.25" customHeight="1" x14ac:dyDescent="0.2">
      <c r="A310" s="875"/>
      <c r="B310" s="876"/>
      <c r="C310" s="876"/>
      <c r="D310" s="876"/>
      <c r="E310" s="876"/>
      <c r="F310" s="877"/>
      <c r="G310" s="906" t="s">
        <v>312</v>
      </c>
      <c r="H310" s="907"/>
      <c r="I310" s="907"/>
      <c r="J310" s="907"/>
      <c r="K310" s="908"/>
      <c r="L310" s="900" t="s">
        <v>311</v>
      </c>
      <c r="M310" s="901"/>
      <c r="N310" s="901"/>
      <c r="O310" s="901"/>
      <c r="P310" s="901"/>
      <c r="Q310" s="901"/>
      <c r="R310" s="901"/>
      <c r="S310" s="901"/>
      <c r="T310" s="901"/>
      <c r="U310" s="901"/>
      <c r="V310" s="901"/>
      <c r="W310" s="901"/>
      <c r="X310" s="902"/>
      <c r="Y310" s="969">
        <v>0.318</v>
      </c>
      <c r="Z310" s="970"/>
      <c r="AA310" s="970"/>
      <c r="AB310" s="970"/>
      <c r="AC310" s="971"/>
      <c r="AD310" s="906" t="s">
        <v>312</v>
      </c>
      <c r="AE310" s="907"/>
      <c r="AF310" s="907"/>
      <c r="AG310" s="907"/>
      <c r="AH310" s="908"/>
      <c r="AI310" s="900" t="s">
        <v>311</v>
      </c>
      <c r="AJ310" s="901"/>
      <c r="AK310" s="901"/>
      <c r="AL310" s="901"/>
      <c r="AM310" s="901"/>
      <c r="AN310" s="901"/>
      <c r="AO310" s="901"/>
      <c r="AP310" s="901"/>
      <c r="AQ310" s="901"/>
      <c r="AR310" s="901"/>
      <c r="AS310" s="901"/>
      <c r="AT310" s="901"/>
      <c r="AU310" s="902"/>
      <c r="AV310" s="903">
        <v>5.2709999999999999</v>
      </c>
      <c r="AW310" s="904"/>
      <c r="AX310" s="904"/>
      <c r="AY310" s="911"/>
    </row>
    <row r="311" spans="1:51" ht="23.25" customHeight="1" x14ac:dyDescent="0.2">
      <c r="A311" s="875"/>
      <c r="B311" s="876"/>
      <c r="C311" s="876"/>
      <c r="D311" s="876"/>
      <c r="E311" s="876"/>
      <c r="F311" s="877"/>
      <c r="G311" s="906"/>
      <c r="H311" s="907"/>
      <c r="I311" s="907"/>
      <c r="J311" s="907"/>
      <c r="K311" s="908"/>
      <c r="L311" s="900"/>
      <c r="M311" s="901"/>
      <c r="N311" s="901"/>
      <c r="O311" s="901"/>
      <c r="P311" s="901"/>
      <c r="Q311" s="901"/>
      <c r="R311" s="901"/>
      <c r="S311" s="901"/>
      <c r="T311" s="901"/>
      <c r="U311" s="901"/>
      <c r="V311" s="901"/>
      <c r="W311" s="901"/>
      <c r="X311" s="902"/>
      <c r="Y311" s="969"/>
      <c r="Z311" s="970"/>
      <c r="AA311" s="970"/>
      <c r="AB311" s="970"/>
      <c r="AC311" s="971"/>
      <c r="AD311" s="906" t="s">
        <v>315</v>
      </c>
      <c r="AE311" s="907"/>
      <c r="AF311" s="907"/>
      <c r="AG311" s="907"/>
      <c r="AH311" s="908"/>
      <c r="AI311" s="900" t="s">
        <v>316</v>
      </c>
      <c r="AJ311" s="901"/>
      <c r="AK311" s="901"/>
      <c r="AL311" s="901"/>
      <c r="AM311" s="901"/>
      <c r="AN311" s="901"/>
      <c r="AO311" s="901"/>
      <c r="AP311" s="901"/>
      <c r="AQ311" s="901"/>
      <c r="AR311" s="901"/>
      <c r="AS311" s="901"/>
      <c r="AT311" s="901"/>
      <c r="AU311" s="902"/>
      <c r="AV311" s="903">
        <v>1.7290000000000001</v>
      </c>
      <c r="AW311" s="904"/>
      <c r="AX311" s="904"/>
      <c r="AY311" s="911"/>
    </row>
    <row r="312" spans="1:51" ht="23.25" hidden="1" customHeight="1" x14ac:dyDescent="0.2">
      <c r="A312" s="875"/>
      <c r="B312" s="876"/>
      <c r="C312" s="876"/>
      <c r="D312" s="876"/>
      <c r="E312" s="876"/>
      <c r="F312" s="877"/>
      <c r="G312" s="906"/>
      <c r="H312" s="907"/>
      <c r="I312" s="907"/>
      <c r="J312" s="907"/>
      <c r="K312" s="908"/>
      <c r="L312" s="900"/>
      <c r="M312" s="901"/>
      <c r="N312" s="901"/>
      <c r="O312" s="901"/>
      <c r="P312" s="901"/>
      <c r="Q312" s="901"/>
      <c r="R312" s="901"/>
      <c r="S312" s="901"/>
      <c r="T312" s="901"/>
      <c r="U312" s="901"/>
      <c r="V312" s="901"/>
      <c r="W312" s="901"/>
      <c r="X312" s="902"/>
      <c r="Y312" s="969"/>
      <c r="Z312" s="970"/>
      <c r="AA312" s="970"/>
      <c r="AB312" s="970"/>
      <c r="AC312" s="971"/>
      <c r="AD312" s="906"/>
      <c r="AE312" s="907"/>
      <c r="AF312" s="907"/>
      <c r="AG312" s="907"/>
      <c r="AH312" s="908"/>
      <c r="AI312" s="900"/>
      <c r="AJ312" s="901"/>
      <c r="AK312" s="901"/>
      <c r="AL312" s="901"/>
      <c r="AM312" s="901"/>
      <c r="AN312" s="901"/>
      <c r="AO312" s="901"/>
      <c r="AP312" s="901"/>
      <c r="AQ312" s="901"/>
      <c r="AR312" s="901"/>
      <c r="AS312" s="901"/>
      <c r="AT312" s="901"/>
      <c r="AU312" s="902"/>
      <c r="AV312" s="903"/>
      <c r="AW312" s="904"/>
      <c r="AX312" s="904"/>
      <c r="AY312" s="911"/>
    </row>
    <row r="313" spans="1:51" ht="23.25" hidden="1" customHeight="1" x14ac:dyDescent="0.2">
      <c r="A313" s="875"/>
      <c r="B313" s="876"/>
      <c r="C313" s="876"/>
      <c r="D313" s="876"/>
      <c r="E313" s="876"/>
      <c r="F313" s="877"/>
      <c r="G313" s="906"/>
      <c r="H313" s="907"/>
      <c r="I313" s="907"/>
      <c r="J313" s="907"/>
      <c r="K313" s="908"/>
      <c r="L313" s="900"/>
      <c r="M313" s="901"/>
      <c r="N313" s="901"/>
      <c r="O313" s="901"/>
      <c r="P313" s="901"/>
      <c r="Q313" s="901"/>
      <c r="R313" s="901"/>
      <c r="S313" s="901"/>
      <c r="T313" s="901"/>
      <c r="U313" s="901"/>
      <c r="V313" s="901"/>
      <c r="W313" s="901"/>
      <c r="X313" s="902"/>
      <c r="Y313" s="969"/>
      <c r="Z313" s="970"/>
      <c r="AA313" s="970"/>
      <c r="AB313" s="970"/>
      <c r="AC313" s="971"/>
      <c r="AD313" s="906"/>
      <c r="AE313" s="907"/>
      <c r="AF313" s="907"/>
      <c r="AG313" s="907"/>
      <c r="AH313" s="908"/>
      <c r="AI313" s="900"/>
      <c r="AJ313" s="901"/>
      <c r="AK313" s="901"/>
      <c r="AL313" s="901"/>
      <c r="AM313" s="901"/>
      <c r="AN313" s="901"/>
      <c r="AO313" s="901"/>
      <c r="AP313" s="901"/>
      <c r="AQ313" s="901"/>
      <c r="AR313" s="901"/>
      <c r="AS313" s="901"/>
      <c r="AT313" s="901"/>
      <c r="AU313" s="902"/>
      <c r="AV313" s="903"/>
      <c r="AW313" s="904"/>
      <c r="AX313" s="904"/>
      <c r="AY313" s="911"/>
    </row>
    <row r="314" spans="1:51" ht="23.25" hidden="1" customHeight="1" x14ac:dyDescent="0.2">
      <c r="A314" s="875"/>
      <c r="B314" s="876"/>
      <c r="C314" s="876"/>
      <c r="D314" s="876"/>
      <c r="E314" s="876"/>
      <c r="F314" s="877"/>
      <c r="G314" s="906"/>
      <c r="H314" s="907"/>
      <c r="I314" s="907"/>
      <c r="J314" s="907"/>
      <c r="K314" s="908"/>
      <c r="L314" s="900"/>
      <c r="M314" s="901"/>
      <c r="N314" s="901"/>
      <c r="O314" s="901"/>
      <c r="P314" s="901"/>
      <c r="Q314" s="901"/>
      <c r="R314" s="901"/>
      <c r="S314" s="901"/>
      <c r="T314" s="901"/>
      <c r="U314" s="901"/>
      <c r="V314" s="901"/>
      <c r="W314" s="901"/>
      <c r="X314" s="902"/>
      <c r="Y314" s="969"/>
      <c r="Z314" s="970"/>
      <c r="AA314" s="970"/>
      <c r="AB314" s="970"/>
      <c r="AC314" s="971"/>
      <c r="AD314" s="906"/>
      <c r="AE314" s="907"/>
      <c r="AF314" s="907"/>
      <c r="AG314" s="907"/>
      <c r="AH314" s="908"/>
      <c r="AI314" s="900"/>
      <c r="AJ314" s="901"/>
      <c r="AK314" s="901"/>
      <c r="AL314" s="901"/>
      <c r="AM314" s="901"/>
      <c r="AN314" s="901"/>
      <c r="AO314" s="901"/>
      <c r="AP314" s="901"/>
      <c r="AQ314" s="901"/>
      <c r="AR314" s="901"/>
      <c r="AS314" s="901"/>
      <c r="AT314" s="901"/>
      <c r="AU314" s="902"/>
      <c r="AV314" s="903"/>
      <c r="AW314" s="904"/>
      <c r="AX314" s="904"/>
      <c r="AY314" s="911"/>
    </row>
    <row r="315" spans="1:51" ht="23.25" hidden="1" customHeight="1" x14ac:dyDescent="0.2">
      <c r="A315" s="875"/>
      <c r="B315" s="876"/>
      <c r="C315" s="876"/>
      <c r="D315" s="876"/>
      <c r="E315" s="876"/>
      <c r="F315" s="877"/>
      <c r="G315" s="906"/>
      <c r="H315" s="907"/>
      <c r="I315" s="907"/>
      <c r="J315" s="907"/>
      <c r="K315" s="908"/>
      <c r="L315" s="900"/>
      <c r="M315" s="901"/>
      <c r="N315" s="901"/>
      <c r="O315" s="901"/>
      <c r="P315" s="901"/>
      <c r="Q315" s="901"/>
      <c r="R315" s="901"/>
      <c r="S315" s="901"/>
      <c r="T315" s="901"/>
      <c r="U315" s="901"/>
      <c r="V315" s="901"/>
      <c r="W315" s="901"/>
      <c r="X315" s="902"/>
      <c r="Y315" s="969"/>
      <c r="Z315" s="970"/>
      <c r="AA315" s="970"/>
      <c r="AB315" s="970"/>
      <c r="AC315" s="971"/>
      <c r="AD315" s="906"/>
      <c r="AE315" s="907"/>
      <c r="AF315" s="907"/>
      <c r="AG315" s="907"/>
      <c r="AH315" s="908"/>
      <c r="AI315" s="900"/>
      <c r="AJ315" s="901"/>
      <c r="AK315" s="901"/>
      <c r="AL315" s="901"/>
      <c r="AM315" s="901"/>
      <c r="AN315" s="901"/>
      <c r="AO315" s="901"/>
      <c r="AP315" s="901"/>
      <c r="AQ315" s="901"/>
      <c r="AR315" s="901"/>
      <c r="AS315" s="901"/>
      <c r="AT315" s="901"/>
      <c r="AU315" s="902"/>
      <c r="AV315" s="903"/>
      <c r="AW315" s="904"/>
      <c r="AX315" s="904"/>
      <c r="AY315" s="911"/>
    </row>
    <row r="316" spans="1:51" ht="23.25" hidden="1" customHeight="1" x14ac:dyDescent="0.2">
      <c r="A316" s="875"/>
      <c r="B316" s="876"/>
      <c r="C316" s="876"/>
      <c r="D316" s="876"/>
      <c r="E316" s="876"/>
      <c r="F316" s="877"/>
      <c r="G316" s="938"/>
      <c r="H316" s="939"/>
      <c r="I316" s="939"/>
      <c r="J316" s="939"/>
      <c r="K316" s="940"/>
      <c r="L316" s="941"/>
      <c r="M316" s="942"/>
      <c r="N316" s="942"/>
      <c r="O316" s="942"/>
      <c r="P316" s="942"/>
      <c r="Q316" s="942"/>
      <c r="R316" s="942"/>
      <c r="S316" s="942"/>
      <c r="T316" s="942"/>
      <c r="U316" s="942"/>
      <c r="V316" s="942"/>
      <c r="W316" s="942"/>
      <c r="X316" s="943"/>
      <c r="Y316" s="975"/>
      <c r="Z316" s="976"/>
      <c r="AA316" s="976"/>
      <c r="AB316" s="976"/>
      <c r="AC316" s="977"/>
      <c r="AD316" s="938"/>
      <c r="AE316" s="939"/>
      <c r="AF316" s="939"/>
      <c r="AG316" s="939"/>
      <c r="AH316" s="940"/>
      <c r="AI316" s="941"/>
      <c r="AJ316" s="942"/>
      <c r="AK316" s="942"/>
      <c r="AL316" s="942"/>
      <c r="AM316" s="942"/>
      <c r="AN316" s="942"/>
      <c r="AO316" s="942"/>
      <c r="AP316" s="942"/>
      <c r="AQ316" s="942"/>
      <c r="AR316" s="942"/>
      <c r="AS316" s="942"/>
      <c r="AT316" s="942"/>
      <c r="AU316" s="943"/>
      <c r="AV316" s="944"/>
      <c r="AW316" s="945"/>
      <c r="AX316" s="945"/>
      <c r="AY316" s="948"/>
    </row>
    <row r="317" spans="1:51" ht="23.25" customHeight="1" x14ac:dyDescent="0.2">
      <c r="A317" s="875"/>
      <c r="B317" s="876"/>
      <c r="C317" s="876"/>
      <c r="D317" s="876"/>
      <c r="E317" s="876"/>
      <c r="F317" s="877"/>
      <c r="G317" s="929" t="s">
        <v>8</v>
      </c>
      <c r="H317" s="930"/>
      <c r="I317" s="930"/>
      <c r="J317" s="930"/>
      <c r="K317" s="931"/>
      <c r="L317" s="932"/>
      <c r="M317" s="933"/>
      <c r="N317" s="933"/>
      <c r="O317" s="933"/>
      <c r="P317" s="933"/>
      <c r="Q317" s="933"/>
      <c r="R317" s="933"/>
      <c r="S317" s="933"/>
      <c r="T317" s="933"/>
      <c r="U317" s="933"/>
      <c r="V317" s="933"/>
      <c r="W317" s="933"/>
      <c r="X317" s="934"/>
      <c r="Y317" s="978">
        <f>SUM(Y309:AC316)</f>
        <v>23.766000000000002</v>
      </c>
      <c r="Z317" s="979"/>
      <c r="AA317" s="979"/>
      <c r="AB317" s="979"/>
      <c r="AC317" s="980"/>
      <c r="AD317" s="929" t="s">
        <v>8</v>
      </c>
      <c r="AE317" s="930"/>
      <c r="AF317" s="930"/>
      <c r="AG317" s="930"/>
      <c r="AH317" s="931"/>
      <c r="AI317" s="932"/>
      <c r="AJ317" s="933"/>
      <c r="AK317" s="933"/>
      <c r="AL317" s="933"/>
      <c r="AM317" s="933"/>
      <c r="AN317" s="933"/>
      <c r="AO317" s="933"/>
      <c r="AP317" s="933"/>
      <c r="AQ317" s="933"/>
      <c r="AR317" s="933"/>
      <c r="AS317" s="933"/>
      <c r="AT317" s="933"/>
      <c r="AU317" s="934"/>
      <c r="AV317" s="935">
        <f>SUM(AV309:AY316)</f>
        <v>30.454000000000001</v>
      </c>
      <c r="AW317" s="109"/>
      <c r="AX317" s="109"/>
      <c r="AY317" s="115"/>
    </row>
    <row r="318" spans="1:51" ht="45" customHeight="1" x14ac:dyDescent="0.2">
      <c r="A318" s="875"/>
      <c r="B318" s="876"/>
      <c r="C318" s="876"/>
      <c r="D318" s="876"/>
      <c r="E318" s="876"/>
      <c r="F318" s="877"/>
      <c r="G318" s="953" t="s">
        <v>317</v>
      </c>
      <c r="H318" s="954"/>
      <c r="I318" s="954"/>
      <c r="J318" s="954"/>
      <c r="K318" s="954"/>
      <c r="L318" s="954"/>
      <c r="M318" s="954"/>
      <c r="N318" s="954"/>
      <c r="O318" s="954"/>
      <c r="P318" s="954"/>
      <c r="Q318" s="954"/>
      <c r="R318" s="954"/>
      <c r="S318" s="954"/>
      <c r="T318" s="954"/>
      <c r="U318" s="954"/>
      <c r="V318" s="954"/>
      <c r="W318" s="954"/>
      <c r="X318" s="954"/>
      <c r="Y318" s="954"/>
      <c r="Z318" s="954"/>
      <c r="AA318" s="954"/>
      <c r="AB318" s="954"/>
      <c r="AC318" s="1021"/>
      <c r="AD318" s="950" t="s">
        <v>558</v>
      </c>
      <c r="AE318" s="951"/>
      <c r="AF318" s="951"/>
      <c r="AG318" s="951"/>
      <c r="AH318" s="951"/>
      <c r="AI318" s="951"/>
      <c r="AJ318" s="951"/>
      <c r="AK318" s="951"/>
      <c r="AL318" s="951"/>
      <c r="AM318" s="951"/>
      <c r="AN318" s="951"/>
      <c r="AO318" s="951"/>
      <c r="AP318" s="951"/>
      <c r="AQ318" s="951"/>
      <c r="AR318" s="951"/>
      <c r="AS318" s="951"/>
      <c r="AT318" s="951"/>
      <c r="AU318" s="951"/>
      <c r="AV318" s="951"/>
      <c r="AW318" s="951"/>
      <c r="AX318" s="951"/>
      <c r="AY318" s="967"/>
    </row>
    <row r="319" spans="1:51" ht="23.25" customHeight="1" x14ac:dyDescent="0.2">
      <c r="A319" s="875"/>
      <c r="B319" s="876"/>
      <c r="C319" s="876"/>
      <c r="D319" s="876"/>
      <c r="E319" s="876"/>
      <c r="F319" s="877"/>
      <c r="G319" s="885" t="s">
        <v>5</v>
      </c>
      <c r="H319" s="886"/>
      <c r="I319" s="886"/>
      <c r="J319" s="886"/>
      <c r="K319" s="887"/>
      <c r="L319" s="888" t="s">
        <v>6</v>
      </c>
      <c r="M319" s="886"/>
      <c r="N319" s="886"/>
      <c r="O319" s="886"/>
      <c r="P319" s="886"/>
      <c r="Q319" s="886"/>
      <c r="R319" s="886"/>
      <c r="S319" s="886"/>
      <c r="T319" s="886"/>
      <c r="U319" s="886"/>
      <c r="V319" s="886"/>
      <c r="W319" s="886"/>
      <c r="X319" s="887"/>
      <c r="Y319" s="889" t="s">
        <v>7</v>
      </c>
      <c r="Z319" s="959"/>
      <c r="AA319" s="959"/>
      <c r="AB319" s="959"/>
      <c r="AC319" s="960"/>
      <c r="AD319" s="885" t="s">
        <v>5</v>
      </c>
      <c r="AE319" s="886"/>
      <c r="AF319" s="886"/>
      <c r="AG319" s="886"/>
      <c r="AH319" s="887"/>
      <c r="AI319" s="888" t="s">
        <v>6</v>
      </c>
      <c r="AJ319" s="886"/>
      <c r="AK319" s="886"/>
      <c r="AL319" s="886"/>
      <c r="AM319" s="886"/>
      <c r="AN319" s="886"/>
      <c r="AO319" s="886"/>
      <c r="AP319" s="886"/>
      <c r="AQ319" s="886"/>
      <c r="AR319" s="886"/>
      <c r="AS319" s="886"/>
      <c r="AT319" s="886"/>
      <c r="AU319" s="887"/>
      <c r="AV319" s="889" t="s">
        <v>7</v>
      </c>
      <c r="AW319" s="959"/>
      <c r="AX319" s="959"/>
      <c r="AY319" s="961"/>
    </row>
    <row r="320" spans="1:51" ht="26.1" customHeight="1" x14ac:dyDescent="0.2">
      <c r="A320" s="875"/>
      <c r="B320" s="876"/>
      <c r="C320" s="876"/>
      <c r="D320" s="876"/>
      <c r="E320" s="876"/>
      <c r="F320" s="877"/>
      <c r="G320" s="1022" t="s">
        <v>318</v>
      </c>
      <c r="H320" s="1023"/>
      <c r="I320" s="1023"/>
      <c r="J320" s="1023"/>
      <c r="K320" s="1024"/>
      <c r="L320" s="918" t="s">
        <v>319</v>
      </c>
      <c r="M320" s="919"/>
      <c r="N320" s="919"/>
      <c r="O320" s="919"/>
      <c r="P320" s="919"/>
      <c r="Q320" s="919"/>
      <c r="R320" s="919"/>
      <c r="S320" s="919"/>
      <c r="T320" s="919"/>
      <c r="U320" s="919"/>
      <c r="V320" s="919"/>
      <c r="W320" s="919"/>
      <c r="X320" s="920"/>
      <c r="Y320" s="921">
        <v>130.011</v>
      </c>
      <c r="Z320" s="922"/>
      <c r="AA320" s="922"/>
      <c r="AB320" s="922"/>
      <c r="AC320" s="923"/>
      <c r="AD320" s="915" t="s">
        <v>320</v>
      </c>
      <c r="AE320" s="916"/>
      <c r="AF320" s="916"/>
      <c r="AG320" s="916"/>
      <c r="AH320" s="917"/>
      <c r="AI320" s="918" t="s">
        <v>321</v>
      </c>
      <c r="AJ320" s="919"/>
      <c r="AK320" s="919"/>
      <c r="AL320" s="919"/>
      <c r="AM320" s="919"/>
      <c r="AN320" s="919"/>
      <c r="AO320" s="919"/>
      <c r="AP320" s="919"/>
      <c r="AQ320" s="919"/>
      <c r="AR320" s="919"/>
      <c r="AS320" s="919"/>
      <c r="AT320" s="919"/>
      <c r="AU320" s="920"/>
      <c r="AV320" s="921">
        <v>126.687</v>
      </c>
      <c r="AW320" s="922"/>
      <c r="AX320" s="922"/>
      <c r="AY320" s="949"/>
    </row>
    <row r="321" spans="1:51" ht="23.25" hidden="1" customHeight="1" x14ac:dyDescent="0.2">
      <c r="A321" s="875"/>
      <c r="B321" s="876"/>
      <c r="C321" s="876"/>
      <c r="D321" s="876"/>
      <c r="E321" s="876"/>
      <c r="F321" s="877"/>
      <c r="G321" s="906"/>
      <c r="H321" s="907"/>
      <c r="I321" s="907"/>
      <c r="J321" s="907"/>
      <c r="K321" s="908"/>
      <c r="L321" s="900"/>
      <c r="M321" s="901"/>
      <c r="N321" s="901"/>
      <c r="O321" s="901"/>
      <c r="P321" s="901"/>
      <c r="Q321" s="901"/>
      <c r="R321" s="901"/>
      <c r="S321" s="901"/>
      <c r="T321" s="901"/>
      <c r="U321" s="901"/>
      <c r="V321" s="901"/>
      <c r="W321" s="901"/>
      <c r="X321" s="902"/>
      <c r="Y321" s="903"/>
      <c r="Z321" s="904"/>
      <c r="AA321" s="904"/>
      <c r="AB321" s="904"/>
      <c r="AC321" s="905"/>
      <c r="AD321" s="906"/>
      <c r="AE321" s="907"/>
      <c r="AF321" s="907"/>
      <c r="AG321" s="907"/>
      <c r="AH321" s="908"/>
      <c r="AI321" s="900"/>
      <c r="AJ321" s="901"/>
      <c r="AK321" s="901"/>
      <c r="AL321" s="901"/>
      <c r="AM321" s="901"/>
      <c r="AN321" s="901"/>
      <c r="AO321" s="901"/>
      <c r="AP321" s="901"/>
      <c r="AQ321" s="901"/>
      <c r="AR321" s="901"/>
      <c r="AS321" s="901"/>
      <c r="AT321" s="901"/>
      <c r="AU321" s="902"/>
      <c r="AV321" s="903"/>
      <c r="AW321" s="904"/>
      <c r="AX321" s="904"/>
      <c r="AY321" s="911"/>
    </row>
    <row r="322" spans="1:51" ht="23.25" hidden="1" customHeight="1" x14ac:dyDescent="0.2">
      <c r="A322" s="875"/>
      <c r="B322" s="876"/>
      <c r="C322" s="876"/>
      <c r="D322" s="876"/>
      <c r="E322" s="876"/>
      <c r="F322" s="877"/>
      <c r="G322" s="906"/>
      <c r="H322" s="907"/>
      <c r="I322" s="907"/>
      <c r="J322" s="907"/>
      <c r="K322" s="908"/>
      <c r="L322" s="900"/>
      <c r="M322" s="901"/>
      <c r="N322" s="901"/>
      <c r="O322" s="901"/>
      <c r="P322" s="901"/>
      <c r="Q322" s="901"/>
      <c r="R322" s="901"/>
      <c r="S322" s="901"/>
      <c r="T322" s="901"/>
      <c r="U322" s="901"/>
      <c r="V322" s="901"/>
      <c r="W322" s="901"/>
      <c r="X322" s="902"/>
      <c r="Y322" s="903"/>
      <c r="Z322" s="904"/>
      <c r="AA322" s="904"/>
      <c r="AB322" s="904"/>
      <c r="AC322" s="905"/>
      <c r="AD322" s="906"/>
      <c r="AE322" s="907"/>
      <c r="AF322" s="907"/>
      <c r="AG322" s="907"/>
      <c r="AH322" s="908"/>
      <c r="AI322" s="900"/>
      <c r="AJ322" s="901"/>
      <c r="AK322" s="901"/>
      <c r="AL322" s="901"/>
      <c r="AM322" s="901"/>
      <c r="AN322" s="901"/>
      <c r="AO322" s="901"/>
      <c r="AP322" s="901"/>
      <c r="AQ322" s="901"/>
      <c r="AR322" s="901"/>
      <c r="AS322" s="901"/>
      <c r="AT322" s="901"/>
      <c r="AU322" s="902"/>
      <c r="AV322" s="903"/>
      <c r="AW322" s="904"/>
      <c r="AX322" s="904"/>
      <c r="AY322" s="911"/>
    </row>
    <row r="323" spans="1:51" ht="23.25" hidden="1" customHeight="1" x14ac:dyDescent="0.2">
      <c r="A323" s="875"/>
      <c r="B323" s="876"/>
      <c r="C323" s="876"/>
      <c r="D323" s="876"/>
      <c r="E323" s="876"/>
      <c r="F323" s="877"/>
      <c r="G323" s="906"/>
      <c r="H323" s="907"/>
      <c r="I323" s="907"/>
      <c r="J323" s="907"/>
      <c r="K323" s="908"/>
      <c r="L323" s="900"/>
      <c r="M323" s="901"/>
      <c r="N323" s="901"/>
      <c r="O323" s="901"/>
      <c r="P323" s="901"/>
      <c r="Q323" s="901"/>
      <c r="R323" s="901"/>
      <c r="S323" s="901"/>
      <c r="T323" s="901"/>
      <c r="U323" s="901"/>
      <c r="V323" s="901"/>
      <c r="W323" s="901"/>
      <c r="X323" s="902"/>
      <c r="Y323" s="903"/>
      <c r="Z323" s="904"/>
      <c r="AA323" s="904"/>
      <c r="AB323" s="904"/>
      <c r="AC323" s="905"/>
      <c r="AD323" s="906"/>
      <c r="AE323" s="907"/>
      <c r="AF323" s="907"/>
      <c r="AG323" s="907"/>
      <c r="AH323" s="908"/>
      <c r="AI323" s="900"/>
      <c r="AJ323" s="901"/>
      <c r="AK323" s="901"/>
      <c r="AL323" s="901"/>
      <c r="AM323" s="901"/>
      <c r="AN323" s="901"/>
      <c r="AO323" s="901"/>
      <c r="AP323" s="901"/>
      <c r="AQ323" s="901"/>
      <c r="AR323" s="901"/>
      <c r="AS323" s="901"/>
      <c r="AT323" s="901"/>
      <c r="AU323" s="902"/>
      <c r="AV323" s="903"/>
      <c r="AW323" s="904"/>
      <c r="AX323" s="904"/>
      <c r="AY323" s="911"/>
    </row>
    <row r="324" spans="1:51" ht="23.25" hidden="1" customHeight="1" x14ac:dyDescent="0.2">
      <c r="A324" s="875"/>
      <c r="B324" s="876"/>
      <c r="C324" s="876"/>
      <c r="D324" s="876"/>
      <c r="E324" s="876"/>
      <c r="F324" s="877"/>
      <c r="G324" s="906"/>
      <c r="H324" s="907"/>
      <c r="I324" s="907"/>
      <c r="J324" s="907"/>
      <c r="K324" s="908"/>
      <c r="L324" s="900"/>
      <c r="M324" s="901"/>
      <c r="N324" s="901"/>
      <c r="O324" s="901"/>
      <c r="P324" s="901"/>
      <c r="Q324" s="901"/>
      <c r="R324" s="901"/>
      <c r="S324" s="901"/>
      <c r="T324" s="901"/>
      <c r="U324" s="901"/>
      <c r="V324" s="901"/>
      <c r="W324" s="901"/>
      <c r="X324" s="902"/>
      <c r="Y324" s="903"/>
      <c r="Z324" s="904"/>
      <c r="AA324" s="904"/>
      <c r="AB324" s="904"/>
      <c r="AC324" s="905"/>
      <c r="AD324" s="906"/>
      <c r="AE324" s="907"/>
      <c r="AF324" s="907"/>
      <c r="AG324" s="907"/>
      <c r="AH324" s="908"/>
      <c r="AI324" s="900"/>
      <c r="AJ324" s="901"/>
      <c r="AK324" s="901"/>
      <c r="AL324" s="901"/>
      <c r="AM324" s="901"/>
      <c r="AN324" s="901"/>
      <c r="AO324" s="901"/>
      <c r="AP324" s="901"/>
      <c r="AQ324" s="901"/>
      <c r="AR324" s="901"/>
      <c r="AS324" s="901"/>
      <c r="AT324" s="901"/>
      <c r="AU324" s="902"/>
      <c r="AV324" s="903"/>
      <c r="AW324" s="904"/>
      <c r="AX324" s="904"/>
      <c r="AY324" s="911"/>
    </row>
    <row r="325" spans="1:51" ht="23.25" hidden="1" customHeight="1" x14ac:dyDescent="0.2">
      <c r="A325" s="875"/>
      <c r="B325" s="876"/>
      <c r="C325" s="876"/>
      <c r="D325" s="876"/>
      <c r="E325" s="876"/>
      <c r="F325" s="877"/>
      <c r="G325" s="906"/>
      <c r="H325" s="907"/>
      <c r="I325" s="907"/>
      <c r="J325" s="907"/>
      <c r="K325" s="908"/>
      <c r="L325" s="900"/>
      <c r="M325" s="901"/>
      <c r="N325" s="901"/>
      <c r="O325" s="901"/>
      <c r="P325" s="901"/>
      <c r="Q325" s="901"/>
      <c r="R325" s="901"/>
      <c r="S325" s="901"/>
      <c r="T325" s="901"/>
      <c r="U325" s="901"/>
      <c r="V325" s="901"/>
      <c r="W325" s="901"/>
      <c r="X325" s="902"/>
      <c r="Y325" s="903"/>
      <c r="Z325" s="904"/>
      <c r="AA325" s="904"/>
      <c r="AB325" s="904"/>
      <c r="AC325" s="905"/>
      <c r="AD325" s="906"/>
      <c r="AE325" s="907"/>
      <c r="AF325" s="907"/>
      <c r="AG325" s="907"/>
      <c r="AH325" s="908"/>
      <c r="AI325" s="900"/>
      <c r="AJ325" s="901"/>
      <c r="AK325" s="901"/>
      <c r="AL325" s="901"/>
      <c r="AM325" s="901"/>
      <c r="AN325" s="901"/>
      <c r="AO325" s="901"/>
      <c r="AP325" s="901"/>
      <c r="AQ325" s="901"/>
      <c r="AR325" s="901"/>
      <c r="AS325" s="901"/>
      <c r="AT325" s="901"/>
      <c r="AU325" s="902"/>
      <c r="AV325" s="903"/>
      <c r="AW325" s="904"/>
      <c r="AX325" s="904"/>
      <c r="AY325" s="911"/>
    </row>
    <row r="326" spans="1:51" ht="23.25" hidden="1" customHeight="1" x14ac:dyDescent="0.2">
      <c r="A326" s="875"/>
      <c r="B326" s="876"/>
      <c r="C326" s="876"/>
      <c r="D326" s="876"/>
      <c r="E326" s="876"/>
      <c r="F326" s="877"/>
      <c r="G326" s="906"/>
      <c r="H326" s="907"/>
      <c r="I326" s="907"/>
      <c r="J326" s="907"/>
      <c r="K326" s="908"/>
      <c r="L326" s="900"/>
      <c r="M326" s="901"/>
      <c r="N326" s="901"/>
      <c r="O326" s="901"/>
      <c r="P326" s="901"/>
      <c r="Q326" s="901"/>
      <c r="R326" s="901"/>
      <c r="S326" s="901"/>
      <c r="T326" s="901"/>
      <c r="U326" s="901"/>
      <c r="V326" s="901"/>
      <c r="W326" s="901"/>
      <c r="X326" s="902"/>
      <c r="Y326" s="903"/>
      <c r="Z326" s="904"/>
      <c r="AA326" s="904"/>
      <c r="AB326" s="904"/>
      <c r="AC326" s="905"/>
      <c r="AD326" s="906"/>
      <c r="AE326" s="907"/>
      <c r="AF326" s="907"/>
      <c r="AG326" s="907"/>
      <c r="AH326" s="908"/>
      <c r="AI326" s="900"/>
      <c r="AJ326" s="901"/>
      <c r="AK326" s="901"/>
      <c r="AL326" s="901"/>
      <c r="AM326" s="901"/>
      <c r="AN326" s="901"/>
      <c r="AO326" s="901"/>
      <c r="AP326" s="901"/>
      <c r="AQ326" s="901"/>
      <c r="AR326" s="901"/>
      <c r="AS326" s="901"/>
      <c r="AT326" s="901"/>
      <c r="AU326" s="902"/>
      <c r="AV326" s="903"/>
      <c r="AW326" s="904"/>
      <c r="AX326" s="904"/>
      <c r="AY326" s="911"/>
    </row>
    <row r="327" spans="1:51" ht="23.25" hidden="1" customHeight="1" x14ac:dyDescent="0.2">
      <c r="A327" s="875"/>
      <c r="B327" s="876"/>
      <c r="C327" s="876"/>
      <c r="D327" s="876"/>
      <c r="E327" s="876"/>
      <c r="F327" s="877"/>
      <c r="G327" s="938"/>
      <c r="H327" s="939"/>
      <c r="I327" s="939"/>
      <c r="J327" s="939"/>
      <c r="K327" s="940"/>
      <c r="L327" s="941"/>
      <c r="M327" s="942"/>
      <c r="N327" s="942"/>
      <c r="O327" s="942"/>
      <c r="P327" s="942"/>
      <c r="Q327" s="942"/>
      <c r="R327" s="942"/>
      <c r="S327" s="942"/>
      <c r="T327" s="942"/>
      <c r="U327" s="942"/>
      <c r="V327" s="942"/>
      <c r="W327" s="942"/>
      <c r="X327" s="943"/>
      <c r="Y327" s="944"/>
      <c r="Z327" s="945"/>
      <c r="AA327" s="945"/>
      <c r="AB327" s="945"/>
      <c r="AC327" s="962"/>
      <c r="AD327" s="938"/>
      <c r="AE327" s="939"/>
      <c r="AF327" s="939"/>
      <c r="AG327" s="939"/>
      <c r="AH327" s="940"/>
      <c r="AI327" s="941"/>
      <c r="AJ327" s="942"/>
      <c r="AK327" s="942"/>
      <c r="AL327" s="942"/>
      <c r="AM327" s="942"/>
      <c r="AN327" s="942"/>
      <c r="AO327" s="942"/>
      <c r="AP327" s="942"/>
      <c r="AQ327" s="942"/>
      <c r="AR327" s="942"/>
      <c r="AS327" s="942"/>
      <c r="AT327" s="942"/>
      <c r="AU327" s="943"/>
      <c r="AV327" s="944"/>
      <c r="AW327" s="945"/>
      <c r="AX327" s="945"/>
      <c r="AY327" s="948"/>
    </row>
    <row r="328" spans="1:51" ht="23.25" customHeight="1" x14ac:dyDescent="0.2">
      <c r="A328" s="875"/>
      <c r="B328" s="876"/>
      <c r="C328" s="876"/>
      <c r="D328" s="876"/>
      <c r="E328" s="876"/>
      <c r="F328" s="877"/>
      <c r="G328" s="929" t="s">
        <v>8</v>
      </c>
      <c r="H328" s="930"/>
      <c r="I328" s="930"/>
      <c r="J328" s="930"/>
      <c r="K328" s="931"/>
      <c r="L328" s="932"/>
      <c r="M328" s="933"/>
      <c r="N328" s="933"/>
      <c r="O328" s="933"/>
      <c r="P328" s="933"/>
      <c r="Q328" s="933"/>
      <c r="R328" s="933"/>
      <c r="S328" s="933"/>
      <c r="T328" s="933"/>
      <c r="U328" s="933"/>
      <c r="V328" s="933"/>
      <c r="W328" s="933"/>
      <c r="X328" s="934"/>
      <c r="Y328" s="935">
        <f>SUM(Y320:AC327)</f>
        <v>130.011</v>
      </c>
      <c r="Z328" s="109"/>
      <c r="AA328" s="109"/>
      <c r="AB328" s="109"/>
      <c r="AC328" s="968"/>
      <c r="AD328" s="929" t="s">
        <v>8</v>
      </c>
      <c r="AE328" s="930"/>
      <c r="AF328" s="930"/>
      <c r="AG328" s="930"/>
      <c r="AH328" s="931"/>
      <c r="AI328" s="932"/>
      <c r="AJ328" s="933"/>
      <c r="AK328" s="933"/>
      <c r="AL328" s="933"/>
      <c r="AM328" s="933"/>
      <c r="AN328" s="933"/>
      <c r="AO328" s="933"/>
      <c r="AP328" s="933"/>
      <c r="AQ328" s="933"/>
      <c r="AR328" s="933"/>
      <c r="AS328" s="933"/>
      <c r="AT328" s="933"/>
      <c r="AU328" s="934"/>
      <c r="AV328" s="935">
        <f>SUM(AV320:AY327)</f>
        <v>126.687</v>
      </c>
      <c r="AW328" s="109"/>
      <c r="AX328" s="109"/>
      <c r="AY328" s="115"/>
    </row>
    <row r="329" spans="1:51" ht="45" customHeight="1" x14ac:dyDescent="0.2">
      <c r="A329" s="875"/>
      <c r="B329" s="876"/>
      <c r="C329" s="876"/>
      <c r="D329" s="876"/>
      <c r="E329" s="876"/>
      <c r="F329" s="877"/>
      <c r="G329" s="953" t="s">
        <v>322</v>
      </c>
      <c r="H329" s="954"/>
      <c r="I329" s="954"/>
      <c r="J329" s="954"/>
      <c r="K329" s="954"/>
      <c r="L329" s="954"/>
      <c r="M329" s="954"/>
      <c r="N329" s="954"/>
      <c r="O329" s="954"/>
      <c r="P329" s="954"/>
      <c r="Q329" s="954"/>
      <c r="R329" s="954"/>
      <c r="S329" s="954"/>
      <c r="T329" s="954"/>
      <c r="U329" s="954"/>
      <c r="V329" s="954"/>
      <c r="W329" s="954"/>
      <c r="X329" s="954"/>
      <c r="Y329" s="954"/>
      <c r="Z329" s="954"/>
      <c r="AA329" s="954"/>
      <c r="AB329" s="954"/>
      <c r="AC329" s="1021"/>
      <c r="AD329" s="950" t="s">
        <v>559</v>
      </c>
      <c r="AE329" s="951"/>
      <c r="AF329" s="951"/>
      <c r="AG329" s="951"/>
      <c r="AH329" s="951"/>
      <c r="AI329" s="951"/>
      <c r="AJ329" s="951"/>
      <c r="AK329" s="951"/>
      <c r="AL329" s="951"/>
      <c r="AM329" s="951"/>
      <c r="AN329" s="951"/>
      <c r="AO329" s="951"/>
      <c r="AP329" s="951"/>
      <c r="AQ329" s="951"/>
      <c r="AR329" s="951"/>
      <c r="AS329" s="951"/>
      <c r="AT329" s="951"/>
      <c r="AU329" s="951"/>
      <c r="AV329" s="951"/>
      <c r="AW329" s="951"/>
      <c r="AX329" s="951"/>
      <c r="AY329" s="967"/>
    </row>
    <row r="330" spans="1:51" ht="23.25" customHeight="1" x14ac:dyDescent="0.2">
      <c r="A330" s="875"/>
      <c r="B330" s="876"/>
      <c r="C330" s="876"/>
      <c r="D330" s="876"/>
      <c r="E330" s="876"/>
      <c r="F330" s="877"/>
      <c r="G330" s="885" t="s">
        <v>5</v>
      </c>
      <c r="H330" s="886"/>
      <c r="I330" s="886"/>
      <c r="J330" s="886"/>
      <c r="K330" s="887"/>
      <c r="L330" s="888" t="s">
        <v>6</v>
      </c>
      <c r="M330" s="886"/>
      <c r="N330" s="886"/>
      <c r="O330" s="886"/>
      <c r="P330" s="886"/>
      <c r="Q330" s="886"/>
      <c r="R330" s="886"/>
      <c r="S330" s="886"/>
      <c r="T330" s="886"/>
      <c r="U330" s="886"/>
      <c r="V330" s="886"/>
      <c r="W330" s="886"/>
      <c r="X330" s="887"/>
      <c r="Y330" s="889" t="s">
        <v>7</v>
      </c>
      <c r="Z330" s="959"/>
      <c r="AA330" s="959"/>
      <c r="AB330" s="959"/>
      <c r="AC330" s="960"/>
      <c r="AD330" s="885" t="s">
        <v>5</v>
      </c>
      <c r="AE330" s="886"/>
      <c r="AF330" s="886"/>
      <c r="AG330" s="886"/>
      <c r="AH330" s="887"/>
      <c r="AI330" s="888" t="s">
        <v>6</v>
      </c>
      <c r="AJ330" s="886"/>
      <c r="AK330" s="886"/>
      <c r="AL330" s="886"/>
      <c r="AM330" s="886"/>
      <c r="AN330" s="886"/>
      <c r="AO330" s="886"/>
      <c r="AP330" s="886"/>
      <c r="AQ330" s="886"/>
      <c r="AR330" s="886"/>
      <c r="AS330" s="886"/>
      <c r="AT330" s="886"/>
      <c r="AU330" s="887"/>
      <c r="AV330" s="889" t="s">
        <v>7</v>
      </c>
      <c r="AW330" s="959"/>
      <c r="AX330" s="959"/>
      <c r="AY330" s="961"/>
    </row>
    <row r="331" spans="1:51" ht="26.1" customHeight="1" x14ac:dyDescent="0.2">
      <c r="A331" s="875"/>
      <c r="B331" s="876"/>
      <c r="C331" s="876"/>
      <c r="D331" s="876"/>
      <c r="E331" s="876"/>
      <c r="F331" s="877"/>
      <c r="G331" s="1003" t="s">
        <v>323</v>
      </c>
      <c r="H331" s="1004"/>
      <c r="I331" s="1004"/>
      <c r="J331" s="1004"/>
      <c r="K331" s="1005"/>
      <c r="L331" s="918" t="s">
        <v>324</v>
      </c>
      <c r="M331" s="919"/>
      <c r="N331" s="919"/>
      <c r="O331" s="919"/>
      <c r="P331" s="919"/>
      <c r="Q331" s="919"/>
      <c r="R331" s="919"/>
      <c r="S331" s="919"/>
      <c r="T331" s="919"/>
      <c r="U331" s="919"/>
      <c r="V331" s="919"/>
      <c r="W331" s="919"/>
      <c r="X331" s="920"/>
      <c r="Y331" s="921">
        <v>12.089</v>
      </c>
      <c r="Z331" s="922"/>
      <c r="AA331" s="922"/>
      <c r="AB331" s="922"/>
      <c r="AC331" s="923"/>
      <c r="AD331" s="915" t="s">
        <v>325</v>
      </c>
      <c r="AE331" s="916"/>
      <c r="AF331" s="916"/>
      <c r="AG331" s="916"/>
      <c r="AH331" s="917"/>
      <c r="AI331" s="918" t="s">
        <v>326</v>
      </c>
      <c r="AJ331" s="919"/>
      <c r="AK331" s="919"/>
      <c r="AL331" s="919"/>
      <c r="AM331" s="919"/>
      <c r="AN331" s="919"/>
      <c r="AO331" s="919"/>
      <c r="AP331" s="919"/>
      <c r="AQ331" s="919"/>
      <c r="AR331" s="919"/>
      <c r="AS331" s="919"/>
      <c r="AT331" s="919"/>
      <c r="AU331" s="920"/>
      <c r="AV331" s="921">
        <v>22.431000000000001</v>
      </c>
      <c r="AW331" s="922"/>
      <c r="AX331" s="922"/>
      <c r="AY331" s="949"/>
    </row>
    <row r="332" spans="1:51" ht="23.25" customHeight="1" x14ac:dyDescent="0.2">
      <c r="A332" s="875"/>
      <c r="B332" s="876"/>
      <c r="C332" s="876"/>
      <c r="D332" s="876"/>
      <c r="E332" s="876"/>
      <c r="F332" s="877"/>
      <c r="G332" s="906"/>
      <c r="H332" s="907"/>
      <c r="I332" s="907"/>
      <c r="J332" s="907"/>
      <c r="K332" s="908"/>
      <c r="L332" s="900"/>
      <c r="M332" s="901"/>
      <c r="N332" s="901"/>
      <c r="O332" s="901"/>
      <c r="P332" s="901"/>
      <c r="Q332" s="901"/>
      <c r="R332" s="901"/>
      <c r="S332" s="901"/>
      <c r="T332" s="901"/>
      <c r="U332" s="901"/>
      <c r="V332" s="901"/>
      <c r="W332" s="901"/>
      <c r="X332" s="902"/>
      <c r="Y332" s="903"/>
      <c r="Z332" s="904"/>
      <c r="AA332" s="904"/>
      <c r="AB332" s="904"/>
      <c r="AC332" s="905"/>
      <c r="AD332" s="906" t="s">
        <v>327</v>
      </c>
      <c r="AE332" s="907"/>
      <c r="AF332" s="907"/>
      <c r="AG332" s="907"/>
      <c r="AH332" s="908"/>
      <c r="AI332" s="900" t="s">
        <v>328</v>
      </c>
      <c r="AJ332" s="901"/>
      <c r="AK332" s="901"/>
      <c r="AL332" s="901"/>
      <c r="AM332" s="901"/>
      <c r="AN332" s="901"/>
      <c r="AO332" s="901"/>
      <c r="AP332" s="901"/>
      <c r="AQ332" s="901"/>
      <c r="AR332" s="901"/>
      <c r="AS332" s="901"/>
      <c r="AT332" s="901"/>
      <c r="AU332" s="902"/>
      <c r="AV332" s="903">
        <v>0.83299999999999996</v>
      </c>
      <c r="AW332" s="904"/>
      <c r="AX332" s="904"/>
      <c r="AY332" s="911"/>
    </row>
    <row r="333" spans="1:51" ht="23.25" hidden="1" customHeight="1" x14ac:dyDescent="0.2">
      <c r="A333" s="875"/>
      <c r="B333" s="876"/>
      <c r="C333" s="876"/>
      <c r="D333" s="876"/>
      <c r="E333" s="876"/>
      <c r="F333" s="877"/>
      <c r="G333" s="906"/>
      <c r="H333" s="907"/>
      <c r="I333" s="907"/>
      <c r="J333" s="907"/>
      <c r="K333" s="908"/>
      <c r="L333" s="900"/>
      <c r="M333" s="901"/>
      <c r="N333" s="901"/>
      <c r="O333" s="901"/>
      <c r="P333" s="901"/>
      <c r="Q333" s="901"/>
      <c r="R333" s="901"/>
      <c r="S333" s="901"/>
      <c r="T333" s="901"/>
      <c r="U333" s="901"/>
      <c r="V333" s="901"/>
      <c r="W333" s="901"/>
      <c r="X333" s="902"/>
      <c r="Y333" s="903"/>
      <c r="Z333" s="904"/>
      <c r="AA333" s="904"/>
      <c r="AB333" s="904"/>
      <c r="AC333" s="905"/>
      <c r="AD333" s="906"/>
      <c r="AE333" s="907"/>
      <c r="AF333" s="907"/>
      <c r="AG333" s="907"/>
      <c r="AH333" s="908"/>
      <c r="AI333" s="900"/>
      <c r="AJ333" s="901"/>
      <c r="AK333" s="901"/>
      <c r="AL333" s="901"/>
      <c r="AM333" s="901"/>
      <c r="AN333" s="901"/>
      <c r="AO333" s="901"/>
      <c r="AP333" s="901"/>
      <c r="AQ333" s="901"/>
      <c r="AR333" s="901"/>
      <c r="AS333" s="901"/>
      <c r="AT333" s="901"/>
      <c r="AU333" s="902"/>
      <c r="AV333" s="903"/>
      <c r="AW333" s="904"/>
      <c r="AX333" s="904"/>
      <c r="AY333" s="911"/>
    </row>
    <row r="334" spans="1:51" ht="23.25" hidden="1" customHeight="1" x14ac:dyDescent="0.2">
      <c r="A334" s="875"/>
      <c r="B334" s="876"/>
      <c r="C334" s="876"/>
      <c r="D334" s="876"/>
      <c r="E334" s="876"/>
      <c r="F334" s="877"/>
      <c r="G334" s="906"/>
      <c r="H334" s="907"/>
      <c r="I334" s="907"/>
      <c r="J334" s="907"/>
      <c r="K334" s="908"/>
      <c r="L334" s="900"/>
      <c r="M334" s="901"/>
      <c r="N334" s="901"/>
      <c r="O334" s="901"/>
      <c r="P334" s="901"/>
      <c r="Q334" s="901"/>
      <c r="R334" s="901"/>
      <c r="S334" s="901"/>
      <c r="T334" s="901"/>
      <c r="U334" s="901"/>
      <c r="V334" s="901"/>
      <c r="W334" s="901"/>
      <c r="X334" s="902"/>
      <c r="Y334" s="903"/>
      <c r="Z334" s="904"/>
      <c r="AA334" s="904"/>
      <c r="AB334" s="904"/>
      <c r="AC334" s="905"/>
      <c r="AD334" s="906"/>
      <c r="AE334" s="907"/>
      <c r="AF334" s="907"/>
      <c r="AG334" s="907"/>
      <c r="AH334" s="908"/>
      <c r="AI334" s="900"/>
      <c r="AJ334" s="901"/>
      <c r="AK334" s="901"/>
      <c r="AL334" s="901"/>
      <c r="AM334" s="901"/>
      <c r="AN334" s="901"/>
      <c r="AO334" s="901"/>
      <c r="AP334" s="901"/>
      <c r="AQ334" s="901"/>
      <c r="AR334" s="901"/>
      <c r="AS334" s="901"/>
      <c r="AT334" s="901"/>
      <c r="AU334" s="902"/>
      <c r="AV334" s="903"/>
      <c r="AW334" s="904"/>
      <c r="AX334" s="904"/>
      <c r="AY334" s="911"/>
    </row>
    <row r="335" spans="1:51" ht="23.25" hidden="1" customHeight="1" x14ac:dyDescent="0.2">
      <c r="A335" s="875"/>
      <c r="B335" s="876"/>
      <c r="C335" s="876"/>
      <c r="D335" s="876"/>
      <c r="E335" s="876"/>
      <c r="F335" s="877"/>
      <c r="G335" s="906"/>
      <c r="H335" s="907"/>
      <c r="I335" s="907"/>
      <c r="J335" s="907"/>
      <c r="K335" s="908"/>
      <c r="L335" s="900"/>
      <c r="M335" s="901"/>
      <c r="N335" s="901"/>
      <c r="O335" s="901"/>
      <c r="P335" s="901"/>
      <c r="Q335" s="901"/>
      <c r="R335" s="901"/>
      <c r="S335" s="901"/>
      <c r="T335" s="901"/>
      <c r="U335" s="901"/>
      <c r="V335" s="901"/>
      <c r="W335" s="901"/>
      <c r="X335" s="902"/>
      <c r="Y335" s="903"/>
      <c r="Z335" s="904"/>
      <c r="AA335" s="904"/>
      <c r="AB335" s="904"/>
      <c r="AC335" s="905"/>
      <c r="AD335" s="906"/>
      <c r="AE335" s="907"/>
      <c r="AF335" s="907"/>
      <c r="AG335" s="907"/>
      <c r="AH335" s="908"/>
      <c r="AI335" s="900"/>
      <c r="AJ335" s="901"/>
      <c r="AK335" s="901"/>
      <c r="AL335" s="901"/>
      <c r="AM335" s="901"/>
      <c r="AN335" s="901"/>
      <c r="AO335" s="901"/>
      <c r="AP335" s="901"/>
      <c r="AQ335" s="901"/>
      <c r="AR335" s="901"/>
      <c r="AS335" s="901"/>
      <c r="AT335" s="901"/>
      <c r="AU335" s="902"/>
      <c r="AV335" s="903"/>
      <c r="AW335" s="904"/>
      <c r="AX335" s="904"/>
      <c r="AY335" s="911"/>
    </row>
    <row r="336" spans="1:51" ht="23.25" hidden="1" customHeight="1" x14ac:dyDescent="0.2">
      <c r="A336" s="875"/>
      <c r="B336" s="876"/>
      <c r="C336" s="876"/>
      <c r="D336" s="876"/>
      <c r="E336" s="876"/>
      <c r="F336" s="877"/>
      <c r="G336" s="906"/>
      <c r="H336" s="907"/>
      <c r="I336" s="907"/>
      <c r="J336" s="907"/>
      <c r="K336" s="908"/>
      <c r="L336" s="900"/>
      <c r="M336" s="901"/>
      <c r="N336" s="901"/>
      <c r="O336" s="901"/>
      <c r="P336" s="901"/>
      <c r="Q336" s="901"/>
      <c r="R336" s="901"/>
      <c r="S336" s="901"/>
      <c r="T336" s="901"/>
      <c r="U336" s="901"/>
      <c r="V336" s="901"/>
      <c r="W336" s="901"/>
      <c r="X336" s="902"/>
      <c r="Y336" s="903"/>
      <c r="Z336" s="904"/>
      <c r="AA336" s="904"/>
      <c r="AB336" s="904"/>
      <c r="AC336" s="905"/>
      <c r="AD336" s="906"/>
      <c r="AE336" s="907"/>
      <c r="AF336" s="907"/>
      <c r="AG336" s="907"/>
      <c r="AH336" s="908"/>
      <c r="AI336" s="900"/>
      <c r="AJ336" s="901"/>
      <c r="AK336" s="901"/>
      <c r="AL336" s="901"/>
      <c r="AM336" s="901"/>
      <c r="AN336" s="901"/>
      <c r="AO336" s="901"/>
      <c r="AP336" s="901"/>
      <c r="AQ336" s="901"/>
      <c r="AR336" s="901"/>
      <c r="AS336" s="901"/>
      <c r="AT336" s="901"/>
      <c r="AU336" s="902"/>
      <c r="AV336" s="903"/>
      <c r="AW336" s="904"/>
      <c r="AX336" s="904"/>
      <c r="AY336" s="911"/>
    </row>
    <row r="337" spans="1:51" ht="23.25" hidden="1" customHeight="1" x14ac:dyDescent="0.2">
      <c r="A337" s="875"/>
      <c r="B337" s="876"/>
      <c r="C337" s="876"/>
      <c r="D337" s="876"/>
      <c r="E337" s="876"/>
      <c r="F337" s="877"/>
      <c r="G337" s="906"/>
      <c r="H337" s="907"/>
      <c r="I337" s="907"/>
      <c r="J337" s="907"/>
      <c r="K337" s="908"/>
      <c r="L337" s="900"/>
      <c r="M337" s="901"/>
      <c r="N337" s="901"/>
      <c r="O337" s="901"/>
      <c r="P337" s="901"/>
      <c r="Q337" s="901"/>
      <c r="R337" s="901"/>
      <c r="S337" s="901"/>
      <c r="T337" s="901"/>
      <c r="U337" s="901"/>
      <c r="V337" s="901"/>
      <c r="W337" s="901"/>
      <c r="X337" s="902"/>
      <c r="Y337" s="903"/>
      <c r="Z337" s="904"/>
      <c r="AA337" s="904"/>
      <c r="AB337" s="904"/>
      <c r="AC337" s="905"/>
      <c r="AD337" s="906"/>
      <c r="AE337" s="907"/>
      <c r="AF337" s="907"/>
      <c r="AG337" s="907"/>
      <c r="AH337" s="908"/>
      <c r="AI337" s="900"/>
      <c r="AJ337" s="901"/>
      <c r="AK337" s="901"/>
      <c r="AL337" s="901"/>
      <c r="AM337" s="901"/>
      <c r="AN337" s="901"/>
      <c r="AO337" s="901"/>
      <c r="AP337" s="901"/>
      <c r="AQ337" s="901"/>
      <c r="AR337" s="901"/>
      <c r="AS337" s="901"/>
      <c r="AT337" s="901"/>
      <c r="AU337" s="902"/>
      <c r="AV337" s="903"/>
      <c r="AW337" s="904"/>
      <c r="AX337" s="904"/>
      <c r="AY337" s="911"/>
    </row>
    <row r="338" spans="1:51" ht="23.25" hidden="1" customHeight="1" x14ac:dyDescent="0.2">
      <c r="A338" s="875"/>
      <c r="B338" s="876"/>
      <c r="C338" s="876"/>
      <c r="D338" s="876"/>
      <c r="E338" s="876"/>
      <c r="F338" s="877"/>
      <c r="G338" s="938"/>
      <c r="H338" s="939"/>
      <c r="I338" s="939"/>
      <c r="J338" s="939"/>
      <c r="K338" s="940"/>
      <c r="L338" s="941"/>
      <c r="M338" s="942"/>
      <c r="N338" s="942"/>
      <c r="O338" s="942"/>
      <c r="P338" s="942"/>
      <c r="Q338" s="942"/>
      <c r="R338" s="942"/>
      <c r="S338" s="942"/>
      <c r="T338" s="942"/>
      <c r="U338" s="942"/>
      <c r="V338" s="942"/>
      <c r="W338" s="942"/>
      <c r="X338" s="943"/>
      <c r="Y338" s="944"/>
      <c r="Z338" s="945"/>
      <c r="AA338" s="945"/>
      <c r="AB338" s="945"/>
      <c r="AC338" s="962"/>
      <c r="AD338" s="938"/>
      <c r="AE338" s="939"/>
      <c r="AF338" s="939"/>
      <c r="AG338" s="939"/>
      <c r="AH338" s="940"/>
      <c r="AI338" s="941"/>
      <c r="AJ338" s="942"/>
      <c r="AK338" s="942"/>
      <c r="AL338" s="942"/>
      <c r="AM338" s="942"/>
      <c r="AN338" s="942"/>
      <c r="AO338" s="942"/>
      <c r="AP338" s="942"/>
      <c r="AQ338" s="942"/>
      <c r="AR338" s="942"/>
      <c r="AS338" s="942"/>
      <c r="AT338" s="942"/>
      <c r="AU338" s="943"/>
      <c r="AV338" s="944"/>
      <c r="AW338" s="945"/>
      <c r="AX338" s="945"/>
      <c r="AY338" s="948"/>
    </row>
    <row r="339" spans="1:51" ht="23.25" customHeight="1" x14ac:dyDescent="0.2">
      <c r="A339" s="875"/>
      <c r="B339" s="876"/>
      <c r="C339" s="876"/>
      <c r="D339" s="876"/>
      <c r="E339" s="876"/>
      <c r="F339" s="877"/>
      <c r="G339" s="929" t="s">
        <v>8</v>
      </c>
      <c r="H339" s="930"/>
      <c r="I339" s="930"/>
      <c r="J339" s="930"/>
      <c r="K339" s="931"/>
      <c r="L339" s="932"/>
      <c r="M339" s="933"/>
      <c r="N339" s="933"/>
      <c r="O339" s="933"/>
      <c r="P339" s="933"/>
      <c r="Q339" s="933"/>
      <c r="R339" s="933"/>
      <c r="S339" s="933"/>
      <c r="T339" s="933"/>
      <c r="U339" s="933"/>
      <c r="V339" s="933"/>
      <c r="W339" s="933"/>
      <c r="X339" s="934"/>
      <c r="Y339" s="935">
        <f>SUM(Y331:AC338)</f>
        <v>12.089</v>
      </c>
      <c r="Z339" s="109"/>
      <c r="AA339" s="109"/>
      <c r="AB339" s="109"/>
      <c r="AC339" s="968"/>
      <c r="AD339" s="929" t="s">
        <v>8</v>
      </c>
      <c r="AE339" s="930"/>
      <c r="AF339" s="930"/>
      <c r="AG339" s="930"/>
      <c r="AH339" s="931"/>
      <c r="AI339" s="932"/>
      <c r="AJ339" s="933"/>
      <c r="AK339" s="933"/>
      <c r="AL339" s="933"/>
      <c r="AM339" s="933"/>
      <c r="AN339" s="933"/>
      <c r="AO339" s="933"/>
      <c r="AP339" s="933"/>
      <c r="AQ339" s="933"/>
      <c r="AR339" s="933"/>
      <c r="AS339" s="933"/>
      <c r="AT339" s="933"/>
      <c r="AU339" s="934"/>
      <c r="AV339" s="935">
        <f>SUM(AV331:AY338)</f>
        <v>23.263999999999999</v>
      </c>
      <c r="AW339" s="109"/>
      <c r="AX339" s="109"/>
      <c r="AY339" s="115"/>
    </row>
    <row r="340" spans="1:51" ht="45" customHeight="1" x14ac:dyDescent="0.2">
      <c r="A340" s="875"/>
      <c r="B340" s="876"/>
      <c r="C340" s="876"/>
      <c r="D340" s="876"/>
      <c r="E340" s="876"/>
      <c r="F340" s="877"/>
      <c r="G340" s="953" t="s">
        <v>527</v>
      </c>
      <c r="H340" s="954"/>
      <c r="I340" s="954"/>
      <c r="J340" s="954"/>
      <c r="K340" s="954"/>
      <c r="L340" s="954"/>
      <c r="M340" s="954"/>
      <c r="N340" s="954"/>
      <c r="O340" s="954"/>
      <c r="P340" s="954"/>
      <c r="Q340" s="954"/>
      <c r="R340" s="954"/>
      <c r="S340" s="954"/>
      <c r="T340" s="954"/>
      <c r="U340" s="954"/>
      <c r="V340" s="954"/>
      <c r="W340" s="954"/>
      <c r="X340" s="954"/>
      <c r="Y340" s="954"/>
      <c r="Z340" s="954"/>
      <c r="AA340" s="954"/>
      <c r="AB340" s="954"/>
      <c r="AC340" s="1021"/>
      <c r="AD340" s="953" t="s">
        <v>329</v>
      </c>
      <c r="AE340" s="954"/>
      <c r="AF340" s="954"/>
      <c r="AG340" s="954"/>
      <c r="AH340" s="954"/>
      <c r="AI340" s="954"/>
      <c r="AJ340" s="954"/>
      <c r="AK340" s="954"/>
      <c r="AL340" s="954"/>
      <c r="AM340" s="954"/>
      <c r="AN340" s="954"/>
      <c r="AO340" s="954"/>
      <c r="AP340" s="954"/>
      <c r="AQ340" s="954"/>
      <c r="AR340" s="954"/>
      <c r="AS340" s="954"/>
      <c r="AT340" s="954"/>
      <c r="AU340" s="954"/>
      <c r="AV340" s="954"/>
      <c r="AW340" s="954"/>
      <c r="AX340" s="954"/>
      <c r="AY340" s="955"/>
    </row>
    <row r="341" spans="1:51" ht="23.25" customHeight="1" x14ac:dyDescent="0.2">
      <c r="A341" s="875"/>
      <c r="B341" s="876"/>
      <c r="C341" s="876"/>
      <c r="D341" s="876"/>
      <c r="E341" s="876"/>
      <c r="F341" s="877"/>
      <c r="G341" s="885" t="s">
        <v>5</v>
      </c>
      <c r="H341" s="886"/>
      <c r="I341" s="886"/>
      <c r="J341" s="886"/>
      <c r="K341" s="887"/>
      <c r="L341" s="888" t="s">
        <v>6</v>
      </c>
      <c r="M341" s="886"/>
      <c r="N341" s="886"/>
      <c r="O341" s="886"/>
      <c r="P341" s="886"/>
      <c r="Q341" s="886"/>
      <c r="R341" s="886"/>
      <c r="S341" s="886"/>
      <c r="T341" s="886"/>
      <c r="U341" s="886"/>
      <c r="V341" s="886"/>
      <c r="W341" s="886"/>
      <c r="X341" s="887"/>
      <c r="Y341" s="889" t="s">
        <v>7</v>
      </c>
      <c r="Z341" s="959"/>
      <c r="AA341" s="959"/>
      <c r="AB341" s="959"/>
      <c r="AC341" s="960"/>
      <c r="AD341" s="885" t="s">
        <v>5</v>
      </c>
      <c r="AE341" s="886"/>
      <c r="AF341" s="886"/>
      <c r="AG341" s="886"/>
      <c r="AH341" s="887"/>
      <c r="AI341" s="888" t="s">
        <v>6</v>
      </c>
      <c r="AJ341" s="886"/>
      <c r="AK341" s="886"/>
      <c r="AL341" s="886"/>
      <c r="AM341" s="886"/>
      <c r="AN341" s="886"/>
      <c r="AO341" s="886"/>
      <c r="AP341" s="886"/>
      <c r="AQ341" s="886"/>
      <c r="AR341" s="886"/>
      <c r="AS341" s="886"/>
      <c r="AT341" s="886"/>
      <c r="AU341" s="887"/>
      <c r="AV341" s="889" t="s">
        <v>7</v>
      </c>
      <c r="AW341" s="959"/>
      <c r="AX341" s="959"/>
      <c r="AY341" s="961"/>
    </row>
    <row r="342" spans="1:51" ht="23.25" customHeight="1" x14ac:dyDescent="0.2">
      <c r="A342" s="875"/>
      <c r="B342" s="876"/>
      <c r="C342" s="876"/>
      <c r="D342" s="876"/>
      <c r="E342" s="876"/>
      <c r="F342" s="877"/>
      <c r="G342" s="915" t="s">
        <v>330</v>
      </c>
      <c r="H342" s="916"/>
      <c r="I342" s="916"/>
      <c r="J342" s="916"/>
      <c r="K342" s="917"/>
      <c r="L342" s="918" t="s">
        <v>331</v>
      </c>
      <c r="M342" s="919"/>
      <c r="N342" s="919"/>
      <c r="O342" s="919"/>
      <c r="P342" s="919"/>
      <c r="Q342" s="919"/>
      <c r="R342" s="919"/>
      <c r="S342" s="919"/>
      <c r="T342" s="919"/>
      <c r="U342" s="919"/>
      <c r="V342" s="919"/>
      <c r="W342" s="919"/>
      <c r="X342" s="920"/>
      <c r="Y342" s="956">
        <v>6.2E-2</v>
      </c>
      <c r="Z342" s="957"/>
      <c r="AA342" s="957"/>
      <c r="AB342" s="957"/>
      <c r="AC342" s="963"/>
      <c r="AD342" s="915" t="s">
        <v>332</v>
      </c>
      <c r="AE342" s="916"/>
      <c r="AF342" s="916"/>
      <c r="AG342" s="916"/>
      <c r="AH342" s="917"/>
      <c r="AI342" s="918" t="s">
        <v>333</v>
      </c>
      <c r="AJ342" s="919"/>
      <c r="AK342" s="919"/>
      <c r="AL342" s="919"/>
      <c r="AM342" s="919"/>
      <c r="AN342" s="919"/>
      <c r="AO342" s="919"/>
      <c r="AP342" s="919"/>
      <c r="AQ342" s="919"/>
      <c r="AR342" s="919"/>
      <c r="AS342" s="919"/>
      <c r="AT342" s="919"/>
      <c r="AU342" s="920"/>
      <c r="AV342" s="956">
        <v>11.394</v>
      </c>
      <c r="AW342" s="957"/>
      <c r="AX342" s="957"/>
      <c r="AY342" s="958"/>
    </row>
    <row r="343" spans="1:51" ht="23.25" hidden="1" customHeight="1" x14ac:dyDescent="0.2">
      <c r="A343" s="875"/>
      <c r="B343" s="876"/>
      <c r="C343" s="876"/>
      <c r="D343" s="876"/>
      <c r="E343" s="876"/>
      <c r="F343" s="877"/>
      <c r="G343" s="906"/>
      <c r="H343" s="907"/>
      <c r="I343" s="907"/>
      <c r="J343" s="907"/>
      <c r="K343" s="908"/>
      <c r="L343" s="900"/>
      <c r="M343" s="901"/>
      <c r="N343" s="901"/>
      <c r="O343" s="901"/>
      <c r="P343" s="901"/>
      <c r="Q343" s="901"/>
      <c r="R343" s="901"/>
      <c r="S343" s="901"/>
      <c r="T343" s="901"/>
      <c r="U343" s="901"/>
      <c r="V343" s="901"/>
      <c r="W343" s="901"/>
      <c r="X343" s="902"/>
      <c r="Y343" s="903"/>
      <c r="Z343" s="904"/>
      <c r="AA343" s="904"/>
      <c r="AB343" s="904"/>
      <c r="AC343" s="905"/>
      <c r="AD343" s="906"/>
      <c r="AE343" s="907"/>
      <c r="AF343" s="907"/>
      <c r="AG343" s="907"/>
      <c r="AH343" s="908"/>
      <c r="AI343" s="900"/>
      <c r="AJ343" s="901"/>
      <c r="AK343" s="901"/>
      <c r="AL343" s="901"/>
      <c r="AM343" s="901"/>
      <c r="AN343" s="901"/>
      <c r="AO343" s="901"/>
      <c r="AP343" s="901"/>
      <c r="AQ343" s="901"/>
      <c r="AR343" s="901"/>
      <c r="AS343" s="901"/>
      <c r="AT343" s="901"/>
      <c r="AU343" s="902"/>
      <c r="AV343" s="969"/>
      <c r="AW343" s="970"/>
      <c r="AX343" s="970"/>
      <c r="AY343" s="1025"/>
    </row>
    <row r="344" spans="1:51" ht="23.25" hidden="1" customHeight="1" x14ac:dyDescent="0.2">
      <c r="A344" s="875"/>
      <c r="B344" s="876"/>
      <c r="C344" s="876"/>
      <c r="D344" s="876"/>
      <c r="E344" s="876"/>
      <c r="F344" s="877"/>
      <c r="G344" s="906"/>
      <c r="H344" s="907"/>
      <c r="I344" s="907"/>
      <c r="J344" s="907"/>
      <c r="K344" s="908"/>
      <c r="L344" s="900"/>
      <c r="M344" s="901"/>
      <c r="N344" s="901"/>
      <c r="O344" s="901"/>
      <c r="P344" s="901"/>
      <c r="Q344" s="901"/>
      <c r="R344" s="901"/>
      <c r="S344" s="901"/>
      <c r="T344" s="901"/>
      <c r="U344" s="901"/>
      <c r="V344" s="901"/>
      <c r="W344" s="901"/>
      <c r="X344" s="902"/>
      <c r="Y344" s="903"/>
      <c r="Z344" s="904"/>
      <c r="AA344" s="904"/>
      <c r="AB344" s="904"/>
      <c r="AC344" s="905"/>
      <c r="AD344" s="906"/>
      <c r="AE344" s="907"/>
      <c r="AF344" s="907"/>
      <c r="AG344" s="907"/>
      <c r="AH344" s="908"/>
      <c r="AI344" s="900"/>
      <c r="AJ344" s="901"/>
      <c r="AK344" s="901"/>
      <c r="AL344" s="901"/>
      <c r="AM344" s="901"/>
      <c r="AN344" s="901"/>
      <c r="AO344" s="901"/>
      <c r="AP344" s="901"/>
      <c r="AQ344" s="901"/>
      <c r="AR344" s="901"/>
      <c r="AS344" s="901"/>
      <c r="AT344" s="901"/>
      <c r="AU344" s="902"/>
      <c r="AV344" s="969"/>
      <c r="AW344" s="970"/>
      <c r="AX344" s="970"/>
      <c r="AY344" s="1025"/>
    </row>
    <row r="345" spans="1:51" ht="23.25" hidden="1" customHeight="1" x14ac:dyDescent="0.2">
      <c r="A345" s="875"/>
      <c r="B345" s="876"/>
      <c r="C345" s="876"/>
      <c r="D345" s="876"/>
      <c r="E345" s="876"/>
      <c r="F345" s="877"/>
      <c r="G345" s="906"/>
      <c r="H345" s="907"/>
      <c r="I345" s="907"/>
      <c r="J345" s="907"/>
      <c r="K345" s="908"/>
      <c r="L345" s="900"/>
      <c r="M345" s="901"/>
      <c r="N345" s="901"/>
      <c r="O345" s="901"/>
      <c r="P345" s="901"/>
      <c r="Q345" s="901"/>
      <c r="R345" s="901"/>
      <c r="S345" s="901"/>
      <c r="T345" s="901"/>
      <c r="U345" s="901"/>
      <c r="V345" s="901"/>
      <c r="W345" s="901"/>
      <c r="X345" s="902"/>
      <c r="Y345" s="903"/>
      <c r="Z345" s="904"/>
      <c r="AA345" s="904"/>
      <c r="AB345" s="904"/>
      <c r="AC345" s="905"/>
      <c r="AD345" s="906"/>
      <c r="AE345" s="907"/>
      <c r="AF345" s="907"/>
      <c r="AG345" s="907"/>
      <c r="AH345" s="908"/>
      <c r="AI345" s="900"/>
      <c r="AJ345" s="901"/>
      <c r="AK345" s="901"/>
      <c r="AL345" s="901"/>
      <c r="AM345" s="901"/>
      <c r="AN345" s="901"/>
      <c r="AO345" s="901"/>
      <c r="AP345" s="901"/>
      <c r="AQ345" s="901"/>
      <c r="AR345" s="901"/>
      <c r="AS345" s="901"/>
      <c r="AT345" s="901"/>
      <c r="AU345" s="902"/>
      <c r="AV345" s="969"/>
      <c r="AW345" s="970"/>
      <c r="AX345" s="970"/>
      <c r="AY345" s="1025"/>
    </row>
    <row r="346" spans="1:51" ht="23.25" hidden="1" customHeight="1" x14ac:dyDescent="0.2">
      <c r="A346" s="875"/>
      <c r="B346" s="876"/>
      <c r="C346" s="876"/>
      <c r="D346" s="876"/>
      <c r="E346" s="876"/>
      <c r="F346" s="877"/>
      <c r="G346" s="906"/>
      <c r="H346" s="907"/>
      <c r="I346" s="907"/>
      <c r="J346" s="907"/>
      <c r="K346" s="908"/>
      <c r="L346" s="900"/>
      <c r="M346" s="901"/>
      <c r="N346" s="901"/>
      <c r="O346" s="901"/>
      <c r="P346" s="901"/>
      <c r="Q346" s="901"/>
      <c r="R346" s="901"/>
      <c r="S346" s="901"/>
      <c r="T346" s="901"/>
      <c r="U346" s="901"/>
      <c r="V346" s="901"/>
      <c r="W346" s="901"/>
      <c r="X346" s="902"/>
      <c r="Y346" s="903"/>
      <c r="Z346" s="904"/>
      <c r="AA346" s="904"/>
      <c r="AB346" s="904"/>
      <c r="AC346" s="905"/>
      <c r="AD346" s="906"/>
      <c r="AE346" s="907"/>
      <c r="AF346" s="907"/>
      <c r="AG346" s="907"/>
      <c r="AH346" s="908"/>
      <c r="AI346" s="900"/>
      <c r="AJ346" s="901"/>
      <c r="AK346" s="901"/>
      <c r="AL346" s="901"/>
      <c r="AM346" s="901"/>
      <c r="AN346" s="901"/>
      <c r="AO346" s="901"/>
      <c r="AP346" s="901"/>
      <c r="AQ346" s="901"/>
      <c r="AR346" s="901"/>
      <c r="AS346" s="901"/>
      <c r="AT346" s="901"/>
      <c r="AU346" s="902"/>
      <c r="AV346" s="969"/>
      <c r="AW346" s="970"/>
      <c r="AX346" s="970"/>
      <c r="AY346" s="1025"/>
    </row>
    <row r="347" spans="1:51" ht="23.25" hidden="1" customHeight="1" x14ac:dyDescent="0.2">
      <c r="A347" s="875"/>
      <c r="B347" s="876"/>
      <c r="C347" s="876"/>
      <c r="D347" s="876"/>
      <c r="E347" s="876"/>
      <c r="F347" s="877"/>
      <c r="G347" s="906"/>
      <c r="H347" s="907"/>
      <c r="I347" s="907"/>
      <c r="J347" s="907"/>
      <c r="K347" s="908"/>
      <c r="L347" s="900"/>
      <c r="M347" s="901"/>
      <c r="N347" s="901"/>
      <c r="O347" s="901"/>
      <c r="P347" s="901"/>
      <c r="Q347" s="901"/>
      <c r="R347" s="901"/>
      <c r="S347" s="901"/>
      <c r="T347" s="901"/>
      <c r="U347" s="901"/>
      <c r="V347" s="901"/>
      <c r="W347" s="901"/>
      <c r="X347" s="902"/>
      <c r="Y347" s="903"/>
      <c r="Z347" s="904"/>
      <c r="AA347" s="904"/>
      <c r="AB347" s="904"/>
      <c r="AC347" s="905"/>
      <c r="AD347" s="906"/>
      <c r="AE347" s="907"/>
      <c r="AF347" s="907"/>
      <c r="AG347" s="907"/>
      <c r="AH347" s="908"/>
      <c r="AI347" s="900"/>
      <c r="AJ347" s="901"/>
      <c r="AK347" s="901"/>
      <c r="AL347" s="901"/>
      <c r="AM347" s="901"/>
      <c r="AN347" s="901"/>
      <c r="AO347" s="901"/>
      <c r="AP347" s="901"/>
      <c r="AQ347" s="901"/>
      <c r="AR347" s="901"/>
      <c r="AS347" s="901"/>
      <c r="AT347" s="901"/>
      <c r="AU347" s="902"/>
      <c r="AV347" s="969"/>
      <c r="AW347" s="970"/>
      <c r="AX347" s="970"/>
      <c r="AY347" s="1025"/>
    </row>
    <row r="348" spans="1:51" ht="23.25" hidden="1" customHeight="1" x14ac:dyDescent="0.2">
      <c r="A348" s="875"/>
      <c r="B348" s="876"/>
      <c r="C348" s="876"/>
      <c r="D348" s="876"/>
      <c r="E348" s="876"/>
      <c r="F348" s="877"/>
      <c r="G348" s="906"/>
      <c r="H348" s="907"/>
      <c r="I348" s="907"/>
      <c r="J348" s="907"/>
      <c r="K348" s="908"/>
      <c r="L348" s="900"/>
      <c r="M348" s="901"/>
      <c r="N348" s="901"/>
      <c r="O348" s="901"/>
      <c r="P348" s="901"/>
      <c r="Q348" s="901"/>
      <c r="R348" s="901"/>
      <c r="S348" s="901"/>
      <c r="T348" s="901"/>
      <c r="U348" s="901"/>
      <c r="V348" s="901"/>
      <c r="W348" s="901"/>
      <c r="X348" s="902"/>
      <c r="Y348" s="903"/>
      <c r="Z348" s="904"/>
      <c r="AA348" s="904"/>
      <c r="AB348" s="904"/>
      <c r="AC348" s="905"/>
      <c r="AD348" s="906"/>
      <c r="AE348" s="907"/>
      <c r="AF348" s="907"/>
      <c r="AG348" s="907"/>
      <c r="AH348" s="908"/>
      <c r="AI348" s="900"/>
      <c r="AJ348" s="901"/>
      <c r="AK348" s="901"/>
      <c r="AL348" s="901"/>
      <c r="AM348" s="901"/>
      <c r="AN348" s="901"/>
      <c r="AO348" s="901"/>
      <c r="AP348" s="901"/>
      <c r="AQ348" s="901"/>
      <c r="AR348" s="901"/>
      <c r="AS348" s="901"/>
      <c r="AT348" s="901"/>
      <c r="AU348" s="902"/>
      <c r="AV348" s="969"/>
      <c r="AW348" s="970"/>
      <c r="AX348" s="970"/>
      <c r="AY348" s="1025"/>
    </row>
    <row r="349" spans="1:51" ht="23.25" hidden="1" customHeight="1" x14ac:dyDescent="0.2">
      <c r="A349" s="875"/>
      <c r="B349" s="876"/>
      <c r="C349" s="876"/>
      <c r="D349" s="876"/>
      <c r="E349" s="876"/>
      <c r="F349" s="877"/>
      <c r="G349" s="938"/>
      <c r="H349" s="939"/>
      <c r="I349" s="939"/>
      <c r="J349" s="939"/>
      <c r="K349" s="940"/>
      <c r="L349" s="941"/>
      <c r="M349" s="942"/>
      <c r="N349" s="942"/>
      <c r="O349" s="942"/>
      <c r="P349" s="942"/>
      <c r="Q349" s="942"/>
      <c r="R349" s="942"/>
      <c r="S349" s="942"/>
      <c r="T349" s="942"/>
      <c r="U349" s="942"/>
      <c r="V349" s="942"/>
      <c r="W349" s="942"/>
      <c r="X349" s="943"/>
      <c r="Y349" s="944"/>
      <c r="Z349" s="945"/>
      <c r="AA349" s="945"/>
      <c r="AB349" s="945"/>
      <c r="AC349" s="962"/>
      <c r="AD349" s="938"/>
      <c r="AE349" s="939"/>
      <c r="AF349" s="939"/>
      <c r="AG349" s="939"/>
      <c r="AH349" s="940"/>
      <c r="AI349" s="941"/>
      <c r="AJ349" s="942"/>
      <c r="AK349" s="942"/>
      <c r="AL349" s="942"/>
      <c r="AM349" s="942"/>
      <c r="AN349" s="942"/>
      <c r="AO349" s="942"/>
      <c r="AP349" s="942"/>
      <c r="AQ349" s="942"/>
      <c r="AR349" s="942"/>
      <c r="AS349" s="942"/>
      <c r="AT349" s="942"/>
      <c r="AU349" s="943"/>
      <c r="AV349" s="975"/>
      <c r="AW349" s="976"/>
      <c r="AX349" s="976"/>
      <c r="AY349" s="1026"/>
    </row>
    <row r="350" spans="1:51" ht="23.25" customHeight="1" x14ac:dyDescent="0.2">
      <c r="A350" s="875"/>
      <c r="B350" s="876"/>
      <c r="C350" s="876"/>
      <c r="D350" s="876"/>
      <c r="E350" s="876"/>
      <c r="F350" s="877"/>
      <c r="G350" s="929" t="s">
        <v>8</v>
      </c>
      <c r="H350" s="930"/>
      <c r="I350" s="930"/>
      <c r="J350" s="930"/>
      <c r="K350" s="931"/>
      <c r="L350" s="932"/>
      <c r="M350" s="933"/>
      <c r="N350" s="933"/>
      <c r="O350" s="933"/>
      <c r="P350" s="933"/>
      <c r="Q350" s="933"/>
      <c r="R350" s="933"/>
      <c r="S350" s="933"/>
      <c r="T350" s="933"/>
      <c r="U350" s="933"/>
      <c r="V350" s="933"/>
      <c r="W350" s="933"/>
      <c r="X350" s="934"/>
      <c r="Y350" s="978">
        <f>SUM(Y342:AC349)</f>
        <v>6.2E-2</v>
      </c>
      <c r="Z350" s="979"/>
      <c r="AA350" s="979"/>
      <c r="AB350" s="979"/>
      <c r="AC350" s="980"/>
      <c r="AD350" s="929" t="s">
        <v>8</v>
      </c>
      <c r="AE350" s="930"/>
      <c r="AF350" s="930"/>
      <c r="AG350" s="930"/>
      <c r="AH350" s="931"/>
      <c r="AI350" s="932"/>
      <c r="AJ350" s="933"/>
      <c r="AK350" s="933"/>
      <c r="AL350" s="933"/>
      <c r="AM350" s="933"/>
      <c r="AN350" s="933"/>
      <c r="AO350" s="933"/>
      <c r="AP350" s="933"/>
      <c r="AQ350" s="933"/>
      <c r="AR350" s="933"/>
      <c r="AS350" s="933"/>
      <c r="AT350" s="933"/>
      <c r="AU350" s="934"/>
      <c r="AV350" s="978">
        <f>SUM(AV342:AY349)</f>
        <v>11.394</v>
      </c>
      <c r="AW350" s="979"/>
      <c r="AX350" s="979"/>
      <c r="AY350" s="981"/>
    </row>
    <row r="351" spans="1:51" ht="45" customHeight="1" x14ac:dyDescent="0.2">
      <c r="A351" s="875"/>
      <c r="B351" s="876"/>
      <c r="C351" s="876"/>
      <c r="D351" s="876"/>
      <c r="E351" s="876"/>
      <c r="F351" s="877"/>
      <c r="G351" s="953" t="s">
        <v>528</v>
      </c>
      <c r="H351" s="954"/>
      <c r="I351" s="954"/>
      <c r="J351" s="954"/>
      <c r="K351" s="954"/>
      <c r="L351" s="954"/>
      <c r="M351" s="954"/>
      <c r="N351" s="954"/>
      <c r="O351" s="954"/>
      <c r="P351" s="954"/>
      <c r="Q351" s="954"/>
      <c r="R351" s="954"/>
      <c r="S351" s="954"/>
      <c r="T351" s="954"/>
      <c r="U351" s="954"/>
      <c r="V351" s="954"/>
      <c r="W351" s="954"/>
      <c r="X351" s="954"/>
      <c r="Y351" s="954"/>
      <c r="Z351" s="954"/>
      <c r="AA351" s="954"/>
      <c r="AB351" s="954"/>
      <c r="AC351" s="1021"/>
      <c r="AD351" s="953" t="s">
        <v>529</v>
      </c>
      <c r="AE351" s="954"/>
      <c r="AF351" s="954"/>
      <c r="AG351" s="954"/>
      <c r="AH351" s="954"/>
      <c r="AI351" s="954"/>
      <c r="AJ351" s="954"/>
      <c r="AK351" s="954"/>
      <c r="AL351" s="954"/>
      <c r="AM351" s="954"/>
      <c r="AN351" s="954"/>
      <c r="AO351" s="954"/>
      <c r="AP351" s="954"/>
      <c r="AQ351" s="954"/>
      <c r="AR351" s="954"/>
      <c r="AS351" s="954"/>
      <c r="AT351" s="954"/>
      <c r="AU351" s="954"/>
      <c r="AV351" s="954"/>
      <c r="AW351" s="954"/>
      <c r="AX351" s="954"/>
      <c r="AY351" s="955"/>
    </row>
    <row r="352" spans="1:51" ht="23.25" customHeight="1" x14ac:dyDescent="0.2">
      <c r="A352" s="875"/>
      <c r="B352" s="876"/>
      <c r="C352" s="876"/>
      <c r="D352" s="876"/>
      <c r="E352" s="876"/>
      <c r="F352" s="877"/>
      <c r="G352" s="885" t="s">
        <v>5</v>
      </c>
      <c r="H352" s="886"/>
      <c r="I352" s="886"/>
      <c r="J352" s="886"/>
      <c r="K352" s="887"/>
      <c r="L352" s="888" t="s">
        <v>6</v>
      </c>
      <c r="M352" s="886"/>
      <c r="N352" s="886"/>
      <c r="O352" s="886"/>
      <c r="P352" s="886"/>
      <c r="Q352" s="886"/>
      <c r="R352" s="886"/>
      <c r="S352" s="886"/>
      <c r="T352" s="886"/>
      <c r="U352" s="886"/>
      <c r="V352" s="886"/>
      <c r="W352" s="886"/>
      <c r="X352" s="887"/>
      <c r="Y352" s="889" t="s">
        <v>7</v>
      </c>
      <c r="Z352" s="959"/>
      <c r="AA352" s="959"/>
      <c r="AB352" s="959"/>
      <c r="AC352" s="960"/>
      <c r="AD352" s="885" t="s">
        <v>5</v>
      </c>
      <c r="AE352" s="886"/>
      <c r="AF352" s="886"/>
      <c r="AG352" s="886"/>
      <c r="AH352" s="887"/>
      <c r="AI352" s="888" t="s">
        <v>6</v>
      </c>
      <c r="AJ352" s="886"/>
      <c r="AK352" s="886"/>
      <c r="AL352" s="886"/>
      <c r="AM352" s="886"/>
      <c r="AN352" s="886"/>
      <c r="AO352" s="886"/>
      <c r="AP352" s="886"/>
      <c r="AQ352" s="886"/>
      <c r="AR352" s="886"/>
      <c r="AS352" s="886"/>
      <c r="AT352" s="886"/>
      <c r="AU352" s="887"/>
      <c r="AV352" s="889" t="s">
        <v>7</v>
      </c>
      <c r="AW352" s="959"/>
      <c r="AX352" s="959"/>
      <c r="AY352" s="961"/>
    </row>
    <row r="353" spans="1:51" ht="23.25" customHeight="1" x14ac:dyDescent="0.2">
      <c r="A353" s="875"/>
      <c r="B353" s="876"/>
      <c r="C353" s="876"/>
      <c r="D353" s="876"/>
      <c r="E353" s="876"/>
      <c r="F353" s="877"/>
      <c r="G353" s="915" t="s">
        <v>332</v>
      </c>
      <c r="H353" s="916"/>
      <c r="I353" s="916"/>
      <c r="J353" s="916"/>
      <c r="K353" s="917"/>
      <c r="L353" s="918" t="s">
        <v>333</v>
      </c>
      <c r="M353" s="919"/>
      <c r="N353" s="919"/>
      <c r="O353" s="919"/>
      <c r="P353" s="919"/>
      <c r="Q353" s="919"/>
      <c r="R353" s="919"/>
      <c r="S353" s="919"/>
      <c r="T353" s="919"/>
      <c r="U353" s="919"/>
      <c r="V353" s="919"/>
      <c r="W353" s="919"/>
      <c r="X353" s="920"/>
      <c r="Y353" s="956">
        <v>6.19</v>
      </c>
      <c r="Z353" s="957"/>
      <c r="AA353" s="957"/>
      <c r="AB353" s="957"/>
      <c r="AC353" s="963"/>
      <c r="AD353" s="915" t="s">
        <v>334</v>
      </c>
      <c r="AE353" s="916"/>
      <c r="AF353" s="916"/>
      <c r="AG353" s="916"/>
      <c r="AH353" s="917"/>
      <c r="AI353" s="918" t="s">
        <v>335</v>
      </c>
      <c r="AJ353" s="919"/>
      <c r="AK353" s="919"/>
      <c r="AL353" s="919"/>
      <c r="AM353" s="919"/>
      <c r="AN353" s="919"/>
      <c r="AO353" s="919"/>
      <c r="AP353" s="919"/>
      <c r="AQ353" s="919"/>
      <c r="AR353" s="919"/>
      <c r="AS353" s="919"/>
      <c r="AT353" s="919"/>
      <c r="AU353" s="920"/>
      <c r="AV353" s="956">
        <v>5.0679999999999996</v>
      </c>
      <c r="AW353" s="957"/>
      <c r="AX353" s="957"/>
      <c r="AY353" s="958"/>
    </row>
    <row r="354" spans="1:51" ht="23.25" hidden="1" customHeight="1" x14ac:dyDescent="0.2">
      <c r="A354" s="875"/>
      <c r="B354" s="876"/>
      <c r="C354" s="876"/>
      <c r="D354" s="876"/>
      <c r="E354" s="876"/>
      <c r="F354" s="877"/>
      <c r="G354" s="906"/>
      <c r="H354" s="907"/>
      <c r="I354" s="907"/>
      <c r="J354" s="907"/>
      <c r="K354" s="908"/>
      <c r="L354" s="900"/>
      <c r="M354" s="901"/>
      <c r="N354" s="901"/>
      <c r="O354" s="901"/>
      <c r="P354" s="901"/>
      <c r="Q354" s="901"/>
      <c r="R354" s="901"/>
      <c r="S354" s="901"/>
      <c r="T354" s="901"/>
      <c r="U354" s="901"/>
      <c r="V354" s="901"/>
      <c r="W354" s="901"/>
      <c r="X354" s="902"/>
      <c r="Y354" s="969"/>
      <c r="Z354" s="970"/>
      <c r="AA354" s="970"/>
      <c r="AB354" s="970"/>
      <c r="AC354" s="971"/>
      <c r="AD354" s="906"/>
      <c r="AE354" s="907"/>
      <c r="AF354" s="907"/>
      <c r="AG354" s="907"/>
      <c r="AH354" s="908"/>
      <c r="AI354" s="900"/>
      <c r="AJ354" s="901"/>
      <c r="AK354" s="901"/>
      <c r="AL354" s="901"/>
      <c r="AM354" s="901"/>
      <c r="AN354" s="901"/>
      <c r="AO354" s="901"/>
      <c r="AP354" s="901"/>
      <c r="AQ354" s="901"/>
      <c r="AR354" s="901"/>
      <c r="AS354" s="901"/>
      <c r="AT354" s="901"/>
      <c r="AU354" s="902"/>
      <c r="AV354" s="903"/>
      <c r="AW354" s="904"/>
      <c r="AX354" s="904"/>
      <c r="AY354" s="911"/>
    </row>
    <row r="355" spans="1:51" ht="23.25" hidden="1" customHeight="1" x14ac:dyDescent="0.2">
      <c r="A355" s="875"/>
      <c r="B355" s="876"/>
      <c r="C355" s="876"/>
      <c r="D355" s="876"/>
      <c r="E355" s="876"/>
      <c r="F355" s="877"/>
      <c r="G355" s="906"/>
      <c r="H355" s="907"/>
      <c r="I355" s="907"/>
      <c r="J355" s="907"/>
      <c r="K355" s="908"/>
      <c r="L355" s="900"/>
      <c r="M355" s="901"/>
      <c r="N355" s="901"/>
      <c r="O355" s="901"/>
      <c r="P355" s="901"/>
      <c r="Q355" s="901"/>
      <c r="R355" s="901"/>
      <c r="S355" s="901"/>
      <c r="T355" s="901"/>
      <c r="U355" s="901"/>
      <c r="V355" s="901"/>
      <c r="W355" s="901"/>
      <c r="X355" s="902"/>
      <c r="Y355" s="969"/>
      <c r="Z355" s="970"/>
      <c r="AA355" s="970"/>
      <c r="AB355" s="970"/>
      <c r="AC355" s="971"/>
      <c r="AD355" s="906"/>
      <c r="AE355" s="907"/>
      <c r="AF355" s="907"/>
      <c r="AG355" s="907"/>
      <c r="AH355" s="908"/>
      <c r="AI355" s="900"/>
      <c r="AJ355" s="901"/>
      <c r="AK355" s="901"/>
      <c r="AL355" s="901"/>
      <c r="AM355" s="901"/>
      <c r="AN355" s="901"/>
      <c r="AO355" s="901"/>
      <c r="AP355" s="901"/>
      <c r="AQ355" s="901"/>
      <c r="AR355" s="901"/>
      <c r="AS355" s="901"/>
      <c r="AT355" s="901"/>
      <c r="AU355" s="902"/>
      <c r="AV355" s="903"/>
      <c r="AW355" s="904"/>
      <c r="AX355" s="904"/>
      <c r="AY355" s="911"/>
    </row>
    <row r="356" spans="1:51" ht="23.25" hidden="1" customHeight="1" x14ac:dyDescent="0.2">
      <c r="A356" s="875"/>
      <c r="B356" s="876"/>
      <c r="C356" s="876"/>
      <c r="D356" s="876"/>
      <c r="E356" s="876"/>
      <c r="F356" s="877"/>
      <c r="G356" s="906"/>
      <c r="H356" s="907"/>
      <c r="I356" s="907"/>
      <c r="J356" s="907"/>
      <c r="K356" s="908"/>
      <c r="L356" s="900"/>
      <c r="M356" s="901"/>
      <c r="N356" s="901"/>
      <c r="O356" s="901"/>
      <c r="P356" s="901"/>
      <c r="Q356" s="901"/>
      <c r="R356" s="901"/>
      <c r="S356" s="901"/>
      <c r="T356" s="901"/>
      <c r="U356" s="901"/>
      <c r="V356" s="901"/>
      <c r="W356" s="901"/>
      <c r="X356" s="902"/>
      <c r="Y356" s="969"/>
      <c r="Z356" s="970"/>
      <c r="AA356" s="970"/>
      <c r="AB356" s="970"/>
      <c r="AC356" s="971"/>
      <c r="AD356" s="906"/>
      <c r="AE356" s="907"/>
      <c r="AF356" s="907"/>
      <c r="AG356" s="907"/>
      <c r="AH356" s="908"/>
      <c r="AI356" s="900"/>
      <c r="AJ356" s="901"/>
      <c r="AK356" s="901"/>
      <c r="AL356" s="901"/>
      <c r="AM356" s="901"/>
      <c r="AN356" s="901"/>
      <c r="AO356" s="901"/>
      <c r="AP356" s="901"/>
      <c r="AQ356" s="901"/>
      <c r="AR356" s="901"/>
      <c r="AS356" s="901"/>
      <c r="AT356" s="901"/>
      <c r="AU356" s="902"/>
      <c r="AV356" s="903"/>
      <c r="AW356" s="904"/>
      <c r="AX356" s="904"/>
      <c r="AY356" s="911"/>
    </row>
    <row r="357" spans="1:51" ht="23.25" hidden="1" customHeight="1" x14ac:dyDescent="0.2">
      <c r="A357" s="875"/>
      <c r="B357" s="876"/>
      <c r="C357" s="876"/>
      <c r="D357" s="876"/>
      <c r="E357" s="876"/>
      <c r="F357" s="877"/>
      <c r="G357" s="906"/>
      <c r="H357" s="907"/>
      <c r="I357" s="907"/>
      <c r="J357" s="907"/>
      <c r="K357" s="908"/>
      <c r="L357" s="900"/>
      <c r="M357" s="901"/>
      <c r="N357" s="901"/>
      <c r="O357" s="901"/>
      <c r="P357" s="901"/>
      <c r="Q357" s="901"/>
      <c r="R357" s="901"/>
      <c r="S357" s="901"/>
      <c r="T357" s="901"/>
      <c r="U357" s="901"/>
      <c r="V357" s="901"/>
      <c r="W357" s="901"/>
      <c r="X357" s="902"/>
      <c r="Y357" s="969"/>
      <c r="Z357" s="970"/>
      <c r="AA357" s="970"/>
      <c r="AB357" s="970"/>
      <c r="AC357" s="971"/>
      <c r="AD357" s="906"/>
      <c r="AE357" s="907"/>
      <c r="AF357" s="907"/>
      <c r="AG357" s="907"/>
      <c r="AH357" s="908"/>
      <c r="AI357" s="900"/>
      <c r="AJ357" s="901"/>
      <c r="AK357" s="901"/>
      <c r="AL357" s="901"/>
      <c r="AM357" s="901"/>
      <c r="AN357" s="901"/>
      <c r="AO357" s="901"/>
      <c r="AP357" s="901"/>
      <c r="AQ357" s="901"/>
      <c r="AR357" s="901"/>
      <c r="AS357" s="901"/>
      <c r="AT357" s="901"/>
      <c r="AU357" s="902"/>
      <c r="AV357" s="903"/>
      <c r="AW357" s="904"/>
      <c r="AX357" s="904"/>
      <c r="AY357" s="911"/>
    </row>
    <row r="358" spans="1:51" ht="23.25" hidden="1" customHeight="1" x14ac:dyDescent="0.2">
      <c r="A358" s="875"/>
      <c r="B358" s="876"/>
      <c r="C358" s="876"/>
      <c r="D358" s="876"/>
      <c r="E358" s="876"/>
      <c r="F358" s="877"/>
      <c r="G358" s="906"/>
      <c r="H358" s="907"/>
      <c r="I358" s="907"/>
      <c r="J358" s="907"/>
      <c r="K358" s="908"/>
      <c r="L358" s="900"/>
      <c r="M358" s="901"/>
      <c r="N358" s="901"/>
      <c r="O358" s="901"/>
      <c r="P358" s="901"/>
      <c r="Q358" s="901"/>
      <c r="R358" s="901"/>
      <c r="S358" s="901"/>
      <c r="T358" s="901"/>
      <c r="U358" s="901"/>
      <c r="V358" s="901"/>
      <c r="W358" s="901"/>
      <c r="X358" s="902"/>
      <c r="Y358" s="969"/>
      <c r="Z358" s="970"/>
      <c r="AA358" s="970"/>
      <c r="AB358" s="970"/>
      <c r="AC358" s="971"/>
      <c r="AD358" s="906"/>
      <c r="AE358" s="907"/>
      <c r="AF358" s="907"/>
      <c r="AG358" s="907"/>
      <c r="AH358" s="908"/>
      <c r="AI358" s="900"/>
      <c r="AJ358" s="901"/>
      <c r="AK358" s="901"/>
      <c r="AL358" s="901"/>
      <c r="AM358" s="901"/>
      <c r="AN358" s="901"/>
      <c r="AO358" s="901"/>
      <c r="AP358" s="901"/>
      <c r="AQ358" s="901"/>
      <c r="AR358" s="901"/>
      <c r="AS358" s="901"/>
      <c r="AT358" s="901"/>
      <c r="AU358" s="902"/>
      <c r="AV358" s="903"/>
      <c r="AW358" s="904"/>
      <c r="AX358" s="904"/>
      <c r="AY358" s="911"/>
    </row>
    <row r="359" spans="1:51" ht="23.25" hidden="1" customHeight="1" x14ac:dyDescent="0.2">
      <c r="A359" s="875"/>
      <c r="B359" s="876"/>
      <c r="C359" s="876"/>
      <c r="D359" s="876"/>
      <c r="E359" s="876"/>
      <c r="F359" s="877"/>
      <c r="G359" s="906"/>
      <c r="H359" s="907"/>
      <c r="I359" s="907"/>
      <c r="J359" s="907"/>
      <c r="K359" s="908"/>
      <c r="L359" s="900"/>
      <c r="M359" s="901"/>
      <c r="N359" s="901"/>
      <c r="O359" s="901"/>
      <c r="P359" s="901"/>
      <c r="Q359" s="901"/>
      <c r="R359" s="901"/>
      <c r="S359" s="901"/>
      <c r="T359" s="901"/>
      <c r="U359" s="901"/>
      <c r="V359" s="901"/>
      <c r="W359" s="901"/>
      <c r="X359" s="902"/>
      <c r="Y359" s="969"/>
      <c r="Z359" s="970"/>
      <c r="AA359" s="970"/>
      <c r="AB359" s="970"/>
      <c r="AC359" s="971"/>
      <c r="AD359" s="906"/>
      <c r="AE359" s="907"/>
      <c r="AF359" s="907"/>
      <c r="AG359" s="907"/>
      <c r="AH359" s="908"/>
      <c r="AI359" s="900"/>
      <c r="AJ359" s="901"/>
      <c r="AK359" s="901"/>
      <c r="AL359" s="901"/>
      <c r="AM359" s="901"/>
      <c r="AN359" s="901"/>
      <c r="AO359" s="901"/>
      <c r="AP359" s="901"/>
      <c r="AQ359" s="901"/>
      <c r="AR359" s="901"/>
      <c r="AS359" s="901"/>
      <c r="AT359" s="901"/>
      <c r="AU359" s="902"/>
      <c r="AV359" s="903"/>
      <c r="AW359" s="904"/>
      <c r="AX359" s="904"/>
      <c r="AY359" s="911"/>
    </row>
    <row r="360" spans="1:51" ht="23.25" hidden="1" customHeight="1" x14ac:dyDescent="0.2">
      <c r="A360" s="875"/>
      <c r="B360" s="876"/>
      <c r="C360" s="876"/>
      <c r="D360" s="876"/>
      <c r="E360" s="876"/>
      <c r="F360" s="877"/>
      <c r="G360" s="938"/>
      <c r="H360" s="939"/>
      <c r="I360" s="939"/>
      <c r="J360" s="939"/>
      <c r="K360" s="940"/>
      <c r="L360" s="941"/>
      <c r="M360" s="942"/>
      <c r="N360" s="942"/>
      <c r="O360" s="942"/>
      <c r="P360" s="942"/>
      <c r="Q360" s="942"/>
      <c r="R360" s="942"/>
      <c r="S360" s="942"/>
      <c r="T360" s="942"/>
      <c r="U360" s="942"/>
      <c r="V360" s="942"/>
      <c r="W360" s="942"/>
      <c r="X360" s="943"/>
      <c r="Y360" s="975"/>
      <c r="Z360" s="976"/>
      <c r="AA360" s="976"/>
      <c r="AB360" s="976"/>
      <c r="AC360" s="977"/>
      <c r="AD360" s="938"/>
      <c r="AE360" s="939"/>
      <c r="AF360" s="939"/>
      <c r="AG360" s="939"/>
      <c r="AH360" s="940"/>
      <c r="AI360" s="941"/>
      <c r="AJ360" s="942"/>
      <c r="AK360" s="942"/>
      <c r="AL360" s="942"/>
      <c r="AM360" s="942"/>
      <c r="AN360" s="942"/>
      <c r="AO360" s="942"/>
      <c r="AP360" s="942"/>
      <c r="AQ360" s="942"/>
      <c r="AR360" s="942"/>
      <c r="AS360" s="942"/>
      <c r="AT360" s="942"/>
      <c r="AU360" s="943"/>
      <c r="AV360" s="944"/>
      <c r="AW360" s="945"/>
      <c r="AX360" s="945"/>
      <c r="AY360" s="948"/>
    </row>
    <row r="361" spans="1:51" ht="23.25" customHeight="1" x14ac:dyDescent="0.2">
      <c r="A361" s="875"/>
      <c r="B361" s="876"/>
      <c r="C361" s="876"/>
      <c r="D361" s="876"/>
      <c r="E361" s="876"/>
      <c r="F361" s="877"/>
      <c r="G361" s="929" t="s">
        <v>8</v>
      </c>
      <c r="H361" s="930"/>
      <c r="I361" s="930"/>
      <c r="J361" s="930"/>
      <c r="K361" s="931"/>
      <c r="L361" s="932"/>
      <c r="M361" s="933"/>
      <c r="N361" s="933"/>
      <c r="O361" s="933"/>
      <c r="P361" s="933"/>
      <c r="Q361" s="933"/>
      <c r="R361" s="933"/>
      <c r="S361" s="933"/>
      <c r="T361" s="933"/>
      <c r="U361" s="933"/>
      <c r="V361" s="933"/>
      <c r="W361" s="933"/>
      <c r="X361" s="934"/>
      <c r="Y361" s="978">
        <f>SUM(Y353:AC360)</f>
        <v>6.19</v>
      </c>
      <c r="Z361" s="979"/>
      <c r="AA361" s="979"/>
      <c r="AB361" s="979"/>
      <c r="AC361" s="980"/>
      <c r="AD361" s="929" t="s">
        <v>8</v>
      </c>
      <c r="AE361" s="930"/>
      <c r="AF361" s="930"/>
      <c r="AG361" s="930"/>
      <c r="AH361" s="931"/>
      <c r="AI361" s="932"/>
      <c r="AJ361" s="933"/>
      <c r="AK361" s="933"/>
      <c r="AL361" s="933"/>
      <c r="AM361" s="933"/>
      <c r="AN361" s="933"/>
      <c r="AO361" s="933"/>
      <c r="AP361" s="933"/>
      <c r="AQ361" s="933"/>
      <c r="AR361" s="933"/>
      <c r="AS361" s="933"/>
      <c r="AT361" s="933"/>
      <c r="AU361" s="934"/>
      <c r="AV361" s="978">
        <f>SUM(AV353:AY360)</f>
        <v>5.0679999999999996</v>
      </c>
      <c r="AW361" s="979"/>
      <c r="AX361" s="979"/>
      <c r="AY361" s="981"/>
    </row>
    <row r="362" spans="1:51" ht="45" customHeight="1" x14ac:dyDescent="0.2">
      <c r="A362" s="875"/>
      <c r="B362" s="876"/>
      <c r="C362" s="876"/>
      <c r="D362" s="876"/>
      <c r="E362" s="876"/>
      <c r="F362" s="877"/>
      <c r="G362" s="950" t="s">
        <v>560</v>
      </c>
      <c r="H362" s="951"/>
      <c r="I362" s="951"/>
      <c r="J362" s="951"/>
      <c r="K362" s="951"/>
      <c r="L362" s="951"/>
      <c r="M362" s="951"/>
      <c r="N362" s="951"/>
      <c r="O362" s="951"/>
      <c r="P362" s="951"/>
      <c r="Q362" s="951"/>
      <c r="R362" s="951"/>
      <c r="S362" s="951"/>
      <c r="T362" s="951"/>
      <c r="U362" s="951"/>
      <c r="V362" s="951"/>
      <c r="W362" s="951"/>
      <c r="X362" s="951"/>
      <c r="Y362" s="951"/>
      <c r="Z362" s="951"/>
      <c r="AA362" s="951"/>
      <c r="AB362" s="951"/>
      <c r="AC362" s="952"/>
      <c r="AD362" s="1027" t="s">
        <v>336</v>
      </c>
      <c r="AE362" s="954"/>
      <c r="AF362" s="954"/>
      <c r="AG362" s="954"/>
      <c r="AH362" s="954"/>
      <c r="AI362" s="954"/>
      <c r="AJ362" s="954"/>
      <c r="AK362" s="954"/>
      <c r="AL362" s="954"/>
      <c r="AM362" s="954"/>
      <c r="AN362" s="954"/>
      <c r="AO362" s="954"/>
      <c r="AP362" s="954"/>
      <c r="AQ362" s="954"/>
      <c r="AR362" s="954"/>
      <c r="AS362" s="954"/>
      <c r="AT362" s="954"/>
      <c r="AU362" s="954"/>
      <c r="AV362" s="954"/>
      <c r="AW362" s="954"/>
      <c r="AX362" s="954"/>
      <c r="AY362" s="955"/>
    </row>
    <row r="363" spans="1:51" ht="23.25" customHeight="1" x14ac:dyDescent="0.2">
      <c r="A363" s="875"/>
      <c r="B363" s="876"/>
      <c r="C363" s="876"/>
      <c r="D363" s="876"/>
      <c r="E363" s="876"/>
      <c r="F363" s="877"/>
      <c r="G363" s="885" t="s">
        <v>5</v>
      </c>
      <c r="H363" s="886"/>
      <c r="I363" s="886"/>
      <c r="J363" s="886"/>
      <c r="K363" s="887"/>
      <c r="L363" s="888" t="s">
        <v>6</v>
      </c>
      <c r="M363" s="886"/>
      <c r="N363" s="886"/>
      <c r="O363" s="886"/>
      <c r="P363" s="886"/>
      <c r="Q363" s="886"/>
      <c r="R363" s="886"/>
      <c r="S363" s="886"/>
      <c r="T363" s="886"/>
      <c r="U363" s="886"/>
      <c r="V363" s="886"/>
      <c r="W363" s="886"/>
      <c r="X363" s="887"/>
      <c r="Y363" s="889" t="s">
        <v>7</v>
      </c>
      <c r="Z363" s="959"/>
      <c r="AA363" s="959"/>
      <c r="AB363" s="959"/>
      <c r="AC363" s="960"/>
      <c r="AD363" s="885" t="s">
        <v>5</v>
      </c>
      <c r="AE363" s="886"/>
      <c r="AF363" s="886"/>
      <c r="AG363" s="886"/>
      <c r="AH363" s="887"/>
      <c r="AI363" s="888" t="s">
        <v>6</v>
      </c>
      <c r="AJ363" s="886"/>
      <c r="AK363" s="886"/>
      <c r="AL363" s="886"/>
      <c r="AM363" s="886"/>
      <c r="AN363" s="886"/>
      <c r="AO363" s="886"/>
      <c r="AP363" s="886"/>
      <c r="AQ363" s="886"/>
      <c r="AR363" s="886"/>
      <c r="AS363" s="886"/>
      <c r="AT363" s="886"/>
      <c r="AU363" s="887"/>
      <c r="AV363" s="889" t="s">
        <v>7</v>
      </c>
      <c r="AW363" s="959"/>
      <c r="AX363" s="959"/>
      <c r="AY363" s="961"/>
    </row>
    <row r="364" spans="1:51" ht="23.25" customHeight="1" x14ac:dyDescent="0.2">
      <c r="A364" s="875"/>
      <c r="B364" s="876"/>
      <c r="C364" s="876"/>
      <c r="D364" s="876"/>
      <c r="E364" s="876"/>
      <c r="F364" s="877"/>
      <c r="G364" s="915" t="s">
        <v>284</v>
      </c>
      <c r="H364" s="916"/>
      <c r="I364" s="916"/>
      <c r="J364" s="916"/>
      <c r="K364" s="917"/>
      <c r="L364" s="918" t="s">
        <v>337</v>
      </c>
      <c r="M364" s="919"/>
      <c r="N364" s="919"/>
      <c r="O364" s="919"/>
      <c r="P364" s="919"/>
      <c r="Q364" s="919"/>
      <c r="R364" s="919"/>
      <c r="S364" s="919"/>
      <c r="T364" s="919"/>
      <c r="U364" s="919"/>
      <c r="V364" s="919"/>
      <c r="W364" s="919"/>
      <c r="X364" s="920"/>
      <c r="Y364" s="956">
        <v>20.489000000000001</v>
      </c>
      <c r="Z364" s="957"/>
      <c r="AA364" s="957"/>
      <c r="AB364" s="957"/>
      <c r="AC364" s="963"/>
      <c r="AD364" s="915" t="s">
        <v>271</v>
      </c>
      <c r="AE364" s="916"/>
      <c r="AF364" s="916"/>
      <c r="AG364" s="916"/>
      <c r="AH364" s="917"/>
      <c r="AI364" s="918" t="s">
        <v>271</v>
      </c>
      <c r="AJ364" s="919"/>
      <c r="AK364" s="919"/>
      <c r="AL364" s="919"/>
      <c r="AM364" s="919"/>
      <c r="AN364" s="919"/>
      <c r="AO364" s="919"/>
      <c r="AP364" s="919"/>
      <c r="AQ364" s="919"/>
      <c r="AR364" s="919"/>
      <c r="AS364" s="919"/>
      <c r="AT364" s="919"/>
      <c r="AU364" s="920"/>
      <c r="AV364" s="921" t="s">
        <v>271</v>
      </c>
      <c r="AW364" s="922"/>
      <c r="AX364" s="922"/>
      <c r="AY364" s="949"/>
    </row>
    <row r="365" spans="1:51" ht="23.25" hidden="1" customHeight="1" x14ac:dyDescent="0.2">
      <c r="A365" s="875"/>
      <c r="B365" s="876"/>
      <c r="C365" s="876"/>
      <c r="D365" s="876"/>
      <c r="E365" s="876"/>
      <c r="F365" s="877"/>
      <c r="G365" s="906"/>
      <c r="H365" s="907"/>
      <c r="I365" s="907"/>
      <c r="J365" s="907"/>
      <c r="K365" s="908"/>
      <c r="L365" s="900"/>
      <c r="M365" s="901"/>
      <c r="N365" s="901"/>
      <c r="O365" s="901"/>
      <c r="P365" s="901"/>
      <c r="Q365" s="901"/>
      <c r="R365" s="901"/>
      <c r="S365" s="901"/>
      <c r="T365" s="901"/>
      <c r="U365" s="901"/>
      <c r="V365" s="901"/>
      <c r="W365" s="901"/>
      <c r="X365" s="902"/>
      <c r="Y365" s="969"/>
      <c r="Z365" s="970"/>
      <c r="AA365" s="970"/>
      <c r="AB365" s="970"/>
      <c r="AC365" s="971"/>
      <c r="AD365" s="906"/>
      <c r="AE365" s="907"/>
      <c r="AF365" s="907"/>
      <c r="AG365" s="907"/>
      <c r="AH365" s="908"/>
      <c r="AI365" s="900"/>
      <c r="AJ365" s="901"/>
      <c r="AK365" s="901"/>
      <c r="AL365" s="901"/>
      <c r="AM365" s="901"/>
      <c r="AN365" s="901"/>
      <c r="AO365" s="901"/>
      <c r="AP365" s="901"/>
      <c r="AQ365" s="901"/>
      <c r="AR365" s="901"/>
      <c r="AS365" s="901"/>
      <c r="AT365" s="901"/>
      <c r="AU365" s="902"/>
      <c r="AV365" s="903"/>
      <c r="AW365" s="904"/>
      <c r="AX365" s="904"/>
      <c r="AY365" s="911"/>
    </row>
    <row r="366" spans="1:51" ht="23.25" hidden="1" customHeight="1" x14ac:dyDescent="0.2">
      <c r="A366" s="875"/>
      <c r="B366" s="876"/>
      <c r="C366" s="876"/>
      <c r="D366" s="876"/>
      <c r="E366" s="876"/>
      <c r="F366" s="877"/>
      <c r="G366" s="906"/>
      <c r="H366" s="907"/>
      <c r="I366" s="907"/>
      <c r="J366" s="907"/>
      <c r="K366" s="908"/>
      <c r="L366" s="900"/>
      <c r="M366" s="901"/>
      <c r="N366" s="901"/>
      <c r="O366" s="901"/>
      <c r="P366" s="901"/>
      <c r="Q366" s="901"/>
      <c r="R366" s="901"/>
      <c r="S366" s="901"/>
      <c r="T366" s="901"/>
      <c r="U366" s="901"/>
      <c r="V366" s="901"/>
      <c r="W366" s="901"/>
      <c r="X366" s="902"/>
      <c r="Y366" s="969"/>
      <c r="Z366" s="970"/>
      <c r="AA366" s="970"/>
      <c r="AB366" s="970"/>
      <c r="AC366" s="971"/>
      <c r="AD366" s="906"/>
      <c r="AE366" s="907"/>
      <c r="AF366" s="907"/>
      <c r="AG366" s="907"/>
      <c r="AH366" s="908"/>
      <c r="AI366" s="900"/>
      <c r="AJ366" s="901"/>
      <c r="AK366" s="901"/>
      <c r="AL366" s="901"/>
      <c r="AM366" s="901"/>
      <c r="AN366" s="901"/>
      <c r="AO366" s="901"/>
      <c r="AP366" s="901"/>
      <c r="AQ366" s="901"/>
      <c r="AR366" s="901"/>
      <c r="AS366" s="901"/>
      <c r="AT366" s="901"/>
      <c r="AU366" s="902"/>
      <c r="AV366" s="903"/>
      <c r="AW366" s="904"/>
      <c r="AX366" s="904"/>
      <c r="AY366" s="911"/>
    </row>
    <row r="367" spans="1:51" ht="23.25" hidden="1" customHeight="1" x14ac:dyDescent="0.2">
      <c r="A367" s="875"/>
      <c r="B367" s="876"/>
      <c r="C367" s="876"/>
      <c r="D367" s="876"/>
      <c r="E367" s="876"/>
      <c r="F367" s="877"/>
      <c r="G367" s="906"/>
      <c r="H367" s="907"/>
      <c r="I367" s="907"/>
      <c r="J367" s="907"/>
      <c r="K367" s="908"/>
      <c r="L367" s="900"/>
      <c r="M367" s="901"/>
      <c r="N367" s="901"/>
      <c r="O367" s="901"/>
      <c r="P367" s="901"/>
      <c r="Q367" s="901"/>
      <c r="R367" s="901"/>
      <c r="S367" s="901"/>
      <c r="T367" s="901"/>
      <c r="U367" s="901"/>
      <c r="V367" s="901"/>
      <c r="W367" s="901"/>
      <c r="X367" s="902"/>
      <c r="Y367" s="969"/>
      <c r="Z367" s="970"/>
      <c r="AA367" s="970"/>
      <c r="AB367" s="970"/>
      <c r="AC367" s="971"/>
      <c r="AD367" s="906"/>
      <c r="AE367" s="907"/>
      <c r="AF367" s="907"/>
      <c r="AG367" s="907"/>
      <c r="AH367" s="908"/>
      <c r="AI367" s="900"/>
      <c r="AJ367" s="901"/>
      <c r="AK367" s="901"/>
      <c r="AL367" s="901"/>
      <c r="AM367" s="901"/>
      <c r="AN367" s="901"/>
      <c r="AO367" s="901"/>
      <c r="AP367" s="901"/>
      <c r="AQ367" s="901"/>
      <c r="AR367" s="901"/>
      <c r="AS367" s="901"/>
      <c r="AT367" s="901"/>
      <c r="AU367" s="902"/>
      <c r="AV367" s="903"/>
      <c r="AW367" s="904"/>
      <c r="AX367" s="904"/>
      <c r="AY367" s="911"/>
    </row>
    <row r="368" spans="1:51" ht="23.25" hidden="1" customHeight="1" x14ac:dyDescent="0.2">
      <c r="A368" s="875"/>
      <c r="B368" s="876"/>
      <c r="C368" s="876"/>
      <c r="D368" s="876"/>
      <c r="E368" s="876"/>
      <c r="F368" s="877"/>
      <c r="G368" s="906"/>
      <c r="H368" s="907"/>
      <c r="I368" s="907"/>
      <c r="J368" s="907"/>
      <c r="K368" s="908"/>
      <c r="L368" s="900"/>
      <c r="M368" s="901"/>
      <c r="N368" s="901"/>
      <c r="O368" s="901"/>
      <c r="P368" s="901"/>
      <c r="Q368" s="901"/>
      <c r="R368" s="901"/>
      <c r="S368" s="901"/>
      <c r="T368" s="901"/>
      <c r="U368" s="901"/>
      <c r="V368" s="901"/>
      <c r="W368" s="901"/>
      <c r="X368" s="902"/>
      <c r="Y368" s="969"/>
      <c r="Z368" s="970"/>
      <c r="AA368" s="970"/>
      <c r="AB368" s="970"/>
      <c r="AC368" s="971"/>
      <c r="AD368" s="906"/>
      <c r="AE368" s="907"/>
      <c r="AF368" s="907"/>
      <c r="AG368" s="907"/>
      <c r="AH368" s="908"/>
      <c r="AI368" s="900"/>
      <c r="AJ368" s="901"/>
      <c r="AK368" s="901"/>
      <c r="AL368" s="901"/>
      <c r="AM368" s="901"/>
      <c r="AN368" s="901"/>
      <c r="AO368" s="901"/>
      <c r="AP368" s="901"/>
      <c r="AQ368" s="901"/>
      <c r="AR368" s="901"/>
      <c r="AS368" s="901"/>
      <c r="AT368" s="901"/>
      <c r="AU368" s="902"/>
      <c r="AV368" s="903"/>
      <c r="AW368" s="904"/>
      <c r="AX368" s="904"/>
      <c r="AY368" s="911"/>
    </row>
    <row r="369" spans="1:51" ht="23.25" hidden="1" customHeight="1" x14ac:dyDescent="0.2">
      <c r="A369" s="875"/>
      <c r="B369" s="876"/>
      <c r="C369" s="876"/>
      <c r="D369" s="876"/>
      <c r="E369" s="876"/>
      <c r="F369" s="877"/>
      <c r="G369" s="906"/>
      <c r="H369" s="907"/>
      <c r="I369" s="907"/>
      <c r="J369" s="907"/>
      <c r="K369" s="908"/>
      <c r="L369" s="900"/>
      <c r="M369" s="901"/>
      <c r="N369" s="901"/>
      <c r="O369" s="901"/>
      <c r="P369" s="901"/>
      <c r="Q369" s="901"/>
      <c r="R369" s="901"/>
      <c r="S369" s="901"/>
      <c r="T369" s="901"/>
      <c r="U369" s="901"/>
      <c r="V369" s="901"/>
      <c r="W369" s="901"/>
      <c r="X369" s="902"/>
      <c r="Y369" s="969"/>
      <c r="Z369" s="970"/>
      <c r="AA369" s="970"/>
      <c r="AB369" s="970"/>
      <c r="AC369" s="971"/>
      <c r="AD369" s="906"/>
      <c r="AE369" s="907"/>
      <c r="AF369" s="907"/>
      <c r="AG369" s="907"/>
      <c r="AH369" s="908"/>
      <c r="AI369" s="900"/>
      <c r="AJ369" s="901"/>
      <c r="AK369" s="901"/>
      <c r="AL369" s="901"/>
      <c r="AM369" s="901"/>
      <c r="AN369" s="901"/>
      <c r="AO369" s="901"/>
      <c r="AP369" s="901"/>
      <c r="AQ369" s="901"/>
      <c r="AR369" s="901"/>
      <c r="AS369" s="901"/>
      <c r="AT369" s="901"/>
      <c r="AU369" s="902"/>
      <c r="AV369" s="903"/>
      <c r="AW369" s="904"/>
      <c r="AX369" s="904"/>
      <c r="AY369" s="911"/>
    </row>
    <row r="370" spans="1:51" ht="23.25" hidden="1" customHeight="1" x14ac:dyDescent="0.2">
      <c r="A370" s="875"/>
      <c r="B370" s="876"/>
      <c r="C370" s="876"/>
      <c r="D370" s="876"/>
      <c r="E370" s="876"/>
      <c r="F370" s="877"/>
      <c r="G370" s="906"/>
      <c r="H370" s="907"/>
      <c r="I370" s="907"/>
      <c r="J370" s="907"/>
      <c r="K370" s="908"/>
      <c r="L370" s="900"/>
      <c r="M370" s="901"/>
      <c r="N370" s="901"/>
      <c r="O370" s="901"/>
      <c r="P370" s="901"/>
      <c r="Q370" s="901"/>
      <c r="R370" s="901"/>
      <c r="S370" s="901"/>
      <c r="T370" s="901"/>
      <c r="U370" s="901"/>
      <c r="V370" s="901"/>
      <c r="W370" s="901"/>
      <c r="X370" s="902"/>
      <c r="Y370" s="969"/>
      <c r="Z370" s="970"/>
      <c r="AA370" s="970"/>
      <c r="AB370" s="970"/>
      <c r="AC370" s="971"/>
      <c r="AD370" s="906"/>
      <c r="AE370" s="907"/>
      <c r="AF370" s="907"/>
      <c r="AG370" s="907"/>
      <c r="AH370" s="908"/>
      <c r="AI370" s="900"/>
      <c r="AJ370" s="901"/>
      <c r="AK370" s="901"/>
      <c r="AL370" s="901"/>
      <c r="AM370" s="901"/>
      <c r="AN370" s="901"/>
      <c r="AO370" s="901"/>
      <c r="AP370" s="901"/>
      <c r="AQ370" s="901"/>
      <c r="AR370" s="901"/>
      <c r="AS370" s="901"/>
      <c r="AT370" s="901"/>
      <c r="AU370" s="902"/>
      <c r="AV370" s="903"/>
      <c r="AW370" s="904"/>
      <c r="AX370" s="904"/>
      <c r="AY370" s="911"/>
    </row>
    <row r="371" spans="1:51" ht="23.25" hidden="1" customHeight="1" x14ac:dyDescent="0.2">
      <c r="A371" s="875"/>
      <c r="B371" s="876"/>
      <c r="C371" s="876"/>
      <c r="D371" s="876"/>
      <c r="E371" s="876"/>
      <c r="F371" s="877"/>
      <c r="G371" s="938"/>
      <c r="H371" s="939"/>
      <c r="I371" s="939"/>
      <c r="J371" s="939"/>
      <c r="K371" s="940"/>
      <c r="L371" s="941"/>
      <c r="M371" s="942"/>
      <c r="N371" s="942"/>
      <c r="O371" s="942"/>
      <c r="P371" s="942"/>
      <c r="Q371" s="942"/>
      <c r="R371" s="942"/>
      <c r="S371" s="942"/>
      <c r="T371" s="942"/>
      <c r="U371" s="942"/>
      <c r="V371" s="942"/>
      <c r="W371" s="942"/>
      <c r="X371" s="943"/>
      <c r="Y371" s="975"/>
      <c r="Z371" s="976"/>
      <c r="AA371" s="976"/>
      <c r="AB371" s="976"/>
      <c r="AC371" s="977"/>
      <c r="AD371" s="938"/>
      <c r="AE371" s="939"/>
      <c r="AF371" s="939"/>
      <c r="AG371" s="939"/>
      <c r="AH371" s="940"/>
      <c r="AI371" s="941"/>
      <c r="AJ371" s="942"/>
      <c r="AK371" s="942"/>
      <c r="AL371" s="942"/>
      <c r="AM371" s="942"/>
      <c r="AN371" s="942"/>
      <c r="AO371" s="942"/>
      <c r="AP371" s="942"/>
      <c r="AQ371" s="942"/>
      <c r="AR371" s="942"/>
      <c r="AS371" s="942"/>
      <c r="AT371" s="942"/>
      <c r="AU371" s="943"/>
      <c r="AV371" s="944"/>
      <c r="AW371" s="945"/>
      <c r="AX371" s="945"/>
      <c r="AY371" s="948"/>
    </row>
    <row r="372" spans="1:51" ht="23.25" customHeight="1" thickBot="1" x14ac:dyDescent="0.25">
      <c r="A372" s="878"/>
      <c r="B372" s="879"/>
      <c r="C372" s="879"/>
      <c r="D372" s="879"/>
      <c r="E372" s="879"/>
      <c r="F372" s="880"/>
      <c r="G372" s="1028" t="s">
        <v>8</v>
      </c>
      <c r="H372" s="1029"/>
      <c r="I372" s="1029"/>
      <c r="J372" s="1029"/>
      <c r="K372" s="1030"/>
      <c r="L372" s="1031"/>
      <c r="M372" s="1032"/>
      <c r="N372" s="1032"/>
      <c r="O372" s="1032"/>
      <c r="P372" s="1032"/>
      <c r="Q372" s="1032"/>
      <c r="R372" s="1032"/>
      <c r="S372" s="1032"/>
      <c r="T372" s="1032"/>
      <c r="U372" s="1032"/>
      <c r="V372" s="1032"/>
      <c r="W372" s="1032"/>
      <c r="X372" s="1033"/>
      <c r="Y372" s="1034">
        <f>SUM(Y364:AC371)</f>
        <v>20.489000000000001</v>
      </c>
      <c r="Z372" s="1035"/>
      <c r="AA372" s="1035"/>
      <c r="AB372" s="1035"/>
      <c r="AC372" s="1036"/>
      <c r="AD372" s="1028" t="s">
        <v>8</v>
      </c>
      <c r="AE372" s="1029"/>
      <c r="AF372" s="1029"/>
      <c r="AG372" s="1029"/>
      <c r="AH372" s="1030"/>
      <c r="AI372" s="1031"/>
      <c r="AJ372" s="1032"/>
      <c r="AK372" s="1032"/>
      <c r="AL372" s="1032"/>
      <c r="AM372" s="1032"/>
      <c r="AN372" s="1032"/>
      <c r="AO372" s="1032"/>
      <c r="AP372" s="1032"/>
      <c r="AQ372" s="1032"/>
      <c r="AR372" s="1032"/>
      <c r="AS372" s="1032"/>
      <c r="AT372" s="1032"/>
      <c r="AU372" s="1033"/>
      <c r="AV372" s="1037">
        <f>SUM(AV364:AY371)</f>
        <v>0</v>
      </c>
      <c r="AW372" s="56"/>
      <c r="AX372" s="56"/>
      <c r="AY372" s="62"/>
    </row>
    <row r="373" spans="1:51" ht="9" customHeight="1" x14ac:dyDescent="0.2"/>
    <row r="374" spans="1:51" ht="14.4" x14ac:dyDescent="0.2">
      <c r="A374" s="5"/>
      <c r="B374" s="15" t="s">
        <v>151</v>
      </c>
      <c r="C374" s="5"/>
      <c r="D374" s="5"/>
      <c r="E374" s="5"/>
      <c r="F374" s="5"/>
      <c r="G374" s="5"/>
      <c r="H374" s="5"/>
      <c r="I374" s="5"/>
      <c r="J374" s="5"/>
      <c r="K374" s="5"/>
      <c r="L374" s="5"/>
      <c r="M374" s="5"/>
      <c r="N374" s="5"/>
      <c r="O374" s="5"/>
      <c r="P374" s="5"/>
      <c r="Q374" s="5"/>
      <c r="R374" s="5"/>
      <c r="S374" s="5"/>
      <c r="T374" s="5"/>
      <c r="U374" s="5"/>
      <c r="V374" s="5"/>
      <c r="W374" s="5"/>
      <c r="X374" s="5"/>
      <c r="Y374" s="5"/>
      <c r="Z374" s="5"/>
      <c r="AA374" s="5"/>
      <c r="AB374" s="5"/>
      <c r="AC374" s="5"/>
      <c r="AD374" s="5"/>
      <c r="AE374" s="5"/>
      <c r="AF374" s="5"/>
      <c r="AG374" s="5"/>
      <c r="AH374" s="5"/>
      <c r="AI374" s="5"/>
      <c r="AJ374" s="5"/>
      <c r="AK374" s="5"/>
    </row>
    <row r="375" spans="1:51" x14ac:dyDescent="0.2">
      <c r="A375" s="42"/>
      <c r="B375" s="42" t="s">
        <v>3</v>
      </c>
      <c r="C375" s="42"/>
      <c r="D375" s="42"/>
      <c r="E375" s="42"/>
      <c r="F375" s="42"/>
      <c r="G375" s="42"/>
      <c r="H375" s="42"/>
      <c r="I375" s="42"/>
      <c r="J375" s="42"/>
      <c r="K375" s="42"/>
      <c r="L375" s="42"/>
      <c r="M375" s="42"/>
      <c r="N375" s="42"/>
      <c r="O375" s="42"/>
      <c r="P375" s="42"/>
      <c r="Q375" s="42"/>
      <c r="R375" s="42"/>
      <c r="S375" s="42"/>
      <c r="T375" s="42"/>
      <c r="U375" s="42"/>
      <c r="V375" s="42"/>
      <c r="W375" s="42"/>
      <c r="X375" s="42"/>
      <c r="Y375" s="42"/>
      <c r="Z375" s="42"/>
      <c r="AA375" s="42"/>
      <c r="AB375" s="42"/>
      <c r="AC375" s="42"/>
      <c r="AD375" s="42"/>
      <c r="AE375" s="42"/>
      <c r="AF375" s="42"/>
      <c r="AG375" s="42"/>
      <c r="AH375" s="42"/>
      <c r="AI375" s="42"/>
      <c r="AJ375" s="42"/>
      <c r="AK375" s="42"/>
      <c r="AL375" s="43"/>
      <c r="AM375" s="43"/>
      <c r="AN375" s="43"/>
      <c r="AO375" s="43"/>
      <c r="AP375" s="43"/>
      <c r="AQ375" s="43"/>
      <c r="AR375" s="43"/>
      <c r="AS375" s="43"/>
      <c r="AT375" s="43"/>
      <c r="AU375" s="43"/>
      <c r="AV375" s="43"/>
      <c r="AW375" s="43"/>
      <c r="AX375" s="43"/>
      <c r="AY375" s="43"/>
    </row>
    <row r="376" spans="1:51" ht="34.5" customHeight="1" x14ac:dyDescent="0.2">
      <c r="A376" s="982"/>
      <c r="B376" s="983"/>
      <c r="C376" s="994" t="s">
        <v>11</v>
      </c>
      <c r="D376" s="995"/>
      <c r="E376" s="995"/>
      <c r="F376" s="995"/>
      <c r="G376" s="995"/>
      <c r="H376" s="995"/>
      <c r="I376" s="995"/>
      <c r="J376" s="995"/>
      <c r="K376" s="995"/>
      <c r="L376" s="995"/>
      <c r="M376" s="996" t="s">
        <v>155</v>
      </c>
      <c r="N376" s="997"/>
      <c r="O376" s="997"/>
      <c r="P376" s="997"/>
      <c r="Q376" s="997"/>
      <c r="R376" s="997"/>
      <c r="S376" s="997"/>
      <c r="T376" s="998" t="s">
        <v>154</v>
      </c>
      <c r="U376" s="995"/>
      <c r="V376" s="995"/>
      <c r="W376" s="995"/>
      <c r="X376" s="995"/>
      <c r="Y376" s="995"/>
      <c r="Z376" s="995"/>
      <c r="AA376" s="995"/>
      <c r="AB376" s="995"/>
      <c r="AC376" s="995"/>
      <c r="AD376" s="995"/>
      <c r="AE376" s="995"/>
      <c r="AF376" s="995"/>
      <c r="AG376" s="995"/>
      <c r="AH376" s="995"/>
      <c r="AI376" s="995"/>
      <c r="AJ376" s="995"/>
      <c r="AK376" s="999"/>
      <c r="AL376" s="1000" t="s">
        <v>12</v>
      </c>
      <c r="AM376" s="1001"/>
      <c r="AN376" s="1001"/>
      <c r="AO376" s="1001"/>
      <c r="AP376" s="1001"/>
      <c r="AQ376" s="1001"/>
      <c r="AR376" s="1001"/>
      <c r="AS376" s="1001"/>
      <c r="AT376" s="1001"/>
      <c r="AU376" s="1001"/>
      <c r="AV376" s="1001"/>
      <c r="AW376" s="1001"/>
      <c r="AX376" s="1001"/>
      <c r="AY376" s="1002"/>
    </row>
    <row r="377" spans="1:51" ht="24" customHeight="1" x14ac:dyDescent="0.2">
      <c r="A377" s="982">
        <v>1</v>
      </c>
      <c r="B377" s="983">
        <v>1</v>
      </c>
      <c r="C377" s="984" t="s">
        <v>338</v>
      </c>
      <c r="D377" s="985"/>
      <c r="E377" s="985"/>
      <c r="F377" s="985"/>
      <c r="G377" s="985"/>
      <c r="H377" s="985"/>
      <c r="I377" s="985"/>
      <c r="J377" s="985"/>
      <c r="K377" s="985"/>
      <c r="L377" s="985"/>
      <c r="M377" s="986" t="s">
        <v>339</v>
      </c>
      <c r="N377" s="987"/>
      <c r="O377" s="987"/>
      <c r="P377" s="987"/>
      <c r="Q377" s="987"/>
      <c r="R377" s="987"/>
      <c r="S377" s="987"/>
      <c r="T377" s="988" t="s">
        <v>279</v>
      </c>
      <c r="U377" s="989"/>
      <c r="V377" s="989"/>
      <c r="W377" s="989"/>
      <c r="X377" s="989"/>
      <c r="Y377" s="989"/>
      <c r="Z377" s="989"/>
      <c r="AA377" s="989"/>
      <c r="AB377" s="989"/>
      <c r="AC377" s="989"/>
      <c r="AD377" s="989"/>
      <c r="AE377" s="989"/>
      <c r="AF377" s="989"/>
      <c r="AG377" s="989"/>
      <c r="AH377" s="989"/>
      <c r="AI377" s="989"/>
      <c r="AJ377" s="989"/>
      <c r="AK377" s="990"/>
      <c r="AL377" s="991">
        <v>6618.7560000000003</v>
      </c>
      <c r="AM377" s="992"/>
      <c r="AN377" s="992"/>
      <c r="AO377" s="992"/>
      <c r="AP377" s="992"/>
      <c r="AQ377" s="992"/>
      <c r="AR377" s="992"/>
      <c r="AS377" s="992"/>
      <c r="AT377" s="992"/>
      <c r="AU377" s="992"/>
      <c r="AV377" s="992"/>
      <c r="AW377" s="992"/>
      <c r="AX377" s="992"/>
      <c r="AY377" s="993"/>
    </row>
    <row r="378" spans="1:51" ht="21.75" customHeight="1" x14ac:dyDescent="0.2">
      <c r="A378" s="982">
        <v>2</v>
      </c>
      <c r="B378" s="983">
        <v>1</v>
      </c>
      <c r="C378" s="984" t="s">
        <v>340</v>
      </c>
      <c r="D378" s="985"/>
      <c r="E378" s="985"/>
      <c r="F378" s="985"/>
      <c r="G378" s="985"/>
      <c r="H378" s="985"/>
      <c r="I378" s="985"/>
      <c r="J378" s="985"/>
      <c r="K378" s="985"/>
      <c r="L378" s="985"/>
      <c r="M378" s="986" t="s">
        <v>341</v>
      </c>
      <c r="N378" s="987"/>
      <c r="O378" s="987"/>
      <c r="P378" s="987"/>
      <c r="Q378" s="987"/>
      <c r="R378" s="987"/>
      <c r="S378" s="987"/>
      <c r="T378" s="988" t="s">
        <v>279</v>
      </c>
      <c r="U378" s="989"/>
      <c r="V378" s="989"/>
      <c r="W378" s="989"/>
      <c r="X378" s="989"/>
      <c r="Y378" s="989"/>
      <c r="Z378" s="989"/>
      <c r="AA378" s="989"/>
      <c r="AB378" s="989"/>
      <c r="AC378" s="989"/>
      <c r="AD378" s="989"/>
      <c r="AE378" s="989"/>
      <c r="AF378" s="989"/>
      <c r="AG378" s="989"/>
      <c r="AH378" s="989"/>
      <c r="AI378" s="989"/>
      <c r="AJ378" s="989"/>
      <c r="AK378" s="990"/>
      <c r="AL378" s="991">
        <v>614.30200000000002</v>
      </c>
      <c r="AM378" s="992"/>
      <c r="AN378" s="992"/>
      <c r="AO378" s="992"/>
      <c r="AP378" s="992"/>
      <c r="AQ378" s="992"/>
      <c r="AR378" s="992"/>
      <c r="AS378" s="992"/>
      <c r="AT378" s="992"/>
      <c r="AU378" s="992"/>
      <c r="AV378" s="992"/>
      <c r="AW378" s="992"/>
      <c r="AX378" s="992"/>
      <c r="AY378" s="993"/>
    </row>
    <row r="379" spans="1:51" ht="21.75" customHeight="1" x14ac:dyDescent="0.2">
      <c r="A379" s="982">
        <v>3</v>
      </c>
      <c r="B379" s="983">
        <v>1</v>
      </c>
      <c r="C379" s="984" t="s">
        <v>342</v>
      </c>
      <c r="D379" s="985"/>
      <c r="E379" s="985"/>
      <c r="F379" s="985"/>
      <c r="G379" s="985"/>
      <c r="H379" s="985"/>
      <c r="I379" s="985"/>
      <c r="J379" s="985"/>
      <c r="K379" s="985"/>
      <c r="L379" s="985"/>
      <c r="M379" s="986" t="s">
        <v>343</v>
      </c>
      <c r="N379" s="987"/>
      <c r="O379" s="987"/>
      <c r="P379" s="987"/>
      <c r="Q379" s="987"/>
      <c r="R379" s="987"/>
      <c r="S379" s="987"/>
      <c r="T379" s="988" t="s">
        <v>279</v>
      </c>
      <c r="U379" s="989"/>
      <c r="V379" s="989"/>
      <c r="W379" s="989"/>
      <c r="X379" s="989"/>
      <c r="Y379" s="989"/>
      <c r="Z379" s="989"/>
      <c r="AA379" s="989"/>
      <c r="AB379" s="989"/>
      <c r="AC379" s="989"/>
      <c r="AD379" s="989"/>
      <c r="AE379" s="989"/>
      <c r="AF379" s="989"/>
      <c r="AG379" s="989"/>
      <c r="AH379" s="989"/>
      <c r="AI379" s="989"/>
      <c r="AJ379" s="989"/>
      <c r="AK379" s="990"/>
      <c r="AL379" s="991">
        <v>420.71499999999997</v>
      </c>
      <c r="AM379" s="992"/>
      <c r="AN379" s="992"/>
      <c r="AO379" s="992"/>
      <c r="AP379" s="992"/>
      <c r="AQ379" s="992"/>
      <c r="AR379" s="992"/>
      <c r="AS379" s="992"/>
      <c r="AT379" s="992"/>
      <c r="AU379" s="992"/>
      <c r="AV379" s="992"/>
      <c r="AW379" s="992"/>
      <c r="AX379" s="992"/>
      <c r="AY379" s="993"/>
    </row>
    <row r="380" spans="1:51" ht="21.75" customHeight="1" x14ac:dyDescent="0.2">
      <c r="A380" s="1006">
        <v>4</v>
      </c>
      <c r="B380" s="1007"/>
      <c r="C380" s="984" t="s">
        <v>344</v>
      </c>
      <c r="D380" s="985"/>
      <c r="E380" s="985"/>
      <c r="F380" s="985"/>
      <c r="G380" s="985"/>
      <c r="H380" s="985"/>
      <c r="I380" s="985"/>
      <c r="J380" s="985"/>
      <c r="K380" s="985"/>
      <c r="L380" s="985"/>
      <c r="M380" s="986" t="s">
        <v>514</v>
      </c>
      <c r="N380" s="987"/>
      <c r="O380" s="987"/>
      <c r="P380" s="987"/>
      <c r="Q380" s="987"/>
      <c r="R380" s="987"/>
      <c r="S380" s="987"/>
      <c r="T380" s="988" t="s">
        <v>279</v>
      </c>
      <c r="U380" s="989"/>
      <c r="V380" s="989"/>
      <c r="W380" s="989"/>
      <c r="X380" s="989"/>
      <c r="Y380" s="989"/>
      <c r="Z380" s="989"/>
      <c r="AA380" s="989"/>
      <c r="AB380" s="989"/>
      <c r="AC380" s="989"/>
      <c r="AD380" s="989"/>
      <c r="AE380" s="989"/>
      <c r="AF380" s="989"/>
      <c r="AG380" s="989"/>
      <c r="AH380" s="989"/>
      <c r="AI380" s="989"/>
      <c r="AJ380" s="989"/>
      <c r="AK380" s="990"/>
      <c r="AL380" s="991">
        <v>317.48500000000001</v>
      </c>
      <c r="AM380" s="992"/>
      <c r="AN380" s="992"/>
      <c r="AO380" s="992"/>
      <c r="AP380" s="992"/>
      <c r="AQ380" s="992"/>
      <c r="AR380" s="992"/>
      <c r="AS380" s="992"/>
      <c r="AT380" s="992"/>
      <c r="AU380" s="992"/>
      <c r="AV380" s="992"/>
      <c r="AW380" s="992"/>
      <c r="AX380" s="992"/>
      <c r="AY380" s="993"/>
    </row>
    <row r="381" spans="1:51" ht="21.75" customHeight="1" x14ac:dyDescent="0.2">
      <c r="A381" s="1006">
        <v>5</v>
      </c>
      <c r="B381" s="1007"/>
      <c r="C381" s="984" t="s">
        <v>345</v>
      </c>
      <c r="D381" s="985"/>
      <c r="E381" s="985"/>
      <c r="F381" s="985"/>
      <c r="G381" s="985"/>
      <c r="H381" s="985"/>
      <c r="I381" s="985"/>
      <c r="J381" s="985"/>
      <c r="K381" s="985"/>
      <c r="L381" s="985"/>
      <c r="M381" s="986" t="s">
        <v>346</v>
      </c>
      <c r="N381" s="987"/>
      <c r="O381" s="987"/>
      <c r="P381" s="987"/>
      <c r="Q381" s="987"/>
      <c r="R381" s="987"/>
      <c r="S381" s="987"/>
      <c r="T381" s="988" t="s">
        <v>279</v>
      </c>
      <c r="U381" s="989"/>
      <c r="V381" s="989"/>
      <c r="W381" s="989"/>
      <c r="X381" s="989"/>
      <c r="Y381" s="989"/>
      <c r="Z381" s="989"/>
      <c r="AA381" s="989"/>
      <c r="AB381" s="989"/>
      <c r="AC381" s="989"/>
      <c r="AD381" s="989"/>
      <c r="AE381" s="989"/>
      <c r="AF381" s="989"/>
      <c r="AG381" s="989"/>
      <c r="AH381" s="989"/>
      <c r="AI381" s="989"/>
      <c r="AJ381" s="989"/>
      <c r="AK381" s="990"/>
      <c r="AL381" s="991">
        <v>303.28300000000002</v>
      </c>
      <c r="AM381" s="992"/>
      <c r="AN381" s="992"/>
      <c r="AO381" s="992"/>
      <c r="AP381" s="992"/>
      <c r="AQ381" s="992"/>
      <c r="AR381" s="992"/>
      <c r="AS381" s="992"/>
      <c r="AT381" s="992"/>
      <c r="AU381" s="992"/>
      <c r="AV381" s="992"/>
      <c r="AW381" s="992"/>
      <c r="AX381" s="992"/>
      <c r="AY381" s="993"/>
    </row>
    <row r="382" spans="1:51" ht="21.75" customHeight="1" x14ac:dyDescent="0.2">
      <c r="A382" s="1006">
        <v>6</v>
      </c>
      <c r="B382" s="1007"/>
      <c r="C382" s="984" t="s">
        <v>347</v>
      </c>
      <c r="D382" s="985"/>
      <c r="E382" s="985"/>
      <c r="F382" s="985"/>
      <c r="G382" s="985"/>
      <c r="H382" s="985"/>
      <c r="I382" s="985"/>
      <c r="J382" s="985"/>
      <c r="K382" s="985"/>
      <c r="L382" s="985"/>
      <c r="M382" s="986" t="s">
        <v>348</v>
      </c>
      <c r="N382" s="987"/>
      <c r="O382" s="987"/>
      <c r="P382" s="987"/>
      <c r="Q382" s="987"/>
      <c r="R382" s="987"/>
      <c r="S382" s="987"/>
      <c r="T382" s="988" t="s">
        <v>279</v>
      </c>
      <c r="U382" s="989"/>
      <c r="V382" s="989"/>
      <c r="W382" s="989"/>
      <c r="X382" s="989"/>
      <c r="Y382" s="989"/>
      <c r="Z382" s="989"/>
      <c r="AA382" s="989"/>
      <c r="AB382" s="989"/>
      <c r="AC382" s="989"/>
      <c r="AD382" s="989"/>
      <c r="AE382" s="989"/>
      <c r="AF382" s="989"/>
      <c r="AG382" s="989"/>
      <c r="AH382" s="989"/>
      <c r="AI382" s="989"/>
      <c r="AJ382" s="989"/>
      <c r="AK382" s="990"/>
      <c r="AL382" s="991">
        <v>226.82499999999999</v>
      </c>
      <c r="AM382" s="992"/>
      <c r="AN382" s="992"/>
      <c r="AO382" s="992"/>
      <c r="AP382" s="992"/>
      <c r="AQ382" s="992"/>
      <c r="AR382" s="992"/>
      <c r="AS382" s="992"/>
      <c r="AT382" s="992"/>
      <c r="AU382" s="992"/>
      <c r="AV382" s="992"/>
      <c r="AW382" s="992"/>
      <c r="AX382" s="992"/>
      <c r="AY382" s="993"/>
    </row>
    <row r="383" spans="1:51" ht="21.75" customHeight="1" x14ac:dyDescent="0.2">
      <c r="A383" s="1006">
        <v>7</v>
      </c>
      <c r="B383" s="1007"/>
      <c r="C383" s="984" t="s">
        <v>349</v>
      </c>
      <c r="D383" s="985"/>
      <c r="E383" s="985"/>
      <c r="F383" s="985"/>
      <c r="G383" s="985"/>
      <c r="H383" s="985"/>
      <c r="I383" s="985"/>
      <c r="J383" s="985"/>
      <c r="K383" s="985"/>
      <c r="L383" s="985"/>
      <c r="M383" s="986" t="s">
        <v>515</v>
      </c>
      <c r="N383" s="987"/>
      <c r="O383" s="987"/>
      <c r="P383" s="987"/>
      <c r="Q383" s="987"/>
      <c r="R383" s="987"/>
      <c r="S383" s="987"/>
      <c r="T383" s="988" t="s">
        <v>279</v>
      </c>
      <c r="U383" s="989"/>
      <c r="V383" s="989"/>
      <c r="W383" s="989"/>
      <c r="X383" s="989"/>
      <c r="Y383" s="989"/>
      <c r="Z383" s="989"/>
      <c r="AA383" s="989"/>
      <c r="AB383" s="989"/>
      <c r="AC383" s="989"/>
      <c r="AD383" s="989"/>
      <c r="AE383" s="989"/>
      <c r="AF383" s="989"/>
      <c r="AG383" s="989"/>
      <c r="AH383" s="989"/>
      <c r="AI383" s="989"/>
      <c r="AJ383" s="989"/>
      <c r="AK383" s="990"/>
      <c r="AL383" s="991">
        <v>203.983</v>
      </c>
      <c r="AM383" s="992"/>
      <c r="AN383" s="992"/>
      <c r="AO383" s="992"/>
      <c r="AP383" s="992"/>
      <c r="AQ383" s="992"/>
      <c r="AR383" s="992"/>
      <c r="AS383" s="992"/>
      <c r="AT383" s="992"/>
      <c r="AU383" s="992"/>
      <c r="AV383" s="992"/>
      <c r="AW383" s="992"/>
      <c r="AX383" s="992"/>
      <c r="AY383" s="993"/>
    </row>
    <row r="384" spans="1:51" ht="21.75" customHeight="1" x14ac:dyDescent="0.2">
      <c r="A384" s="1006">
        <v>8</v>
      </c>
      <c r="B384" s="1007"/>
      <c r="C384" s="984" t="s">
        <v>350</v>
      </c>
      <c r="D384" s="985"/>
      <c r="E384" s="985"/>
      <c r="F384" s="985"/>
      <c r="G384" s="985"/>
      <c r="H384" s="985"/>
      <c r="I384" s="985"/>
      <c r="J384" s="985"/>
      <c r="K384" s="985"/>
      <c r="L384" s="985"/>
      <c r="M384" s="986" t="s">
        <v>351</v>
      </c>
      <c r="N384" s="987"/>
      <c r="O384" s="987"/>
      <c r="P384" s="987"/>
      <c r="Q384" s="987"/>
      <c r="R384" s="987"/>
      <c r="S384" s="987"/>
      <c r="T384" s="988" t="s">
        <v>279</v>
      </c>
      <c r="U384" s="989"/>
      <c r="V384" s="989"/>
      <c r="W384" s="989"/>
      <c r="X384" s="989"/>
      <c r="Y384" s="989"/>
      <c r="Z384" s="989"/>
      <c r="AA384" s="989"/>
      <c r="AB384" s="989"/>
      <c r="AC384" s="989"/>
      <c r="AD384" s="989"/>
      <c r="AE384" s="989"/>
      <c r="AF384" s="989"/>
      <c r="AG384" s="989"/>
      <c r="AH384" s="989"/>
      <c r="AI384" s="989"/>
      <c r="AJ384" s="989"/>
      <c r="AK384" s="990"/>
      <c r="AL384" s="991">
        <v>84.126999999999995</v>
      </c>
      <c r="AM384" s="992"/>
      <c r="AN384" s="992"/>
      <c r="AO384" s="992"/>
      <c r="AP384" s="992"/>
      <c r="AQ384" s="992"/>
      <c r="AR384" s="992"/>
      <c r="AS384" s="992"/>
      <c r="AT384" s="992"/>
      <c r="AU384" s="992"/>
      <c r="AV384" s="992"/>
      <c r="AW384" s="992"/>
      <c r="AX384" s="992"/>
      <c r="AY384" s="993"/>
    </row>
    <row r="385" spans="1:51" ht="21.75" customHeight="1" x14ac:dyDescent="0.2">
      <c r="A385" s="1006">
        <v>9</v>
      </c>
      <c r="B385" s="1007"/>
      <c r="C385" s="984" t="s">
        <v>352</v>
      </c>
      <c r="D385" s="985"/>
      <c r="E385" s="985"/>
      <c r="F385" s="985"/>
      <c r="G385" s="985"/>
      <c r="H385" s="985"/>
      <c r="I385" s="985"/>
      <c r="J385" s="985"/>
      <c r="K385" s="985"/>
      <c r="L385" s="985"/>
      <c r="M385" s="986" t="s">
        <v>353</v>
      </c>
      <c r="N385" s="987"/>
      <c r="O385" s="987"/>
      <c r="P385" s="987"/>
      <c r="Q385" s="987"/>
      <c r="R385" s="987"/>
      <c r="S385" s="987"/>
      <c r="T385" s="988" t="s">
        <v>279</v>
      </c>
      <c r="U385" s="989"/>
      <c r="V385" s="989"/>
      <c r="W385" s="989"/>
      <c r="X385" s="989"/>
      <c r="Y385" s="989"/>
      <c r="Z385" s="989"/>
      <c r="AA385" s="989"/>
      <c r="AB385" s="989"/>
      <c r="AC385" s="989"/>
      <c r="AD385" s="989"/>
      <c r="AE385" s="989"/>
      <c r="AF385" s="989"/>
      <c r="AG385" s="989"/>
      <c r="AH385" s="989"/>
      <c r="AI385" s="989"/>
      <c r="AJ385" s="989"/>
      <c r="AK385" s="990"/>
      <c r="AL385" s="991">
        <v>13.73</v>
      </c>
      <c r="AM385" s="992"/>
      <c r="AN385" s="992"/>
      <c r="AO385" s="992"/>
      <c r="AP385" s="992"/>
      <c r="AQ385" s="992"/>
      <c r="AR385" s="992"/>
      <c r="AS385" s="992"/>
      <c r="AT385" s="992"/>
      <c r="AU385" s="992"/>
      <c r="AV385" s="992"/>
      <c r="AW385" s="992"/>
      <c r="AX385" s="992"/>
      <c r="AY385" s="993"/>
    </row>
    <row r="386" spans="1:51" ht="21.75" customHeight="1" x14ac:dyDescent="0.2">
      <c r="A386" s="1006">
        <v>10</v>
      </c>
      <c r="B386" s="1007"/>
      <c r="C386" s="984" t="s">
        <v>354</v>
      </c>
      <c r="D386" s="985"/>
      <c r="E386" s="985"/>
      <c r="F386" s="985"/>
      <c r="G386" s="985"/>
      <c r="H386" s="985"/>
      <c r="I386" s="985"/>
      <c r="J386" s="985"/>
      <c r="K386" s="985"/>
      <c r="L386" s="985"/>
      <c r="M386" s="986" t="s">
        <v>355</v>
      </c>
      <c r="N386" s="987"/>
      <c r="O386" s="987"/>
      <c r="P386" s="987"/>
      <c r="Q386" s="987"/>
      <c r="R386" s="987"/>
      <c r="S386" s="987"/>
      <c r="T386" s="988" t="s">
        <v>279</v>
      </c>
      <c r="U386" s="989"/>
      <c r="V386" s="989"/>
      <c r="W386" s="989"/>
      <c r="X386" s="989"/>
      <c r="Y386" s="989"/>
      <c r="Z386" s="989"/>
      <c r="AA386" s="989"/>
      <c r="AB386" s="989"/>
      <c r="AC386" s="989"/>
      <c r="AD386" s="989"/>
      <c r="AE386" s="989"/>
      <c r="AF386" s="989"/>
      <c r="AG386" s="989"/>
      <c r="AH386" s="989"/>
      <c r="AI386" s="989"/>
      <c r="AJ386" s="989"/>
      <c r="AK386" s="990"/>
      <c r="AL386" s="991">
        <v>9.6999999999999993</v>
      </c>
      <c r="AM386" s="992"/>
      <c r="AN386" s="992"/>
      <c r="AO386" s="992"/>
      <c r="AP386" s="992"/>
      <c r="AQ386" s="992"/>
      <c r="AR386" s="992"/>
      <c r="AS386" s="992"/>
      <c r="AT386" s="992"/>
      <c r="AU386" s="992"/>
      <c r="AV386" s="992"/>
      <c r="AW386" s="992"/>
      <c r="AX386" s="992"/>
      <c r="AY386" s="993"/>
    </row>
    <row r="387" spans="1:51" x14ac:dyDescent="0.2">
      <c r="A387" s="42"/>
      <c r="B387" s="42" t="s">
        <v>9</v>
      </c>
      <c r="C387" s="44"/>
      <c r="D387" s="44"/>
      <c r="E387" s="44"/>
      <c r="F387" s="44"/>
      <c r="G387" s="44"/>
      <c r="H387" s="44"/>
      <c r="I387" s="44"/>
      <c r="J387" s="44"/>
      <c r="K387" s="44"/>
      <c r="L387" s="44"/>
      <c r="M387" s="42"/>
      <c r="N387" s="42"/>
      <c r="O387" s="42"/>
      <c r="P387" s="42"/>
      <c r="Q387" s="42"/>
      <c r="R387" s="42"/>
      <c r="S387" s="42"/>
      <c r="T387" s="42"/>
      <c r="U387" s="42"/>
      <c r="V387" s="42"/>
      <c r="W387" s="42"/>
      <c r="X387" s="42"/>
      <c r="Y387" s="42"/>
      <c r="Z387" s="42"/>
      <c r="AA387" s="42"/>
      <c r="AB387" s="42"/>
      <c r="AC387" s="42"/>
      <c r="AD387" s="42"/>
      <c r="AE387" s="42"/>
      <c r="AF387" s="42"/>
      <c r="AG387" s="42"/>
      <c r="AH387" s="42"/>
      <c r="AI387" s="42"/>
      <c r="AJ387" s="42"/>
      <c r="AK387" s="42"/>
      <c r="AL387" s="43"/>
      <c r="AM387" s="43"/>
      <c r="AN387" s="43"/>
      <c r="AO387" s="43"/>
      <c r="AP387" s="43"/>
      <c r="AQ387" s="43"/>
      <c r="AR387" s="43"/>
      <c r="AS387" s="43"/>
      <c r="AT387" s="43"/>
      <c r="AU387" s="43"/>
      <c r="AV387" s="43"/>
      <c r="AW387" s="43"/>
      <c r="AX387" s="43"/>
      <c r="AY387" s="43"/>
    </row>
    <row r="388" spans="1:51" ht="34.5" customHeight="1" x14ac:dyDescent="0.2">
      <c r="A388" s="982"/>
      <c r="B388" s="983"/>
      <c r="C388" s="1008" t="s">
        <v>11</v>
      </c>
      <c r="D388" s="1009"/>
      <c r="E388" s="1009"/>
      <c r="F388" s="1009"/>
      <c r="G388" s="1009"/>
      <c r="H388" s="1009"/>
      <c r="I388" s="1009"/>
      <c r="J388" s="1009"/>
      <c r="K388" s="1009"/>
      <c r="L388" s="1009"/>
      <c r="M388" s="996" t="s">
        <v>155</v>
      </c>
      <c r="N388" s="997"/>
      <c r="O388" s="997"/>
      <c r="P388" s="997"/>
      <c r="Q388" s="997"/>
      <c r="R388" s="997"/>
      <c r="S388" s="997"/>
      <c r="T388" s="998" t="s">
        <v>154</v>
      </c>
      <c r="U388" s="995"/>
      <c r="V388" s="995"/>
      <c r="W388" s="995"/>
      <c r="X388" s="995"/>
      <c r="Y388" s="995"/>
      <c r="Z388" s="995"/>
      <c r="AA388" s="995"/>
      <c r="AB388" s="995"/>
      <c r="AC388" s="995"/>
      <c r="AD388" s="995"/>
      <c r="AE388" s="995"/>
      <c r="AF388" s="995"/>
      <c r="AG388" s="995"/>
      <c r="AH388" s="995"/>
      <c r="AI388" s="995"/>
      <c r="AJ388" s="995"/>
      <c r="AK388" s="999"/>
      <c r="AL388" s="1000" t="s">
        <v>12</v>
      </c>
      <c r="AM388" s="1001"/>
      <c r="AN388" s="1001"/>
      <c r="AO388" s="1001"/>
      <c r="AP388" s="1001"/>
      <c r="AQ388" s="1001"/>
      <c r="AR388" s="1001"/>
      <c r="AS388" s="1001"/>
      <c r="AT388" s="1001"/>
      <c r="AU388" s="1001"/>
      <c r="AV388" s="1001"/>
      <c r="AW388" s="1001"/>
      <c r="AX388" s="1001"/>
      <c r="AY388" s="1002"/>
    </row>
    <row r="389" spans="1:51" ht="27.9" customHeight="1" x14ac:dyDescent="0.2">
      <c r="A389" s="1006">
        <v>1</v>
      </c>
      <c r="B389" s="1007"/>
      <c r="C389" s="984" t="s">
        <v>356</v>
      </c>
      <c r="D389" s="985"/>
      <c r="E389" s="985"/>
      <c r="F389" s="985"/>
      <c r="G389" s="985"/>
      <c r="H389" s="985"/>
      <c r="I389" s="985"/>
      <c r="J389" s="985"/>
      <c r="K389" s="985"/>
      <c r="L389" s="985"/>
      <c r="M389" s="987" t="s">
        <v>243</v>
      </c>
      <c r="N389" s="987"/>
      <c r="O389" s="987"/>
      <c r="P389" s="987"/>
      <c r="Q389" s="987"/>
      <c r="R389" s="987"/>
      <c r="S389" s="987"/>
      <c r="T389" s="988" t="s">
        <v>280</v>
      </c>
      <c r="U389" s="989"/>
      <c r="V389" s="989"/>
      <c r="W389" s="989"/>
      <c r="X389" s="989"/>
      <c r="Y389" s="989"/>
      <c r="Z389" s="989"/>
      <c r="AA389" s="989"/>
      <c r="AB389" s="989"/>
      <c r="AC389" s="989"/>
      <c r="AD389" s="989"/>
      <c r="AE389" s="989"/>
      <c r="AF389" s="989"/>
      <c r="AG389" s="989"/>
      <c r="AH389" s="989"/>
      <c r="AI389" s="989"/>
      <c r="AJ389" s="989"/>
      <c r="AK389" s="990"/>
      <c r="AL389" s="1010">
        <v>1262.2570000000001</v>
      </c>
      <c r="AM389" s="1011"/>
      <c r="AN389" s="1011"/>
      <c r="AO389" s="1011"/>
      <c r="AP389" s="1011"/>
      <c r="AQ389" s="1011"/>
      <c r="AR389" s="1011"/>
      <c r="AS389" s="1011"/>
      <c r="AT389" s="1011"/>
      <c r="AU389" s="1011"/>
      <c r="AV389" s="1011"/>
      <c r="AW389" s="1011"/>
      <c r="AX389" s="1011"/>
      <c r="AY389" s="1012"/>
    </row>
    <row r="390" spans="1:51" ht="27.9" customHeight="1" x14ac:dyDescent="0.2">
      <c r="A390" s="1006">
        <v>2</v>
      </c>
      <c r="B390" s="1007"/>
      <c r="C390" s="984" t="s">
        <v>357</v>
      </c>
      <c r="D390" s="985"/>
      <c r="E390" s="985"/>
      <c r="F390" s="985"/>
      <c r="G390" s="985"/>
      <c r="H390" s="985"/>
      <c r="I390" s="985"/>
      <c r="J390" s="985"/>
      <c r="K390" s="985"/>
      <c r="L390" s="985"/>
      <c r="M390" s="987" t="s">
        <v>243</v>
      </c>
      <c r="N390" s="987"/>
      <c r="O390" s="987"/>
      <c r="P390" s="987"/>
      <c r="Q390" s="987"/>
      <c r="R390" s="987"/>
      <c r="S390" s="987"/>
      <c r="T390" s="988" t="s">
        <v>280</v>
      </c>
      <c r="U390" s="989"/>
      <c r="V390" s="989"/>
      <c r="W390" s="989"/>
      <c r="X390" s="989"/>
      <c r="Y390" s="989"/>
      <c r="Z390" s="989"/>
      <c r="AA390" s="989"/>
      <c r="AB390" s="989"/>
      <c r="AC390" s="989"/>
      <c r="AD390" s="989"/>
      <c r="AE390" s="989"/>
      <c r="AF390" s="989"/>
      <c r="AG390" s="989"/>
      <c r="AH390" s="989"/>
      <c r="AI390" s="989"/>
      <c r="AJ390" s="989"/>
      <c r="AK390" s="990"/>
      <c r="AL390" s="1010">
        <v>976.76499999999999</v>
      </c>
      <c r="AM390" s="1011"/>
      <c r="AN390" s="1011"/>
      <c r="AO390" s="1011"/>
      <c r="AP390" s="1011"/>
      <c r="AQ390" s="1011"/>
      <c r="AR390" s="1011"/>
      <c r="AS390" s="1011"/>
      <c r="AT390" s="1011"/>
      <c r="AU390" s="1011"/>
      <c r="AV390" s="1011"/>
      <c r="AW390" s="1011"/>
      <c r="AX390" s="1011"/>
      <c r="AY390" s="1012"/>
    </row>
    <row r="391" spans="1:51" ht="27.9" customHeight="1" x14ac:dyDescent="0.2">
      <c r="A391" s="1006">
        <v>3</v>
      </c>
      <c r="B391" s="1007"/>
      <c r="C391" s="984" t="s">
        <v>358</v>
      </c>
      <c r="D391" s="985"/>
      <c r="E391" s="985"/>
      <c r="F391" s="985"/>
      <c r="G391" s="985"/>
      <c r="H391" s="985"/>
      <c r="I391" s="985"/>
      <c r="J391" s="985"/>
      <c r="K391" s="985"/>
      <c r="L391" s="985"/>
      <c r="M391" s="987" t="s">
        <v>243</v>
      </c>
      <c r="N391" s="987"/>
      <c r="O391" s="987"/>
      <c r="P391" s="987"/>
      <c r="Q391" s="987"/>
      <c r="R391" s="987"/>
      <c r="S391" s="987"/>
      <c r="T391" s="988" t="s">
        <v>280</v>
      </c>
      <c r="U391" s="989"/>
      <c r="V391" s="989"/>
      <c r="W391" s="989"/>
      <c r="X391" s="989"/>
      <c r="Y391" s="989"/>
      <c r="Z391" s="989"/>
      <c r="AA391" s="989"/>
      <c r="AB391" s="989"/>
      <c r="AC391" s="989"/>
      <c r="AD391" s="989"/>
      <c r="AE391" s="989"/>
      <c r="AF391" s="989"/>
      <c r="AG391" s="989"/>
      <c r="AH391" s="989"/>
      <c r="AI391" s="989"/>
      <c r="AJ391" s="989"/>
      <c r="AK391" s="990"/>
      <c r="AL391" s="1010">
        <v>853.17600000000004</v>
      </c>
      <c r="AM391" s="1011"/>
      <c r="AN391" s="1011"/>
      <c r="AO391" s="1011"/>
      <c r="AP391" s="1011"/>
      <c r="AQ391" s="1011"/>
      <c r="AR391" s="1011"/>
      <c r="AS391" s="1011"/>
      <c r="AT391" s="1011"/>
      <c r="AU391" s="1011"/>
      <c r="AV391" s="1011"/>
      <c r="AW391" s="1011"/>
      <c r="AX391" s="1011"/>
      <c r="AY391" s="1012"/>
    </row>
    <row r="392" spans="1:51" ht="27.9" customHeight="1" x14ac:dyDescent="0.2">
      <c r="A392" s="1006">
        <v>4</v>
      </c>
      <c r="B392" s="1007"/>
      <c r="C392" s="984" t="s">
        <v>359</v>
      </c>
      <c r="D392" s="985"/>
      <c r="E392" s="985"/>
      <c r="F392" s="985"/>
      <c r="G392" s="985"/>
      <c r="H392" s="985"/>
      <c r="I392" s="985"/>
      <c r="J392" s="985"/>
      <c r="K392" s="985"/>
      <c r="L392" s="985"/>
      <c r="M392" s="987" t="s">
        <v>243</v>
      </c>
      <c r="N392" s="987"/>
      <c r="O392" s="987"/>
      <c r="P392" s="987"/>
      <c r="Q392" s="987"/>
      <c r="R392" s="987"/>
      <c r="S392" s="987"/>
      <c r="T392" s="988" t="s">
        <v>280</v>
      </c>
      <c r="U392" s="989"/>
      <c r="V392" s="989"/>
      <c r="W392" s="989"/>
      <c r="X392" s="989"/>
      <c r="Y392" s="989"/>
      <c r="Z392" s="989"/>
      <c r="AA392" s="989"/>
      <c r="AB392" s="989"/>
      <c r="AC392" s="989"/>
      <c r="AD392" s="989"/>
      <c r="AE392" s="989"/>
      <c r="AF392" s="989"/>
      <c r="AG392" s="989"/>
      <c r="AH392" s="989"/>
      <c r="AI392" s="989"/>
      <c r="AJ392" s="989"/>
      <c r="AK392" s="990"/>
      <c r="AL392" s="1010">
        <v>702.88199999999995</v>
      </c>
      <c r="AM392" s="1011"/>
      <c r="AN392" s="1011"/>
      <c r="AO392" s="1011"/>
      <c r="AP392" s="1011"/>
      <c r="AQ392" s="1011"/>
      <c r="AR392" s="1011"/>
      <c r="AS392" s="1011"/>
      <c r="AT392" s="1011"/>
      <c r="AU392" s="1011"/>
      <c r="AV392" s="1011"/>
      <c r="AW392" s="1011"/>
      <c r="AX392" s="1011"/>
      <c r="AY392" s="1012"/>
    </row>
    <row r="393" spans="1:51" ht="21" customHeight="1" x14ac:dyDescent="0.2">
      <c r="A393" s="1006">
        <v>5</v>
      </c>
      <c r="B393" s="1007"/>
      <c r="C393" s="984" t="s">
        <v>360</v>
      </c>
      <c r="D393" s="985"/>
      <c r="E393" s="985"/>
      <c r="F393" s="985"/>
      <c r="G393" s="985"/>
      <c r="H393" s="985"/>
      <c r="I393" s="985"/>
      <c r="J393" s="985"/>
      <c r="K393" s="985"/>
      <c r="L393" s="985"/>
      <c r="M393" s="987" t="s">
        <v>243</v>
      </c>
      <c r="N393" s="987"/>
      <c r="O393" s="987"/>
      <c r="P393" s="987"/>
      <c r="Q393" s="987"/>
      <c r="R393" s="987"/>
      <c r="S393" s="987"/>
      <c r="T393" s="988" t="s">
        <v>280</v>
      </c>
      <c r="U393" s="989"/>
      <c r="V393" s="989"/>
      <c r="W393" s="989"/>
      <c r="X393" s="989"/>
      <c r="Y393" s="989"/>
      <c r="Z393" s="989"/>
      <c r="AA393" s="989"/>
      <c r="AB393" s="989"/>
      <c r="AC393" s="989"/>
      <c r="AD393" s="989"/>
      <c r="AE393" s="989"/>
      <c r="AF393" s="989"/>
      <c r="AG393" s="989"/>
      <c r="AH393" s="989"/>
      <c r="AI393" s="989"/>
      <c r="AJ393" s="989"/>
      <c r="AK393" s="990"/>
      <c r="AL393" s="1010">
        <v>649.67600000000004</v>
      </c>
      <c r="AM393" s="1011"/>
      <c r="AN393" s="1011"/>
      <c r="AO393" s="1011"/>
      <c r="AP393" s="1011"/>
      <c r="AQ393" s="1011"/>
      <c r="AR393" s="1011"/>
      <c r="AS393" s="1011"/>
      <c r="AT393" s="1011"/>
      <c r="AU393" s="1011"/>
      <c r="AV393" s="1011"/>
      <c r="AW393" s="1011"/>
      <c r="AX393" s="1011"/>
      <c r="AY393" s="1012"/>
    </row>
    <row r="394" spans="1:51" ht="27.9" customHeight="1" x14ac:dyDescent="0.2">
      <c r="A394" s="1006">
        <v>6</v>
      </c>
      <c r="B394" s="1007"/>
      <c r="C394" s="984" t="s">
        <v>361</v>
      </c>
      <c r="D394" s="985"/>
      <c r="E394" s="985"/>
      <c r="F394" s="985"/>
      <c r="G394" s="985"/>
      <c r="H394" s="985"/>
      <c r="I394" s="985"/>
      <c r="J394" s="985"/>
      <c r="K394" s="985"/>
      <c r="L394" s="985"/>
      <c r="M394" s="987" t="s">
        <v>243</v>
      </c>
      <c r="N394" s="987"/>
      <c r="O394" s="987"/>
      <c r="P394" s="987"/>
      <c r="Q394" s="987"/>
      <c r="R394" s="987"/>
      <c r="S394" s="987"/>
      <c r="T394" s="988" t="s">
        <v>280</v>
      </c>
      <c r="U394" s="989"/>
      <c r="V394" s="989"/>
      <c r="W394" s="989"/>
      <c r="X394" s="989"/>
      <c r="Y394" s="989"/>
      <c r="Z394" s="989"/>
      <c r="AA394" s="989"/>
      <c r="AB394" s="989"/>
      <c r="AC394" s="989"/>
      <c r="AD394" s="989"/>
      <c r="AE394" s="989"/>
      <c r="AF394" s="989"/>
      <c r="AG394" s="989"/>
      <c r="AH394" s="989"/>
      <c r="AI394" s="989"/>
      <c r="AJ394" s="989"/>
      <c r="AK394" s="990"/>
      <c r="AL394" s="1010">
        <v>614.30200000000002</v>
      </c>
      <c r="AM394" s="1011"/>
      <c r="AN394" s="1011"/>
      <c r="AO394" s="1011"/>
      <c r="AP394" s="1011"/>
      <c r="AQ394" s="1011"/>
      <c r="AR394" s="1011"/>
      <c r="AS394" s="1011"/>
      <c r="AT394" s="1011"/>
      <c r="AU394" s="1011"/>
      <c r="AV394" s="1011"/>
      <c r="AW394" s="1011"/>
      <c r="AX394" s="1011"/>
      <c r="AY394" s="1012"/>
    </row>
    <row r="395" spans="1:51" ht="27.9" customHeight="1" x14ac:dyDescent="0.2">
      <c r="A395" s="1006">
        <v>7</v>
      </c>
      <c r="B395" s="1007"/>
      <c r="C395" s="984" t="s">
        <v>362</v>
      </c>
      <c r="D395" s="985"/>
      <c r="E395" s="985"/>
      <c r="F395" s="985"/>
      <c r="G395" s="985"/>
      <c r="H395" s="985"/>
      <c r="I395" s="985"/>
      <c r="J395" s="985"/>
      <c r="K395" s="985"/>
      <c r="L395" s="985"/>
      <c r="M395" s="987" t="s">
        <v>243</v>
      </c>
      <c r="N395" s="987"/>
      <c r="O395" s="987"/>
      <c r="P395" s="987"/>
      <c r="Q395" s="987"/>
      <c r="R395" s="987"/>
      <c r="S395" s="987"/>
      <c r="T395" s="988" t="s">
        <v>280</v>
      </c>
      <c r="U395" s="989"/>
      <c r="V395" s="989"/>
      <c r="W395" s="989"/>
      <c r="X395" s="989"/>
      <c r="Y395" s="989"/>
      <c r="Z395" s="989"/>
      <c r="AA395" s="989"/>
      <c r="AB395" s="989"/>
      <c r="AC395" s="989"/>
      <c r="AD395" s="989"/>
      <c r="AE395" s="989"/>
      <c r="AF395" s="989"/>
      <c r="AG395" s="989"/>
      <c r="AH395" s="989"/>
      <c r="AI395" s="989"/>
      <c r="AJ395" s="989"/>
      <c r="AK395" s="990"/>
      <c r="AL395" s="1010">
        <v>420.71499999999997</v>
      </c>
      <c r="AM395" s="1011"/>
      <c r="AN395" s="1011"/>
      <c r="AO395" s="1011"/>
      <c r="AP395" s="1011"/>
      <c r="AQ395" s="1011"/>
      <c r="AR395" s="1011"/>
      <c r="AS395" s="1011"/>
      <c r="AT395" s="1011"/>
      <c r="AU395" s="1011"/>
      <c r="AV395" s="1011"/>
      <c r="AW395" s="1011"/>
      <c r="AX395" s="1011"/>
      <c r="AY395" s="1012"/>
    </row>
    <row r="396" spans="1:51" ht="27.9" customHeight="1" x14ac:dyDescent="0.2">
      <c r="A396" s="1006">
        <v>8</v>
      </c>
      <c r="B396" s="1007"/>
      <c r="C396" s="984" t="s">
        <v>363</v>
      </c>
      <c r="D396" s="985"/>
      <c r="E396" s="985"/>
      <c r="F396" s="985"/>
      <c r="G396" s="985"/>
      <c r="H396" s="985"/>
      <c r="I396" s="985"/>
      <c r="J396" s="985"/>
      <c r="K396" s="985"/>
      <c r="L396" s="985"/>
      <c r="M396" s="987" t="s">
        <v>243</v>
      </c>
      <c r="N396" s="987"/>
      <c r="O396" s="987"/>
      <c r="P396" s="987"/>
      <c r="Q396" s="987"/>
      <c r="R396" s="987"/>
      <c r="S396" s="987"/>
      <c r="T396" s="988" t="s">
        <v>280</v>
      </c>
      <c r="U396" s="989"/>
      <c r="V396" s="989"/>
      <c r="W396" s="989"/>
      <c r="X396" s="989"/>
      <c r="Y396" s="989"/>
      <c r="Z396" s="989"/>
      <c r="AA396" s="989"/>
      <c r="AB396" s="989"/>
      <c r="AC396" s="989"/>
      <c r="AD396" s="989"/>
      <c r="AE396" s="989"/>
      <c r="AF396" s="989"/>
      <c r="AG396" s="989"/>
      <c r="AH396" s="989"/>
      <c r="AI396" s="989"/>
      <c r="AJ396" s="989"/>
      <c r="AK396" s="990"/>
      <c r="AL396" s="1010">
        <v>377.64800000000002</v>
      </c>
      <c r="AM396" s="1011"/>
      <c r="AN396" s="1011"/>
      <c r="AO396" s="1011"/>
      <c r="AP396" s="1011"/>
      <c r="AQ396" s="1011"/>
      <c r="AR396" s="1011"/>
      <c r="AS396" s="1011"/>
      <c r="AT396" s="1011"/>
      <c r="AU396" s="1011"/>
      <c r="AV396" s="1011"/>
      <c r="AW396" s="1011"/>
      <c r="AX396" s="1011"/>
      <c r="AY396" s="1012"/>
    </row>
    <row r="397" spans="1:51" ht="27.9" customHeight="1" x14ac:dyDescent="0.2">
      <c r="A397" s="1006">
        <v>9</v>
      </c>
      <c r="B397" s="1007"/>
      <c r="C397" s="984" t="s">
        <v>364</v>
      </c>
      <c r="D397" s="985"/>
      <c r="E397" s="985"/>
      <c r="F397" s="985"/>
      <c r="G397" s="985"/>
      <c r="H397" s="985"/>
      <c r="I397" s="985"/>
      <c r="J397" s="985"/>
      <c r="K397" s="985"/>
      <c r="L397" s="985"/>
      <c r="M397" s="987" t="s">
        <v>243</v>
      </c>
      <c r="N397" s="987"/>
      <c r="O397" s="987"/>
      <c r="P397" s="987"/>
      <c r="Q397" s="987"/>
      <c r="R397" s="987"/>
      <c r="S397" s="987"/>
      <c r="T397" s="988" t="s">
        <v>280</v>
      </c>
      <c r="U397" s="989"/>
      <c r="V397" s="989"/>
      <c r="W397" s="989"/>
      <c r="X397" s="989"/>
      <c r="Y397" s="989"/>
      <c r="Z397" s="989"/>
      <c r="AA397" s="989"/>
      <c r="AB397" s="989"/>
      <c r="AC397" s="989"/>
      <c r="AD397" s="989"/>
      <c r="AE397" s="989"/>
      <c r="AF397" s="989"/>
      <c r="AG397" s="989"/>
      <c r="AH397" s="989"/>
      <c r="AI397" s="989"/>
      <c r="AJ397" s="989"/>
      <c r="AK397" s="990"/>
      <c r="AL397" s="1010">
        <v>317.48500000000001</v>
      </c>
      <c r="AM397" s="1011"/>
      <c r="AN397" s="1011"/>
      <c r="AO397" s="1011"/>
      <c r="AP397" s="1011"/>
      <c r="AQ397" s="1011"/>
      <c r="AR397" s="1011"/>
      <c r="AS397" s="1011"/>
      <c r="AT397" s="1011"/>
      <c r="AU397" s="1011"/>
      <c r="AV397" s="1011"/>
      <c r="AW397" s="1011"/>
      <c r="AX397" s="1011"/>
      <c r="AY397" s="1012"/>
    </row>
    <row r="398" spans="1:51" ht="27.9" customHeight="1" x14ac:dyDescent="0.2">
      <c r="A398" s="1006">
        <v>10</v>
      </c>
      <c r="B398" s="1007"/>
      <c r="C398" s="984" t="s">
        <v>365</v>
      </c>
      <c r="D398" s="985"/>
      <c r="E398" s="985"/>
      <c r="F398" s="985"/>
      <c r="G398" s="985"/>
      <c r="H398" s="985"/>
      <c r="I398" s="985"/>
      <c r="J398" s="985"/>
      <c r="K398" s="985"/>
      <c r="L398" s="985"/>
      <c r="M398" s="987" t="s">
        <v>243</v>
      </c>
      <c r="N398" s="987"/>
      <c r="O398" s="987"/>
      <c r="P398" s="987"/>
      <c r="Q398" s="987"/>
      <c r="R398" s="987"/>
      <c r="S398" s="987"/>
      <c r="T398" s="988" t="s">
        <v>280</v>
      </c>
      <c r="U398" s="989"/>
      <c r="V398" s="989"/>
      <c r="W398" s="989"/>
      <c r="X398" s="989"/>
      <c r="Y398" s="989"/>
      <c r="Z398" s="989"/>
      <c r="AA398" s="989"/>
      <c r="AB398" s="989"/>
      <c r="AC398" s="989"/>
      <c r="AD398" s="989"/>
      <c r="AE398" s="989"/>
      <c r="AF398" s="989"/>
      <c r="AG398" s="989"/>
      <c r="AH398" s="989"/>
      <c r="AI398" s="989"/>
      <c r="AJ398" s="989"/>
      <c r="AK398" s="990"/>
      <c r="AL398" s="1010">
        <v>255.65299999999999</v>
      </c>
      <c r="AM398" s="1011"/>
      <c r="AN398" s="1011"/>
      <c r="AO398" s="1011"/>
      <c r="AP398" s="1011"/>
      <c r="AQ398" s="1011"/>
      <c r="AR398" s="1011"/>
      <c r="AS398" s="1011"/>
      <c r="AT398" s="1011"/>
      <c r="AU398" s="1011"/>
      <c r="AV398" s="1011"/>
      <c r="AW398" s="1011"/>
      <c r="AX398" s="1011"/>
      <c r="AY398" s="1012"/>
    </row>
    <row r="399" spans="1:51" x14ac:dyDescent="0.2">
      <c r="A399" s="42"/>
      <c r="B399" s="49" t="s">
        <v>152</v>
      </c>
      <c r="C399" s="44"/>
      <c r="D399" s="44"/>
      <c r="E399" s="44"/>
      <c r="F399" s="44"/>
      <c r="G399" s="44"/>
      <c r="H399" s="44"/>
      <c r="I399" s="44"/>
      <c r="J399" s="44"/>
      <c r="K399" s="44"/>
      <c r="L399" s="44"/>
      <c r="M399" s="42"/>
      <c r="N399" s="42"/>
      <c r="O399" s="42"/>
      <c r="P399" s="42"/>
      <c r="Q399" s="42"/>
      <c r="R399" s="42"/>
      <c r="S399" s="42"/>
      <c r="T399" s="42"/>
      <c r="U399" s="42"/>
      <c r="V399" s="42"/>
      <c r="W399" s="42"/>
      <c r="X399" s="42"/>
      <c r="Y399" s="42"/>
      <c r="Z399" s="42"/>
      <c r="AA399" s="42"/>
      <c r="AB399" s="42"/>
      <c r="AC399" s="42"/>
      <c r="AD399" s="42"/>
      <c r="AE399" s="42"/>
      <c r="AF399" s="42"/>
      <c r="AG399" s="42"/>
      <c r="AH399" s="42"/>
      <c r="AI399" s="42"/>
      <c r="AJ399" s="42"/>
      <c r="AK399" s="42"/>
      <c r="AL399" s="43"/>
      <c r="AM399" s="43"/>
      <c r="AN399" s="43"/>
      <c r="AO399" s="43"/>
      <c r="AP399" s="43"/>
      <c r="AQ399" s="43"/>
      <c r="AR399" s="43"/>
      <c r="AS399" s="43"/>
      <c r="AT399" s="43"/>
      <c r="AU399" s="43"/>
      <c r="AV399" s="43"/>
      <c r="AW399" s="43"/>
      <c r="AX399" s="43"/>
      <c r="AY399" s="43"/>
    </row>
    <row r="400" spans="1:51" ht="34.5" customHeight="1" x14ac:dyDescent="0.2">
      <c r="A400" s="982"/>
      <c r="B400" s="983"/>
      <c r="C400" s="1008" t="s">
        <v>11</v>
      </c>
      <c r="D400" s="1009"/>
      <c r="E400" s="1009"/>
      <c r="F400" s="1009"/>
      <c r="G400" s="1009"/>
      <c r="H400" s="1009"/>
      <c r="I400" s="1009"/>
      <c r="J400" s="1009"/>
      <c r="K400" s="1009"/>
      <c r="L400" s="1009"/>
      <c r="M400" s="996" t="s">
        <v>155</v>
      </c>
      <c r="N400" s="997"/>
      <c r="O400" s="997"/>
      <c r="P400" s="997"/>
      <c r="Q400" s="997"/>
      <c r="R400" s="997"/>
      <c r="S400" s="997"/>
      <c r="T400" s="998" t="s">
        <v>154</v>
      </c>
      <c r="U400" s="995"/>
      <c r="V400" s="995"/>
      <c r="W400" s="995"/>
      <c r="X400" s="995"/>
      <c r="Y400" s="995"/>
      <c r="Z400" s="995"/>
      <c r="AA400" s="995"/>
      <c r="AB400" s="995"/>
      <c r="AC400" s="995"/>
      <c r="AD400" s="995"/>
      <c r="AE400" s="995"/>
      <c r="AF400" s="995"/>
      <c r="AG400" s="995"/>
      <c r="AH400" s="995"/>
      <c r="AI400" s="995"/>
      <c r="AJ400" s="995"/>
      <c r="AK400" s="999"/>
      <c r="AL400" s="1000" t="s">
        <v>12</v>
      </c>
      <c r="AM400" s="1001"/>
      <c r="AN400" s="1001"/>
      <c r="AO400" s="1001"/>
      <c r="AP400" s="1001"/>
      <c r="AQ400" s="1001"/>
      <c r="AR400" s="1001"/>
      <c r="AS400" s="1001"/>
      <c r="AT400" s="1001"/>
      <c r="AU400" s="1001"/>
      <c r="AV400" s="1001"/>
      <c r="AW400" s="1001"/>
      <c r="AX400" s="1001"/>
      <c r="AY400" s="1002"/>
    </row>
    <row r="401" spans="1:51" ht="27.9" customHeight="1" x14ac:dyDescent="0.2">
      <c r="A401" s="1006">
        <v>1</v>
      </c>
      <c r="B401" s="1007"/>
      <c r="C401" s="1013" t="s">
        <v>561</v>
      </c>
      <c r="D401" s="1014"/>
      <c r="E401" s="1014"/>
      <c r="F401" s="1014"/>
      <c r="G401" s="1014"/>
      <c r="H401" s="1014"/>
      <c r="I401" s="1014"/>
      <c r="J401" s="1014"/>
      <c r="K401" s="1014"/>
      <c r="L401" s="1014"/>
      <c r="M401" s="986" t="s">
        <v>366</v>
      </c>
      <c r="N401" s="987"/>
      <c r="O401" s="987"/>
      <c r="P401" s="987"/>
      <c r="Q401" s="987"/>
      <c r="R401" s="987"/>
      <c r="S401" s="987"/>
      <c r="T401" s="1015" t="s">
        <v>367</v>
      </c>
      <c r="U401" s="1016"/>
      <c r="V401" s="1016"/>
      <c r="W401" s="1016"/>
      <c r="X401" s="1016"/>
      <c r="Y401" s="1016"/>
      <c r="Z401" s="1016"/>
      <c r="AA401" s="1016"/>
      <c r="AB401" s="1016"/>
      <c r="AC401" s="1016"/>
      <c r="AD401" s="1016"/>
      <c r="AE401" s="1016"/>
      <c r="AF401" s="1016"/>
      <c r="AG401" s="1016"/>
      <c r="AH401" s="1016"/>
      <c r="AI401" s="1016"/>
      <c r="AJ401" s="1016"/>
      <c r="AK401" s="1017"/>
      <c r="AL401" s="991">
        <v>14237.808999999999</v>
      </c>
      <c r="AM401" s="992"/>
      <c r="AN401" s="992"/>
      <c r="AO401" s="992"/>
      <c r="AP401" s="992"/>
      <c r="AQ401" s="992"/>
      <c r="AR401" s="992"/>
      <c r="AS401" s="992"/>
      <c r="AT401" s="992"/>
      <c r="AU401" s="992"/>
      <c r="AV401" s="992"/>
      <c r="AW401" s="992"/>
      <c r="AX401" s="992"/>
      <c r="AY401" s="993"/>
    </row>
    <row r="402" spans="1:51" ht="21" hidden="1" customHeight="1" x14ac:dyDescent="0.2">
      <c r="A402" s="1018">
        <v>2</v>
      </c>
      <c r="B402" s="1019"/>
      <c r="C402" s="984"/>
      <c r="D402" s="985"/>
      <c r="E402" s="985"/>
      <c r="F402" s="985"/>
      <c r="G402" s="985"/>
      <c r="H402" s="985"/>
      <c r="I402" s="985"/>
      <c r="J402" s="985"/>
      <c r="K402" s="985"/>
      <c r="L402" s="985"/>
      <c r="M402" s="987"/>
      <c r="N402" s="987"/>
      <c r="O402" s="987"/>
      <c r="P402" s="987"/>
      <c r="Q402" s="987"/>
      <c r="R402" s="987"/>
      <c r="S402" s="987"/>
      <c r="T402" s="1020"/>
      <c r="U402" s="930"/>
      <c r="V402" s="930"/>
      <c r="W402" s="930"/>
      <c r="X402" s="930"/>
      <c r="Y402" s="930"/>
      <c r="Z402" s="930"/>
      <c r="AA402" s="930"/>
      <c r="AB402" s="930"/>
      <c r="AC402" s="930"/>
      <c r="AD402" s="930"/>
      <c r="AE402" s="930"/>
      <c r="AF402" s="930"/>
      <c r="AG402" s="930"/>
      <c r="AH402" s="930"/>
      <c r="AI402" s="930"/>
      <c r="AJ402" s="930"/>
      <c r="AK402" s="931"/>
      <c r="AL402" s="991"/>
      <c r="AM402" s="992"/>
      <c r="AN402" s="992"/>
      <c r="AO402" s="992"/>
      <c r="AP402" s="992"/>
      <c r="AQ402" s="992"/>
      <c r="AR402" s="992"/>
      <c r="AS402" s="992"/>
      <c r="AT402" s="992"/>
      <c r="AU402" s="992"/>
      <c r="AV402" s="992"/>
      <c r="AW402" s="992"/>
      <c r="AX402" s="992"/>
      <c r="AY402" s="993"/>
    </row>
    <row r="403" spans="1:51" ht="21" hidden="1" customHeight="1" x14ac:dyDescent="0.2">
      <c r="A403" s="1018">
        <v>3</v>
      </c>
      <c r="B403" s="1019"/>
      <c r="C403" s="984"/>
      <c r="D403" s="985"/>
      <c r="E403" s="985"/>
      <c r="F403" s="985"/>
      <c r="G403" s="985"/>
      <c r="H403" s="985"/>
      <c r="I403" s="985"/>
      <c r="J403" s="985"/>
      <c r="K403" s="985"/>
      <c r="L403" s="985"/>
      <c r="M403" s="987"/>
      <c r="N403" s="987"/>
      <c r="O403" s="987"/>
      <c r="P403" s="987"/>
      <c r="Q403" s="987"/>
      <c r="R403" s="987"/>
      <c r="S403" s="987"/>
      <c r="T403" s="1020"/>
      <c r="U403" s="930"/>
      <c r="V403" s="930"/>
      <c r="W403" s="930"/>
      <c r="X403" s="930"/>
      <c r="Y403" s="930"/>
      <c r="Z403" s="930"/>
      <c r="AA403" s="930"/>
      <c r="AB403" s="930"/>
      <c r="AC403" s="930"/>
      <c r="AD403" s="930"/>
      <c r="AE403" s="930"/>
      <c r="AF403" s="930"/>
      <c r="AG403" s="930"/>
      <c r="AH403" s="930"/>
      <c r="AI403" s="930"/>
      <c r="AJ403" s="930"/>
      <c r="AK403" s="931"/>
      <c r="AL403" s="991"/>
      <c r="AM403" s="992"/>
      <c r="AN403" s="992"/>
      <c r="AO403" s="992"/>
      <c r="AP403" s="992"/>
      <c r="AQ403" s="992"/>
      <c r="AR403" s="992"/>
      <c r="AS403" s="992"/>
      <c r="AT403" s="992"/>
      <c r="AU403" s="992"/>
      <c r="AV403" s="992"/>
      <c r="AW403" s="992"/>
      <c r="AX403" s="992"/>
      <c r="AY403" s="993"/>
    </row>
    <row r="404" spans="1:51" ht="21" hidden="1" customHeight="1" x14ac:dyDescent="0.2">
      <c r="A404" s="1018">
        <v>4</v>
      </c>
      <c r="B404" s="1019"/>
      <c r="C404" s="984"/>
      <c r="D404" s="985"/>
      <c r="E404" s="985"/>
      <c r="F404" s="985"/>
      <c r="G404" s="985"/>
      <c r="H404" s="985"/>
      <c r="I404" s="985"/>
      <c r="J404" s="985"/>
      <c r="K404" s="985"/>
      <c r="L404" s="985"/>
      <c r="M404" s="987"/>
      <c r="N404" s="987"/>
      <c r="O404" s="987"/>
      <c r="P404" s="987"/>
      <c r="Q404" s="987"/>
      <c r="R404" s="987"/>
      <c r="S404" s="987"/>
      <c r="T404" s="1020"/>
      <c r="U404" s="930"/>
      <c r="V404" s="930"/>
      <c r="W404" s="930"/>
      <c r="X404" s="930"/>
      <c r="Y404" s="930"/>
      <c r="Z404" s="930"/>
      <c r="AA404" s="930"/>
      <c r="AB404" s="930"/>
      <c r="AC404" s="930"/>
      <c r="AD404" s="930"/>
      <c r="AE404" s="930"/>
      <c r="AF404" s="930"/>
      <c r="AG404" s="930"/>
      <c r="AH404" s="930"/>
      <c r="AI404" s="930"/>
      <c r="AJ404" s="930"/>
      <c r="AK404" s="931"/>
      <c r="AL404" s="991"/>
      <c r="AM404" s="992"/>
      <c r="AN404" s="992"/>
      <c r="AO404" s="992"/>
      <c r="AP404" s="992"/>
      <c r="AQ404" s="992"/>
      <c r="AR404" s="992"/>
      <c r="AS404" s="992"/>
      <c r="AT404" s="992"/>
      <c r="AU404" s="992"/>
      <c r="AV404" s="992"/>
      <c r="AW404" s="992"/>
      <c r="AX404" s="992"/>
      <c r="AY404" s="993"/>
    </row>
    <row r="405" spans="1:51" ht="21" hidden="1" customHeight="1" x14ac:dyDescent="0.2">
      <c r="A405" s="1018">
        <v>5</v>
      </c>
      <c r="B405" s="1019"/>
      <c r="C405" s="984"/>
      <c r="D405" s="985"/>
      <c r="E405" s="985"/>
      <c r="F405" s="985"/>
      <c r="G405" s="985"/>
      <c r="H405" s="985"/>
      <c r="I405" s="985"/>
      <c r="J405" s="985"/>
      <c r="K405" s="985"/>
      <c r="L405" s="985"/>
      <c r="M405" s="987"/>
      <c r="N405" s="987"/>
      <c r="O405" s="987"/>
      <c r="P405" s="987"/>
      <c r="Q405" s="987"/>
      <c r="R405" s="987"/>
      <c r="S405" s="987"/>
      <c r="T405" s="1020"/>
      <c r="U405" s="930"/>
      <c r="V405" s="930"/>
      <c r="W405" s="930"/>
      <c r="X405" s="930"/>
      <c r="Y405" s="930"/>
      <c r="Z405" s="930"/>
      <c r="AA405" s="930"/>
      <c r="AB405" s="930"/>
      <c r="AC405" s="930"/>
      <c r="AD405" s="930"/>
      <c r="AE405" s="930"/>
      <c r="AF405" s="930"/>
      <c r="AG405" s="930"/>
      <c r="AH405" s="930"/>
      <c r="AI405" s="930"/>
      <c r="AJ405" s="930"/>
      <c r="AK405" s="931"/>
      <c r="AL405" s="991"/>
      <c r="AM405" s="992"/>
      <c r="AN405" s="992"/>
      <c r="AO405" s="992"/>
      <c r="AP405" s="992"/>
      <c r="AQ405" s="992"/>
      <c r="AR405" s="992"/>
      <c r="AS405" s="992"/>
      <c r="AT405" s="992"/>
      <c r="AU405" s="992"/>
      <c r="AV405" s="992"/>
      <c r="AW405" s="992"/>
      <c r="AX405" s="992"/>
      <c r="AY405" s="993"/>
    </row>
    <row r="406" spans="1:51" ht="21" hidden="1" customHeight="1" x14ac:dyDescent="0.2">
      <c r="A406" s="1018">
        <v>6</v>
      </c>
      <c r="B406" s="1019"/>
      <c r="C406" s="984"/>
      <c r="D406" s="985"/>
      <c r="E406" s="985"/>
      <c r="F406" s="985"/>
      <c r="G406" s="985"/>
      <c r="H406" s="985"/>
      <c r="I406" s="985"/>
      <c r="J406" s="985"/>
      <c r="K406" s="985"/>
      <c r="L406" s="985"/>
      <c r="M406" s="987"/>
      <c r="N406" s="987"/>
      <c r="O406" s="987"/>
      <c r="P406" s="987"/>
      <c r="Q406" s="987"/>
      <c r="R406" s="987"/>
      <c r="S406" s="987"/>
      <c r="T406" s="1020"/>
      <c r="U406" s="930"/>
      <c r="V406" s="930"/>
      <c r="W406" s="930"/>
      <c r="X406" s="930"/>
      <c r="Y406" s="930"/>
      <c r="Z406" s="930"/>
      <c r="AA406" s="930"/>
      <c r="AB406" s="930"/>
      <c r="AC406" s="930"/>
      <c r="AD406" s="930"/>
      <c r="AE406" s="930"/>
      <c r="AF406" s="930"/>
      <c r="AG406" s="930"/>
      <c r="AH406" s="930"/>
      <c r="AI406" s="930"/>
      <c r="AJ406" s="930"/>
      <c r="AK406" s="931"/>
      <c r="AL406" s="991"/>
      <c r="AM406" s="992"/>
      <c r="AN406" s="992"/>
      <c r="AO406" s="992"/>
      <c r="AP406" s="992"/>
      <c r="AQ406" s="992"/>
      <c r="AR406" s="992"/>
      <c r="AS406" s="992"/>
      <c r="AT406" s="992"/>
      <c r="AU406" s="992"/>
      <c r="AV406" s="992"/>
      <c r="AW406" s="992"/>
      <c r="AX406" s="992"/>
      <c r="AY406" s="993"/>
    </row>
    <row r="407" spans="1:51" ht="21" hidden="1" customHeight="1" x14ac:dyDescent="0.2">
      <c r="A407" s="1018">
        <v>7</v>
      </c>
      <c r="B407" s="1019"/>
      <c r="C407" s="984"/>
      <c r="D407" s="985"/>
      <c r="E407" s="985"/>
      <c r="F407" s="985"/>
      <c r="G407" s="985"/>
      <c r="H407" s="985"/>
      <c r="I407" s="985"/>
      <c r="J407" s="985"/>
      <c r="K407" s="985"/>
      <c r="L407" s="985"/>
      <c r="M407" s="987"/>
      <c r="N407" s="987"/>
      <c r="O407" s="987"/>
      <c r="P407" s="987"/>
      <c r="Q407" s="987"/>
      <c r="R407" s="987"/>
      <c r="S407" s="987"/>
      <c r="T407" s="1020"/>
      <c r="U407" s="930"/>
      <c r="V407" s="930"/>
      <c r="W407" s="930"/>
      <c r="X407" s="930"/>
      <c r="Y407" s="930"/>
      <c r="Z407" s="930"/>
      <c r="AA407" s="930"/>
      <c r="AB407" s="930"/>
      <c r="AC407" s="930"/>
      <c r="AD407" s="930"/>
      <c r="AE407" s="930"/>
      <c r="AF407" s="930"/>
      <c r="AG407" s="930"/>
      <c r="AH407" s="930"/>
      <c r="AI407" s="930"/>
      <c r="AJ407" s="930"/>
      <c r="AK407" s="931"/>
      <c r="AL407" s="991"/>
      <c r="AM407" s="992"/>
      <c r="AN407" s="992"/>
      <c r="AO407" s="992"/>
      <c r="AP407" s="992"/>
      <c r="AQ407" s="992"/>
      <c r="AR407" s="992"/>
      <c r="AS407" s="992"/>
      <c r="AT407" s="992"/>
      <c r="AU407" s="992"/>
      <c r="AV407" s="992"/>
      <c r="AW407" s="992"/>
      <c r="AX407" s="992"/>
      <c r="AY407" s="993"/>
    </row>
    <row r="408" spans="1:51" ht="21" hidden="1" customHeight="1" x14ac:dyDescent="0.2">
      <c r="A408" s="1018">
        <v>8</v>
      </c>
      <c r="B408" s="1019"/>
      <c r="C408" s="984"/>
      <c r="D408" s="985"/>
      <c r="E408" s="985"/>
      <c r="F408" s="985"/>
      <c r="G408" s="985"/>
      <c r="H408" s="985"/>
      <c r="I408" s="985"/>
      <c r="J408" s="985"/>
      <c r="K408" s="985"/>
      <c r="L408" s="985"/>
      <c r="M408" s="987"/>
      <c r="N408" s="987"/>
      <c r="O408" s="987"/>
      <c r="P408" s="987"/>
      <c r="Q408" s="987"/>
      <c r="R408" s="987"/>
      <c r="S408" s="987"/>
      <c r="T408" s="1020"/>
      <c r="U408" s="930"/>
      <c r="V408" s="930"/>
      <c r="W408" s="930"/>
      <c r="X408" s="930"/>
      <c r="Y408" s="930"/>
      <c r="Z408" s="930"/>
      <c r="AA408" s="930"/>
      <c r="AB408" s="930"/>
      <c r="AC408" s="930"/>
      <c r="AD408" s="930"/>
      <c r="AE408" s="930"/>
      <c r="AF408" s="930"/>
      <c r="AG408" s="930"/>
      <c r="AH408" s="930"/>
      <c r="AI408" s="930"/>
      <c r="AJ408" s="930"/>
      <c r="AK408" s="931"/>
      <c r="AL408" s="991"/>
      <c r="AM408" s="992"/>
      <c r="AN408" s="992"/>
      <c r="AO408" s="992"/>
      <c r="AP408" s="992"/>
      <c r="AQ408" s="992"/>
      <c r="AR408" s="992"/>
      <c r="AS408" s="992"/>
      <c r="AT408" s="992"/>
      <c r="AU408" s="992"/>
      <c r="AV408" s="992"/>
      <c r="AW408" s="992"/>
      <c r="AX408" s="992"/>
      <c r="AY408" s="993"/>
    </row>
    <row r="409" spans="1:51" ht="21" hidden="1" customHeight="1" x14ac:dyDescent="0.2">
      <c r="A409" s="1018">
        <v>9</v>
      </c>
      <c r="B409" s="1019"/>
      <c r="C409" s="984"/>
      <c r="D409" s="985"/>
      <c r="E409" s="985"/>
      <c r="F409" s="985"/>
      <c r="G409" s="985"/>
      <c r="H409" s="985"/>
      <c r="I409" s="985"/>
      <c r="J409" s="985"/>
      <c r="K409" s="985"/>
      <c r="L409" s="985"/>
      <c r="M409" s="987"/>
      <c r="N409" s="987"/>
      <c r="O409" s="987"/>
      <c r="P409" s="987"/>
      <c r="Q409" s="987"/>
      <c r="R409" s="987"/>
      <c r="S409" s="987"/>
      <c r="T409" s="1020"/>
      <c r="U409" s="930"/>
      <c r="V409" s="930"/>
      <c r="W409" s="930"/>
      <c r="X409" s="930"/>
      <c r="Y409" s="930"/>
      <c r="Z409" s="930"/>
      <c r="AA409" s="930"/>
      <c r="AB409" s="930"/>
      <c r="AC409" s="930"/>
      <c r="AD409" s="930"/>
      <c r="AE409" s="930"/>
      <c r="AF409" s="930"/>
      <c r="AG409" s="930"/>
      <c r="AH409" s="930"/>
      <c r="AI409" s="930"/>
      <c r="AJ409" s="930"/>
      <c r="AK409" s="931"/>
      <c r="AL409" s="991"/>
      <c r="AM409" s="992"/>
      <c r="AN409" s="992"/>
      <c r="AO409" s="992"/>
      <c r="AP409" s="992"/>
      <c r="AQ409" s="992"/>
      <c r="AR409" s="992"/>
      <c r="AS409" s="992"/>
      <c r="AT409" s="992"/>
      <c r="AU409" s="992"/>
      <c r="AV409" s="992"/>
      <c r="AW409" s="992"/>
      <c r="AX409" s="992"/>
      <c r="AY409" s="993"/>
    </row>
    <row r="410" spans="1:51" ht="21" hidden="1" customHeight="1" x14ac:dyDescent="0.2">
      <c r="A410" s="1018">
        <v>10</v>
      </c>
      <c r="B410" s="1019"/>
      <c r="C410" s="984"/>
      <c r="D410" s="985"/>
      <c r="E410" s="985"/>
      <c r="F410" s="985"/>
      <c r="G410" s="985"/>
      <c r="H410" s="985"/>
      <c r="I410" s="985"/>
      <c r="J410" s="985"/>
      <c r="K410" s="985"/>
      <c r="L410" s="985"/>
      <c r="M410" s="987"/>
      <c r="N410" s="987"/>
      <c r="O410" s="987"/>
      <c r="P410" s="987"/>
      <c r="Q410" s="987"/>
      <c r="R410" s="987"/>
      <c r="S410" s="987"/>
      <c r="T410" s="1020"/>
      <c r="U410" s="930"/>
      <c r="V410" s="930"/>
      <c r="W410" s="930"/>
      <c r="X410" s="930"/>
      <c r="Y410" s="930"/>
      <c r="Z410" s="930"/>
      <c r="AA410" s="930"/>
      <c r="AB410" s="930"/>
      <c r="AC410" s="930"/>
      <c r="AD410" s="930"/>
      <c r="AE410" s="930"/>
      <c r="AF410" s="930"/>
      <c r="AG410" s="930"/>
      <c r="AH410" s="930"/>
      <c r="AI410" s="930"/>
      <c r="AJ410" s="930"/>
      <c r="AK410" s="931"/>
      <c r="AL410" s="991"/>
      <c r="AM410" s="992"/>
      <c r="AN410" s="992"/>
      <c r="AO410" s="992"/>
      <c r="AP410" s="992"/>
      <c r="AQ410" s="992"/>
      <c r="AR410" s="992"/>
      <c r="AS410" s="992"/>
      <c r="AT410" s="992"/>
      <c r="AU410" s="992"/>
      <c r="AV410" s="992"/>
      <c r="AW410" s="992"/>
      <c r="AX410" s="992"/>
      <c r="AY410" s="993"/>
    </row>
    <row r="411" spans="1:51" x14ac:dyDescent="0.2">
      <c r="A411" s="42"/>
      <c r="B411" s="49" t="s">
        <v>149</v>
      </c>
      <c r="C411" s="44"/>
      <c r="D411" s="44"/>
      <c r="E411" s="44"/>
      <c r="F411" s="44"/>
      <c r="G411" s="44"/>
      <c r="H411" s="44"/>
      <c r="I411" s="44"/>
      <c r="J411" s="44"/>
      <c r="K411" s="44"/>
      <c r="L411" s="44"/>
      <c r="M411" s="42"/>
      <c r="N411" s="42"/>
      <c r="O411" s="42"/>
      <c r="P411" s="42"/>
      <c r="Q411" s="42"/>
      <c r="R411" s="42"/>
      <c r="S411" s="42"/>
      <c r="T411" s="42"/>
      <c r="U411" s="42"/>
      <c r="V411" s="42"/>
      <c r="W411" s="42"/>
      <c r="X411" s="42"/>
      <c r="Y411" s="42"/>
      <c r="Z411" s="42"/>
      <c r="AA411" s="42"/>
      <c r="AB411" s="42"/>
      <c r="AC411" s="42"/>
      <c r="AD411" s="42"/>
      <c r="AE411" s="42"/>
      <c r="AF411" s="42"/>
      <c r="AG411" s="42"/>
      <c r="AH411" s="42"/>
      <c r="AI411" s="42"/>
      <c r="AJ411" s="42"/>
      <c r="AK411" s="42"/>
      <c r="AL411" s="43"/>
      <c r="AM411" s="43"/>
      <c r="AN411" s="43"/>
      <c r="AO411" s="43"/>
      <c r="AP411" s="43"/>
      <c r="AQ411" s="43"/>
      <c r="AR411" s="43"/>
      <c r="AS411" s="43"/>
      <c r="AT411" s="43"/>
      <c r="AU411" s="43"/>
      <c r="AV411" s="43"/>
      <c r="AW411" s="43"/>
      <c r="AX411" s="43"/>
      <c r="AY411" s="43"/>
    </row>
    <row r="412" spans="1:51" ht="34.5" customHeight="1" x14ac:dyDescent="0.2">
      <c r="A412" s="982"/>
      <c r="B412" s="983"/>
      <c r="C412" s="1008" t="s">
        <v>11</v>
      </c>
      <c r="D412" s="1009"/>
      <c r="E412" s="1009"/>
      <c r="F412" s="1009"/>
      <c r="G412" s="1009"/>
      <c r="H412" s="1009"/>
      <c r="I412" s="1009"/>
      <c r="J412" s="1009"/>
      <c r="K412" s="1009"/>
      <c r="L412" s="1009"/>
      <c r="M412" s="996" t="s">
        <v>155</v>
      </c>
      <c r="N412" s="997"/>
      <c r="O412" s="997"/>
      <c r="P412" s="997"/>
      <c r="Q412" s="997"/>
      <c r="R412" s="997"/>
      <c r="S412" s="997"/>
      <c r="T412" s="998" t="s">
        <v>154</v>
      </c>
      <c r="U412" s="995"/>
      <c r="V412" s="995"/>
      <c r="W412" s="995"/>
      <c r="X412" s="995"/>
      <c r="Y412" s="995"/>
      <c r="Z412" s="995"/>
      <c r="AA412" s="995"/>
      <c r="AB412" s="995"/>
      <c r="AC412" s="995"/>
      <c r="AD412" s="995"/>
      <c r="AE412" s="995"/>
      <c r="AF412" s="995"/>
      <c r="AG412" s="995"/>
      <c r="AH412" s="995"/>
      <c r="AI412" s="995"/>
      <c r="AJ412" s="995"/>
      <c r="AK412" s="999"/>
      <c r="AL412" s="1000" t="s">
        <v>12</v>
      </c>
      <c r="AM412" s="1001"/>
      <c r="AN412" s="1001"/>
      <c r="AO412" s="1001"/>
      <c r="AP412" s="1001"/>
      <c r="AQ412" s="1001"/>
      <c r="AR412" s="1001"/>
      <c r="AS412" s="1001"/>
      <c r="AT412" s="1001"/>
      <c r="AU412" s="1001"/>
      <c r="AV412" s="1001"/>
      <c r="AW412" s="1001"/>
      <c r="AX412" s="1001"/>
      <c r="AY412" s="1002"/>
    </row>
    <row r="413" spans="1:51" ht="27.9" customHeight="1" x14ac:dyDescent="0.2">
      <c r="A413" s="1006">
        <v>1</v>
      </c>
      <c r="B413" s="1007"/>
      <c r="C413" s="984" t="s">
        <v>368</v>
      </c>
      <c r="D413" s="985"/>
      <c r="E413" s="985"/>
      <c r="F413" s="985"/>
      <c r="G413" s="985"/>
      <c r="H413" s="985"/>
      <c r="I413" s="985"/>
      <c r="J413" s="985"/>
      <c r="K413" s="985"/>
      <c r="L413" s="985"/>
      <c r="M413" s="987" t="s">
        <v>243</v>
      </c>
      <c r="N413" s="987"/>
      <c r="O413" s="987"/>
      <c r="P413" s="987"/>
      <c r="Q413" s="987"/>
      <c r="R413" s="987"/>
      <c r="S413" s="987"/>
      <c r="T413" s="988" t="s">
        <v>369</v>
      </c>
      <c r="U413" s="989"/>
      <c r="V413" s="989"/>
      <c r="W413" s="989"/>
      <c r="X413" s="989"/>
      <c r="Y413" s="989"/>
      <c r="Z413" s="989"/>
      <c r="AA413" s="989"/>
      <c r="AB413" s="989"/>
      <c r="AC413" s="989"/>
      <c r="AD413" s="989"/>
      <c r="AE413" s="989"/>
      <c r="AF413" s="989"/>
      <c r="AG413" s="989"/>
      <c r="AH413" s="989"/>
      <c r="AI413" s="989"/>
      <c r="AJ413" s="989"/>
      <c r="AK413" s="990"/>
      <c r="AL413" s="991">
        <v>52.45</v>
      </c>
      <c r="AM413" s="992"/>
      <c r="AN413" s="992"/>
      <c r="AO413" s="992"/>
      <c r="AP413" s="992"/>
      <c r="AQ413" s="992"/>
      <c r="AR413" s="992"/>
      <c r="AS413" s="992"/>
      <c r="AT413" s="992"/>
      <c r="AU413" s="992"/>
      <c r="AV413" s="992"/>
      <c r="AW413" s="992"/>
      <c r="AX413" s="992"/>
      <c r="AY413" s="993"/>
    </row>
    <row r="414" spans="1:51" ht="27.9" customHeight="1" x14ac:dyDescent="0.2">
      <c r="A414" s="1006">
        <v>2</v>
      </c>
      <c r="B414" s="1007"/>
      <c r="C414" s="984" t="s">
        <v>370</v>
      </c>
      <c r="D414" s="985"/>
      <c r="E414" s="985"/>
      <c r="F414" s="985"/>
      <c r="G414" s="985"/>
      <c r="H414" s="985"/>
      <c r="I414" s="985"/>
      <c r="J414" s="985"/>
      <c r="K414" s="985"/>
      <c r="L414" s="985"/>
      <c r="M414" s="987" t="s">
        <v>243</v>
      </c>
      <c r="N414" s="987"/>
      <c r="O414" s="987"/>
      <c r="P414" s="987"/>
      <c r="Q414" s="987"/>
      <c r="R414" s="987"/>
      <c r="S414" s="987"/>
      <c r="T414" s="988" t="s">
        <v>369</v>
      </c>
      <c r="U414" s="989"/>
      <c r="V414" s="989"/>
      <c r="W414" s="989"/>
      <c r="X414" s="989"/>
      <c r="Y414" s="989"/>
      <c r="Z414" s="989"/>
      <c r="AA414" s="989"/>
      <c r="AB414" s="989"/>
      <c r="AC414" s="989"/>
      <c r="AD414" s="989"/>
      <c r="AE414" s="989"/>
      <c r="AF414" s="989"/>
      <c r="AG414" s="989"/>
      <c r="AH414" s="989"/>
      <c r="AI414" s="989"/>
      <c r="AJ414" s="989"/>
      <c r="AK414" s="990"/>
      <c r="AL414" s="991">
        <v>40.35</v>
      </c>
      <c r="AM414" s="992"/>
      <c r="AN414" s="992"/>
      <c r="AO414" s="992"/>
      <c r="AP414" s="992"/>
      <c r="AQ414" s="992"/>
      <c r="AR414" s="992"/>
      <c r="AS414" s="992"/>
      <c r="AT414" s="992"/>
      <c r="AU414" s="992"/>
      <c r="AV414" s="992"/>
      <c r="AW414" s="992"/>
      <c r="AX414" s="992"/>
      <c r="AY414" s="993"/>
    </row>
    <row r="415" spans="1:51" ht="27.9" customHeight="1" x14ac:dyDescent="0.2">
      <c r="A415" s="1006">
        <v>3</v>
      </c>
      <c r="B415" s="1007"/>
      <c r="C415" s="984" t="s">
        <v>371</v>
      </c>
      <c r="D415" s="985"/>
      <c r="E415" s="985"/>
      <c r="F415" s="985"/>
      <c r="G415" s="985"/>
      <c r="H415" s="985"/>
      <c r="I415" s="985"/>
      <c r="J415" s="985"/>
      <c r="K415" s="985"/>
      <c r="L415" s="985"/>
      <c r="M415" s="987" t="s">
        <v>243</v>
      </c>
      <c r="N415" s="987"/>
      <c r="O415" s="987"/>
      <c r="P415" s="987"/>
      <c r="Q415" s="987"/>
      <c r="R415" s="987"/>
      <c r="S415" s="987"/>
      <c r="T415" s="988" t="s">
        <v>369</v>
      </c>
      <c r="U415" s="989"/>
      <c r="V415" s="989"/>
      <c r="W415" s="989"/>
      <c r="X415" s="989"/>
      <c r="Y415" s="989"/>
      <c r="Z415" s="989"/>
      <c r="AA415" s="989"/>
      <c r="AB415" s="989"/>
      <c r="AC415" s="989"/>
      <c r="AD415" s="989"/>
      <c r="AE415" s="989"/>
      <c r="AF415" s="989"/>
      <c r="AG415" s="989"/>
      <c r="AH415" s="989"/>
      <c r="AI415" s="989"/>
      <c r="AJ415" s="989"/>
      <c r="AK415" s="990"/>
      <c r="AL415" s="991">
        <v>25.884</v>
      </c>
      <c r="AM415" s="992"/>
      <c r="AN415" s="992"/>
      <c r="AO415" s="992"/>
      <c r="AP415" s="992"/>
      <c r="AQ415" s="992"/>
      <c r="AR415" s="992"/>
      <c r="AS415" s="992"/>
      <c r="AT415" s="992"/>
      <c r="AU415" s="992"/>
      <c r="AV415" s="992"/>
      <c r="AW415" s="992"/>
      <c r="AX415" s="992"/>
      <c r="AY415" s="993"/>
    </row>
    <row r="416" spans="1:51" ht="27.9" customHeight="1" x14ac:dyDescent="0.2">
      <c r="A416" s="1006">
        <v>4</v>
      </c>
      <c r="B416" s="1007"/>
      <c r="C416" s="984" t="s">
        <v>372</v>
      </c>
      <c r="D416" s="985"/>
      <c r="E416" s="985"/>
      <c r="F416" s="985"/>
      <c r="G416" s="985"/>
      <c r="H416" s="985"/>
      <c r="I416" s="985"/>
      <c r="J416" s="985"/>
      <c r="K416" s="985"/>
      <c r="L416" s="985"/>
      <c r="M416" s="987" t="s">
        <v>243</v>
      </c>
      <c r="N416" s="987"/>
      <c r="O416" s="987"/>
      <c r="P416" s="987"/>
      <c r="Q416" s="987"/>
      <c r="R416" s="987"/>
      <c r="S416" s="987"/>
      <c r="T416" s="988" t="s">
        <v>369</v>
      </c>
      <c r="U416" s="989"/>
      <c r="V416" s="989"/>
      <c r="W416" s="989"/>
      <c r="X416" s="989"/>
      <c r="Y416" s="989"/>
      <c r="Z416" s="989"/>
      <c r="AA416" s="989"/>
      <c r="AB416" s="989"/>
      <c r="AC416" s="989"/>
      <c r="AD416" s="989"/>
      <c r="AE416" s="989"/>
      <c r="AF416" s="989"/>
      <c r="AG416" s="989"/>
      <c r="AH416" s="989"/>
      <c r="AI416" s="989"/>
      <c r="AJ416" s="989"/>
      <c r="AK416" s="990"/>
      <c r="AL416" s="991">
        <v>18.649999999999999</v>
      </c>
      <c r="AM416" s="992"/>
      <c r="AN416" s="992"/>
      <c r="AO416" s="992"/>
      <c r="AP416" s="992"/>
      <c r="AQ416" s="992"/>
      <c r="AR416" s="992"/>
      <c r="AS416" s="992"/>
      <c r="AT416" s="992"/>
      <c r="AU416" s="992"/>
      <c r="AV416" s="992"/>
      <c r="AW416" s="992"/>
      <c r="AX416" s="992"/>
      <c r="AY416" s="993"/>
    </row>
    <row r="417" spans="1:51" ht="27.9" customHeight="1" x14ac:dyDescent="0.2">
      <c r="A417" s="1006">
        <v>5</v>
      </c>
      <c r="B417" s="1007"/>
      <c r="C417" s="984" t="s">
        <v>373</v>
      </c>
      <c r="D417" s="985"/>
      <c r="E417" s="985"/>
      <c r="F417" s="985"/>
      <c r="G417" s="985"/>
      <c r="H417" s="985"/>
      <c r="I417" s="985"/>
      <c r="J417" s="985"/>
      <c r="K417" s="985"/>
      <c r="L417" s="985"/>
      <c r="M417" s="987" t="s">
        <v>243</v>
      </c>
      <c r="N417" s="987"/>
      <c r="O417" s="987"/>
      <c r="P417" s="987"/>
      <c r="Q417" s="987"/>
      <c r="R417" s="987"/>
      <c r="S417" s="987"/>
      <c r="T417" s="988" t="s">
        <v>369</v>
      </c>
      <c r="U417" s="989"/>
      <c r="V417" s="989"/>
      <c r="W417" s="989"/>
      <c r="X417" s="989"/>
      <c r="Y417" s="989"/>
      <c r="Z417" s="989"/>
      <c r="AA417" s="989"/>
      <c r="AB417" s="989"/>
      <c r="AC417" s="989"/>
      <c r="AD417" s="989"/>
      <c r="AE417" s="989"/>
      <c r="AF417" s="989"/>
      <c r="AG417" s="989"/>
      <c r="AH417" s="989"/>
      <c r="AI417" s="989"/>
      <c r="AJ417" s="989"/>
      <c r="AK417" s="990"/>
      <c r="AL417" s="991">
        <v>14.093</v>
      </c>
      <c r="AM417" s="992"/>
      <c r="AN417" s="992"/>
      <c r="AO417" s="992"/>
      <c r="AP417" s="992"/>
      <c r="AQ417" s="992"/>
      <c r="AR417" s="992"/>
      <c r="AS417" s="992"/>
      <c r="AT417" s="992"/>
      <c r="AU417" s="992"/>
      <c r="AV417" s="992"/>
      <c r="AW417" s="992"/>
      <c r="AX417" s="992"/>
      <c r="AY417" s="993"/>
    </row>
    <row r="418" spans="1:51" ht="27.9" customHeight="1" x14ac:dyDescent="0.2">
      <c r="A418" s="1006">
        <v>6</v>
      </c>
      <c r="B418" s="1007"/>
      <c r="C418" s="984" t="s">
        <v>374</v>
      </c>
      <c r="D418" s="985"/>
      <c r="E418" s="985"/>
      <c r="F418" s="985"/>
      <c r="G418" s="985"/>
      <c r="H418" s="985"/>
      <c r="I418" s="985"/>
      <c r="J418" s="985"/>
      <c r="K418" s="985"/>
      <c r="L418" s="985"/>
      <c r="M418" s="987" t="s">
        <v>243</v>
      </c>
      <c r="N418" s="987"/>
      <c r="O418" s="987"/>
      <c r="P418" s="987"/>
      <c r="Q418" s="987"/>
      <c r="R418" s="987"/>
      <c r="S418" s="987"/>
      <c r="T418" s="988" t="s">
        <v>369</v>
      </c>
      <c r="U418" s="989"/>
      <c r="V418" s="989"/>
      <c r="W418" s="989"/>
      <c r="X418" s="989"/>
      <c r="Y418" s="989"/>
      <c r="Z418" s="989"/>
      <c r="AA418" s="989"/>
      <c r="AB418" s="989"/>
      <c r="AC418" s="989"/>
      <c r="AD418" s="989"/>
      <c r="AE418" s="989"/>
      <c r="AF418" s="989"/>
      <c r="AG418" s="989"/>
      <c r="AH418" s="989"/>
      <c r="AI418" s="989"/>
      <c r="AJ418" s="989"/>
      <c r="AK418" s="990"/>
      <c r="AL418" s="991">
        <v>14.04</v>
      </c>
      <c r="AM418" s="992"/>
      <c r="AN418" s="992"/>
      <c r="AO418" s="992"/>
      <c r="AP418" s="992"/>
      <c r="AQ418" s="992"/>
      <c r="AR418" s="992"/>
      <c r="AS418" s="992"/>
      <c r="AT418" s="992"/>
      <c r="AU418" s="992"/>
      <c r="AV418" s="992"/>
      <c r="AW418" s="992"/>
      <c r="AX418" s="992"/>
      <c r="AY418" s="993"/>
    </row>
    <row r="419" spans="1:51" ht="42" customHeight="1" x14ac:dyDescent="0.2">
      <c r="A419" s="1006">
        <v>7</v>
      </c>
      <c r="B419" s="1007"/>
      <c r="C419" s="984" t="s">
        <v>375</v>
      </c>
      <c r="D419" s="985"/>
      <c r="E419" s="985"/>
      <c r="F419" s="985"/>
      <c r="G419" s="985"/>
      <c r="H419" s="985"/>
      <c r="I419" s="985"/>
      <c r="J419" s="985"/>
      <c r="K419" s="985"/>
      <c r="L419" s="985"/>
      <c r="M419" s="987" t="s">
        <v>243</v>
      </c>
      <c r="N419" s="987"/>
      <c r="O419" s="987"/>
      <c r="P419" s="987"/>
      <c r="Q419" s="987"/>
      <c r="R419" s="987"/>
      <c r="S419" s="987"/>
      <c r="T419" s="988" t="s">
        <v>369</v>
      </c>
      <c r="U419" s="989"/>
      <c r="V419" s="989"/>
      <c r="W419" s="989"/>
      <c r="X419" s="989"/>
      <c r="Y419" s="989"/>
      <c r="Z419" s="989"/>
      <c r="AA419" s="989"/>
      <c r="AB419" s="989"/>
      <c r="AC419" s="989"/>
      <c r="AD419" s="989"/>
      <c r="AE419" s="989"/>
      <c r="AF419" s="989"/>
      <c r="AG419" s="989"/>
      <c r="AH419" s="989"/>
      <c r="AI419" s="989"/>
      <c r="AJ419" s="989"/>
      <c r="AK419" s="990"/>
      <c r="AL419" s="991">
        <v>7.194</v>
      </c>
      <c r="AM419" s="992"/>
      <c r="AN419" s="992"/>
      <c r="AO419" s="992"/>
      <c r="AP419" s="992"/>
      <c r="AQ419" s="992"/>
      <c r="AR419" s="992"/>
      <c r="AS419" s="992"/>
      <c r="AT419" s="992"/>
      <c r="AU419" s="992"/>
      <c r="AV419" s="992"/>
      <c r="AW419" s="992"/>
      <c r="AX419" s="992"/>
      <c r="AY419" s="993"/>
    </row>
    <row r="420" spans="1:51" ht="42" customHeight="1" x14ac:dyDescent="0.2">
      <c r="A420" s="1006">
        <v>8</v>
      </c>
      <c r="B420" s="1007"/>
      <c r="C420" s="984" t="s">
        <v>376</v>
      </c>
      <c r="D420" s="985"/>
      <c r="E420" s="985"/>
      <c r="F420" s="985"/>
      <c r="G420" s="985"/>
      <c r="H420" s="985"/>
      <c r="I420" s="985"/>
      <c r="J420" s="985"/>
      <c r="K420" s="985"/>
      <c r="L420" s="985"/>
      <c r="M420" s="987" t="s">
        <v>243</v>
      </c>
      <c r="N420" s="987"/>
      <c r="O420" s="987"/>
      <c r="P420" s="987"/>
      <c r="Q420" s="987"/>
      <c r="R420" s="987"/>
      <c r="S420" s="987"/>
      <c r="T420" s="988" t="s">
        <v>369</v>
      </c>
      <c r="U420" s="989"/>
      <c r="V420" s="989"/>
      <c r="W420" s="989"/>
      <c r="X420" s="989"/>
      <c r="Y420" s="989"/>
      <c r="Z420" s="989"/>
      <c r="AA420" s="989"/>
      <c r="AB420" s="989"/>
      <c r="AC420" s="989"/>
      <c r="AD420" s="989"/>
      <c r="AE420" s="989"/>
      <c r="AF420" s="989"/>
      <c r="AG420" s="989"/>
      <c r="AH420" s="989"/>
      <c r="AI420" s="989"/>
      <c r="AJ420" s="989"/>
      <c r="AK420" s="990"/>
      <c r="AL420" s="991">
        <v>6.98</v>
      </c>
      <c r="AM420" s="992"/>
      <c r="AN420" s="992"/>
      <c r="AO420" s="992"/>
      <c r="AP420" s="992"/>
      <c r="AQ420" s="992"/>
      <c r="AR420" s="992"/>
      <c r="AS420" s="992"/>
      <c r="AT420" s="992"/>
      <c r="AU420" s="992"/>
      <c r="AV420" s="992"/>
      <c r="AW420" s="992"/>
      <c r="AX420" s="992"/>
      <c r="AY420" s="993"/>
    </row>
    <row r="421" spans="1:51" ht="42" customHeight="1" x14ac:dyDescent="0.2">
      <c r="A421" s="1006">
        <v>9</v>
      </c>
      <c r="B421" s="1007"/>
      <c r="C421" s="1038" t="s">
        <v>377</v>
      </c>
      <c r="D421" s="1016"/>
      <c r="E421" s="1016"/>
      <c r="F421" s="1016"/>
      <c r="G421" s="1016"/>
      <c r="H421" s="1016"/>
      <c r="I421" s="1016"/>
      <c r="J421" s="1016"/>
      <c r="K421" s="1016"/>
      <c r="L421" s="1016"/>
      <c r="M421" s="987" t="s">
        <v>243</v>
      </c>
      <c r="N421" s="987"/>
      <c r="O421" s="987"/>
      <c r="P421" s="987"/>
      <c r="Q421" s="987"/>
      <c r="R421" s="987"/>
      <c r="S421" s="987"/>
      <c r="T421" s="988" t="s">
        <v>369</v>
      </c>
      <c r="U421" s="989"/>
      <c r="V421" s="989"/>
      <c r="W421" s="989"/>
      <c r="X421" s="989"/>
      <c r="Y421" s="989"/>
      <c r="Z421" s="989"/>
      <c r="AA421" s="989"/>
      <c r="AB421" s="989"/>
      <c r="AC421" s="989"/>
      <c r="AD421" s="989"/>
      <c r="AE421" s="989"/>
      <c r="AF421" s="989"/>
      <c r="AG421" s="989"/>
      <c r="AH421" s="989"/>
      <c r="AI421" s="989"/>
      <c r="AJ421" s="989"/>
      <c r="AK421" s="990"/>
      <c r="AL421" s="991">
        <v>4.7</v>
      </c>
      <c r="AM421" s="992"/>
      <c r="AN421" s="992"/>
      <c r="AO421" s="992"/>
      <c r="AP421" s="992"/>
      <c r="AQ421" s="992"/>
      <c r="AR421" s="992"/>
      <c r="AS421" s="992"/>
      <c r="AT421" s="992"/>
      <c r="AU421" s="992"/>
      <c r="AV421" s="992"/>
      <c r="AW421" s="992"/>
      <c r="AX421" s="992"/>
      <c r="AY421" s="993"/>
    </row>
    <row r="422" spans="1:51" ht="27.9" customHeight="1" x14ac:dyDescent="0.2">
      <c r="A422" s="1006">
        <v>10</v>
      </c>
      <c r="B422" s="1007"/>
      <c r="C422" s="984" t="s">
        <v>378</v>
      </c>
      <c r="D422" s="985"/>
      <c r="E422" s="985"/>
      <c r="F422" s="985"/>
      <c r="G422" s="985"/>
      <c r="H422" s="985"/>
      <c r="I422" s="985"/>
      <c r="J422" s="985"/>
      <c r="K422" s="985"/>
      <c r="L422" s="985"/>
      <c r="M422" s="987" t="s">
        <v>243</v>
      </c>
      <c r="N422" s="987"/>
      <c r="O422" s="987"/>
      <c r="P422" s="987"/>
      <c r="Q422" s="987"/>
      <c r="R422" s="987"/>
      <c r="S422" s="987"/>
      <c r="T422" s="988" t="s">
        <v>369</v>
      </c>
      <c r="U422" s="989"/>
      <c r="V422" s="989"/>
      <c r="W422" s="989"/>
      <c r="X422" s="989"/>
      <c r="Y422" s="989"/>
      <c r="Z422" s="989"/>
      <c r="AA422" s="989"/>
      <c r="AB422" s="989"/>
      <c r="AC422" s="989"/>
      <c r="AD422" s="989"/>
      <c r="AE422" s="989"/>
      <c r="AF422" s="989"/>
      <c r="AG422" s="989"/>
      <c r="AH422" s="989"/>
      <c r="AI422" s="989"/>
      <c r="AJ422" s="989"/>
      <c r="AK422" s="990"/>
      <c r="AL422" s="991">
        <v>4.09</v>
      </c>
      <c r="AM422" s="992"/>
      <c r="AN422" s="992"/>
      <c r="AO422" s="992"/>
      <c r="AP422" s="992"/>
      <c r="AQ422" s="992"/>
      <c r="AR422" s="992"/>
      <c r="AS422" s="992"/>
      <c r="AT422" s="992"/>
      <c r="AU422" s="992"/>
      <c r="AV422" s="992"/>
      <c r="AW422" s="992"/>
      <c r="AX422" s="992"/>
      <c r="AY422" s="993"/>
    </row>
    <row r="423" spans="1:51" ht="21.75" customHeight="1" x14ac:dyDescent="0.2">
      <c r="A423" s="42"/>
      <c r="B423" s="49" t="s">
        <v>4</v>
      </c>
      <c r="C423" s="44"/>
      <c r="D423" s="44"/>
      <c r="E423" s="44"/>
      <c r="F423" s="44"/>
      <c r="G423" s="44"/>
      <c r="H423" s="44"/>
      <c r="I423" s="44"/>
      <c r="J423" s="44"/>
      <c r="K423" s="44"/>
      <c r="L423" s="44"/>
      <c r="M423" s="42"/>
      <c r="N423" s="42"/>
      <c r="O423" s="42"/>
      <c r="P423" s="42"/>
      <c r="Q423" s="42"/>
      <c r="R423" s="42"/>
      <c r="S423" s="42"/>
      <c r="T423" s="42"/>
      <c r="U423" s="42"/>
      <c r="V423" s="42"/>
      <c r="W423" s="42"/>
      <c r="X423" s="42"/>
      <c r="Y423" s="42"/>
      <c r="Z423" s="42"/>
      <c r="AA423" s="42"/>
      <c r="AB423" s="42"/>
      <c r="AC423" s="42"/>
      <c r="AD423" s="42"/>
      <c r="AE423" s="42"/>
      <c r="AF423" s="42"/>
      <c r="AG423" s="42"/>
      <c r="AH423" s="42"/>
      <c r="AI423" s="42"/>
      <c r="AJ423" s="42"/>
      <c r="AK423" s="42"/>
      <c r="AL423" s="43"/>
      <c r="AM423" s="43"/>
      <c r="AN423" s="43"/>
      <c r="AO423" s="43"/>
      <c r="AP423" s="43"/>
      <c r="AQ423" s="43"/>
      <c r="AR423" s="43"/>
      <c r="AS423" s="43"/>
      <c r="AT423" s="43"/>
      <c r="AU423" s="43"/>
      <c r="AV423" s="43"/>
      <c r="AW423" s="43"/>
      <c r="AX423" s="43"/>
      <c r="AY423" s="43"/>
    </row>
    <row r="424" spans="1:51" ht="34.5" customHeight="1" x14ac:dyDescent="0.2">
      <c r="A424" s="982"/>
      <c r="B424" s="983"/>
      <c r="C424" s="1008" t="s">
        <v>11</v>
      </c>
      <c r="D424" s="1009"/>
      <c r="E424" s="1009"/>
      <c r="F424" s="1009"/>
      <c r="G424" s="1009"/>
      <c r="H424" s="1009"/>
      <c r="I424" s="1009"/>
      <c r="J424" s="1009"/>
      <c r="K424" s="1009"/>
      <c r="L424" s="1009"/>
      <c r="M424" s="996" t="s">
        <v>155</v>
      </c>
      <c r="N424" s="997"/>
      <c r="O424" s="997"/>
      <c r="P424" s="997"/>
      <c r="Q424" s="997"/>
      <c r="R424" s="997"/>
      <c r="S424" s="997"/>
      <c r="T424" s="998" t="s">
        <v>154</v>
      </c>
      <c r="U424" s="995"/>
      <c r="V424" s="995"/>
      <c r="W424" s="995"/>
      <c r="X424" s="995"/>
      <c r="Y424" s="995"/>
      <c r="Z424" s="995"/>
      <c r="AA424" s="995"/>
      <c r="AB424" s="995"/>
      <c r="AC424" s="995"/>
      <c r="AD424" s="995"/>
      <c r="AE424" s="995"/>
      <c r="AF424" s="995"/>
      <c r="AG424" s="995"/>
      <c r="AH424" s="995"/>
      <c r="AI424" s="995"/>
      <c r="AJ424" s="995"/>
      <c r="AK424" s="999"/>
      <c r="AL424" s="1000" t="s">
        <v>12</v>
      </c>
      <c r="AM424" s="1001"/>
      <c r="AN424" s="1001"/>
      <c r="AO424" s="1001"/>
      <c r="AP424" s="1001"/>
      <c r="AQ424" s="1001"/>
      <c r="AR424" s="1001"/>
      <c r="AS424" s="1001"/>
      <c r="AT424" s="1001"/>
      <c r="AU424" s="1001"/>
      <c r="AV424" s="1001"/>
      <c r="AW424" s="1001"/>
      <c r="AX424" s="1001"/>
      <c r="AY424" s="1002"/>
    </row>
    <row r="425" spans="1:51" ht="21.75" customHeight="1" x14ac:dyDescent="0.2">
      <c r="A425" s="1006">
        <v>1</v>
      </c>
      <c r="B425" s="1007"/>
      <c r="C425" s="1013" t="s">
        <v>562</v>
      </c>
      <c r="D425" s="1014"/>
      <c r="E425" s="1014"/>
      <c r="F425" s="1014"/>
      <c r="G425" s="1014"/>
      <c r="H425" s="1014"/>
      <c r="I425" s="1014"/>
      <c r="J425" s="1014"/>
      <c r="K425" s="1014"/>
      <c r="L425" s="1014"/>
      <c r="M425" s="986" t="s">
        <v>379</v>
      </c>
      <c r="N425" s="987"/>
      <c r="O425" s="987"/>
      <c r="P425" s="987"/>
      <c r="Q425" s="987"/>
      <c r="R425" s="987"/>
      <c r="S425" s="987"/>
      <c r="T425" s="988" t="s">
        <v>380</v>
      </c>
      <c r="U425" s="989"/>
      <c r="V425" s="989"/>
      <c r="W425" s="989"/>
      <c r="X425" s="989"/>
      <c r="Y425" s="989"/>
      <c r="Z425" s="989"/>
      <c r="AA425" s="989"/>
      <c r="AB425" s="989"/>
      <c r="AC425" s="989"/>
      <c r="AD425" s="989"/>
      <c r="AE425" s="989"/>
      <c r="AF425" s="989"/>
      <c r="AG425" s="989"/>
      <c r="AH425" s="989"/>
      <c r="AI425" s="989"/>
      <c r="AJ425" s="989"/>
      <c r="AK425" s="990"/>
      <c r="AL425" s="991">
        <v>5343.0029999999997</v>
      </c>
      <c r="AM425" s="992"/>
      <c r="AN425" s="992"/>
      <c r="AO425" s="992"/>
      <c r="AP425" s="992"/>
      <c r="AQ425" s="992"/>
      <c r="AR425" s="992"/>
      <c r="AS425" s="992"/>
      <c r="AT425" s="992"/>
      <c r="AU425" s="992"/>
      <c r="AV425" s="992"/>
      <c r="AW425" s="992"/>
      <c r="AX425" s="992"/>
      <c r="AY425" s="993"/>
    </row>
    <row r="426" spans="1:51" ht="21.75" customHeight="1" x14ac:dyDescent="0.2">
      <c r="A426" s="1006">
        <v>2</v>
      </c>
      <c r="B426" s="1007"/>
      <c r="C426" s="1013" t="s">
        <v>563</v>
      </c>
      <c r="D426" s="1014"/>
      <c r="E426" s="1014"/>
      <c r="F426" s="1014"/>
      <c r="G426" s="1014"/>
      <c r="H426" s="1014"/>
      <c r="I426" s="1014"/>
      <c r="J426" s="1014"/>
      <c r="K426" s="1014"/>
      <c r="L426" s="1014"/>
      <c r="M426" s="986" t="s">
        <v>381</v>
      </c>
      <c r="N426" s="987"/>
      <c r="O426" s="987"/>
      <c r="P426" s="987"/>
      <c r="Q426" s="987"/>
      <c r="R426" s="987"/>
      <c r="S426" s="987"/>
      <c r="T426" s="988" t="s">
        <v>380</v>
      </c>
      <c r="U426" s="989"/>
      <c r="V426" s="989"/>
      <c r="W426" s="989"/>
      <c r="X426" s="989"/>
      <c r="Y426" s="989"/>
      <c r="Z426" s="989"/>
      <c r="AA426" s="989"/>
      <c r="AB426" s="989"/>
      <c r="AC426" s="989"/>
      <c r="AD426" s="989"/>
      <c r="AE426" s="989"/>
      <c r="AF426" s="989"/>
      <c r="AG426" s="989"/>
      <c r="AH426" s="989"/>
      <c r="AI426" s="989"/>
      <c r="AJ426" s="989"/>
      <c r="AK426" s="990"/>
      <c r="AL426" s="991">
        <v>5280.32</v>
      </c>
      <c r="AM426" s="992"/>
      <c r="AN426" s="992"/>
      <c r="AO426" s="992"/>
      <c r="AP426" s="992"/>
      <c r="AQ426" s="992"/>
      <c r="AR426" s="992"/>
      <c r="AS426" s="992"/>
      <c r="AT426" s="992"/>
      <c r="AU426" s="992"/>
      <c r="AV426" s="992"/>
      <c r="AW426" s="992"/>
      <c r="AX426" s="992"/>
      <c r="AY426" s="993"/>
    </row>
    <row r="427" spans="1:51" ht="27.9" customHeight="1" x14ac:dyDescent="0.2">
      <c r="A427" s="1006">
        <v>3</v>
      </c>
      <c r="B427" s="1007"/>
      <c r="C427" s="1013" t="s">
        <v>564</v>
      </c>
      <c r="D427" s="1014"/>
      <c r="E427" s="1014"/>
      <c r="F427" s="1014"/>
      <c r="G427" s="1014"/>
      <c r="H427" s="1014"/>
      <c r="I427" s="1014"/>
      <c r="J427" s="1014"/>
      <c r="K427" s="1014"/>
      <c r="L427" s="1014"/>
      <c r="M427" s="986" t="s">
        <v>516</v>
      </c>
      <c r="N427" s="987"/>
      <c r="O427" s="987"/>
      <c r="P427" s="987"/>
      <c r="Q427" s="987"/>
      <c r="R427" s="987"/>
      <c r="S427" s="987"/>
      <c r="T427" s="988" t="s">
        <v>380</v>
      </c>
      <c r="U427" s="989"/>
      <c r="V427" s="989"/>
      <c r="W427" s="989"/>
      <c r="X427" s="989"/>
      <c r="Y427" s="989"/>
      <c r="Z427" s="989"/>
      <c r="AA427" s="989"/>
      <c r="AB427" s="989"/>
      <c r="AC427" s="989"/>
      <c r="AD427" s="989"/>
      <c r="AE427" s="989"/>
      <c r="AF427" s="989"/>
      <c r="AG427" s="989"/>
      <c r="AH427" s="989"/>
      <c r="AI427" s="989"/>
      <c r="AJ427" s="989"/>
      <c r="AK427" s="990"/>
      <c r="AL427" s="991">
        <v>573.78800000000001</v>
      </c>
      <c r="AM427" s="992"/>
      <c r="AN427" s="992"/>
      <c r="AO427" s="992"/>
      <c r="AP427" s="992"/>
      <c r="AQ427" s="992"/>
      <c r="AR427" s="992"/>
      <c r="AS427" s="992"/>
      <c r="AT427" s="992"/>
      <c r="AU427" s="992"/>
      <c r="AV427" s="992"/>
      <c r="AW427" s="992"/>
      <c r="AX427" s="992"/>
      <c r="AY427" s="993"/>
    </row>
    <row r="428" spans="1:51" ht="21.75" customHeight="1" x14ac:dyDescent="0.2">
      <c r="A428" s="1006">
        <v>4</v>
      </c>
      <c r="B428" s="1007"/>
      <c r="C428" s="1013" t="s">
        <v>565</v>
      </c>
      <c r="D428" s="1014"/>
      <c r="E428" s="1014"/>
      <c r="F428" s="1014"/>
      <c r="G428" s="1014"/>
      <c r="H428" s="1014"/>
      <c r="I428" s="1014"/>
      <c r="J428" s="1014"/>
      <c r="K428" s="1014"/>
      <c r="L428" s="1014"/>
      <c r="M428" s="986" t="s">
        <v>382</v>
      </c>
      <c r="N428" s="987"/>
      <c r="O428" s="987"/>
      <c r="P428" s="987"/>
      <c r="Q428" s="987"/>
      <c r="R428" s="987"/>
      <c r="S428" s="987"/>
      <c r="T428" s="988" t="s">
        <v>380</v>
      </c>
      <c r="U428" s="989"/>
      <c r="V428" s="989"/>
      <c r="W428" s="989"/>
      <c r="X428" s="989"/>
      <c r="Y428" s="989"/>
      <c r="Z428" s="989"/>
      <c r="AA428" s="989"/>
      <c r="AB428" s="989"/>
      <c r="AC428" s="989"/>
      <c r="AD428" s="989"/>
      <c r="AE428" s="989"/>
      <c r="AF428" s="989"/>
      <c r="AG428" s="989"/>
      <c r="AH428" s="989"/>
      <c r="AI428" s="989"/>
      <c r="AJ428" s="989"/>
      <c r="AK428" s="990"/>
      <c r="AL428" s="991">
        <v>471.34500000000003</v>
      </c>
      <c r="AM428" s="992"/>
      <c r="AN428" s="992"/>
      <c r="AO428" s="992"/>
      <c r="AP428" s="992"/>
      <c r="AQ428" s="992"/>
      <c r="AR428" s="992"/>
      <c r="AS428" s="992"/>
      <c r="AT428" s="992"/>
      <c r="AU428" s="992"/>
      <c r="AV428" s="992"/>
      <c r="AW428" s="992"/>
      <c r="AX428" s="992"/>
      <c r="AY428" s="993"/>
    </row>
    <row r="429" spans="1:51" ht="27.9" customHeight="1" x14ac:dyDescent="0.2">
      <c r="A429" s="1006">
        <v>5</v>
      </c>
      <c r="B429" s="1007"/>
      <c r="C429" s="1013" t="s">
        <v>566</v>
      </c>
      <c r="D429" s="1014"/>
      <c r="E429" s="1014"/>
      <c r="F429" s="1014"/>
      <c r="G429" s="1014"/>
      <c r="H429" s="1014"/>
      <c r="I429" s="1014"/>
      <c r="J429" s="1014"/>
      <c r="K429" s="1014"/>
      <c r="L429" s="1014"/>
      <c r="M429" s="986" t="s">
        <v>517</v>
      </c>
      <c r="N429" s="987"/>
      <c r="O429" s="987"/>
      <c r="P429" s="987"/>
      <c r="Q429" s="987"/>
      <c r="R429" s="987"/>
      <c r="S429" s="987"/>
      <c r="T429" s="988" t="s">
        <v>380</v>
      </c>
      <c r="U429" s="989"/>
      <c r="V429" s="989"/>
      <c r="W429" s="989"/>
      <c r="X429" s="989"/>
      <c r="Y429" s="989"/>
      <c r="Z429" s="989"/>
      <c r="AA429" s="989"/>
      <c r="AB429" s="989"/>
      <c r="AC429" s="989"/>
      <c r="AD429" s="989"/>
      <c r="AE429" s="989"/>
      <c r="AF429" s="989"/>
      <c r="AG429" s="989"/>
      <c r="AH429" s="989"/>
      <c r="AI429" s="989"/>
      <c r="AJ429" s="989"/>
      <c r="AK429" s="990"/>
      <c r="AL429" s="991">
        <v>408.58800000000002</v>
      </c>
      <c r="AM429" s="992"/>
      <c r="AN429" s="992"/>
      <c r="AO429" s="992"/>
      <c r="AP429" s="992"/>
      <c r="AQ429" s="992"/>
      <c r="AR429" s="992"/>
      <c r="AS429" s="992"/>
      <c r="AT429" s="992"/>
      <c r="AU429" s="992"/>
      <c r="AV429" s="992"/>
      <c r="AW429" s="992"/>
      <c r="AX429" s="992"/>
      <c r="AY429" s="993"/>
    </row>
    <row r="430" spans="1:51" ht="27.9" customHeight="1" x14ac:dyDescent="0.2">
      <c r="A430" s="1006">
        <v>6</v>
      </c>
      <c r="B430" s="1007"/>
      <c r="C430" s="1013" t="s">
        <v>567</v>
      </c>
      <c r="D430" s="1014"/>
      <c r="E430" s="1014"/>
      <c r="F430" s="1014"/>
      <c r="G430" s="1014"/>
      <c r="H430" s="1014"/>
      <c r="I430" s="1014"/>
      <c r="J430" s="1014"/>
      <c r="K430" s="1014"/>
      <c r="L430" s="1014"/>
      <c r="M430" s="986" t="s">
        <v>383</v>
      </c>
      <c r="N430" s="987"/>
      <c r="O430" s="987"/>
      <c r="P430" s="987"/>
      <c r="Q430" s="987"/>
      <c r="R430" s="987"/>
      <c r="S430" s="987"/>
      <c r="T430" s="988" t="s">
        <v>380</v>
      </c>
      <c r="U430" s="989"/>
      <c r="V430" s="989"/>
      <c r="W430" s="989"/>
      <c r="X430" s="989"/>
      <c r="Y430" s="989"/>
      <c r="Z430" s="989"/>
      <c r="AA430" s="989"/>
      <c r="AB430" s="989"/>
      <c r="AC430" s="989"/>
      <c r="AD430" s="989"/>
      <c r="AE430" s="989"/>
      <c r="AF430" s="989"/>
      <c r="AG430" s="989"/>
      <c r="AH430" s="989"/>
      <c r="AI430" s="989"/>
      <c r="AJ430" s="989"/>
      <c r="AK430" s="990"/>
      <c r="AL430" s="991">
        <v>396.02300000000002</v>
      </c>
      <c r="AM430" s="992"/>
      <c r="AN430" s="992"/>
      <c r="AO430" s="992"/>
      <c r="AP430" s="992"/>
      <c r="AQ430" s="992"/>
      <c r="AR430" s="992"/>
      <c r="AS430" s="992"/>
      <c r="AT430" s="992"/>
      <c r="AU430" s="992"/>
      <c r="AV430" s="992"/>
      <c r="AW430" s="992"/>
      <c r="AX430" s="992"/>
      <c r="AY430" s="993"/>
    </row>
    <row r="431" spans="1:51" ht="27.9" customHeight="1" x14ac:dyDescent="0.2">
      <c r="A431" s="1006">
        <v>7</v>
      </c>
      <c r="B431" s="1007"/>
      <c r="C431" s="1013" t="s">
        <v>568</v>
      </c>
      <c r="D431" s="1014"/>
      <c r="E431" s="1014"/>
      <c r="F431" s="1014"/>
      <c r="G431" s="1014"/>
      <c r="H431" s="1014"/>
      <c r="I431" s="1014"/>
      <c r="J431" s="1014"/>
      <c r="K431" s="1014"/>
      <c r="L431" s="1014"/>
      <c r="M431" s="986" t="s">
        <v>384</v>
      </c>
      <c r="N431" s="987"/>
      <c r="O431" s="987"/>
      <c r="P431" s="987"/>
      <c r="Q431" s="987"/>
      <c r="R431" s="987"/>
      <c r="S431" s="987"/>
      <c r="T431" s="988" t="s">
        <v>380</v>
      </c>
      <c r="U431" s="989"/>
      <c r="V431" s="989"/>
      <c r="W431" s="989"/>
      <c r="X431" s="989"/>
      <c r="Y431" s="989"/>
      <c r="Z431" s="989"/>
      <c r="AA431" s="989"/>
      <c r="AB431" s="989"/>
      <c r="AC431" s="989"/>
      <c r="AD431" s="989"/>
      <c r="AE431" s="989"/>
      <c r="AF431" s="989"/>
      <c r="AG431" s="989"/>
      <c r="AH431" s="989"/>
      <c r="AI431" s="989"/>
      <c r="AJ431" s="989"/>
      <c r="AK431" s="990"/>
      <c r="AL431" s="991">
        <v>370.54599999999999</v>
      </c>
      <c r="AM431" s="992"/>
      <c r="AN431" s="992"/>
      <c r="AO431" s="992"/>
      <c r="AP431" s="992"/>
      <c r="AQ431" s="992"/>
      <c r="AR431" s="992"/>
      <c r="AS431" s="992"/>
      <c r="AT431" s="992"/>
      <c r="AU431" s="992"/>
      <c r="AV431" s="992"/>
      <c r="AW431" s="992"/>
      <c r="AX431" s="992"/>
      <c r="AY431" s="993"/>
    </row>
    <row r="432" spans="1:51" ht="21.75" customHeight="1" x14ac:dyDescent="0.2">
      <c r="A432" s="1006">
        <v>8</v>
      </c>
      <c r="B432" s="1007"/>
      <c r="C432" s="1013" t="s">
        <v>569</v>
      </c>
      <c r="D432" s="1014"/>
      <c r="E432" s="1014"/>
      <c r="F432" s="1014"/>
      <c r="G432" s="1014"/>
      <c r="H432" s="1014"/>
      <c r="I432" s="1014"/>
      <c r="J432" s="1014"/>
      <c r="K432" s="1014"/>
      <c r="L432" s="1014"/>
      <c r="M432" s="986" t="s">
        <v>385</v>
      </c>
      <c r="N432" s="987"/>
      <c r="O432" s="987"/>
      <c r="P432" s="987"/>
      <c r="Q432" s="987"/>
      <c r="R432" s="987"/>
      <c r="S432" s="987"/>
      <c r="T432" s="988" t="s">
        <v>380</v>
      </c>
      <c r="U432" s="989"/>
      <c r="V432" s="989"/>
      <c r="W432" s="989"/>
      <c r="X432" s="989"/>
      <c r="Y432" s="989"/>
      <c r="Z432" s="989"/>
      <c r="AA432" s="989"/>
      <c r="AB432" s="989"/>
      <c r="AC432" s="989"/>
      <c r="AD432" s="989"/>
      <c r="AE432" s="989"/>
      <c r="AF432" s="989"/>
      <c r="AG432" s="989"/>
      <c r="AH432" s="989"/>
      <c r="AI432" s="989"/>
      <c r="AJ432" s="989"/>
      <c r="AK432" s="990"/>
      <c r="AL432" s="991">
        <v>169.10499999999999</v>
      </c>
      <c r="AM432" s="992"/>
      <c r="AN432" s="992"/>
      <c r="AO432" s="992"/>
      <c r="AP432" s="992"/>
      <c r="AQ432" s="992"/>
      <c r="AR432" s="992"/>
      <c r="AS432" s="992"/>
      <c r="AT432" s="992"/>
      <c r="AU432" s="992"/>
      <c r="AV432" s="992"/>
      <c r="AW432" s="992"/>
      <c r="AX432" s="992"/>
      <c r="AY432" s="993"/>
    </row>
    <row r="433" spans="1:51" ht="21.75" customHeight="1" x14ac:dyDescent="0.2">
      <c r="A433" s="1006">
        <v>9</v>
      </c>
      <c r="B433" s="1007"/>
      <c r="C433" s="1039" t="s">
        <v>570</v>
      </c>
      <c r="D433" s="249"/>
      <c r="E433" s="249"/>
      <c r="F433" s="249"/>
      <c r="G433" s="249"/>
      <c r="H433" s="249"/>
      <c r="I433" s="249"/>
      <c r="J433" s="249"/>
      <c r="K433" s="249"/>
      <c r="L433" s="249"/>
      <c r="M433" s="986" t="s">
        <v>386</v>
      </c>
      <c r="N433" s="987"/>
      <c r="O433" s="987"/>
      <c r="P433" s="987"/>
      <c r="Q433" s="987"/>
      <c r="R433" s="987"/>
      <c r="S433" s="987"/>
      <c r="T433" s="988" t="s">
        <v>380</v>
      </c>
      <c r="U433" s="989"/>
      <c r="V433" s="989"/>
      <c r="W433" s="989"/>
      <c r="X433" s="989"/>
      <c r="Y433" s="989"/>
      <c r="Z433" s="989"/>
      <c r="AA433" s="989"/>
      <c r="AB433" s="989"/>
      <c r="AC433" s="989"/>
      <c r="AD433" s="989"/>
      <c r="AE433" s="989"/>
      <c r="AF433" s="989"/>
      <c r="AG433" s="989"/>
      <c r="AH433" s="989"/>
      <c r="AI433" s="989"/>
      <c r="AJ433" s="989"/>
      <c r="AK433" s="990"/>
      <c r="AL433" s="991">
        <v>81.742000000000004</v>
      </c>
      <c r="AM433" s="992"/>
      <c r="AN433" s="992"/>
      <c r="AO433" s="992"/>
      <c r="AP433" s="992"/>
      <c r="AQ433" s="992"/>
      <c r="AR433" s="992"/>
      <c r="AS433" s="992"/>
      <c r="AT433" s="992"/>
      <c r="AU433" s="992"/>
      <c r="AV433" s="992"/>
      <c r="AW433" s="992"/>
      <c r="AX433" s="992"/>
      <c r="AY433" s="993"/>
    </row>
    <row r="434" spans="1:51" ht="21.75" customHeight="1" x14ac:dyDescent="0.2">
      <c r="A434" s="1006">
        <v>10</v>
      </c>
      <c r="B434" s="1007"/>
      <c r="C434" s="1013" t="s">
        <v>571</v>
      </c>
      <c r="D434" s="1014"/>
      <c r="E434" s="1014"/>
      <c r="F434" s="1014"/>
      <c r="G434" s="1014"/>
      <c r="H434" s="1014"/>
      <c r="I434" s="1014"/>
      <c r="J434" s="1014"/>
      <c r="K434" s="1014"/>
      <c r="L434" s="1014"/>
      <c r="M434" s="986" t="s">
        <v>387</v>
      </c>
      <c r="N434" s="987"/>
      <c r="O434" s="987"/>
      <c r="P434" s="987"/>
      <c r="Q434" s="987"/>
      <c r="R434" s="987"/>
      <c r="S434" s="987"/>
      <c r="T434" s="988" t="s">
        <v>380</v>
      </c>
      <c r="U434" s="989"/>
      <c r="V434" s="989"/>
      <c r="W434" s="989"/>
      <c r="X434" s="989"/>
      <c r="Y434" s="989"/>
      <c r="Z434" s="989"/>
      <c r="AA434" s="989"/>
      <c r="AB434" s="989"/>
      <c r="AC434" s="989"/>
      <c r="AD434" s="989"/>
      <c r="AE434" s="989"/>
      <c r="AF434" s="989"/>
      <c r="AG434" s="989"/>
      <c r="AH434" s="989"/>
      <c r="AI434" s="989"/>
      <c r="AJ434" s="989"/>
      <c r="AK434" s="990"/>
      <c r="AL434" s="991">
        <v>78.155000000000001</v>
      </c>
      <c r="AM434" s="992"/>
      <c r="AN434" s="992"/>
      <c r="AO434" s="992"/>
      <c r="AP434" s="992"/>
      <c r="AQ434" s="992"/>
      <c r="AR434" s="992"/>
      <c r="AS434" s="992"/>
      <c r="AT434" s="992"/>
      <c r="AU434" s="992"/>
      <c r="AV434" s="992"/>
      <c r="AW434" s="992"/>
      <c r="AX434" s="992"/>
      <c r="AY434" s="993"/>
    </row>
    <row r="435" spans="1:51" ht="21.75" customHeight="1" x14ac:dyDescent="0.2">
      <c r="A435" s="42"/>
      <c r="B435" s="49" t="s">
        <v>156</v>
      </c>
      <c r="C435" s="44"/>
      <c r="D435" s="44"/>
      <c r="E435" s="44"/>
      <c r="F435" s="44"/>
      <c r="G435" s="44"/>
      <c r="H435" s="44"/>
      <c r="I435" s="44"/>
      <c r="J435" s="44"/>
      <c r="K435" s="44"/>
      <c r="L435" s="44"/>
      <c r="M435" s="42"/>
      <c r="N435" s="42"/>
      <c r="O435" s="42"/>
      <c r="P435" s="42"/>
      <c r="Q435" s="42"/>
      <c r="R435" s="42"/>
      <c r="S435" s="42"/>
      <c r="T435" s="42"/>
      <c r="U435" s="42"/>
      <c r="V435" s="42"/>
      <c r="W435" s="42"/>
      <c r="X435" s="42"/>
      <c r="Y435" s="42"/>
      <c r="Z435" s="42"/>
      <c r="AA435" s="42"/>
      <c r="AB435" s="42"/>
      <c r="AC435" s="42"/>
      <c r="AD435" s="42"/>
      <c r="AE435" s="42"/>
      <c r="AF435" s="42"/>
      <c r="AG435" s="42"/>
      <c r="AH435" s="42"/>
      <c r="AI435" s="42"/>
      <c r="AJ435" s="42"/>
      <c r="AK435" s="42"/>
      <c r="AL435" s="43"/>
      <c r="AM435" s="43"/>
      <c r="AN435" s="43"/>
      <c r="AO435" s="43"/>
      <c r="AP435" s="43"/>
      <c r="AQ435" s="43"/>
      <c r="AR435" s="43"/>
      <c r="AS435" s="43"/>
      <c r="AT435" s="43"/>
      <c r="AU435" s="43"/>
      <c r="AV435" s="43"/>
      <c r="AW435" s="43"/>
      <c r="AX435" s="43"/>
      <c r="AY435" s="43"/>
    </row>
    <row r="436" spans="1:51" ht="34.5" customHeight="1" x14ac:dyDescent="0.2">
      <c r="A436" s="982"/>
      <c r="B436" s="983"/>
      <c r="C436" s="1008" t="s">
        <v>11</v>
      </c>
      <c r="D436" s="1009"/>
      <c r="E436" s="1009"/>
      <c r="F436" s="1009"/>
      <c r="G436" s="1009"/>
      <c r="H436" s="1009"/>
      <c r="I436" s="1009"/>
      <c r="J436" s="1009"/>
      <c r="K436" s="1009"/>
      <c r="L436" s="1009"/>
      <c r="M436" s="996" t="s">
        <v>155</v>
      </c>
      <c r="N436" s="997"/>
      <c r="O436" s="997"/>
      <c r="P436" s="997"/>
      <c r="Q436" s="997"/>
      <c r="R436" s="997"/>
      <c r="S436" s="997"/>
      <c r="T436" s="998" t="s">
        <v>154</v>
      </c>
      <c r="U436" s="995"/>
      <c r="V436" s="995"/>
      <c r="W436" s="995"/>
      <c r="X436" s="995"/>
      <c r="Y436" s="995"/>
      <c r="Z436" s="995"/>
      <c r="AA436" s="995"/>
      <c r="AB436" s="995"/>
      <c r="AC436" s="995"/>
      <c r="AD436" s="995"/>
      <c r="AE436" s="995"/>
      <c r="AF436" s="995"/>
      <c r="AG436" s="995"/>
      <c r="AH436" s="995"/>
      <c r="AI436" s="995"/>
      <c r="AJ436" s="995"/>
      <c r="AK436" s="999"/>
      <c r="AL436" s="1000" t="s">
        <v>12</v>
      </c>
      <c r="AM436" s="1001"/>
      <c r="AN436" s="1001"/>
      <c r="AO436" s="1001"/>
      <c r="AP436" s="1001"/>
      <c r="AQ436" s="1001"/>
      <c r="AR436" s="1001"/>
      <c r="AS436" s="1001"/>
      <c r="AT436" s="1001"/>
      <c r="AU436" s="1001"/>
      <c r="AV436" s="1001"/>
      <c r="AW436" s="1001"/>
      <c r="AX436" s="1001"/>
      <c r="AY436" s="1002"/>
    </row>
    <row r="437" spans="1:51" ht="27.9" customHeight="1" x14ac:dyDescent="0.2">
      <c r="A437" s="1006">
        <v>1</v>
      </c>
      <c r="B437" s="1007"/>
      <c r="C437" s="984" t="s">
        <v>388</v>
      </c>
      <c r="D437" s="985"/>
      <c r="E437" s="985"/>
      <c r="F437" s="985"/>
      <c r="G437" s="985"/>
      <c r="H437" s="985"/>
      <c r="I437" s="985"/>
      <c r="J437" s="985"/>
      <c r="K437" s="985"/>
      <c r="L437" s="985"/>
      <c r="M437" s="987" t="s">
        <v>243</v>
      </c>
      <c r="N437" s="987"/>
      <c r="O437" s="987"/>
      <c r="P437" s="987"/>
      <c r="Q437" s="987"/>
      <c r="R437" s="987"/>
      <c r="S437" s="987"/>
      <c r="T437" s="988" t="s">
        <v>389</v>
      </c>
      <c r="U437" s="989"/>
      <c r="V437" s="989"/>
      <c r="W437" s="989"/>
      <c r="X437" s="989"/>
      <c r="Y437" s="989"/>
      <c r="Z437" s="989"/>
      <c r="AA437" s="989"/>
      <c r="AB437" s="989"/>
      <c r="AC437" s="989"/>
      <c r="AD437" s="989"/>
      <c r="AE437" s="989"/>
      <c r="AF437" s="989"/>
      <c r="AG437" s="989"/>
      <c r="AH437" s="989"/>
      <c r="AI437" s="989"/>
      <c r="AJ437" s="989"/>
      <c r="AK437" s="990"/>
      <c r="AL437" s="1040">
        <v>2.4</v>
      </c>
      <c r="AM437" s="1041"/>
      <c r="AN437" s="1041"/>
      <c r="AO437" s="1041"/>
      <c r="AP437" s="1041"/>
      <c r="AQ437" s="1041"/>
      <c r="AR437" s="1041"/>
      <c r="AS437" s="1041"/>
      <c r="AT437" s="1041"/>
      <c r="AU437" s="1041"/>
      <c r="AV437" s="1041"/>
      <c r="AW437" s="1041"/>
      <c r="AX437" s="1041"/>
      <c r="AY437" s="1042"/>
    </row>
    <row r="438" spans="1:51" ht="27.9" customHeight="1" x14ac:dyDescent="0.2">
      <c r="A438" s="1006">
        <v>2</v>
      </c>
      <c r="B438" s="1007"/>
      <c r="C438" s="984" t="s">
        <v>390</v>
      </c>
      <c r="D438" s="985"/>
      <c r="E438" s="985"/>
      <c r="F438" s="985"/>
      <c r="G438" s="985"/>
      <c r="H438" s="985"/>
      <c r="I438" s="985"/>
      <c r="J438" s="985"/>
      <c r="K438" s="985"/>
      <c r="L438" s="985"/>
      <c r="M438" s="987" t="s">
        <v>243</v>
      </c>
      <c r="N438" s="987"/>
      <c r="O438" s="987"/>
      <c r="P438" s="987"/>
      <c r="Q438" s="987"/>
      <c r="R438" s="987"/>
      <c r="S438" s="987"/>
      <c r="T438" s="988" t="s">
        <v>389</v>
      </c>
      <c r="U438" s="989"/>
      <c r="V438" s="989"/>
      <c r="W438" s="989"/>
      <c r="X438" s="989"/>
      <c r="Y438" s="989"/>
      <c r="Z438" s="989"/>
      <c r="AA438" s="989"/>
      <c r="AB438" s="989"/>
      <c r="AC438" s="989"/>
      <c r="AD438" s="989"/>
      <c r="AE438" s="989"/>
      <c r="AF438" s="989"/>
      <c r="AG438" s="989"/>
      <c r="AH438" s="989"/>
      <c r="AI438" s="989"/>
      <c r="AJ438" s="989"/>
      <c r="AK438" s="990"/>
      <c r="AL438" s="1040">
        <v>1.9986999999999999</v>
      </c>
      <c r="AM438" s="1041"/>
      <c r="AN438" s="1041"/>
      <c r="AO438" s="1041"/>
      <c r="AP438" s="1041"/>
      <c r="AQ438" s="1041"/>
      <c r="AR438" s="1041"/>
      <c r="AS438" s="1041"/>
      <c r="AT438" s="1041"/>
      <c r="AU438" s="1041"/>
      <c r="AV438" s="1041"/>
      <c r="AW438" s="1041"/>
      <c r="AX438" s="1041"/>
      <c r="AY438" s="1042"/>
    </row>
    <row r="439" spans="1:51" ht="27.9" customHeight="1" x14ac:dyDescent="0.2">
      <c r="A439" s="1006">
        <v>3</v>
      </c>
      <c r="B439" s="1007"/>
      <c r="C439" s="984" t="s">
        <v>391</v>
      </c>
      <c r="D439" s="985"/>
      <c r="E439" s="985"/>
      <c r="F439" s="985"/>
      <c r="G439" s="985"/>
      <c r="H439" s="985"/>
      <c r="I439" s="985"/>
      <c r="J439" s="985"/>
      <c r="K439" s="985"/>
      <c r="L439" s="985"/>
      <c r="M439" s="987" t="s">
        <v>243</v>
      </c>
      <c r="N439" s="987"/>
      <c r="O439" s="987"/>
      <c r="P439" s="987"/>
      <c r="Q439" s="987"/>
      <c r="R439" s="987"/>
      <c r="S439" s="987"/>
      <c r="T439" s="988" t="s">
        <v>389</v>
      </c>
      <c r="U439" s="989"/>
      <c r="V439" s="989"/>
      <c r="W439" s="989"/>
      <c r="X439" s="989"/>
      <c r="Y439" s="989"/>
      <c r="Z439" s="989"/>
      <c r="AA439" s="989"/>
      <c r="AB439" s="989"/>
      <c r="AC439" s="989"/>
      <c r="AD439" s="989"/>
      <c r="AE439" s="989"/>
      <c r="AF439" s="989"/>
      <c r="AG439" s="989"/>
      <c r="AH439" s="989"/>
      <c r="AI439" s="989"/>
      <c r="AJ439" s="989"/>
      <c r="AK439" s="990"/>
      <c r="AL439" s="1040">
        <v>1.855</v>
      </c>
      <c r="AM439" s="1041"/>
      <c r="AN439" s="1041"/>
      <c r="AO439" s="1041"/>
      <c r="AP439" s="1041"/>
      <c r="AQ439" s="1041"/>
      <c r="AR439" s="1041"/>
      <c r="AS439" s="1041"/>
      <c r="AT439" s="1041"/>
      <c r="AU439" s="1041"/>
      <c r="AV439" s="1041"/>
      <c r="AW439" s="1041"/>
      <c r="AX439" s="1041"/>
      <c r="AY439" s="1042"/>
    </row>
    <row r="440" spans="1:51" ht="27.9" customHeight="1" x14ac:dyDescent="0.2">
      <c r="A440" s="1006">
        <v>4</v>
      </c>
      <c r="B440" s="1007"/>
      <c r="C440" s="984" t="s">
        <v>392</v>
      </c>
      <c r="D440" s="985"/>
      <c r="E440" s="985"/>
      <c r="F440" s="985"/>
      <c r="G440" s="985"/>
      <c r="H440" s="985"/>
      <c r="I440" s="985"/>
      <c r="J440" s="985"/>
      <c r="K440" s="985"/>
      <c r="L440" s="985"/>
      <c r="M440" s="987" t="s">
        <v>243</v>
      </c>
      <c r="N440" s="987"/>
      <c r="O440" s="987"/>
      <c r="P440" s="987"/>
      <c r="Q440" s="987"/>
      <c r="R440" s="987"/>
      <c r="S440" s="987"/>
      <c r="T440" s="988" t="s">
        <v>389</v>
      </c>
      <c r="U440" s="989"/>
      <c r="V440" s="989"/>
      <c r="W440" s="989"/>
      <c r="X440" s="989"/>
      <c r="Y440" s="989"/>
      <c r="Z440" s="989"/>
      <c r="AA440" s="989"/>
      <c r="AB440" s="989"/>
      <c r="AC440" s="989"/>
      <c r="AD440" s="989"/>
      <c r="AE440" s="989"/>
      <c r="AF440" s="989"/>
      <c r="AG440" s="989"/>
      <c r="AH440" s="989"/>
      <c r="AI440" s="989"/>
      <c r="AJ440" s="989"/>
      <c r="AK440" s="990"/>
      <c r="AL440" s="1040">
        <v>1.542</v>
      </c>
      <c r="AM440" s="1041"/>
      <c r="AN440" s="1041"/>
      <c r="AO440" s="1041"/>
      <c r="AP440" s="1041"/>
      <c r="AQ440" s="1041"/>
      <c r="AR440" s="1041"/>
      <c r="AS440" s="1041"/>
      <c r="AT440" s="1041"/>
      <c r="AU440" s="1041"/>
      <c r="AV440" s="1041"/>
      <c r="AW440" s="1041"/>
      <c r="AX440" s="1041"/>
      <c r="AY440" s="1042"/>
    </row>
    <row r="441" spans="1:51" ht="27.9" customHeight="1" x14ac:dyDescent="0.2">
      <c r="A441" s="1006">
        <v>5</v>
      </c>
      <c r="B441" s="1007"/>
      <c r="C441" s="984" t="s">
        <v>393</v>
      </c>
      <c r="D441" s="985"/>
      <c r="E441" s="985"/>
      <c r="F441" s="985"/>
      <c r="G441" s="985"/>
      <c r="H441" s="985"/>
      <c r="I441" s="985"/>
      <c r="J441" s="985"/>
      <c r="K441" s="985"/>
      <c r="L441" s="985"/>
      <c r="M441" s="987" t="s">
        <v>243</v>
      </c>
      <c r="N441" s="987"/>
      <c r="O441" s="987"/>
      <c r="P441" s="987"/>
      <c r="Q441" s="987"/>
      <c r="R441" s="987"/>
      <c r="S441" s="987"/>
      <c r="T441" s="988" t="s">
        <v>389</v>
      </c>
      <c r="U441" s="989"/>
      <c r="V441" s="989"/>
      <c r="W441" s="989"/>
      <c r="X441" s="989"/>
      <c r="Y441" s="989"/>
      <c r="Z441" s="989"/>
      <c r="AA441" s="989"/>
      <c r="AB441" s="989"/>
      <c r="AC441" s="989"/>
      <c r="AD441" s="989"/>
      <c r="AE441" s="989"/>
      <c r="AF441" s="989"/>
      <c r="AG441" s="989"/>
      <c r="AH441" s="989"/>
      <c r="AI441" s="989"/>
      <c r="AJ441" s="989"/>
      <c r="AK441" s="990"/>
      <c r="AL441" s="1040">
        <v>1.423</v>
      </c>
      <c r="AM441" s="1041"/>
      <c r="AN441" s="1041"/>
      <c r="AO441" s="1041"/>
      <c r="AP441" s="1041"/>
      <c r="AQ441" s="1041"/>
      <c r="AR441" s="1041"/>
      <c r="AS441" s="1041"/>
      <c r="AT441" s="1041"/>
      <c r="AU441" s="1041"/>
      <c r="AV441" s="1041"/>
      <c r="AW441" s="1041"/>
      <c r="AX441" s="1041"/>
      <c r="AY441" s="1042"/>
    </row>
    <row r="442" spans="1:51" ht="27.9" customHeight="1" x14ac:dyDescent="0.2">
      <c r="A442" s="1006">
        <v>6</v>
      </c>
      <c r="B442" s="1007"/>
      <c r="C442" s="984" t="s">
        <v>372</v>
      </c>
      <c r="D442" s="985"/>
      <c r="E442" s="985"/>
      <c r="F442" s="985"/>
      <c r="G442" s="985"/>
      <c r="H442" s="985"/>
      <c r="I442" s="985"/>
      <c r="J442" s="985"/>
      <c r="K442" s="985"/>
      <c r="L442" s="985"/>
      <c r="M442" s="987" t="s">
        <v>243</v>
      </c>
      <c r="N442" s="987"/>
      <c r="O442" s="987"/>
      <c r="P442" s="987"/>
      <c r="Q442" s="987"/>
      <c r="R442" s="987"/>
      <c r="S442" s="987"/>
      <c r="T442" s="988" t="s">
        <v>389</v>
      </c>
      <c r="U442" s="989"/>
      <c r="V442" s="989"/>
      <c r="W442" s="989"/>
      <c r="X442" s="989"/>
      <c r="Y442" s="989"/>
      <c r="Z442" s="989"/>
      <c r="AA442" s="989"/>
      <c r="AB442" s="989"/>
      <c r="AC442" s="989"/>
      <c r="AD442" s="989"/>
      <c r="AE442" s="989"/>
      <c r="AF442" s="989"/>
      <c r="AG442" s="989"/>
      <c r="AH442" s="989"/>
      <c r="AI442" s="989"/>
      <c r="AJ442" s="989"/>
      <c r="AK442" s="990"/>
      <c r="AL442" s="1040">
        <v>1.012</v>
      </c>
      <c r="AM442" s="1041"/>
      <c r="AN442" s="1041"/>
      <c r="AO442" s="1041"/>
      <c r="AP442" s="1041"/>
      <c r="AQ442" s="1041"/>
      <c r="AR442" s="1041"/>
      <c r="AS442" s="1041"/>
      <c r="AT442" s="1041"/>
      <c r="AU442" s="1041"/>
      <c r="AV442" s="1041"/>
      <c r="AW442" s="1041"/>
      <c r="AX442" s="1041"/>
      <c r="AY442" s="1042"/>
    </row>
    <row r="443" spans="1:51" ht="27.9" customHeight="1" x14ac:dyDescent="0.2">
      <c r="A443" s="1006">
        <v>7</v>
      </c>
      <c r="B443" s="1007"/>
      <c r="C443" s="984" t="s">
        <v>394</v>
      </c>
      <c r="D443" s="985"/>
      <c r="E443" s="985"/>
      <c r="F443" s="985"/>
      <c r="G443" s="985"/>
      <c r="H443" s="985"/>
      <c r="I443" s="985"/>
      <c r="J443" s="985"/>
      <c r="K443" s="985"/>
      <c r="L443" s="985"/>
      <c r="M443" s="987" t="s">
        <v>243</v>
      </c>
      <c r="N443" s="987"/>
      <c r="O443" s="987"/>
      <c r="P443" s="987"/>
      <c r="Q443" s="987"/>
      <c r="R443" s="987"/>
      <c r="S443" s="987"/>
      <c r="T443" s="988" t="s">
        <v>389</v>
      </c>
      <c r="U443" s="989"/>
      <c r="V443" s="989"/>
      <c r="W443" s="989"/>
      <c r="X443" s="989"/>
      <c r="Y443" s="989"/>
      <c r="Z443" s="989"/>
      <c r="AA443" s="989"/>
      <c r="AB443" s="989"/>
      <c r="AC443" s="989"/>
      <c r="AD443" s="989"/>
      <c r="AE443" s="989"/>
      <c r="AF443" s="989"/>
      <c r="AG443" s="989"/>
      <c r="AH443" s="989"/>
      <c r="AI443" s="989"/>
      <c r="AJ443" s="989"/>
      <c r="AK443" s="990"/>
      <c r="AL443" s="1040">
        <v>1</v>
      </c>
      <c r="AM443" s="1041"/>
      <c r="AN443" s="1041"/>
      <c r="AO443" s="1041"/>
      <c r="AP443" s="1041"/>
      <c r="AQ443" s="1041"/>
      <c r="AR443" s="1041"/>
      <c r="AS443" s="1041"/>
      <c r="AT443" s="1041"/>
      <c r="AU443" s="1041"/>
      <c r="AV443" s="1041"/>
      <c r="AW443" s="1041"/>
      <c r="AX443" s="1041"/>
      <c r="AY443" s="1042"/>
    </row>
    <row r="444" spans="1:51" ht="27.9" customHeight="1" x14ac:dyDescent="0.2">
      <c r="A444" s="1006">
        <v>8</v>
      </c>
      <c r="B444" s="1007"/>
      <c r="C444" s="984" t="s">
        <v>395</v>
      </c>
      <c r="D444" s="985"/>
      <c r="E444" s="985"/>
      <c r="F444" s="985"/>
      <c r="G444" s="985"/>
      <c r="H444" s="985"/>
      <c r="I444" s="985"/>
      <c r="J444" s="985"/>
      <c r="K444" s="985"/>
      <c r="L444" s="985"/>
      <c r="M444" s="987" t="s">
        <v>243</v>
      </c>
      <c r="N444" s="987"/>
      <c r="O444" s="987"/>
      <c r="P444" s="987"/>
      <c r="Q444" s="987"/>
      <c r="R444" s="987"/>
      <c r="S444" s="987"/>
      <c r="T444" s="988" t="s">
        <v>389</v>
      </c>
      <c r="U444" s="989"/>
      <c r="V444" s="989"/>
      <c r="W444" s="989"/>
      <c r="X444" s="989"/>
      <c r="Y444" s="989"/>
      <c r="Z444" s="989"/>
      <c r="AA444" s="989"/>
      <c r="AB444" s="989"/>
      <c r="AC444" s="989"/>
      <c r="AD444" s="989"/>
      <c r="AE444" s="989"/>
      <c r="AF444" s="989"/>
      <c r="AG444" s="989"/>
      <c r="AH444" s="989"/>
      <c r="AI444" s="989"/>
      <c r="AJ444" s="989"/>
      <c r="AK444" s="990"/>
      <c r="AL444" s="1040">
        <v>0.83799999999999997</v>
      </c>
      <c r="AM444" s="1041"/>
      <c r="AN444" s="1041"/>
      <c r="AO444" s="1041"/>
      <c r="AP444" s="1041"/>
      <c r="AQ444" s="1041"/>
      <c r="AR444" s="1041"/>
      <c r="AS444" s="1041"/>
      <c r="AT444" s="1041"/>
      <c r="AU444" s="1041"/>
      <c r="AV444" s="1041"/>
      <c r="AW444" s="1041"/>
      <c r="AX444" s="1041"/>
      <c r="AY444" s="1042"/>
    </row>
    <row r="445" spans="1:51" ht="27.9" customHeight="1" x14ac:dyDescent="0.2">
      <c r="A445" s="1006">
        <v>9</v>
      </c>
      <c r="B445" s="1007"/>
      <c r="C445" s="1038" t="s">
        <v>396</v>
      </c>
      <c r="D445" s="1016"/>
      <c r="E445" s="1016"/>
      <c r="F445" s="1016"/>
      <c r="G445" s="1016"/>
      <c r="H445" s="1016"/>
      <c r="I445" s="1016"/>
      <c r="J445" s="1016"/>
      <c r="K445" s="1016"/>
      <c r="L445" s="1016"/>
      <c r="M445" s="987" t="s">
        <v>243</v>
      </c>
      <c r="N445" s="987"/>
      <c r="O445" s="987"/>
      <c r="P445" s="987"/>
      <c r="Q445" s="987"/>
      <c r="R445" s="987"/>
      <c r="S445" s="987"/>
      <c r="T445" s="988" t="s">
        <v>389</v>
      </c>
      <c r="U445" s="989"/>
      <c r="V445" s="989"/>
      <c r="W445" s="989"/>
      <c r="X445" s="989"/>
      <c r="Y445" s="989"/>
      <c r="Z445" s="989"/>
      <c r="AA445" s="989"/>
      <c r="AB445" s="989"/>
      <c r="AC445" s="989"/>
      <c r="AD445" s="989"/>
      <c r="AE445" s="989"/>
      <c r="AF445" s="989"/>
      <c r="AG445" s="989"/>
      <c r="AH445" s="989"/>
      <c r="AI445" s="989"/>
      <c r="AJ445" s="989"/>
      <c r="AK445" s="990"/>
      <c r="AL445" s="1040">
        <v>0.64900000000000002</v>
      </c>
      <c r="AM445" s="1041"/>
      <c r="AN445" s="1041"/>
      <c r="AO445" s="1041"/>
      <c r="AP445" s="1041"/>
      <c r="AQ445" s="1041"/>
      <c r="AR445" s="1041"/>
      <c r="AS445" s="1041"/>
      <c r="AT445" s="1041"/>
      <c r="AU445" s="1041"/>
      <c r="AV445" s="1041"/>
      <c r="AW445" s="1041"/>
      <c r="AX445" s="1041"/>
      <c r="AY445" s="1042"/>
    </row>
    <row r="446" spans="1:51" ht="42" customHeight="1" x14ac:dyDescent="0.2">
      <c r="A446" s="1006">
        <v>10</v>
      </c>
      <c r="B446" s="1007"/>
      <c r="C446" s="984" t="s">
        <v>397</v>
      </c>
      <c r="D446" s="985"/>
      <c r="E446" s="985"/>
      <c r="F446" s="985"/>
      <c r="G446" s="985"/>
      <c r="H446" s="985"/>
      <c r="I446" s="985"/>
      <c r="J446" s="985"/>
      <c r="K446" s="985"/>
      <c r="L446" s="985"/>
      <c r="M446" s="987" t="s">
        <v>243</v>
      </c>
      <c r="N446" s="987"/>
      <c r="O446" s="987"/>
      <c r="P446" s="987"/>
      <c r="Q446" s="987"/>
      <c r="R446" s="987"/>
      <c r="S446" s="987"/>
      <c r="T446" s="988" t="s">
        <v>389</v>
      </c>
      <c r="U446" s="989"/>
      <c r="V446" s="989"/>
      <c r="W446" s="989"/>
      <c r="X446" s="989"/>
      <c r="Y446" s="989"/>
      <c r="Z446" s="989"/>
      <c r="AA446" s="989"/>
      <c r="AB446" s="989"/>
      <c r="AC446" s="989"/>
      <c r="AD446" s="989"/>
      <c r="AE446" s="989"/>
      <c r="AF446" s="989"/>
      <c r="AG446" s="989"/>
      <c r="AH446" s="989"/>
      <c r="AI446" s="989"/>
      <c r="AJ446" s="989"/>
      <c r="AK446" s="990"/>
      <c r="AL446" s="1040">
        <v>0.46500000000000002</v>
      </c>
      <c r="AM446" s="1041"/>
      <c r="AN446" s="1041"/>
      <c r="AO446" s="1041"/>
      <c r="AP446" s="1041"/>
      <c r="AQ446" s="1041"/>
      <c r="AR446" s="1041"/>
      <c r="AS446" s="1041"/>
      <c r="AT446" s="1041"/>
      <c r="AU446" s="1041"/>
      <c r="AV446" s="1041"/>
      <c r="AW446" s="1041"/>
      <c r="AX446" s="1041"/>
      <c r="AY446" s="1042"/>
    </row>
    <row r="447" spans="1:51" ht="21.75" customHeight="1" x14ac:dyDescent="0.2">
      <c r="A447" s="42"/>
      <c r="B447" s="49" t="s">
        <v>148</v>
      </c>
      <c r="C447" s="44"/>
      <c r="D447" s="44"/>
      <c r="E447" s="44"/>
      <c r="F447" s="44"/>
      <c r="G447" s="44"/>
      <c r="H447" s="44"/>
      <c r="I447" s="44"/>
      <c r="J447" s="44"/>
      <c r="K447" s="44"/>
      <c r="L447" s="44"/>
      <c r="M447" s="42"/>
      <c r="N447" s="42"/>
      <c r="O447" s="42"/>
      <c r="P447" s="42"/>
      <c r="Q447" s="42"/>
      <c r="R447" s="42"/>
      <c r="S447" s="42"/>
      <c r="T447" s="42"/>
      <c r="U447" s="42"/>
      <c r="V447" s="42"/>
      <c r="W447" s="42"/>
      <c r="X447" s="42"/>
      <c r="Y447" s="42"/>
      <c r="Z447" s="42"/>
      <c r="AA447" s="42"/>
      <c r="AB447" s="42"/>
      <c r="AC447" s="42"/>
      <c r="AD447" s="42"/>
      <c r="AE447" s="42"/>
      <c r="AF447" s="42"/>
      <c r="AG447" s="42"/>
      <c r="AH447" s="42"/>
      <c r="AI447" s="42"/>
      <c r="AJ447" s="42"/>
      <c r="AK447" s="42"/>
      <c r="AL447" s="43"/>
      <c r="AM447" s="43"/>
      <c r="AN447" s="43"/>
      <c r="AO447" s="43"/>
      <c r="AP447" s="43"/>
      <c r="AQ447" s="43"/>
      <c r="AR447" s="43"/>
      <c r="AS447" s="43"/>
      <c r="AT447" s="43"/>
      <c r="AU447" s="43"/>
      <c r="AV447" s="43"/>
      <c r="AW447" s="43"/>
      <c r="AX447" s="43"/>
      <c r="AY447" s="43"/>
    </row>
    <row r="448" spans="1:51" ht="34.5" customHeight="1" x14ac:dyDescent="0.2">
      <c r="A448" s="982"/>
      <c r="B448" s="983"/>
      <c r="C448" s="1008" t="s">
        <v>11</v>
      </c>
      <c r="D448" s="1009"/>
      <c r="E448" s="1009"/>
      <c r="F448" s="1009"/>
      <c r="G448" s="1009"/>
      <c r="H448" s="1009"/>
      <c r="I448" s="1009"/>
      <c r="J448" s="1009"/>
      <c r="K448" s="1009"/>
      <c r="L448" s="1009"/>
      <c r="M448" s="996" t="s">
        <v>155</v>
      </c>
      <c r="N448" s="997"/>
      <c r="O448" s="997"/>
      <c r="P448" s="997"/>
      <c r="Q448" s="997"/>
      <c r="R448" s="997"/>
      <c r="S448" s="997"/>
      <c r="T448" s="998" t="s">
        <v>154</v>
      </c>
      <c r="U448" s="995"/>
      <c r="V448" s="995"/>
      <c r="W448" s="995"/>
      <c r="X448" s="995"/>
      <c r="Y448" s="995"/>
      <c r="Z448" s="995"/>
      <c r="AA448" s="995"/>
      <c r="AB448" s="995"/>
      <c r="AC448" s="995"/>
      <c r="AD448" s="995"/>
      <c r="AE448" s="995"/>
      <c r="AF448" s="995"/>
      <c r="AG448" s="995"/>
      <c r="AH448" s="995"/>
      <c r="AI448" s="995"/>
      <c r="AJ448" s="995"/>
      <c r="AK448" s="999"/>
      <c r="AL448" s="1000" t="s">
        <v>12</v>
      </c>
      <c r="AM448" s="1001"/>
      <c r="AN448" s="1001"/>
      <c r="AO448" s="1001"/>
      <c r="AP448" s="1001"/>
      <c r="AQ448" s="1001"/>
      <c r="AR448" s="1001"/>
      <c r="AS448" s="1001"/>
      <c r="AT448" s="1001"/>
      <c r="AU448" s="1001"/>
      <c r="AV448" s="1001"/>
      <c r="AW448" s="1001"/>
      <c r="AX448" s="1001"/>
      <c r="AY448" s="1002"/>
    </row>
    <row r="449" spans="1:51" ht="21.75" customHeight="1" x14ac:dyDescent="0.2">
      <c r="A449" s="1006">
        <v>1</v>
      </c>
      <c r="B449" s="1007"/>
      <c r="C449" s="1013" t="s">
        <v>561</v>
      </c>
      <c r="D449" s="1014"/>
      <c r="E449" s="1014"/>
      <c r="F449" s="1014"/>
      <c r="G449" s="1014"/>
      <c r="H449" s="1014"/>
      <c r="I449" s="1014"/>
      <c r="J449" s="1014"/>
      <c r="K449" s="1014"/>
      <c r="L449" s="1014"/>
      <c r="M449" s="986" t="s">
        <v>366</v>
      </c>
      <c r="N449" s="987"/>
      <c r="O449" s="987"/>
      <c r="P449" s="987"/>
      <c r="Q449" s="987"/>
      <c r="R449" s="987"/>
      <c r="S449" s="987"/>
      <c r="T449" s="988" t="s">
        <v>398</v>
      </c>
      <c r="U449" s="989"/>
      <c r="V449" s="989"/>
      <c r="W449" s="989"/>
      <c r="X449" s="989"/>
      <c r="Y449" s="989"/>
      <c r="Z449" s="989"/>
      <c r="AA449" s="989"/>
      <c r="AB449" s="989"/>
      <c r="AC449" s="989"/>
      <c r="AD449" s="989"/>
      <c r="AE449" s="989"/>
      <c r="AF449" s="989"/>
      <c r="AG449" s="989"/>
      <c r="AH449" s="989"/>
      <c r="AI449" s="989"/>
      <c r="AJ449" s="989"/>
      <c r="AK449" s="990"/>
      <c r="AL449" s="1040">
        <v>62.4</v>
      </c>
      <c r="AM449" s="1041"/>
      <c r="AN449" s="1041"/>
      <c r="AO449" s="1041"/>
      <c r="AP449" s="1041"/>
      <c r="AQ449" s="1041"/>
      <c r="AR449" s="1041"/>
      <c r="AS449" s="1041"/>
      <c r="AT449" s="1041"/>
      <c r="AU449" s="1041"/>
      <c r="AV449" s="1041"/>
      <c r="AW449" s="1041"/>
      <c r="AX449" s="1041"/>
      <c r="AY449" s="1042"/>
    </row>
    <row r="450" spans="1:51" ht="21.75" hidden="1" customHeight="1" x14ac:dyDescent="0.2">
      <c r="A450" s="1018">
        <v>2</v>
      </c>
      <c r="B450" s="1019"/>
      <c r="C450" s="984"/>
      <c r="D450" s="985"/>
      <c r="E450" s="985"/>
      <c r="F450" s="985"/>
      <c r="G450" s="985"/>
      <c r="H450" s="985"/>
      <c r="I450" s="985"/>
      <c r="J450" s="985"/>
      <c r="K450" s="985"/>
      <c r="L450" s="985"/>
      <c r="M450" s="987"/>
      <c r="N450" s="987"/>
      <c r="O450" s="987"/>
      <c r="P450" s="987"/>
      <c r="Q450" s="987"/>
      <c r="R450" s="987"/>
      <c r="S450" s="987"/>
      <c r="T450" s="1020"/>
      <c r="U450" s="930"/>
      <c r="V450" s="930"/>
      <c r="W450" s="930"/>
      <c r="X450" s="930"/>
      <c r="Y450" s="930"/>
      <c r="Z450" s="930"/>
      <c r="AA450" s="930"/>
      <c r="AB450" s="930"/>
      <c r="AC450" s="930"/>
      <c r="AD450" s="930"/>
      <c r="AE450" s="930"/>
      <c r="AF450" s="930"/>
      <c r="AG450" s="930"/>
      <c r="AH450" s="930"/>
      <c r="AI450" s="930"/>
      <c r="AJ450" s="930"/>
      <c r="AK450" s="931"/>
      <c r="AL450" s="991"/>
      <c r="AM450" s="992"/>
      <c r="AN450" s="992"/>
      <c r="AO450" s="992"/>
      <c r="AP450" s="992"/>
      <c r="AQ450" s="992"/>
      <c r="AR450" s="992"/>
      <c r="AS450" s="992"/>
      <c r="AT450" s="992"/>
      <c r="AU450" s="992"/>
      <c r="AV450" s="992"/>
      <c r="AW450" s="992"/>
      <c r="AX450" s="992"/>
      <c r="AY450" s="993"/>
    </row>
    <row r="451" spans="1:51" ht="21.75" hidden="1" customHeight="1" x14ac:dyDescent="0.2">
      <c r="A451" s="1018">
        <v>3</v>
      </c>
      <c r="B451" s="1019"/>
      <c r="C451" s="984"/>
      <c r="D451" s="985"/>
      <c r="E451" s="985"/>
      <c r="F451" s="985"/>
      <c r="G451" s="985"/>
      <c r="H451" s="985"/>
      <c r="I451" s="985"/>
      <c r="J451" s="985"/>
      <c r="K451" s="985"/>
      <c r="L451" s="985"/>
      <c r="M451" s="987"/>
      <c r="N451" s="987"/>
      <c r="O451" s="987"/>
      <c r="P451" s="987"/>
      <c r="Q451" s="987"/>
      <c r="R451" s="987"/>
      <c r="S451" s="987"/>
      <c r="T451" s="1020"/>
      <c r="U451" s="930"/>
      <c r="V451" s="930"/>
      <c r="W451" s="930"/>
      <c r="X451" s="930"/>
      <c r="Y451" s="930"/>
      <c r="Z451" s="930"/>
      <c r="AA451" s="930"/>
      <c r="AB451" s="930"/>
      <c r="AC451" s="930"/>
      <c r="AD451" s="930"/>
      <c r="AE451" s="930"/>
      <c r="AF451" s="930"/>
      <c r="AG451" s="930"/>
      <c r="AH451" s="930"/>
      <c r="AI451" s="930"/>
      <c r="AJ451" s="930"/>
      <c r="AK451" s="931"/>
      <c r="AL451" s="991"/>
      <c r="AM451" s="992"/>
      <c r="AN451" s="992"/>
      <c r="AO451" s="992"/>
      <c r="AP451" s="992"/>
      <c r="AQ451" s="992"/>
      <c r="AR451" s="992"/>
      <c r="AS451" s="992"/>
      <c r="AT451" s="992"/>
      <c r="AU451" s="992"/>
      <c r="AV451" s="992"/>
      <c r="AW451" s="992"/>
      <c r="AX451" s="992"/>
      <c r="AY451" s="993"/>
    </row>
    <row r="452" spans="1:51" ht="21.75" hidden="1" customHeight="1" x14ac:dyDescent="0.2">
      <c r="A452" s="1018">
        <v>4</v>
      </c>
      <c r="B452" s="1019"/>
      <c r="C452" s="984"/>
      <c r="D452" s="985"/>
      <c r="E452" s="985"/>
      <c r="F452" s="985"/>
      <c r="G452" s="985"/>
      <c r="H452" s="985"/>
      <c r="I452" s="985"/>
      <c r="J452" s="985"/>
      <c r="K452" s="985"/>
      <c r="L452" s="985"/>
      <c r="M452" s="987"/>
      <c r="N452" s="987"/>
      <c r="O452" s="987"/>
      <c r="P452" s="987"/>
      <c r="Q452" s="987"/>
      <c r="R452" s="987"/>
      <c r="S452" s="987"/>
      <c r="T452" s="1020"/>
      <c r="U452" s="930"/>
      <c r="V452" s="930"/>
      <c r="W452" s="930"/>
      <c r="X452" s="930"/>
      <c r="Y452" s="930"/>
      <c r="Z452" s="930"/>
      <c r="AA452" s="930"/>
      <c r="AB452" s="930"/>
      <c r="AC452" s="930"/>
      <c r="AD452" s="930"/>
      <c r="AE452" s="930"/>
      <c r="AF452" s="930"/>
      <c r="AG452" s="930"/>
      <c r="AH452" s="930"/>
      <c r="AI452" s="930"/>
      <c r="AJ452" s="930"/>
      <c r="AK452" s="931"/>
      <c r="AL452" s="991"/>
      <c r="AM452" s="992"/>
      <c r="AN452" s="992"/>
      <c r="AO452" s="992"/>
      <c r="AP452" s="992"/>
      <c r="AQ452" s="992"/>
      <c r="AR452" s="992"/>
      <c r="AS452" s="992"/>
      <c r="AT452" s="992"/>
      <c r="AU452" s="992"/>
      <c r="AV452" s="992"/>
      <c r="AW452" s="992"/>
      <c r="AX452" s="992"/>
      <c r="AY452" s="993"/>
    </row>
    <row r="453" spans="1:51" ht="21.75" hidden="1" customHeight="1" x14ac:dyDescent="0.2">
      <c r="A453" s="1018">
        <v>5</v>
      </c>
      <c r="B453" s="1019"/>
      <c r="C453" s="984"/>
      <c r="D453" s="985"/>
      <c r="E453" s="985"/>
      <c r="F453" s="985"/>
      <c r="G453" s="985"/>
      <c r="H453" s="985"/>
      <c r="I453" s="985"/>
      <c r="J453" s="985"/>
      <c r="K453" s="985"/>
      <c r="L453" s="985"/>
      <c r="M453" s="987"/>
      <c r="N453" s="987"/>
      <c r="O453" s="987"/>
      <c r="P453" s="987"/>
      <c r="Q453" s="987"/>
      <c r="R453" s="987"/>
      <c r="S453" s="987"/>
      <c r="T453" s="1020"/>
      <c r="U453" s="930"/>
      <c r="V453" s="930"/>
      <c r="W453" s="930"/>
      <c r="X453" s="930"/>
      <c r="Y453" s="930"/>
      <c r="Z453" s="930"/>
      <c r="AA453" s="930"/>
      <c r="AB453" s="930"/>
      <c r="AC453" s="930"/>
      <c r="AD453" s="930"/>
      <c r="AE453" s="930"/>
      <c r="AF453" s="930"/>
      <c r="AG453" s="930"/>
      <c r="AH453" s="930"/>
      <c r="AI453" s="930"/>
      <c r="AJ453" s="930"/>
      <c r="AK453" s="931"/>
      <c r="AL453" s="991"/>
      <c r="AM453" s="992"/>
      <c r="AN453" s="992"/>
      <c r="AO453" s="992"/>
      <c r="AP453" s="992"/>
      <c r="AQ453" s="992"/>
      <c r="AR453" s="992"/>
      <c r="AS453" s="992"/>
      <c r="AT453" s="992"/>
      <c r="AU453" s="992"/>
      <c r="AV453" s="992"/>
      <c r="AW453" s="992"/>
      <c r="AX453" s="992"/>
      <c r="AY453" s="993"/>
    </row>
    <row r="454" spans="1:51" ht="21.75" hidden="1" customHeight="1" x14ac:dyDescent="0.2">
      <c r="A454" s="1018">
        <v>6</v>
      </c>
      <c r="B454" s="1019"/>
      <c r="C454" s="984"/>
      <c r="D454" s="985"/>
      <c r="E454" s="985"/>
      <c r="F454" s="985"/>
      <c r="G454" s="985"/>
      <c r="H454" s="985"/>
      <c r="I454" s="985"/>
      <c r="J454" s="985"/>
      <c r="K454" s="985"/>
      <c r="L454" s="985"/>
      <c r="M454" s="987"/>
      <c r="N454" s="987"/>
      <c r="O454" s="987"/>
      <c r="P454" s="987"/>
      <c r="Q454" s="987"/>
      <c r="R454" s="987"/>
      <c r="S454" s="987"/>
      <c r="T454" s="1020"/>
      <c r="U454" s="930"/>
      <c r="V454" s="930"/>
      <c r="W454" s="930"/>
      <c r="X454" s="930"/>
      <c r="Y454" s="930"/>
      <c r="Z454" s="930"/>
      <c r="AA454" s="930"/>
      <c r="AB454" s="930"/>
      <c r="AC454" s="930"/>
      <c r="AD454" s="930"/>
      <c r="AE454" s="930"/>
      <c r="AF454" s="930"/>
      <c r="AG454" s="930"/>
      <c r="AH454" s="930"/>
      <c r="AI454" s="930"/>
      <c r="AJ454" s="930"/>
      <c r="AK454" s="931"/>
      <c r="AL454" s="991"/>
      <c r="AM454" s="992"/>
      <c r="AN454" s="992"/>
      <c r="AO454" s="992"/>
      <c r="AP454" s="992"/>
      <c r="AQ454" s="992"/>
      <c r="AR454" s="992"/>
      <c r="AS454" s="992"/>
      <c r="AT454" s="992"/>
      <c r="AU454" s="992"/>
      <c r="AV454" s="992"/>
      <c r="AW454" s="992"/>
      <c r="AX454" s="992"/>
      <c r="AY454" s="993"/>
    </row>
    <row r="455" spans="1:51" ht="21.75" hidden="1" customHeight="1" x14ac:dyDescent="0.2">
      <c r="A455" s="1018">
        <v>7</v>
      </c>
      <c r="B455" s="1019"/>
      <c r="C455" s="984"/>
      <c r="D455" s="985"/>
      <c r="E455" s="985"/>
      <c r="F455" s="985"/>
      <c r="G455" s="985"/>
      <c r="H455" s="985"/>
      <c r="I455" s="985"/>
      <c r="J455" s="985"/>
      <c r="K455" s="985"/>
      <c r="L455" s="985"/>
      <c r="M455" s="987"/>
      <c r="N455" s="987"/>
      <c r="O455" s="987"/>
      <c r="P455" s="987"/>
      <c r="Q455" s="987"/>
      <c r="R455" s="987"/>
      <c r="S455" s="987"/>
      <c r="T455" s="1020"/>
      <c r="U455" s="930"/>
      <c r="V455" s="930"/>
      <c r="W455" s="930"/>
      <c r="X455" s="930"/>
      <c r="Y455" s="930"/>
      <c r="Z455" s="930"/>
      <c r="AA455" s="930"/>
      <c r="AB455" s="930"/>
      <c r="AC455" s="930"/>
      <c r="AD455" s="930"/>
      <c r="AE455" s="930"/>
      <c r="AF455" s="930"/>
      <c r="AG455" s="930"/>
      <c r="AH455" s="930"/>
      <c r="AI455" s="930"/>
      <c r="AJ455" s="930"/>
      <c r="AK455" s="931"/>
      <c r="AL455" s="991"/>
      <c r="AM455" s="992"/>
      <c r="AN455" s="992"/>
      <c r="AO455" s="992"/>
      <c r="AP455" s="992"/>
      <c r="AQ455" s="992"/>
      <c r="AR455" s="992"/>
      <c r="AS455" s="992"/>
      <c r="AT455" s="992"/>
      <c r="AU455" s="992"/>
      <c r="AV455" s="992"/>
      <c r="AW455" s="992"/>
      <c r="AX455" s="992"/>
      <c r="AY455" s="993"/>
    </row>
    <row r="456" spans="1:51" ht="21.75" hidden="1" customHeight="1" x14ac:dyDescent="0.2">
      <c r="A456" s="1018">
        <v>8</v>
      </c>
      <c r="B456" s="1019"/>
      <c r="C456" s="984"/>
      <c r="D456" s="985"/>
      <c r="E456" s="985"/>
      <c r="F456" s="985"/>
      <c r="G456" s="985"/>
      <c r="H456" s="985"/>
      <c r="I456" s="985"/>
      <c r="J456" s="985"/>
      <c r="K456" s="985"/>
      <c r="L456" s="985"/>
      <c r="M456" s="987"/>
      <c r="N456" s="987"/>
      <c r="O456" s="987"/>
      <c r="P456" s="987"/>
      <c r="Q456" s="987"/>
      <c r="R456" s="987"/>
      <c r="S456" s="987"/>
      <c r="T456" s="1020"/>
      <c r="U456" s="930"/>
      <c r="V456" s="930"/>
      <c r="W456" s="930"/>
      <c r="X456" s="930"/>
      <c r="Y456" s="930"/>
      <c r="Z456" s="930"/>
      <c r="AA456" s="930"/>
      <c r="AB456" s="930"/>
      <c r="AC456" s="930"/>
      <c r="AD456" s="930"/>
      <c r="AE456" s="930"/>
      <c r="AF456" s="930"/>
      <c r="AG456" s="930"/>
      <c r="AH456" s="930"/>
      <c r="AI456" s="930"/>
      <c r="AJ456" s="930"/>
      <c r="AK456" s="931"/>
      <c r="AL456" s="991"/>
      <c r="AM456" s="992"/>
      <c r="AN456" s="992"/>
      <c r="AO456" s="992"/>
      <c r="AP456" s="992"/>
      <c r="AQ456" s="992"/>
      <c r="AR456" s="992"/>
      <c r="AS456" s="992"/>
      <c r="AT456" s="992"/>
      <c r="AU456" s="992"/>
      <c r="AV456" s="992"/>
      <c r="AW456" s="992"/>
      <c r="AX456" s="992"/>
      <c r="AY456" s="993"/>
    </row>
    <row r="457" spans="1:51" ht="21.75" hidden="1" customHeight="1" x14ac:dyDescent="0.2">
      <c r="A457" s="1018">
        <v>9</v>
      </c>
      <c r="B457" s="1019"/>
      <c r="C457" s="1038"/>
      <c r="D457" s="1016"/>
      <c r="E457" s="1016"/>
      <c r="F457" s="1016"/>
      <c r="G457" s="1016"/>
      <c r="H457" s="1016"/>
      <c r="I457" s="1016"/>
      <c r="J457" s="1016"/>
      <c r="K457" s="1016"/>
      <c r="L457" s="1016"/>
      <c r="M457" s="987"/>
      <c r="N457" s="987"/>
      <c r="O457" s="987"/>
      <c r="P457" s="987"/>
      <c r="Q457" s="987"/>
      <c r="R457" s="987"/>
      <c r="S457" s="987"/>
      <c r="T457" s="1020"/>
      <c r="U457" s="930"/>
      <c r="V457" s="930"/>
      <c r="W457" s="930"/>
      <c r="X457" s="930"/>
      <c r="Y457" s="930"/>
      <c r="Z457" s="930"/>
      <c r="AA457" s="930"/>
      <c r="AB457" s="930"/>
      <c r="AC457" s="930"/>
      <c r="AD457" s="930"/>
      <c r="AE457" s="930"/>
      <c r="AF457" s="930"/>
      <c r="AG457" s="930"/>
      <c r="AH457" s="930"/>
      <c r="AI457" s="930"/>
      <c r="AJ457" s="930"/>
      <c r="AK457" s="931"/>
      <c r="AL457" s="991"/>
      <c r="AM457" s="992"/>
      <c r="AN457" s="992"/>
      <c r="AO457" s="992"/>
      <c r="AP457" s="992"/>
      <c r="AQ457" s="992"/>
      <c r="AR457" s="992"/>
      <c r="AS457" s="992"/>
      <c r="AT457" s="992"/>
      <c r="AU457" s="992"/>
      <c r="AV457" s="992"/>
      <c r="AW457" s="992"/>
      <c r="AX457" s="992"/>
      <c r="AY457" s="993"/>
    </row>
    <row r="458" spans="1:51" ht="21.75" hidden="1" customHeight="1" x14ac:dyDescent="0.2">
      <c r="A458" s="1018">
        <v>10</v>
      </c>
      <c r="B458" s="1019"/>
      <c r="C458" s="984"/>
      <c r="D458" s="985"/>
      <c r="E458" s="985"/>
      <c r="F458" s="985"/>
      <c r="G458" s="985"/>
      <c r="H458" s="985"/>
      <c r="I458" s="985"/>
      <c r="J458" s="985"/>
      <c r="K458" s="985"/>
      <c r="L458" s="985"/>
      <c r="M458" s="987"/>
      <c r="N458" s="987"/>
      <c r="O458" s="987"/>
      <c r="P458" s="987"/>
      <c r="Q458" s="987"/>
      <c r="R458" s="987"/>
      <c r="S458" s="987"/>
      <c r="T458" s="1020"/>
      <c r="U458" s="930"/>
      <c r="V458" s="930"/>
      <c r="W458" s="930"/>
      <c r="X458" s="930"/>
      <c r="Y458" s="930"/>
      <c r="Z458" s="930"/>
      <c r="AA458" s="930"/>
      <c r="AB458" s="930"/>
      <c r="AC458" s="930"/>
      <c r="AD458" s="930"/>
      <c r="AE458" s="930"/>
      <c r="AF458" s="930"/>
      <c r="AG458" s="930"/>
      <c r="AH458" s="930"/>
      <c r="AI458" s="930"/>
      <c r="AJ458" s="930"/>
      <c r="AK458" s="931"/>
      <c r="AL458" s="991"/>
      <c r="AM458" s="992"/>
      <c r="AN458" s="992"/>
      <c r="AO458" s="992"/>
      <c r="AP458" s="992"/>
      <c r="AQ458" s="992"/>
      <c r="AR458" s="992"/>
      <c r="AS458" s="992"/>
      <c r="AT458" s="992"/>
      <c r="AU458" s="992"/>
      <c r="AV458" s="992"/>
      <c r="AW458" s="992"/>
      <c r="AX458" s="992"/>
      <c r="AY458" s="993"/>
    </row>
    <row r="459" spans="1:51" ht="21.75" customHeight="1" x14ac:dyDescent="0.2">
      <c r="A459" s="42"/>
      <c r="B459" s="49" t="s">
        <v>150</v>
      </c>
      <c r="C459" s="44"/>
      <c r="D459" s="44"/>
      <c r="E459" s="44"/>
      <c r="F459" s="44"/>
      <c r="G459" s="44"/>
      <c r="H459" s="44"/>
      <c r="I459" s="44"/>
      <c r="J459" s="44"/>
      <c r="K459" s="44"/>
      <c r="L459" s="44"/>
      <c r="M459" s="42"/>
      <c r="N459" s="42"/>
      <c r="O459" s="42"/>
      <c r="P459" s="42"/>
      <c r="Q459" s="42"/>
      <c r="R459" s="42"/>
      <c r="S459" s="42"/>
      <c r="T459" s="42"/>
      <c r="U459" s="42"/>
      <c r="V459" s="42"/>
      <c r="W459" s="42"/>
      <c r="X459" s="42"/>
      <c r="Y459" s="42"/>
      <c r="Z459" s="42"/>
      <c r="AA459" s="42"/>
      <c r="AB459" s="42"/>
      <c r="AC459" s="42"/>
      <c r="AD459" s="42"/>
      <c r="AE459" s="42"/>
      <c r="AF459" s="42"/>
      <c r="AG459" s="42"/>
      <c r="AH459" s="42"/>
      <c r="AI459" s="42"/>
      <c r="AJ459" s="42"/>
      <c r="AK459" s="42"/>
      <c r="AL459" s="43"/>
      <c r="AM459" s="43"/>
      <c r="AN459" s="43"/>
      <c r="AO459" s="43"/>
      <c r="AP459" s="43"/>
      <c r="AQ459" s="43"/>
      <c r="AR459" s="43"/>
      <c r="AS459" s="43"/>
      <c r="AT459" s="43"/>
      <c r="AU459" s="43"/>
      <c r="AV459" s="43"/>
      <c r="AW459" s="43"/>
      <c r="AX459" s="43"/>
      <c r="AY459" s="43"/>
    </row>
    <row r="460" spans="1:51" ht="34.5" customHeight="1" x14ac:dyDescent="0.2">
      <c r="A460" s="982"/>
      <c r="B460" s="983"/>
      <c r="C460" s="1008" t="s">
        <v>11</v>
      </c>
      <c r="D460" s="1009"/>
      <c r="E460" s="1009"/>
      <c r="F460" s="1009"/>
      <c r="G460" s="1009"/>
      <c r="H460" s="1009"/>
      <c r="I460" s="1009"/>
      <c r="J460" s="1009"/>
      <c r="K460" s="1009"/>
      <c r="L460" s="1009"/>
      <c r="M460" s="996" t="s">
        <v>155</v>
      </c>
      <c r="N460" s="997"/>
      <c r="O460" s="997"/>
      <c r="P460" s="997"/>
      <c r="Q460" s="997"/>
      <c r="R460" s="997"/>
      <c r="S460" s="997"/>
      <c r="T460" s="998" t="s">
        <v>154</v>
      </c>
      <c r="U460" s="995"/>
      <c r="V460" s="995"/>
      <c r="W460" s="995"/>
      <c r="X460" s="995"/>
      <c r="Y460" s="995"/>
      <c r="Z460" s="995"/>
      <c r="AA460" s="995"/>
      <c r="AB460" s="995"/>
      <c r="AC460" s="995"/>
      <c r="AD460" s="995"/>
      <c r="AE460" s="995"/>
      <c r="AF460" s="995"/>
      <c r="AG460" s="995"/>
      <c r="AH460" s="995"/>
      <c r="AI460" s="995"/>
      <c r="AJ460" s="995"/>
      <c r="AK460" s="999"/>
      <c r="AL460" s="1000" t="s">
        <v>12</v>
      </c>
      <c r="AM460" s="1001"/>
      <c r="AN460" s="1001"/>
      <c r="AO460" s="1001"/>
      <c r="AP460" s="1001"/>
      <c r="AQ460" s="1001"/>
      <c r="AR460" s="1001"/>
      <c r="AS460" s="1001"/>
      <c r="AT460" s="1001"/>
      <c r="AU460" s="1001"/>
      <c r="AV460" s="1001"/>
      <c r="AW460" s="1001"/>
      <c r="AX460" s="1001"/>
      <c r="AY460" s="1002"/>
    </row>
    <row r="461" spans="1:51" ht="33.9" customHeight="1" x14ac:dyDescent="0.2">
      <c r="A461" s="1006">
        <v>1</v>
      </c>
      <c r="B461" s="1007"/>
      <c r="C461" s="1013" t="s">
        <v>572</v>
      </c>
      <c r="D461" s="1014"/>
      <c r="E461" s="1014"/>
      <c r="F461" s="1014"/>
      <c r="G461" s="1014"/>
      <c r="H461" s="1014"/>
      <c r="I461" s="1014"/>
      <c r="J461" s="1014"/>
      <c r="K461" s="1014"/>
      <c r="L461" s="1014"/>
      <c r="M461" s="986" t="s">
        <v>399</v>
      </c>
      <c r="N461" s="987"/>
      <c r="O461" s="987"/>
      <c r="P461" s="987"/>
      <c r="Q461" s="987"/>
      <c r="R461" s="987"/>
      <c r="S461" s="987"/>
      <c r="T461" s="1015" t="s">
        <v>400</v>
      </c>
      <c r="U461" s="1016"/>
      <c r="V461" s="1016"/>
      <c r="W461" s="1016"/>
      <c r="X461" s="1016"/>
      <c r="Y461" s="1016"/>
      <c r="Z461" s="1016"/>
      <c r="AA461" s="1016"/>
      <c r="AB461" s="1016"/>
      <c r="AC461" s="1016"/>
      <c r="AD461" s="1016"/>
      <c r="AE461" s="1016"/>
      <c r="AF461" s="1016"/>
      <c r="AG461" s="1016"/>
      <c r="AH461" s="1016"/>
      <c r="AI461" s="1016"/>
      <c r="AJ461" s="1016"/>
      <c r="AK461" s="1017"/>
      <c r="AL461" s="1040">
        <v>1515.316</v>
      </c>
      <c r="AM461" s="1041"/>
      <c r="AN461" s="1041"/>
      <c r="AO461" s="1041"/>
      <c r="AP461" s="1041"/>
      <c r="AQ461" s="1041"/>
      <c r="AR461" s="1041"/>
      <c r="AS461" s="1041"/>
      <c r="AT461" s="1041"/>
      <c r="AU461" s="1041"/>
      <c r="AV461" s="1041"/>
      <c r="AW461" s="1041"/>
      <c r="AX461" s="1041"/>
      <c r="AY461" s="1042"/>
    </row>
    <row r="462" spans="1:51" ht="21.75" hidden="1" customHeight="1" x14ac:dyDescent="0.2">
      <c r="A462" s="1018">
        <v>2</v>
      </c>
      <c r="B462" s="1019"/>
      <c r="C462" s="984"/>
      <c r="D462" s="985"/>
      <c r="E462" s="985"/>
      <c r="F462" s="985"/>
      <c r="G462" s="985"/>
      <c r="H462" s="985"/>
      <c r="I462" s="985"/>
      <c r="J462" s="985"/>
      <c r="K462" s="985"/>
      <c r="L462" s="985"/>
      <c r="M462" s="987"/>
      <c r="N462" s="987"/>
      <c r="O462" s="987"/>
      <c r="P462" s="987"/>
      <c r="Q462" s="987"/>
      <c r="R462" s="987"/>
      <c r="S462" s="987"/>
      <c r="T462" s="1020"/>
      <c r="U462" s="930"/>
      <c r="V462" s="930"/>
      <c r="W462" s="930"/>
      <c r="X462" s="930"/>
      <c r="Y462" s="930"/>
      <c r="Z462" s="930"/>
      <c r="AA462" s="930"/>
      <c r="AB462" s="930"/>
      <c r="AC462" s="930"/>
      <c r="AD462" s="930"/>
      <c r="AE462" s="930"/>
      <c r="AF462" s="930"/>
      <c r="AG462" s="930"/>
      <c r="AH462" s="930"/>
      <c r="AI462" s="930"/>
      <c r="AJ462" s="930"/>
      <c r="AK462" s="931"/>
      <c r="AL462" s="991"/>
      <c r="AM462" s="992"/>
      <c r="AN462" s="992"/>
      <c r="AO462" s="992"/>
      <c r="AP462" s="992"/>
      <c r="AQ462" s="992"/>
      <c r="AR462" s="992"/>
      <c r="AS462" s="992"/>
      <c r="AT462" s="992"/>
      <c r="AU462" s="992"/>
      <c r="AV462" s="992"/>
      <c r="AW462" s="992"/>
      <c r="AX462" s="992"/>
      <c r="AY462" s="993"/>
    </row>
    <row r="463" spans="1:51" ht="21.75" hidden="1" customHeight="1" x14ac:dyDescent="0.2">
      <c r="A463" s="1018">
        <v>3</v>
      </c>
      <c r="B463" s="1019"/>
      <c r="C463" s="984"/>
      <c r="D463" s="985"/>
      <c r="E463" s="985"/>
      <c r="F463" s="985"/>
      <c r="G463" s="985"/>
      <c r="H463" s="985"/>
      <c r="I463" s="985"/>
      <c r="J463" s="985"/>
      <c r="K463" s="985"/>
      <c r="L463" s="985"/>
      <c r="M463" s="987"/>
      <c r="N463" s="987"/>
      <c r="O463" s="987"/>
      <c r="P463" s="987"/>
      <c r="Q463" s="987"/>
      <c r="R463" s="987"/>
      <c r="S463" s="987"/>
      <c r="T463" s="1020"/>
      <c r="U463" s="930"/>
      <c r="V463" s="930"/>
      <c r="W463" s="930"/>
      <c r="X463" s="930"/>
      <c r="Y463" s="930"/>
      <c r="Z463" s="930"/>
      <c r="AA463" s="930"/>
      <c r="AB463" s="930"/>
      <c r="AC463" s="930"/>
      <c r="AD463" s="930"/>
      <c r="AE463" s="930"/>
      <c r="AF463" s="930"/>
      <c r="AG463" s="930"/>
      <c r="AH463" s="930"/>
      <c r="AI463" s="930"/>
      <c r="AJ463" s="930"/>
      <c r="AK463" s="931"/>
      <c r="AL463" s="991"/>
      <c r="AM463" s="992"/>
      <c r="AN463" s="992"/>
      <c r="AO463" s="992"/>
      <c r="AP463" s="992"/>
      <c r="AQ463" s="992"/>
      <c r="AR463" s="992"/>
      <c r="AS463" s="992"/>
      <c r="AT463" s="992"/>
      <c r="AU463" s="992"/>
      <c r="AV463" s="992"/>
      <c r="AW463" s="992"/>
      <c r="AX463" s="992"/>
      <c r="AY463" s="993"/>
    </row>
    <row r="464" spans="1:51" ht="21.75" hidden="1" customHeight="1" x14ac:dyDescent="0.2">
      <c r="A464" s="1018">
        <v>4</v>
      </c>
      <c r="B464" s="1019"/>
      <c r="C464" s="984"/>
      <c r="D464" s="985"/>
      <c r="E464" s="985"/>
      <c r="F464" s="985"/>
      <c r="G464" s="985"/>
      <c r="H464" s="985"/>
      <c r="I464" s="985"/>
      <c r="J464" s="985"/>
      <c r="K464" s="985"/>
      <c r="L464" s="985"/>
      <c r="M464" s="987"/>
      <c r="N464" s="987"/>
      <c r="O464" s="987"/>
      <c r="P464" s="987"/>
      <c r="Q464" s="987"/>
      <c r="R464" s="987"/>
      <c r="S464" s="987"/>
      <c r="T464" s="1020"/>
      <c r="U464" s="930"/>
      <c r="V464" s="930"/>
      <c r="W464" s="930"/>
      <c r="X464" s="930"/>
      <c r="Y464" s="930"/>
      <c r="Z464" s="930"/>
      <c r="AA464" s="930"/>
      <c r="AB464" s="930"/>
      <c r="AC464" s="930"/>
      <c r="AD464" s="930"/>
      <c r="AE464" s="930"/>
      <c r="AF464" s="930"/>
      <c r="AG464" s="930"/>
      <c r="AH464" s="930"/>
      <c r="AI464" s="930"/>
      <c r="AJ464" s="930"/>
      <c r="AK464" s="931"/>
      <c r="AL464" s="991"/>
      <c r="AM464" s="992"/>
      <c r="AN464" s="992"/>
      <c r="AO464" s="992"/>
      <c r="AP464" s="992"/>
      <c r="AQ464" s="992"/>
      <c r="AR464" s="992"/>
      <c r="AS464" s="992"/>
      <c r="AT464" s="992"/>
      <c r="AU464" s="992"/>
      <c r="AV464" s="992"/>
      <c r="AW464" s="992"/>
      <c r="AX464" s="992"/>
      <c r="AY464" s="993"/>
    </row>
    <row r="465" spans="1:51" ht="21.75" hidden="1" customHeight="1" x14ac:dyDescent="0.2">
      <c r="A465" s="1018">
        <v>5</v>
      </c>
      <c r="B465" s="1019"/>
      <c r="C465" s="984"/>
      <c r="D465" s="985"/>
      <c r="E465" s="985"/>
      <c r="F465" s="985"/>
      <c r="G465" s="985"/>
      <c r="H465" s="985"/>
      <c r="I465" s="985"/>
      <c r="J465" s="985"/>
      <c r="K465" s="985"/>
      <c r="L465" s="985"/>
      <c r="M465" s="987"/>
      <c r="N465" s="987"/>
      <c r="O465" s="987"/>
      <c r="P465" s="987"/>
      <c r="Q465" s="987"/>
      <c r="R465" s="987"/>
      <c r="S465" s="987"/>
      <c r="T465" s="1020"/>
      <c r="U465" s="930"/>
      <c r="V465" s="930"/>
      <c r="W465" s="930"/>
      <c r="X465" s="930"/>
      <c r="Y465" s="930"/>
      <c r="Z465" s="930"/>
      <c r="AA465" s="930"/>
      <c r="AB465" s="930"/>
      <c r="AC465" s="930"/>
      <c r="AD465" s="930"/>
      <c r="AE465" s="930"/>
      <c r="AF465" s="930"/>
      <c r="AG465" s="930"/>
      <c r="AH465" s="930"/>
      <c r="AI465" s="930"/>
      <c r="AJ465" s="930"/>
      <c r="AK465" s="931"/>
      <c r="AL465" s="991"/>
      <c r="AM465" s="992"/>
      <c r="AN465" s="992"/>
      <c r="AO465" s="992"/>
      <c r="AP465" s="992"/>
      <c r="AQ465" s="992"/>
      <c r="AR465" s="992"/>
      <c r="AS465" s="992"/>
      <c r="AT465" s="992"/>
      <c r="AU465" s="992"/>
      <c r="AV465" s="992"/>
      <c r="AW465" s="992"/>
      <c r="AX465" s="992"/>
      <c r="AY465" s="993"/>
    </row>
    <row r="466" spans="1:51" ht="21.75" hidden="1" customHeight="1" x14ac:dyDescent="0.2">
      <c r="A466" s="1018">
        <v>6</v>
      </c>
      <c r="B466" s="1019"/>
      <c r="C466" s="984"/>
      <c r="D466" s="985"/>
      <c r="E466" s="985"/>
      <c r="F466" s="985"/>
      <c r="G466" s="985"/>
      <c r="H466" s="985"/>
      <c r="I466" s="985"/>
      <c r="J466" s="985"/>
      <c r="K466" s="985"/>
      <c r="L466" s="985"/>
      <c r="M466" s="987"/>
      <c r="N466" s="987"/>
      <c r="O466" s="987"/>
      <c r="P466" s="987"/>
      <c r="Q466" s="987"/>
      <c r="R466" s="987"/>
      <c r="S466" s="987"/>
      <c r="T466" s="1020"/>
      <c r="U466" s="930"/>
      <c r="V466" s="930"/>
      <c r="W466" s="930"/>
      <c r="X466" s="930"/>
      <c r="Y466" s="930"/>
      <c r="Z466" s="930"/>
      <c r="AA466" s="930"/>
      <c r="AB466" s="930"/>
      <c r="AC466" s="930"/>
      <c r="AD466" s="930"/>
      <c r="AE466" s="930"/>
      <c r="AF466" s="930"/>
      <c r="AG466" s="930"/>
      <c r="AH466" s="930"/>
      <c r="AI466" s="930"/>
      <c r="AJ466" s="930"/>
      <c r="AK466" s="931"/>
      <c r="AL466" s="991"/>
      <c r="AM466" s="992"/>
      <c r="AN466" s="992"/>
      <c r="AO466" s="992"/>
      <c r="AP466" s="992"/>
      <c r="AQ466" s="992"/>
      <c r="AR466" s="992"/>
      <c r="AS466" s="992"/>
      <c r="AT466" s="992"/>
      <c r="AU466" s="992"/>
      <c r="AV466" s="992"/>
      <c r="AW466" s="992"/>
      <c r="AX466" s="992"/>
      <c r="AY466" s="993"/>
    </row>
    <row r="467" spans="1:51" ht="21.75" hidden="1" customHeight="1" x14ac:dyDescent="0.2">
      <c r="A467" s="1018">
        <v>7</v>
      </c>
      <c r="B467" s="1019"/>
      <c r="C467" s="984"/>
      <c r="D467" s="985"/>
      <c r="E467" s="985"/>
      <c r="F467" s="985"/>
      <c r="G467" s="985"/>
      <c r="H467" s="985"/>
      <c r="I467" s="985"/>
      <c r="J467" s="985"/>
      <c r="K467" s="985"/>
      <c r="L467" s="985"/>
      <c r="M467" s="987"/>
      <c r="N467" s="987"/>
      <c r="O467" s="987"/>
      <c r="P467" s="987"/>
      <c r="Q467" s="987"/>
      <c r="R467" s="987"/>
      <c r="S467" s="987"/>
      <c r="T467" s="1020"/>
      <c r="U467" s="930"/>
      <c r="V467" s="930"/>
      <c r="W467" s="930"/>
      <c r="X467" s="930"/>
      <c r="Y467" s="930"/>
      <c r="Z467" s="930"/>
      <c r="AA467" s="930"/>
      <c r="AB467" s="930"/>
      <c r="AC467" s="930"/>
      <c r="AD467" s="930"/>
      <c r="AE467" s="930"/>
      <c r="AF467" s="930"/>
      <c r="AG467" s="930"/>
      <c r="AH467" s="930"/>
      <c r="AI467" s="930"/>
      <c r="AJ467" s="930"/>
      <c r="AK467" s="931"/>
      <c r="AL467" s="991"/>
      <c r="AM467" s="992"/>
      <c r="AN467" s="992"/>
      <c r="AO467" s="992"/>
      <c r="AP467" s="992"/>
      <c r="AQ467" s="992"/>
      <c r="AR467" s="992"/>
      <c r="AS467" s="992"/>
      <c r="AT467" s="992"/>
      <c r="AU467" s="992"/>
      <c r="AV467" s="992"/>
      <c r="AW467" s="992"/>
      <c r="AX467" s="992"/>
      <c r="AY467" s="993"/>
    </row>
    <row r="468" spans="1:51" ht="21.75" hidden="1" customHeight="1" x14ac:dyDescent="0.2">
      <c r="A468" s="1018">
        <v>8</v>
      </c>
      <c r="B468" s="1019"/>
      <c r="C468" s="984"/>
      <c r="D468" s="985"/>
      <c r="E468" s="985"/>
      <c r="F468" s="985"/>
      <c r="G468" s="985"/>
      <c r="H468" s="985"/>
      <c r="I468" s="985"/>
      <c r="J468" s="985"/>
      <c r="K468" s="985"/>
      <c r="L468" s="985"/>
      <c r="M468" s="987"/>
      <c r="N468" s="987"/>
      <c r="O468" s="987"/>
      <c r="P468" s="987"/>
      <c r="Q468" s="987"/>
      <c r="R468" s="987"/>
      <c r="S468" s="987"/>
      <c r="T468" s="1020"/>
      <c r="U468" s="930"/>
      <c r="V468" s="930"/>
      <c r="W468" s="930"/>
      <c r="X468" s="930"/>
      <c r="Y468" s="930"/>
      <c r="Z468" s="930"/>
      <c r="AA468" s="930"/>
      <c r="AB468" s="930"/>
      <c r="AC468" s="930"/>
      <c r="AD468" s="930"/>
      <c r="AE468" s="930"/>
      <c r="AF468" s="930"/>
      <c r="AG468" s="930"/>
      <c r="AH468" s="930"/>
      <c r="AI468" s="930"/>
      <c r="AJ468" s="930"/>
      <c r="AK468" s="931"/>
      <c r="AL468" s="991"/>
      <c r="AM468" s="992"/>
      <c r="AN468" s="992"/>
      <c r="AO468" s="992"/>
      <c r="AP468" s="992"/>
      <c r="AQ468" s="992"/>
      <c r="AR468" s="992"/>
      <c r="AS468" s="992"/>
      <c r="AT468" s="992"/>
      <c r="AU468" s="992"/>
      <c r="AV468" s="992"/>
      <c r="AW468" s="992"/>
      <c r="AX468" s="992"/>
      <c r="AY468" s="993"/>
    </row>
    <row r="469" spans="1:51" ht="21.75" hidden="1" customHeight="1" x14ac:dyDescent="0.2">
      <c r="A469" s="1018">
        <v>9</v>
      </c>
      <c r="B469" s="1019"/>
      <c r="C469" s="1038"/>
      <c r="D469" s="1016"/>
      <c r="E469" s="1016"/>
      <c r="F469" s="1016"/>
      <c r="G469" s="1016"/>
      <c r="H469" s="1016"/>
      <c r="I469" s="1016"/>
      <c r="J469" s="1016"/>
      <c r="K469" s="1016"/>
      <c r="L469" s="1016"/>
      <c r="M469" s="987"/>
      <c r="N469" s="987"/>
      <c r="O469" s="987"/>
      <c r="P469" s="987"/>
      <c r="Q469" s="987"/>
      <c r="R469" s="987"/>
      <c r="S469" s="987"/>
      <c r="T469" s="1020"/>
      <c r="U469" s="930"/>
      <c r="V469" s="930"/>
      <c r="W469" s="930"/>
      <c r="X469" s="930"/>
      <c r="Y469" s="930"/>
      <c r="Z469" s="930"/>
      <c r="AA469" s="930"/>
      <c r="AB469" s="930"/>
      <c r="AC469" s="930"/>
      <c r="AD469" s="930"/>
      <c r="AE469" s="930"/>
      <c r="AF469" s="930"/>
      <c r="AG469" s="930"/>
      <c r="AH469" s="930"/>
      <c r="AI469" s="930"/>
      <c r="AJ469" s="930"/>
      <c r="AK469" s="931"/>
      <c r="AL469" s="991"/>
      <c r="AM469" s="992"/>
      <c r="AN469" s="992"/>
      <c r="AO469" s="992"/>
      <c r="AP469" s="992"/>
      <c r="AQ469" s="992"/>
      <c r="AR469" s="992"/>
      <c r="AS469" s="992"/>
      <c r="AT469" s="992"/>
      <c r="AU469" s="992"/>
      <c r="AV469" s="992"/>
      <c r="AW469" s="992"/>
      <c r="AX469" s="992"/>
      <c r="AY469" s="993"/>
    </row>
    <row r="470" spans="1:51" ht="21.75" hidden="1" customHeight="1" x14ac:dyDescent="0.2">
      <c r="A470" s="1018">
        <v>10</v>
      </c>
      <c r="B470" s="1019"/>
      <c r="C470" s="984"/>
      <c r="D470" s="985"/>
      <c r="E470" s="985"/>
      <c r="F470" s="985"/>
      <c r="G470" s="985"/>
      <c r="H470" s="985"/>
      <c r="I470" s="985"/>
      <c r="J470" s="985"/>
      <c r="K470" s="985"/>
      <c r="L470" s="985"/>
      <c r="M470" s="987"/>
      <c r="N470" s="987"/>
      <c r="O470" s="987"/>
      <c r="P470" s="987"/>
      <c r="Q470" s="987"/>
      <c r="R470" s="987"/>
      <c r="S470" s="987"/>
      <c r="T470" s="1020"/>
      <c r="U470" s="930"/>
      <c r="V470" s="930"/>
      <c r="W470" s="930"/>
      <c r="X470" s="930"/>
      <c r="Y470" s="930"/>
      <c r="Z470" s="930"/>
      <c r="AA470" s="930"/>
      <c r="AB470" s="930"/>
      <c r="AC470" s="930"/>
      <c r="AD470" s="930"/>
      <c r="AE470" s="930"/>
      <c r="AF470" s="930"/>
      <c r="AG470" s="930"/>
      <c r="AH470" s="930"/>
      <c r="AI470" s="930"/>
      <c r="AJ470" s="930"/>
      <c r="AK470" s="931"/>
      <c r="AL470" s="991"/>
      <c r="AM470" s="992"/>
      <c r="AN470" s="992"/>
      <c r="AO470" s="992"/>
      <c r="AP470" s="992"/>
      <c r="AQ470" s="992"/>
      <c r="AR470" s="992"/>
      <c r="AS470" s="992"/>
      <c r="AT470" s="992"/>
      <c r="AU470" s="992"/>
      <c r="AV470" s="992"/>
      <c r="AW470" s="992"/>
      <c r="AX470" s="992"/>
      <c r="AY470" s="993"/>
    </row>
    <row r="471" spans="1:51" ht="21.75" customHeight="1" x14ac:dyDescent="0.2">
      <c r="A471" s="42"/>
      <c r="B471" s="49" t="s">
        <v>530</v>
      </c>
      <c r="C471" s="44"/>
      <c r="D471" s="44"/>
      <c r="E471" s="44"/>
      <c r="F471" s="44"/>
      <c r="G471" s="44"/>
      <c r="H471" s="44"/>
      <c r="I471" s="44"/>
      <c r="J471" s="44"/>
      <c r="K471" s="44"/>
      <c r="L471" s="44"/>
      <c r="M471" s="42"/>
      <c r="N471" s="42"/>
      <c r="O471" s="42"/>
      <c r="P471" s="42"/>
      <c r="Q471" s="42"/>
      <c r="R471" s="42"/>
      <c r="S471" s="42"/>
      <c r="T471" s="42"/>
      <c r="U471" s="42"/>
      <c r="V471" s="42"/>
      <c r="W471" s="42"/>
      <c r="X471" s="42"/>
      <c r="Y471" s="42"/>
      <c r="Z471" s="42"/>
      <c r="AA471" s="42"/>
      <c r="AB471" s="42"/>
      <c r="AC471" s="42"/>
      <c r="AD471" s="42"/>
      <c r="AE471" s="42"/>
      <c r="AF471" s="42"/>
      <c r="AG471" s="42"/>
      <c r="AH471" s="42"/>
      <c r="AI471" s="42"/>
      <c r="AJ471" s="42"/>
      <c r="AK471" s="42"/>
      <c r="AL471" s="43"/>
      <c r="AM471" s="43"/>
      <c r="AN471" s="43"/>
      <c r="AO471" s="43"/>
      <c r="AP471" s="43"/>
      <c r="AQ471" s="43"/>
      <c r="AR471" s="43"/>
      <c r="AS471" s="43"/>
      <c r="AT471" s="43"/>
      <c r="AU471" s="43"/>
      <c r="AV471" s="43"/>
      <c r="AW471" s="43"/>
      <c r="AX471" s="43"/>
      <c r="AY471" s="43"/>
    </row>
    <row r="472" spans="1:51" ht="34.5" customHeight="1" x14ac:dyDescent="0.2">
      <c r="A472" s="982"/>
      <c r="B472" s="983"/>
      <c r="C472" s="1008" t="s">
        <v>11</v>
      </c>
      <c r="D472" s="1009"/>
      <c r="E472" s="1009"/>
      <c r="F472" s="1009"/>
      <c r="G472" s="1009"/>
      <c r="H472" s="1009"/>
      <c r="I472" s="1009"/>
      <c r="J472" s="1009"/>
      <c r="K472" s="1009"/>
      <c r="L472" s="1009"/>
      <c r="M472" s="996" t="s">
        <v>155</v>
      </c>
      <c r="N472" s="997"/>
      <c r="O472" s="997"/>
      <c r="P472" s="997"/>
      <c r="Q472" s="997"/>
      <c r="R472" s="997"/>
      <c r="S472" s="997"/>
      <c r="T472" s="998" t="s">
        <v>154</v>
      </c>
      <c r="U472" s="995"/>
      <c r="V472" s="995"/>
      <c r="W472" s="995"/>
      <c r="X472" s="995"/>
      <c r="Y472" s="995"/>
      <c r="Z472" s="995"/>
      <c r="AA472" s="995"/>
      <c r="AB472" s="995"/>
      <c r="AC472" s="995"/>
      <c r="AD472" s="995"/>
      <c r="AE472" s="995"/>
      <c r="AF472" s="995"/>
      <c r="AG472" s="995"/>
      <c r="AH472" s="995"/>
      <c r="AI472" s="995"/>
      <c r="AJ472" s="995"/>
      <c r="AK472" s="999"/>
      <c r="AL472" s="1000" t="s">
        <v>12</v>
      </c>
      <c r="AM472" s="1001"/>
      <c r="AN472" s="1001"/>
      <c r="AO472" s="1001"/>
      <c r="AP472" s="1001"/>
      <c r="AQ472" s="1001"/>
      <c r="AR472" s="1001"/>
      <c r="AS472" s="1001"/>
      <c r="AT472" s="1001"/>
      <c r="AU472" s="1001"/>
      <c r="AV472" s="1001"/>
      <c r="AW472" s="1001"/>
      <c r="AX472" s="1001"/>
      <c r="AY472" s="1002"/>
    </row>
    <row r="473" spans="1:51" ht="21.75" customHeight="1" x14ac:dyDescent="0.2">
      <c r="A473" s="1006">
        <v>1</v>
      </c>
      <c r="B473" s="1007"/>
      <c r="C473" s="984" t="s">
        <v>401</v>
      </c>
      <c r="D473" s="985"/>
      <c r="E473" s="985"/>
      <c r="F473" s="985"/>
      <c r="G473" s="985"/>
      <c r="H473" s="985"/>
      <c r="I473" s="985"/>
      <c r="J473" s="985"/>
      <c r="K473" s="985"/>
      <c r="L473" s="985"/>
      <c r="M473" s="987" t="s">
        <v>210</v>
      </c>
      <c r="N473" s="987"/>
      <c r="O473" s="987"/>
      <c r="P473" s="987"/>
      <c r="Q473" s="987"/>
      <c r="R473" s="987"/>
      <c r="S473" s="987"/>
      <c r="T473" s="1020" t="s">
        <v>402</v>
      </c>
      <c r="U473" s="930"/>
      <c r="V473" s="930"/>
      <c r="W473" s="930"/>
      <c r="X473" s="930"/>
      <c r="Y473" s="930"/>
      <c r="Z473" s="930"/>
      <c r="AA473" s="930"/>
      <c r="AB473" s="930"/>
      <c r="AC473" s="930"/>
      <c r="AD473" s="930"/>
      <c r="AE473" s="930"/>
      <c r="AF473" s="930"/>
      <c r="AG473" s="930"/>
      <c r="AH473" s="930"/>
      <c r="AI473" s="930"/>
      <c r="AJ473" s="930"/>
      <c r="AK473" s="931"/>
      <c r="AL473" s="991">
        <v>48.789000000000001</v>
      </c>
      <c r="AM473" s="992"/>
      <c r="AN473" s="992"/>
      <c r="AO473" s="992"/>
      <c r="AP473" s="992"/>
      <c r="AQ473" s="992"/>
      <c r="AR473" s="992"/>
      <c r="AS473" s="992"/>
      <c r="AT473" s="992"/>
      <c r="AU473" s="992"/>
      <c r="AV473" s="992"/>
      <c r="AW473" s="992"/>
      <c r="AX473" s="992"/>
      <c r="AY473" s="993"/>
    </row>
    <row r="474" spans="1:51" ht="21.75" hidden="1" customHeight="1" x14ac:dyDescent="0.2">
      <c r="A474" s="1018">
        <v>2</v>
      </c>
      <c r="B474" s="1019"/>
      <c r="C474" s="984"/>
      <c r="D474" s="985"/>
      <c r="E474" s="985"/>
      <c r="F474" s="985"/>
      <c r="G474" s="985"/>
      <c r="H474" s="985"/>
      <c r="I474" s="985"/>
      <c r="J474" s="985"/>
      <c r="K474" s="985"/>
      <c r="L474" s="985"/>
      <c r="M474" s="987"/>
      <c r="N474" s="987"/>
      <c r="O474" s="987"/>
      <c r="P474" s="987"/>
      <c r="Q474" s="987"/>
      <c r="R474" s="987"/>
      <c r="S474" s="987"/>
      <c r="T474" s="1020"/>
      <c r="U474" s="930"/>
      <c r="V474" s="930"/>
      <c r="W474" s="930"/>
      <c r="X474" s="930"/>
      <c r="Y474" s="930"/>
      <c r="Z474" s="930"/>
      <c r="AA474" s="930"/>
      <c r="AB474" s="930"/>
      <c r="AC474" s="930"/>
      <c r="AD474" s="930"/>
      <c r="AE474" s="930"/>
      <c r="AF474" s="930"/>
      <c r="AG474" s="930"/>
      <c r="AH474" s="930"/>
      <c r="AI474" s="930"/>
      <c r="AJ474" s="930"/>
      <c r="AK474" s="931"/>
      <c r="AL474" s="991"/>
      <c r="AM474" s="992"/>
      <c r="AN474" s="992"/>
      <c r="AO474" s="992"/>
      <c r="AP474" s="992"/>
      <c r="AQ474" s="992"/>
      <c r="AR474" s="992"/>
      <c r="AS474" s="992"/>
      <c r="AT474" s="992"/>
      <c r="AU474" s="992"/>
      <c r="AV474" s="992"/>
      <c r="AW474" s="992"/>
      <c r="AX474" s="992"/>
      <c r="AY474" s="993"/>
    </row>
    <row r="475" spans="1:51" ht="21.75" hidden="1" customHeight="1" x14ac:dyDescent="0.2">
      <c r="A475" s="1018">
        <v>3</v>
      </c>
      <c r="B475" s="1019"/>
      <c r="C475" s="984"/>
      <c r="D475" s="985"/>
      <c r="E475" s="985"/>
      <c r="F475" s="985"/>
      <c r="G475" s="985"/>
      <c r="H475" s="985"/>
      <c r="I475" s="985"/>
      <c r="J475" s="985"/>
      <c r="K475" s="985"/>
      <c r="L475" s="985"/>
      <c r="M475" s="987"/>
      <c r="N475" s="987"/>
      <c r="O475" s="987"/>
      <c r="P475" s="987"/>
      <c r="Q475" s="987"/>
      <c r="R475" s="987"/>
      <c r="S475" s="987"/>
      <c r="T475" s="1020"/>
      <c r="U475" s="930"/>
      <c r="V475" s="930"/>
      <c r="W475" s="930"/>
      <c r="X475" s="930"/>
      <c r="Y475" s="930"/>
      <c r="Z475" s="930"/>
      <c r="AA475" s="930"/>
      <c r="AB475" s="930"/>
      <c r="AC475" s="930"/>
      <c r="AD475" s="930"/>
      <c r="AE475" s="930"/>
      <c r="AF475" s="930"/>
      <c r="AG475" s="930"/>
      <c r="AH475" s="930"/>
      <c r="AI475" s="930"/>
      <c r="AJ475" s="930"/>
      <c r="AK475" s="931"/>
      <c r="AL475" s="991"/>
      <c r="AM475" s="992"/>
      <c r="AN475" s="992"/>
      <c r="AO475" s="992"/>
      <c r="AP475" s="992"/>
      <c r="AQ475" s="992"/>
      <c r="AR475" s="992"/>
      <c r="AS475" s="992"/>
      <c r="AT475" s="992"/>
      <c r="AU475" s="992"/>
      <c r="AV475" s="992"/>
      <c r="AW475" s="992"/>
      <c r="AX475" s="992"/>
      <c r="AY475" s="993"/>
    </row>
    <row r="476" spans="1:51" ht="21.75" hidden="1" customHeight="1" x14ac:dyDescent="0.2">
      <c r="A476" s="1018">
        <v>4</v>
      </c>
      <c r="B476" s="1019"/>
      <c r="C476" s="984"/>
      <c r="D476" s="985"/>
      <c r="E476" s="985"/>
      <c r="F476" s="985"/>
      <c r="G476" s="985"/>
      <c r="H476" s="985"/>
      <c r="I476" s="985"/>
      <c r="J476" s="985"/>
      <c r="K476" s="985"/>
      <c r="L476" s="985"/>
      <c r="M476" s="987"/>
      <c r="N476" s="987"/>
      <c r="O476" s="987"/>
      <c r="P476" s="987"/>
      <c r="Q476" s="987"/>
      <c r="R476" s="987"/>
      <c r="S476" s="987"/>
      <c r="T476" s="1020"/>
      <c r="U476" s="930"/>
      <c r="V476" s="930"/>
      <c r="W476" s="930"/>
      <c r="X476" s="930"/>
      <c r="Y476" s="930"/>
      <c r="Z476" s="930"/>
      <c r="AA476" s="930"/>
      <c r="AB476" s="930"/>
      <c r="AC476" s="930"/>
      <c r="AD476" s="930"/>
      <c r="AE476" s="930"/>
      <c r="AF476" s="930"/>
      <c r="AG476" s="930"/>
      <c r="AH476" s="930"/>
      <c r="AI476" s="930"/>
      <c r="AJ476" s="930"/>
      <c r="AK476" s="931"/>
      <c r="AL476" s="991"/>
      <c r="AM476" s="992"/>
      <c r="AN476" s="992"/>
      <c r="AO476" s="992"/>
      <c r="AP476" s="992"/>
      <c r="AQ476" s="992"/>
      <c r="AR476" s="992"/>
      <c r="AS476" s="992"/>
      <c r="AT476" s="992"/>
      <c r="AU476" s="992"/>
      <c r="AV476" s="992"/>
      <c r="AW476" s="992"/>
      <c r="AX476" s="992"/>
      <c r="AY476" s="993"/>
    </row>
    <row r="477" spans="1:51" ht="21.75" hidden="1" customHeight="1" x14ac:dyDescent="0.2">
      <c r="A477" s="1018">
        <v>5</v>
      </c>
      <c r="B477" s="1019"/>
      <c r="C477" s="984"/>
      <c r="D477" s="985"/>
      <c r="E477" s="985"/>
      <c r="F477" s="985"/>
      <c r="G477" s="985"/>
      <c r="H477" s="985"/>
      <c r="I477" s="985"/>
      <c r="J477" s="985"/>
      <c r="K477" s="985"/>
      <c r="L477" s="985"/>
      <c r="M477" s="987"/>
      <c r="N477" s="987"/>
      <c r="O477" s="987"/>
      <c r="P477" s="987"/>
      <c r="Q477" s="987"/>
      <c r="R477" s="987"/>
      <c r="S477" s="987"/>
      <c r="T477" s="1020"/>
      <c r="U477" s="930"/>
      <c r="V477" s="930"/>
      <c r="W477" s="930"/>
      <c r="X477" s="930"/>
      <c r="Y477" s="930"/>
      <c r="Z477" s="930"/>
      <c r="AA477" s="930"/>
      <c r="AB477" s="930"/>
      <c r="AC477" s="930"/>
      <c r="AD477" s="930"/>
      <c r="AE477" s="930"/>
      <c r="AF477" s="930"/>
      <c r="AG477" s="930"/>
      <c r="AH477" s="930"/>
      <c r="AI477" s="930"/>
      <c r="AJ477" s="930"/>
      <c r="AK477" s="931"/>
      <c r="AL477" s="991"/>
      <c r="AM477" s="992"/>
      <c r="AN477" s="992"/>
      <c r="AO477" s="992"/>
      <c r="AP477" s="992"/>
      <c r="AQ477" s="992"/>
      <c r="AR477" s="992"/>
      <c r="AS477" s="992"/>
      <c r="AT477" s="992"/>
      <c r="AU477" s="992"/>
      <c r="AV477" s="992"/>
      <c r="AW477" s="992"/>
      <c r="AX477" s="992"/>
      <c r="AY477" s="993"/>
    </row>
    <row r="478" spans="1:51" ht="21.75" hidden="1" customHeight="1" x14ac:dyDescent="0.2">
      <c r="A478" s="1018">
        <v>6</v>
      </c>
      <c r="B478" s="1019"/>
      <c r="C478" s="984"/>
      <c r="D478" s="985"/>
      <c r="E478" s="985"/>
      <c r="F478" s="985"/>
      <c r="G478" s="985"/>
      <c r="H478" s="985"/>
      <c r="I478" s="985"/>
      <c r="J478" s="985"/>
      <c r="K478" s="985"/>
      <c r="L478" s="985"/>
      <c r="M478" s="987"/>
      <c r="N478" s="987"/>
      <c r="O478" s="987"/>
      <c r="P478" s="987"/>
      <c r="Q478" s="987"/>
      <c r="R478" s="987"/>
      <c r="S478" s="987"/>
      <c r="T478" s="1020"/>
      <c r="U478" s="930"/>
      <c r="V478" s="930"/>
      <c r="W478" s="930"/>
      <c r="X478" s="930"/>
      <c r="Y478" s="930"/>
      <c r="Z478" s="930"/>
      <c r="AA478" s="930"/>
      <c r="AB478" s="930"/>
      <c r="AC478" s="930"/>
      <c r="AD478" s="930"/>
      <c r="AE478" s="930"/>
      <c r="AF478" s="930"/>
      <c r="AG478" s="930"/>
      <c r="AH478" s="930"/>
      <c r="AI478" s="930"/>
      <c r="AJ478" s="930"/>
      <c r="AK478" s="931"/>
      <c r="AL478" s="991"/>
      <c r="AM478" s="992"/>
      <c r="AN478" s="992"/>
      <c r="AO478" s="992"/>
      <c r="AP478" s="992"/>
      <c r="AQ478" s="992"/>
      <c r="AR478" s="992"/>
      <c r="AS478" s="992"/>
      <c r="AT478" s="992"/>
      <c r="AU478" s="992"/>
      <c r="AV478" s="992"/>
      <c r="AW478" s="992"/>
      <c r="AX478" s="992"/>
      <c r="AY478" s="993"/>
    </row>
    <row r="479" spans="1:51" ht="21.75" hidden="1" customHeight="1" x14ac:dyDescent="0.2">
      <c r="A479" s="1018">
        <v>7</v>
      </c>
      <c r="B479" s="1019"/>
      <c r="C479" s="984"/>
      <c r="D479" s="985"/>
      <c r="E479" s="985"/>
      <c r="F479" s="985"/>
      <c r="G479" s="985"/>
      <c r="H479" s="985"/>
      <c r="I479" s="985"/>
      <c r="J479" s="985"/>
      <c r="K479" s="985"/>
      <c r="L479" s="985"/>
      <c r="M479" s="987"/>
      <c r="N479" s="987"/>
      <c r="O479" s="987"/>
      <c r="P479" s="987"/>
      <c r="Q479" s="987"/>
      <c r="R479" s="987"/>
      <c r="S479" s="987"/>
      <c r="T479" s="1020"/>
      <c r="U479" s="930"/>
      <c r="V479" s="930"/>
      <c r="W479" s="930"/>
      <c r="X479" s="930"/>
      <c r="Y479" s="930"/>
      <c r="Z479" s="930"/>
      <c r="AA479" s="930"/>
      <c r="AB479" s="930"/>
      <c r="AC479" s="930"/>
      <c r="AD479" s="930"/>
      <c r="AE479" s="930"/>
      <c r="AF479" s="930"/>
      <c r="AG479" s="930"/>
      <c r="AH479" s="930"/>
      <c r="AI479" s="930"/>
      <c r="AJ479" s="930"/>
      <c r="AK479" s="931"/>
      <c r="AL479" s="991"/>
      <c r="AM479" s="992"/>
      <c r="AN479" s="992"/>
      <c r="AO479" s="992"/>
      <c r="AP479" s="992"/>
      <c r="AQ479" s="992"/>
      <c r="AR479" s="992"/>
      <c r="AS479" s="992"/>
      <c r="AT479" s="992"/>
      <c r="AU479" s="992"/>
      <c r="AV479" s="992"/>
      <c r="AW479" s="992"/>
      <c r="AX479" s="992"/>
      <c r="AY479" s="993"/>
    </row>
    <row r="480" spans="1:51" ht="21.75" hidden="1" customHeight="1" x14ac:dyDescent="0.2">
      <c r="A480" s="1018">
        <v>8</v>
      </c>
      <c r="B480" s="1019"/>
      <c r="C480" s="984"/>
      <c r="D480" s="985"/>
      <c r="E480" s="985"/>
      <c r="F480" s="985"/>
      <c r="G480" s="985"/>
      <c r="H480" s="985"/>
      <c r="I480" s="985"/>
      <c r="J480" s="985"/>
      <c r="K480" s="985"/>
      <c r="L480" s="985"/>
      <c r="M480" s="987"/>
      <c r="N480" s="987"/>
      <c r="O480" s="987"/>
      <c r="P480" s="987"/>
      <c r="Q480" s="987"/>
      <c r="R480" s="987"/>
      <c r="S480" s="987"/>
      <c r="T480" s="1020"/>
      <c r="U480" s="930"/>
      <c r="V480" s="930"/>
      <c r="W480" s="930"/>
      <c r="X480" s="930"/>
      <c r="Y480" s="930"/>
      <c r="Z480" s="930"/>
      <c r="AA480" s="930"/>
      <c r="AB480" s="930"/>
      <c r="AC480" s="930"/>
      <c r="AD480" s="930"/>
      <c r="AE480" s="930"/>
      <c r="AF480" s="930"/>
      <c r="AG480" s="930"/>
      <c r="AH480" s="930"/>
      <c r="AI480" s="930"/>
      <c r="AJ480" s="930"/>
      <c r="AK480" s="931"/>
      <c r="AL480" s="991"/>
      <c r="AM480" s="992"/>
      <c r="AN480" s="992"/>
      <c r="AO480" s="992"/>
      <c r="AP480" s="992"/>
      <c r="AQ480" s="992"/>
      <c r="AR480" s="992"/>
      <c r="AS480" s="992"/>
      <c r="AT480" s="992"/>
      <c r="AU480" s="992"/>
      <c r="AV480" s="992"/>
      <c r="AW480" s="992"/>
      <c r="AX480" s="992"/>
      <c r="AY480" s="993"/>
    </row>
    <row r="481" spans="1:51" ht="21.75" hidden="1" customHeight="1" x14ac:dyDescent="0.2">
      <c r="A481" s="1018">
        <v>9</v>
      </c>
      <c r="B481" s="1019"/>
      <c r="C481" s="1038"/>
      <c r="D481" s="1016"/>
      <c r="E481" s="1016"/>
      <c r="F481" s="1016"/>
      <c r="G481" s="1016"/>
      <c r="H481" s="1016"/>
      <c r="I481" s="1016"/>
      <c r="J481" s="1016"/>
      <c r="K481" s="1016"/>
      <c r="L481" s="1016"/>
      <c r="M481" s="987"/>
      <c r="N481" s="987"/>
      <c r="O481" s="987"/>
      <c r="P481" s="987"/>
      <c r="Q481" s="987"/>
      <c r="R481" s="987"/>
      <c r="S481" s="987"/>
      <c r="T481" s="1020"/>
      <c r="U481" s="930"/>
      <c r="V481" s="930"/>
      <c r="W481" s="930"/>
      <c r="X481" s="930"/>
      <c r="Y481" s="930"/>
      <c r="Z481" s="930"/>
      <c r="AA481" s="930"/>
      <c r="AB481" s="930"/>
      <c r="AC481" s="930"/>
      <c r="AD481" s="930"/>
      <c r="AE481" s="930"/>
      <c r="AF481" s="930"/>
      <c r="AG481" s="930"/>
      <c r="AH481" s="930"/>
      <c r="AI481" s="930"/>
      <c r="AJ481" s="930"/>
      <c r="AK481" s="931"/>
      <c r="AL481" s="991"/>
      <c r="AM481" s="992"/>
      <c r="AN481" s="992"/>
      <c r="AO481" s="992"/>
      <c r="AP481" s="992"/>
      <c r="AQ481" s="992"/>
      <c r="AR481" s="992"/>
      <c r="AS481" s="992"/>
      <c r="AT481" s="992"/>
      <c r="AU481" s="992"/>
      <c r="AV481" s="992"/>
      <c r="AW481" s="992"/>
      <c r="AX481" s="992"/>
      <c r="AY481" s="993"/>
    </row>
    <row r="482" spans="1:51" ht="21.75" hidden="1" customHeight="1" x14ac:dyDescent="0.2">
      <c r="A482" s="1018">
        <v>10</v>
      </c>
      <c r="B482" s="1019"/>
      <c r="C482" s="984"/>
      <c r="D482" s="985"/>
      <c r="E482" s="985"/>
      <c r="F482" s="985"/>
      <c r="G482" s="985"/>
      <c r="H482" s="985"/>
      <c r="I482" s="985"/>
      <c r="J482" s="985"/>
      <c r="K482" s="985"/>
      <c r="L482" s="985"/>
      <c r="M482" s="987"/>
      <c r="N482" s="987"/>
      <c r="O482" s="987"/>
      <c r="P482" s="987"/>
      <c r="Q482" s="987"/>
      <c r="R482" s="987"/>
      <c r="S482" s="987"/>
      <c r="T482" s="1020"/>
      <c r="U482" s="930"/>
      <c r="V482" s="930"/>
      <c r="W482" s="930"/>
      <c r="X482" s="930"/>
      <c r="Y482" s="930"/>
      <c r="Z482" s="930"/>
      <c r="AA482" s="930"/>
      <c r="AB482" s="930"/>
      <c r="AC482" s="930"/>
      <c r="AD482" s="930"/>
      <c r="AE482" s="930"/>
      <c r="AF482" s="930"/>
      <c r="AG482" s="930"/>
      <c r="AH482" s="930"/>
      <c r="AI482" s="930"/>
      <c r="AJ482" s="930"/>
      <c r="AK482" s="931"/>
      <c r="AL482" s="991"/>
      <c r="AM482" s="992"/>
      <c r="AN482" s="992"/>
      <c r="AO482" s="992"/>
      <c r="AP482" s="992"/>
      <c r="AQ482" s="992"/>
      <c r="AR482" s="992"/>
      <c r="AS482" s="992"/>
      <c r="AT482" s="992"/>
      <c r="AU482" s="992"/>
      <c r="AV482" s="992"/>
      <c r="AW482" s="992"/>
      <c r="AX482" s="992"/>
      <c r="AY482" s="993"/>
    </row>
    <row r="483" spans="1:51" ht="21.75" customHeight="1" x14ac:dyDescent="0.2">
      <c r="A483" s="42"/>
      <c r="B483" s="49" t="s">
        <v>531</v>
      </c>
      <c r="C483" s="44"/>
      <c r="D483" s="44"/>
      <c r="E483" s="44"/>
      <c r="F483" s="44"/>
      <c r="G483" s="44"/>
      <c r="H483" s="44"/>
      <c r="I483" s="44"/>
      <c r="J483" s="44"/>
      <c r="K483" s="44"/>
      <c r="L483" s="44"/>
      <c r="M483" s="42"/>
      <c r="N483" s="42"/>
      <c r="O483" s="42"/>
      <c r="P483" s="42"/>
      <c r="Q483" s="42"/>
      <c r="R483" s="42"/>
      <c r="S483" s="42"/>
      <c r="T483" s="42"/>
      <c r="U483" s="42"/>
      <c r="V483" s="42"/>
      <c r="W483" s="42"/>
      <c r="X483" s="42"/>
      <c r="Y483" s="42"/>
      <c r="Z483" s="42"/>
      <c r="AA483" s="42"/>
      <c r="AB483" s="42"/>
      <c r="AC483" s="42"/>
      <c r="AD483" s="42"/>
      <c r="AE483" s="42"/>
      <c r="AF483" s="42"/>
      <c r="AG483" s="42"/>
      <c r="AH483" s="42"/>
      <c r="AI483" s="42"/>
      <c r="AJ483" s="42"/>
      <c r="AK483" s="42"/>
      <c r="AL483" s="43"/>
      <c r="AM483" s="43"/>
      <c r="AN483" s="43"/>
      <c r="AO483" s="43"/>
      <c r="AP483" s="43"/>
      <c r="AQ483" s="43"/>
      <c r="AR483" s="43"/>
      <c r="AS483" s="43"/>
      <c r="AT483" s="43"/>
      <c r="AU483" s="43"/>
      <c r="AV483" s="43"/>
      <c r="AW483" s="43"/>
      <c r="AX483" s="43"/>
      <c r="AY483" s="43"/>
    </row>
    <row r="484" spans="1:51" ht="27.9" customHeight="1" x14ac:dyDescent="0.2">
      <c r="A484" s="982"/>
      <c r="B484" s="983"/>
      <c r="C484" s="1008" t="s">
        <v>11</v>
      </c>
      <c r="D484" s="1009"/>
      <c r="E484" s="1009"/>
      <c r="F484" s="1009"/>
      <c r="G484" s="1009"/>
      <c r="H484" s="1009"/>
      <c r="I484" s="1009"/>
      <c r="J484" s="1009"/>
      <c r="K484" s="1009"/>
      <c r="L484" s="1009"/>
      <c r="M484" s="996" t="s">
        <v>155</v>
      </c>
      <c r="N484" s="997"/>
      <c r="O484" s="997"/>
      <c r="P484" s="997"/>
      <c r="Q484" s="997"/>
      <c r="R484" s="997"/>
      <c r="S484" s="997"/>
      <c r="T484" s="998" t="s">
        <v>154</v>
      </c>
      <c r="U484" s="995"/>
      <c r="V484" s="995"/>
      <c r="W484" s="995"/>
      <c r="X484" s="995"/>
      <c r="Y484" s="995"/>
      <c r="Z484" s="995"/>
      <c r="AA484" s="995"/>
      <c r="AB484" s="995"/>
      <c r="AC484" s="995"/>
      <c r="AD484" s="995"/>
      <c r="AE484" s="995"/>
      <c r="AF484" s="995"/>
      <c r="AG484" s="995"/>
      <c r="AH484" s="995"/>
      <c r="AI484" s="995"/>
      <c r="AJ484" s="995"/>
      <c r="AK484" s="999"/>
      <c r="AL484" s="1000" t="s">
        <v>12</v>
      </c>
      <c r="AM484" s="1001"/>
      <c r="AN484" s="1001"/>
      <c r="AO484" s="1001"/>
      <c r="AP484" s="1001"/>
      <c r="AQ484" s="1001"/>
      <c r="AR484" s="1001"/>
      <c r="AS484" s="1001"/>
      <c r="AT484" s="1001"/>
      <c r="AU484" s="1001"/>
      <c r="AV484" s="1001"/>
      <c r="AW484" s="1001"/>
      <c r="AX484" s="1001"/>
      <c r="AY484" s="1002"/>
    </row>
    <row r="485" spans="1:51" ht="48" customHeight="1" x14ac:dyDescent="0.2">
      <c r="A485" s="1006">
        <v>1</v>
      </c>
      <c r="B485" s="1007"/>
      <c r="C485" s="1013" t="s">
        <v>573</v>
      </c>
      <c r="D485" s="1014"/>
      <c r="E485" s="1014"/>
      <c r="F485" s="1014"/>
      <c r="G485" s="1014"/>
      <c r="H485" s="1014"/>
      <c r="I485" s="1014"/>
      <c r="J485" s="1014"/>
      <c r="K485" s="1014"/>
      <c r="L485" s="1014"/>
      <c r="M485" s="986" t="s">
        <v>403</v>
      </c>
      <c r="N485" s="987"/>
      <c r="O485" s="987"/>
      <c r="P485" s="987"/>
      <c r="Q485" s="987"/>
      <c r="R485" s="987"/>
      <c r="S485" s="987"/>
      <c r="T485" s="1043" t="s">
        <v>404</v>
      </c>
      <c r="U485" s="1044"/>
      <c r="V485" s="1044"/>
      <c r="W485" s="1044"/>
      <c r="X485" s="1044"/>
      <c r="Y485" s="1044"/>
      <c r="Z485" s="1044"/>
      <c r="AA485" s="1044"/>
      <c r="AB485" s="1044"/>
      <c r="AC485" s="1044"/>
      <c r="AD485" s="1044"/>
      <c r="AE485" s="1044"/>
      <c r="AF485" s="1044"/>
      <c r="AG485" s="1044"/>
      <c r="AH485" s="1044"/>
      <c r="AI485" s="1044"/>
      <c r="AJ485" s="1044"/>
      <c r="AK485" s="1045"/>
      <c r="AL485" s="991">
        <v>18.626999999999999</v>
      </c>
      <c r="AM485" s="992"/>
      <c r="AN485" s="992"/>
      <c r="AO485" s="992"/>
      <c r="AP485" s="992"/>
      <c r="AQ485" s="992"/>
      <c r="AR485" s="992"/>
      <c r="AS485" s="992"/>
      <c r="AT485" s="992"/>
      <c r="AU485" s="992"/>
      <c r="AV485" s="992"/>
      <c r="AW485" s="992"/>
      <c r="AX485" s="992"/>
      <c r="AY485" s="993"/>
    </row>
    <row r="486" spans="1:51" ht="21.75" hidden="1" customHeight="1" x14ac:dyDescent="0.2">
      <c r="A486" s="1018">
        <v>2</v>
      </c>
      <c r="B486" s="1019"/>
      <c r="C486" s="984"/>
      <c r="D486" s="985"/>
      <c r="E486" s="985"/>
      <c r="F486" s="985"/>
      <c r="G486" s="985"/>
      <c r="H486" s="985"/>
      <c r="I486" s="985"/>
      <c r="J486" s="985"/>
      <c r="K486" s="985"/>
      <c r="L486" s="985"/>
      <c r="M486" s="987"/>
      <c r="N486" s="987"/>
      <c r="O486" s="987"/>
      <c r="P486" s="987"/>
      <c r="Q486" s="987"/>
      <c r="R486" s="987"/>
      <c r="S486" s="987"/>
      <c r="T486" s="1020"/>
      <c r="U486" s="930"/>
      <c r="V486" s="930"/>
      <c r="W486" s="930"/>
      <c r="X486" s="930"/>
      <c r="Y486" s="930"/>
      <c r="Z486" s="930"/>
      <c r="AA486" s="930"/>
      <c r="AB486" s="930"/>
      <c r="AC486" s="930"/>
      <c r="AD486" s="930"/>
      <c r="AE486" s="930"/>
      <c r="AF486" s="930"/>
      <c r="AG486" s="930"/>
      <c r="AH486" s="930"/>
      <c r="AI486" s="930"/>
      <c r="AJ486" s="930"/>
      <c r="AK486" s="931"/>
      <c r="AL486" s="991"/>
      <c r="AM486" s="992"/>
      <c r="AN486" s="992"/>
      <c r="AO486" s="992"/>
      <c r="AP486" s="992"/>
      <c r="AQ486" s="992"/>
      <c r="AR486" s="992"/>
      <c r="AS486" s="992"/>
      <c r="AT486" s="992"/>
      <c r="AU486" s="992"/>
      <c r="AV486" s="992"/>
      <c r="AW486" s="992"/>
      <c r="AX486" s="992"/>
      <c r="AY486" s="993"/>
    </row>
    <row r="487" spans="1:51" ht="21.75" hidden="1" customHeight="1" x14ac:dyDescent="0.2">
      <c r="A487" s="1018">
        <v>3</v>
      </c>
      <c r="B487" s="1019"/>
      <c r="C487" s="984"/>
      <c r="D487" s="985"/>
      <c r="E487" s="985"/>
      <c r="F487" s="985"/>
      <c r="G487" s="985"/>
      <c r="H487" s="985"/>
      <c r="I487" s="985"/>
      <c r="J487" s="985"/>
      <c r="K487" s="985"/>
      <c r="L487" s="985"/>
      <c r="M487" s="987"/>
      <c r="N487" s="987"/>
      <c r="O487" s="987"/>
      <c r="P487" s="987"/>
      <c r="Q487" s="987"/>
      <c r="R487" s="987"/>
      <c r="S487" s="987"/>
      <c r="T487" s="1020"/>
      <c r="U487" s="930"/>
      <c r="V487" s="930"/>
      <c r="W487" s="930"/>
      <c r="X487" s="930"/>
      <c r="Y487" s="930"/>
      <c r="Z487" s="930"/>
      <c r="AA487" s="930"/>
      <c r="AB487" s="930"/>
      <c r="AC487" s="930"/>
      <c r="AD487" s="930"/>
      <c r="AE487" s="930"/>
      <c r="AF487" s="930"/>
      <c r="AG487" s="930"/>
      <c r="AH487" s="930"/>
      <c r="AI487" s="930"/>
      <c r="AJ487" s="930"/>
      <c r="AK487" s="931"/>
      <c r="AL487" s="991"/>
      <c r="AM487" s="992"/>
      <c r="AN487" s="992"/>
      <c r="AO487" s="992"/>
      <c r="AP487" s="992"/>
      <c r="AQ487" s="992"/>
      <c r="AR487" s="992"/>
      <c r="AS487" s="992"/>
      <c r="AT487" s="992"/>
      <c r="AU487" s="992"/>
      <c r="AV487" s="992"/>
      <c r="AW487" s="992"/>
      <c r="AX487" s="992"/>
      <c r="AY487" s="993"/>
    </row>
    <row r="488" spans="1:51" ht="21.75" hidden="1" customHeight="1" x14ac:dyDescent="0.2">
      <c r="A488" s="1018">
        <v>4</v>
      </c>
      <c r="B488" s="1019"/>
      <c r="C488" s="984"/>
      <c r="D488" s="985"/>
      <c r="E488" s="985"/>
      <c r="F488" s="985"/>
      <c r="G488" s="985"/>
      <c r="H488" s="985"/>
      <c r="I488" s="985"/>
      <c r="J488" s="985"/>
      <c r="K488" s="985"/>
      <c r="L488" s="985"/>
      <c r="M488" s="987"/>
      <c r="N488" s="987"/>
      <c r="O488" s="987"/>
      <c r="P488" s="987"/>
      <c r="Q488" s="987"/>
      <c r="R488" s="987"/>
      <c r="S488" s="987"/>
      <c r="T488" s="1020"/>
      <c r="U488" s="930"/>
      <c r="V488" s="930"/>
      <c r="W488" s="930"/>
      <c r="X488" s="930"/>
      <c r="Y488" s="930"/>
      <c r="Z488" s="930"/>
      <c r="AA488" s="930"/>
      <c r="AB488" s="930"/>
      <c r="AC488" s="930"/>
      <c r="AD488" s="930"/>
      <c r="AE488" s="930"/>
      <c r="AF488" s="930"/>
      <c r="AG488" s="930"/>
      <c r="AH488" s="930"/>
      <c r="AI488" s="930"/>
      <c r="AJ488" s="930"/>
      <c r="AK488" s="931"/>
      <c r="AL488" s="991"/>
      <c r="AM488" s="992"/>
      <c r="AN488" s="992"/>
      <c r="AO488" s="992"/>
      <c r="AP488" s="992"/>
      <c r="AQ488" s="992"/>
      <c r="AR488" s="992"/>
      <c r="AS488" s="992"/>
      <c r="AT488" s="992"/>
      <c r="AU488" s="992"/>
      <c r="AV488" s="992"/>
      <c r="AW488" s="992"/>
      <c r="AX488" s="992"/>
      <c r="AY488" s="993"/>
    </row>
    <row r="489" spans="1:51" ht="21.75" hidden="1" customHeight="1" x14ac:dyDescent="0.2">
      <c r="A489" s="1018">
        <v>5</v>
      </c>
      <c r="B489" s="1019"/>
      <c r="C489" s="984"/>
      <c r="D489" s="985"/>
      <c r="E489" s="985"/>
      <c r="F489" s="985"/>
      <c r="G489" s="985"/>
      <c r="H489" s="985"/>
      <c r="I489" s="985"/>
      <c r="J489" s="985"/>
      <c r="K489" s="985"/>
      <c r="L489" s="985"/>
      <c r="M489" s="987"/>
      <c r="N489" s="987"/>
      <c r="O489" s="987"/>
      <c r="P489" s="987"/>
      <c r="Q489" s="987"/>
      <c r="R489" s="987"/>
      <c r="S489" s="987"/>
      <c r="T489" s="1020"/>
      <c r="U489" s="930"/>
      <c r="V489" s="930"/>
      <c r="W489" s="930"/>
      <c r="X489" s="930"/>
      <c r="Y489" s="930"/>
      <c r="Z489" s="930"/>
      <c r="AA489" s="930"/>
      <c r="AB489" s="930"/>
      <c r="AC489" s="930"/>
      <c r="AD489" s="930"/>
      <c r="AE489" s="930"/>
      <c r="AF489" s="930"/>
      <c r="AG489" s="930"/>
      <c r="AH489" s="930"/>
      <c r="AI489" s="930"/>
      <c r="AJ489" s="930"/>
      <c r="AK489" s="931"/>
      <c r="AL489" s="991"/>
      <c r="AM489" s="992"/>
      <c r="AN489" s="992"/>
      <c r="AO489" s="992"/>
      <c r="AP489" s="992"/>
      <c r="AQ489" s="992"/>
      <c r="AR489" s="992"/>
      <c r="AS489" s="992"/>
      <c r="AT489" s="992"/>
      <c r="AU489" s="992"/>
      <c r="AV489" s="992"/>
      <c r="AW489" s="992"/>
      <c r="AX489" s="992"/>
      <c r="AY489" s="993"/>
    </row>
    <row r="490" spans="1:51" ht="21.75" hidden="1" customHeight="1" x14ac:dyDescent="0.2">
      <c r="A490" s="1018">
        <v>6</v>
      </c>
      <c r="B490" s="1019"/>
      <c r="C490" s="984"/>
      <c r="D490" s="985"/>
      <c r="E490" s="985"/>
      <c r="F490" s="985"/>
      <c r="G490" s="985"/>
      <c r="H490" s="985"/>
      <c r="I490" s="985"/>
      <c r="J490" s="985"/>
      <c r="K490" s="985"/>
      <c r="L490" s="985"/>
      <c r="M490" s="987"/>
      <c r="N490" s="987"/>
      <c r="O490" s="987"/>
      <c r="P490" s="987"/>
      <c r="Q490" s="987"/>
      <c r="R490" s="987"/>
      <c r="S490" s="987"/>
      <c r="T490" s="1020"/>
      <c r="U490" s="930"/>
      <c r="V490" s="930"/>
      <c r="W490" s="930"/>
      <c r="X490" s="930"/>
      <c r="Y490" s="930"/>
      <c r="Z490" s="930"/>
      <c r="AA490" s="930"/>
      <c r="AB490" s="930"/>
      <c r="AC490" s="930"/>
      <c r="AD490" s="930"/>
      <c r="AE490" s="930"/>
      <c r="AF490" s="930"/>
      <c r="AG490" s="930"/>
      <c r="AH490" s="930"/>
      <c r="AI490" s="930"/>
      <c r="AJ490" s="930"/>
      <c r="AK490" s="931"/>
      <c r="AL490" s="991"/>
      <c r="AM490" s="992"/>
      <c r="AN490" s="992"/>
      <c r="AO490" s="992"/>
      <c r="AP490" s="992"/>
      <c r="AQ490" s="992"/>
      <c r="AR490" s="992"/>
      <c r="AS490" s="992"/>
      <c r="AT490" s="992"/>
      <c r="AU490" s="992"/>
      <c r="AV490" s="992"/>
      <c r="AW490" s="992"/>
      <c r="AX490" s="992"/>
      <c r="AY490" s="993"/>
    </row>
    <row r="491" spans="1:51" ht="21.75" hidden="1" customHeight="1" x14ac:dyDescent="0.2">
      <c r="A491" s="1018">
        <v>7</v>
      </c>
      <c r="B491" s="1019"/>
      <c r="C491" s="984"/>
      <c r="D491" s="985"/>
      <c r="E491" s="985"/>
      <c r="F491" s="985"/>
      <c r="G491" s="985"/>
      <c r="H491" s="985"/>
      <c r="I491" s="985"/>
      <c r="J491" s="985"/>
      <c r="K491" s="985"/>
      <c r="L491" s="985"/>
      <c r="M491" s="987"/>
      <c r="N491" s="987"/>
      <c r="O491" s="987"/>
      <c r="P491" s="987"/>
      <c r="Q491" s="987"/>
      <c r="R491" s="987"/>
      <c r="S491" s="987"/>
      <c r="T491" s="1020"/>
      <c r="U491" s="930"/>
      <c r="V491" s="930"/>
      <c r="W491" s="930"/>
      <c r="X491" s="930"/>
      <c r="Y491" s="930"/>
      <c r="Z491" s="930"/>
      <c r="AA491" s="930"/>
      <c r="AB491" s="930"/>
      <c r="AC491" s="930"/>
      <c r="AD491" s="930"/>
      <c r="AE491" s="930"/>
      <c r="AF491" s="930"/>
      <c r="AG491" s="930"/>
      <c r="AH491" s="930"/>
      <c r="AI491" s="930"/>
      <c r="AJ491" s="930"/>
      <c r="AK491" s="931"/>
      <c r="AL491" s="991"/>
      <c r="AM491" s="992"/>
      <c r="AN491" s="992"/>
      <c r="AO491" s="992"/>
      <c r="AP491" s="992"/>
      <c r="AQ491" s="992"/>
      <c r="AR491" s="992"/>
      <c r="AS491" s="992"/>
      <c r="AT491" s="992"/>
      <c r="AU491" s="992"/>
      <c r="AV491" s="992"/>
      <c r="AW491" s="992"/>
      <c r="AX491" s="992"/>
      <c r="AY491" s="993"/>
    </row>
    <row r="492" spans="1:51" ht="21.75" hidden="1" customHeight="1" x14ac:dyDescent="0.2">
      <c r="A492" s="1018">
        <v>8</v>
      </c>
      <c r="B492" s="1019"/>
      <c r="C492" s="984"/>
      <c r="D492" s="985"/>
      <c r="E492" s="985"/>
      <c r="F492" s="985"/>
      <c r="G492" s="985"/>
      <c r="H492" s="985"/>
      <c r="I492" s="985"/>
      <c r="J492" s="985"/>
      <c r="K492" s="985"/>
      <c r="L492" s="985"/>
      <c r="M492" s="987"/>
      <c r="N492" s="987"/>
      <c r="O492" s="987"/>
      <c r="P492" s="987"/>
      <c r="Q492" s="987"/>
      <c r="R492" s="987"/>
      <c r="S492" s="987"/>
      <c r="T492" s="1020"/>
      <c r="U492" s="930"/>
      <c r="V492" s="930"/>
      <c r="W492" s="930"/>
      <c r="X492" s="930"/>
      <c r="Y492" s="930"/>
      <c r="Z492" s="930"/>
      <c r="AA492" s="930"/>
      <c r="AB492" s="930"/>
      <c r="AC492" s="930"/>
      <c r="AD492" s="930"/>
      <c r="AE492" s="930"/>
      <c r="AF492" s="930"/>
      <c r="AG492" s="930"/>
      <c r="AH492" s="930"/>
      <c r="AI492" s="930"/>
      <c r="AJ492" s="930"/>
      <c r="AK492" s="931"/>
      <c r="AL492" s="991"/>
      <c r="AM492" s="992"/>
      <c r="AN492" s="992"/>
      <c r="AO492" s="992"/>
      <c r="AP492" s="992"/>
      <c r="AQ492" s="992"/>
      <c r="AR492" s="992"/>
      <c r="AS492" s="992"/>
      <c r="AT492" s="992"/>
      <c r="AU492" s="992"/>
      <c r="AV492" s="992"/>
      <c r="AW492" s="992"/>
      <c r="AX492" s="992"/>
      <c r="AY492" s="993"/>
    </row>
    <row r="493" spans="1:51" ht="21.75" hidden="1" customHeight="1" x14ac:dyDescent="0.2">
      <c r="A493" s="1018">
        <v>9</v>
      </c>
      <c r="B493" s="1019"/>
      <c r="C493" s="1038"/>
      <c r="D493" s="1016"/>
      <c r="E493" s="1016"/>
      <c r="F493" s="1016"/>
      <c r="G493" s="1016"/>
      <c r="H493" s="1016"/>
      <c r="I493" s="1016"/>
      <c r="J493" s="1016"/>
      <c r="K493" s="1016"/>
      <c r="L493" s="1016"/>
      <c r="M493" s="987"/>
      <c r="N493" s="987"/>
      <c r="O493" s="987"/>
      <c r="P493" s="987"/>
      <c r="Q493" s="987"/>
      <c r="R493" s="987"/>
      <c r="S493" s="987"/>
      <c r="T493" s="1020"/>
      <c r="U493" s="930"/>
      <c r="V493" s="930"/>
      <c r="W493" s="930"/>
      <c r="X493" s="930"/>
      <c r="Y493" s="930"/>
      <c r="Z493" s="930"/>
      <c r="AA493" s="930"/>
      <c r="AB493" s="930"/>
      <c r="AC493" s="930"/>
      <c r="AD493" s="930"/>
      <c r="AE493" s="930"/>
      <c r="AF493" s="930"/>
      <c r="AG493" s="930"/>
      <c r="AH493" s="930"/>
      <c r="AI493" s="930"/>
      <c r="AJ493" s="930"/>
      <c r="AK493" s="931"/>
      <c r="AL493" s="991"/>
      <c r="AM493" s="992"/>
      <c r="AN493" s="992"/>
      <c r="AO493" s="992"/>
      <c r="AP493" s="992"/>
      <c r="AQ493" s="992"/>
      <c r="AR493" s="992"/>
      <c r="AS493" s="992"/>
      <c r="AT493" s="992"/>
      <c r="AU493" s="992"/>
      <c r="AV493" s="992"/>
      <c r="AW493" s="992"/>
      <c r="AX493" s="992"/>
      <c r="AY493" s="993"/>
    </row>
    <row r="494" spans="1:51" ht="21.75" hidden="1" customHeight="1" x14ac:dyDescent="0.2">
      <c r="A494" s="1018">
        <v>10</v>
      </c>
      <c r="B494" s="1019"/>
      <c r="C494" s="984"/>
      <c r="D494" s="985"/>
      <c r="E494" s="985"/>
      <c r="F494" s="985"/>
      <c r="G494" s="985"/>
      <c r="H494" s="985"/>
      <c r="I494" s="985"/>
      <c r="J494" s="985"/>
      <c r="K494" s="985"/>
      <c r="L494" s="985"/>
      <c r="M494" s="987"/>
      <c r="N494" s="987"/>
      <c r="O494" s="987"/>
      <c r="P494" s="987"/>
      <c r="Q494" s="987"/>
      <c r="R494" s="987"/>
      <c r="S494" s="987"/>
      <c r="T494" s="1020"/>
      <c r="U494" s="930"/>
      <c r="V494" s="930"/>
      <c r="W494" s="930"/>
      <c r="X494" s="930"/>
      <c r="Y494" s="930"/>
      <c r="Z494" s="930"/>
      <c r="AA494" s="930"/>
      <c r="AB494" s="930"/>
      <c r="AC494" s="930"/>
      <c r="AD494" s="930"/>
      <c r="AE494" s="930"/>
      <c r="AF494" s="930"/>
      <c r="AG494" s="930"/>
      <c r="AH494" s="930"/>
      <c r="AI494" s="930"/>
      <c r="AJ494" s="930"/>
      <c r="AK494" s="931"/>
      <c r="AL494" s="991"/>
      <c r="AM494" s="992"/>
      <c r="AN494" s="992"/>
      <c r="AO494" s="992"/>
      <c r="AP494" s="992"/>
      <c r="AQ494" s="992"/>
      <c r="AR494" s="992"/>
      <c r="AS494" s="992"/>
      <c r="AT494" s="992"/>
      <c r="AU494" s="992"/>
      <c r="AV494" s="992"/>
      <c r="AW494" s="992"/>
      <c r="AX494" s="992"/>
      <c r="AY494" s="993"/>
    </row>
    <row r="495" spans="1:51" ht="21.75" customHeight="1" x14ac:dyDescent="0.2">
      <c r="A495" s="42"/>
      <c r="B495" s="49" t="s">
        <v>532</v>
      </c>
      <c r="C495" s="44"/>
      <c r="D495" s="44"/>
      <c r="E495" s="44"/>
      <c r="F495" s="44"/>
      <c r="G495" s="44"/>
      <c r="H495" s="44"/>
      <c r="I495" s="44"/>
      <c r="J495" s="44"/>
      <c r="K495" s="44"/>
      <c r="L495" s="44"/>
      <c r="M495" s="42"/>
      <c r="N495" s="42"/>
      <c r="O495" s="42"/>
      <c r="P495" s="42"/>
      <c r="Q495" s="42"/>
      <c r="R495" s="42"/>
      <c r="S495" s="42"/>
      <c r="T495" s="42"/>
      <c r="U495" s="42"/>
      <c r="V495" s="42"/>
      <c r="W495" s="42"/>
      <c r="X495" s="42"/>
      <c r="Y495" s="42"/>
      <c r="Z495" s="42"/>
      <c r="AA495" s="42"/>
      <c r="AB495" s="42"/>
      <c r="AC495" s="42"/>
      <c r="AD495" s="42"/>
      <c r="AE495" s="42"/>
      <c r="AF495" s="42"/>
      <c r="AG495" s="42"/>
      <c r="AH495" s="42"/>
      <c r="AI495" s="42"/>
      <c r="AJ495" s="42"/>
      <c r="AK495" s="42"/>
      <c r="AL495" s="43"/>
      <c r="AM495" s="43"/>
      <c r="AN495" s="43"/>
      <c r="AO495" s="43"/>
      <c r="AP495" s="43"/>
      <c r="AQ495" s="43"/>
      <c r="AR495" s="43"/>
      <c r="AS495" s="43"/>
      <c r="AT495" s="43"/>
      <c r="AU495" s="43"/>
      <c r="AV495" s="43"/>
      <c r="AW495" s="43"/>
      <c r="AX495" s="43"/>
      <c r="AY495" s="43"/>
    </row>
    <row r="496" spans="1:51" ht="32.1" customHeight="1" x14ac:dyDescent="0.2">
      <c r="A496" s="982"/>
      <c r="B496" s="983"/>
      <c r="C496" s="1008" t="s">
        <v>11</v>
      </c>
      <c r="D496" s="1009"/>
      <c r="E496" s="1009"/>
      <c r="F496" s="1009"/>
      <c r="G496" s="1009"/>
      <c r="H496" s="1009"/>
      <c r="I496" s="1009"/>
      <c r="J496" s="1009"/>
      <c r="K496" s="1009"/>
      <c r="L496" s="1009"/>
      <c r="M496" s="996" t="s">
        <v>155</v>
      </c>
      <c r="N496" s="997"/>
      <c r="O496" s="997"/>
      <c r="P496" s="997"/>
      <c r="Q496" s="997"/>
      <c r="R496" s="997"/>
      <c r="S496" s="997"/>
      <c r="T496" s="998" t="s">
        <v>154</v>
      </c>
      <c r="U496" s="995"/>
      <c r="V496" s="995"/>
      <c r="W496" s="995"/>
      <c r="X496" s="995"/>
      <c r="Y496" s="995"/>
      <c r="Z496" s="995"/>
      <c r="AA496" s="995"/>
      <c r="AB496" s="995"/>
      <c r="AC496" s="995"/>
      <c r="AD496" s="995"/>
      <c r="AE496" s="995"/>
      <c r="AF496" s="995"/>
      <c r="AG496" s="995"/>
      <c r="AH496" s="995"/>
      <c r="AI496" s="995"/>
      <c r="AJ496" s="995"/>
      <c r="AK496" s="999"/>
      <c r="AL496" s="1000" t="s">
        <v>12</v>
      </c>
      <c r="AM496" s="1001"/>
      <c r="AN496" s="1001"/>
      <c r="AO496" s="1001"/>
      <c r="AP496" s="1001"/>
      <c r="AQ496" s="1001"/>
      <c r="AR496" s="1001"/>
      <c r="AS496" s="1001"/>
      <c r="AT496" s="1001"/>
      <c r="AU496" s="1001"/>
      <c r="AV496" s="1001"/>
      <c r="AW496" s="1001"/>
      <c r="AX496" s="1001"/>
      <c r="AY496" s="1002"/>
    </row>
    <row r="497" spans="1:51" ht="56.1" customHeight="1" x14ac:dyDescent="0.2">
      <c r="A497" s="1006">
        <v>1</v>
      </c>
      <c r="B497" s="1007"/>
      <c r="C497" s="1013" t="s">
        <v>574</v>
      </c>
      <c r="D497" s="1014"/>
      <c r="E497" s="1014"/>
      <c r="F497" s="1014"/>
      <c r="G497" s="1014"/>
      <c r="H497" s="1014"/>
      <c r="I497" s="1014"/>
      <c r="J497" s="1014"/>
      <c r="K497" s="1014"/>
      <c r="L497" s="1014"/>
      <c r="M497" s="986" t="s">
        <v>405</v>
      </c>
      <c r="N497" s="987"/>
      <c r="O497" s="987"/>
      <c r="P497" s="987"/>
      <c r="Q497" s="987"/>
      <c r="R497" s="987"/>
      <c r="S497" s="987"/>
      <c r="T497" s="1015" t="s">
        <v>406</v>
      </c>
      <c r="U497" s="989"/>
      <c r="V497" s="989"/>
      <c r="W497" s="989"/>
      <c r="X497" s="989"/>
      <c r="Y497" s="989"/>
      <c r="Z497" s="989"/>
      <c r="AA497" s="989"/>
      <c r="AB497" s="989"/>
      <c r="AC497" s="989"/>
      <c r="AD497" s="989"/>
      <c r="AE497" s="989"/>
      <c r="AF497" s="989"/>
      <c r="AG497" s="989"/>
      <c r="AH497" s="989"/>
      <c r="AI497" s="989"/>
      <c r="AJ497" s="989"/>
      <c r="AK497" s="990"/>
      <c r="AL497" s="1040">
        <v>23.765999999999998</v>
      </c>
      <c r="AM497" s="1041"/>
      <c r="AN497" s="1041"/>
      <c r="AO497" s="1041"/>
      <c r="AP497" s="1041"/>
      <c r="AQ497" s="1041"/>
      <c r="AR497" s="1041"/>
      <c r="AS497" s="1041"/>
      <c r="AT497" s="1041"/>
      <c r="AU497" s="1041"/>
      <c r="AV497" s="1041"/>
      <c r="AW497" s="1041"/>
      <c r="AX497" s="1041"/>
      <c r="AY497" s="1042"/>
    </row>
    <row r="498" spans="1:51" ht="21.75" hidden="1" customHeight="1" x14ac:dyDescent="0.2">
      <c r="A498" s="1018">
        <v>2</v>
      </c>
      <c r="B498" s="1019"/>
      <c r="C498" s="984"/>
      <c r="D498" s="985"/>
      <c r="E498" s="985"/>
      <c r="F498" s="985"/>
      <c r="G498" s="985"/>
      <c r="H498" s="985"/>
      <c r="I498" s="985"/>
      <c r="J498" s="985"/>
      <c r="K498" s="985"/>
      <c r="L498" s="985"/>
      <c r="M498" s="987"/>
      <c r="N498" s="987"/>
      <c r="O498" s="987"/>
      <c r="P498" s="987"/>
      <c r="Q498" s="987"/>
      <c r="R498" s="987"/>
      <c r="S498" s="987"/>
      <c r="T498" s="1020"/>
      <c r="U498" s="930"/>
      <c r="V498" s="930"/>
      <c r="W498" s="930"/>
      <c r="X498" s="930"/>
      <c r="Y498" s="930"/>
      <c r="Z498" s="930"/>
      <c r="AA498" s="930"/>
      <c r="AB498" s="930"/>
      <c r="AC498" s="930"/>
      <c r="AD498" s="930"/>
      <c r="AE498" s="930"/>
      <c r="AF498" s="930"/>
      <c r="AG498" s="930"/>
      <c r="AH498" s="930"/>
      <c r="AI498" s="930"/>
      <c r="AJ498" s="930"/>
      <c r="AK498" s="931"/>
      <c r="AL498" s="991"/>
      <c r="AM498" s="992"/>
      <c r="AN498" s="992"/>
      <c r="AO498" s="992"/>
      <c r="AP498" s="992"/>
      <c r="AQ498" s="992"/>
      <c r="AR498" s="992"/>
      <c r="AS498" s="992"/>
      <c r="AT498" s="992"/>
      <c r="AU498" s="992"/>
      <c r="AV498" s="992"/>
      <c r="AW498" s="992"/>
      <c r="AX498" s="992"/>
      <c r="AY498" s="993"/>
    </row>
    <row r="499" spans="1:51" ht="21.75" hidden="1" customHeight="1" x14ac:dyDescent="0.2">
      <c r="A499" s="1018">
        <v>3</v>
      </c>
      <c r="B499" s="1019"/>
      <c r="C499" s="984"/>
      <c r="D499" s="985"/>
      <c r="E499" s="985"/>
      <c r="F499" s="985"/>
      <c r="G499" s="985"/>
      <c r="H499" s="985"/>
      <c r="I499" s="985"/>
      <c r="J499" s="985"/>
      <c r="K499" s="985"/>
      <c r="L499" s="985"/>
      <c r="M499" s="987"/>
      <c r="N499" s="987"/>
      <c r="O499" s="987"/>
      <c r="P499" s="987"/>
      <c r="Q499" s="987"/>
      <c r="R499" s="987"/>
      <c r="S499" s="987"/>
      <c r="T499" s="1020"/>
      <c r="U499" s="930"/>
      <c r="V499" s="930"/>
      <c r="W499" s="930"/>
      <c r="X499" s="930"/>
      <c r="Y499" s="930"/>
      <c r="Z499" s="930"/>
      <c r="AA499" s="930"/>
      <c r="AB499" s="930"/>
      <c r="AC499" s="930"/>
      <c r="AD499" s="930"/>
      <c r="AE499" s="930"/>
      <c r="AF499" s="930"/>
      <c r="AG499" s="930"/>
      <c r="AH499" s="930"/>
      <c r="AI499" s="930"/>
      <c r="AJ499" s="930"/>
      <c r="AK499" s="931"/>
      <c r="AL499" s="991"/>
      <c r="AM499" s="992"/>
      <c r="AN499" s="992"/>
      <c r="AO499" s="992"/>
      <c r="AP499" s="992"/>
      <c r="AQ499" s="992"/>
      <c r="AR499" s="992"/>
      <c r="AS499" s="992"/>
      <c r="AT499" s="992"/>
      <c r="AU499" s="992"/>
      <c r="AV499" s="992"/>
      <c r="AW499" s="992"/>
      <c r="AX499" s="992"/>
      <c r="AY499" s="993"/>
    </row>
    <row r="500" spans="1:51" ht="21.75" hidden="1" customHeight="1" x14ac:dyDescent="0.2">
      <c r="A500" s="1018">
        <v>4</v>
      </c>
      <c r="B500" s="1019"/>
      <c r="C500" s="984"/>
      <c r="D500" s="985"/>
      <c r="E500" s="985"/>
      <c r="F500" s="985"/>
      <c r="G500" s="985"/>
      <c r="H500" s="985"/>
      <c r="I500" s="985"/>
      <c r="J500" s="985"/>
      <c r="K500" s="985"/>
      <c r="L500" s="985"/>
      <c r="M500" s="987"/>
      <c r="N500" s="987"/>
      <c r="O500" s="987"/>
      <c r="P500" s="987"/>
      <c r="Q500" s="987"/>
      <c r="R500" s="987"/>
      <c r="S500" s="987"/>
      <c r="T500" s="1020"/>
      <c r="U500" s="930"/>
      <c r="V500" s="930"/>
      <c r="W500" s="930"/>
      <c r="X500" s="930"/>
      <c r="Y500" s="930"/>
      <c r="Z500" s="930"/>
      <c r="AA500" s="930"/>
      <c r="AB500" s="930"/>
      <c r="AC500" s="930"/>
      <c r="AD500" s="930"/>
      <c r="AE500" s="930"/>
      <c r="AF500" s="930"/>
      <c r="AG500" s="930"/>
      <c r="AH500" s="930"/>
      <c r="AI500" s="930"/>
      <c r="AJ500" s="930"/>
      <c r="AK500" s="931"/>
      <c r="AL500" s="991"/>
      <c r="AM500" s="992"/>
      <c r="AN500" s="992"/>
      <c r="AO500" s="992"/>
      <c r="AP500" s="992"/>
      <c r="AQ500" s="992"/>
      <c r="AR500" s="992"/>
      <c r="AS500" s="992"/>
      <c r="AT500" s="992"/>
      <c r="AU500" s="992"/>
      <c r="AV500" s="992"/>
      <c r="AW500" s="992"/>
      <c r="AX500" s="992"/>
      <c r="AY500" s="993"/>
    </row>
    <row r="501" spans="1:51" ht="21.75" hidden="1" customHeight="1" x14ac:dyDescent="0.2">
      <c r="A501" s="1018">
        <v>5</v>
      </c>
      <c r="B501" s="1019"/>
      <c r="C501" s="984"/>
      <c r="D501" s="985"/>
      <c r="E501" s="985"/>
      <c r="F501" s="985"/>
      <c r="G501" s="985"/>
      <c r="H501" s="985"/>
      <c r="I501" s="985"/>
      <c r="J501" s="985"/>
      <c r="K501" s="985"/>
      <c r="L501" s="985"/>
      <c r="M501" s="987"/>
      <c r="N501" s="987"/>
      <c r="O501" s="987"/>
      <c r="P501" s="987"/>
      <c r="Q501" s="987"/>
      <c r="R501" s="987"/>
      <c r="S501" s="987"/>
      <c r="T501" s="1020"/>
      <c r="U501" s="930"/>
      <c r="V501" s="930"/>
      <c r="W501" s="930"/>
      <c r="X501" s="930"/>
      <c r="Y501" s="930"/>
      <c r="Z501" s="930"/>
      <c r="AA501" s="930"/>
      <c r="AB501" s="930"/>
      <c r="AC501" s="930"/>
      <c r="AD501" s="930"/>
      <c r="AE501" s="930"/>
      <c r="AF501" s="930"/>
      <c r="AG501" s="930"/>
      <c r="AH501" s="930"/>
      <c r="AI501" s="930"/>
      <c r="AJ501" s="930"/>
      <c r="AK501" s="931"/>
      <c r="AL501" s="991"/>
      <c r="AM501" s="992"/>
      <c r="AN501" s="992"/>
      <c r="AO501" s="992"/>
      <c r="AP501" s="992"/>
      <c r="AQ501" s="992"/>
      <c r="AR501" s="992"/>
      <c r="AS501" s="992"/>
      <c r="AT501" s="992"/>
      <c r="AU501" s="992"/>
      <c r="AV501" s="992"/>
      <c r="AW501" s="992"/>
      <c r="AX501" s="992"/>
      <c r="AY501" s="993"/>
    </row>
    <row r="502" spans="1:51" ht="21.75" hidden="1" customHeight="1" x14ac:dyDescent="0.2">
      <c r="A502" s="1018">
        <v>6</v>
      </c>
      <c r="B502" s="1019"/>
      <c r="C502" s="984"/>
      <c r="D502" s="985"/>
      <c r="E502" s="985"/>
      <c r="F502" s="985"/>
      <c r="G502" s="985"/>
      <c r="H502" s="985"/>
      <c r="I502" s="985"/>
      <c r="J502" s="985"/>
      <c r="K502" s="985"/>
      <c r="L502" s="985"/>
      <c r="M502" s="987"/>
      <c r="N502" s="987"/>
      <c r="O502" s="987"/>
      <c r="P502" s="987"/>
      <c r="Q502" s="987"/>
      <c r="R502" s="987"/>
      <c r="S502" s="987"/>
      <c r="T502" s="1020"/>
      <c r="U502" s="930"/>
      <c r="V502" s="930"/>
      <c r="W502" s="930"/>
      <c r="X502" s="930"/>
      <c r="Y502" s="930"/>
      <c r="Z502" s="930"/>
      <c r="AA502" s="930"/>
      <c r="AB502" s="930"/>
      <c r="AC502" s="930"/>
      <c r="AD502" s="930"/>
      <c r="AE502" s="930"/>
      <c r="AF502" s="930"/>
      <c r="AG502" s="930"/>
      <c r="AH502" s="930"/>
      <c r="AI502" s="930"/>
      <c r="AJ502" s="930"/>
      <c r="AK502" s="931"/>
      <c r="AL502" s="991"/>
      <c r="AM502" s="992"/>
      <c r="AN502" s="992"/>
      <c r="AO502" s="992"/>
      <c r="AP502" s="992"/>
      <c r="AQ502" s="992"/>
      <c r="AR502" s="992"/>
      <c r="AS502" s="992"/>
      <c r="AT502" s="992"/>
      <c r="AU502" s="992"/>
      <c r="AV502" s="992"/>
      <c r="AW502" s="992"/>
      <c r="AX502" s="992"/>
      <c r="AY502" s="993"/>
    </row>
    <row r="503" spans="1:51" ht="21.75" hidden="1" customHeight="1" x14ac:dyDescent="0.2">
      <c r="A503" s="1018">
        <v>7</v>
      </c>
      <c r="B503" s="1019"/>
      <c r="C503" s="984"/>
      <c r="D503" s="985"/>
      <c r="E503" s="985"/>
      <c r="F503" s="985"/>
      <c r="G503" s="985"/>
      <c r="H503" s="985"/>
      <c r="I503" s="985"/>
      <c r="J503" s="985"/>
      <c r="K503" s="985"/>
      <c r="L503" s="985"/>
      <c r="M503" s="987"/>
      <c r="N503" s="987"/>
      <c r="O503" s="987"/>
      <c r="P503" s="987"/>
      <c r="Q503" s="987"/>
      <c r="R503" s="987"/>
      <c r="S503" s="987"/>
      <c r="T503" s="1020"/>
      <c r="U503" s="930"/>
      <c r="V503" s="930"/>
      <c r="W503" s="930"/>
      <c r="X503" s="930"/>
      <c r="Y503" s="930"/>
      <c r="Z503" s="930"/>
      <c r="AA503" s="930"/>
      <c r="AB503" s="930"/>
      <c r="AC503" s="930"/>
      <c r="AD503" s="930"/>
      <c r="AE503" s="930"/>
      <c r="AF503" s="930"/>
      <c r="AG503" s="930"/>
      <c r="AH503" s="930"/>
      <c r="AI503" s="930"/>
      <c r="AJ503" s="930"/>
      <c r="AK503" s="931"/>
      <c r="AL503" s="991"/>
      <c r="AM503" s="992"/>
      <c r="AN503" s="992"/>
      <c r="AO503" s="992"/>
      <c r="AP503" s="992"/>
      <c r="AQ503" s="992"/>
      <c r="AR503" s="992"/>
      <c r="AS503" s="992"/>
      <c r="AT503" s="992"/>
      <c r="AU503" s="992"/>
      <c r="AV503" s="992"/>
      <c r="AW503" s="992"/>
      <c r="AX503" s="992"/>
      <c r="AY503" s="993"/>
    </row>
    <row r="504" spans="1:51" ht="21.75" hidden="1" customHeight="1" x14ac:dyDescent="0.2">
      <c r="A504" s="1018">
        <v>8</v>
      </c>
      <c r="B504" s="1019"/>
      <c r="C504" s="984"/>
      <c r="D504" s="985"/>
      <c r="E504" s="985"/>
      <c r="F504" s="985"/>
      <c r="G504" s="985"/>
      <c r="H504" s="985"/>
      <c r="I504" s="985"/>
      <c r="J504" s="985"/>
      <c r="K504" s="985"/>
      <c r="L504" s="985"/>
      <c r="M504" s="987"/>
      <c r="N504" s="987"/>
      <c r="O504" s="987"/>
      <c r="P504" s="987"/>
      <c r="Q504" s="987"/>
      <c r="R504" s="987"/>
      <c r="S504" s="987"/>
      <c r="T504" s="1020"/>
      <c r="U504" s="930"/>
      <c r="V504" s="930"/>
      <c r="W504" s="930"/>
      <c r="X504" s="930"/>
      <c r="Y504" s="930"/>
      <c r="Z504" s="930"/>
      <c r="AA504" s="930"/>
      <c r="AB504" s="930"/>
      <c r="AC504" s="930"/>
      <c r="AD504" s="930"/>
      <c r="AE504" s="930"/>
      <c r="AF504" s="930"/>
      <c r="AG504" s="930"/>
      <c r="AH504" s="930"/>
      <c r="AI504" s="930"/>
      <c r="AJ504" s="930"/>
      <c r="AK504" s="931"/>
      <c r="AL504" s="991"/>
      <c r="AM504" s="992"/>
      <c r="AN504" s="992"/>
      <c r="AO504" s="992"/>
      <c r="AP504" s="992"/>
      <c r="AQ504" s="992"/>
      <c r="AR504" s="992"/>
      <c r="AS504" s="992"/>
      <c r="AT504" s="992"/>
      <c r="AU504" s="992"/>
      <c r="AV504" s="992"/>
      <c r="AW504" s="992"/>
      <c r="AX504" s="992"/>
      <c r="AY504" s="993"/>
    </row>
    <row r="505" spans="1:51" ht="21.75" hidden="1" customHeight="1" x14ac:dyDescent="0.2">
      <c r="A505" s="1018">
        <v>9</v>
      </c>
      <c r="B505" s="1019"/>
      <c r="C505" s="1038"/>
      <c r="D505" s="1016"/>
      <c r="E505" s="1016"/>
      <c r="F505" s="1016"/>
      <c r="G505" s="1016"/>
      <c r="H505" s="1016"/>
      <c r="I505" s="1016"/>
      <c r="J505" s="1016"/>
      <c r="K505" s="1016"/>
      <c r="L505" s="1016"/>
      <c r="M505" s="987"/>
      <c r="N505" s="987"/>
      <c r="O505" s="987"/>
      <c r="P505" s="987"/>
      <c r="Q505" s="987"/>
      <c r="R505" s="987"/>
      <c r="S505" s="987"/>
      <c r="T505" s="1020"/>
      <c r="U505" s="930"/>
      <c r="V505" s="930"/>
      <c r="W505" s="930"/>
      <c r="X505" s="930"/>
      <c r="Y505" s="930"/>
      <c r="Z505" s="930"/>
      <c r="AA505" s="930"/>
      <c r="AB505" s="930"/>
      <c r="AC505" s="930"/>
      <c r="AD505" s="930"/>
      <c r="AE505" s="930"/>
      <c r="AF505" s="930"/>
      <c r="AG505" s="930"/>
      <c r="AH505" s="930"/>
      <c r="AI505" s="930"/>
      <c r="AJ505" s="930"/>
      <c r="AK505" s="931"/>
      <c r="AL505" s="991"/>
      <c r="AM505" s="992"/>
      <c r="AN505" s="992"/>
      <c r="AO505" s="992"/>
      <c r="AP505" s="992"/>
      <c r="AQ505" s="992"/>
      <c r="AR505" s="992"/>
      <c r="AS505" s="992"/>
      <c r="AT505" s="992"/>
      <c r="AU505" s="992"/>
      <c r="AV505" s="992"/>
      <c r="AW505" s="992"/>
      <c r="AX505" s="992"/>
      <c r="AY505" s="993"/>
    </row>
    <row r="506" spans="1:51" ht="21.75" hidden="1" customHeight="1" x14ac:dyDescent="0.2">
      <c r="A506" s="1018">
        <v>10</v>
      </c>
      <c r="B506" s="1019"/>
      <c r="C506" s="984"/>
      <c r="D506" s="985"/>
      <c r="E506" s="985"/>
      <c r="F506" s="985"/>
      <c r="G506" s="985"/>
      <c r="H506" s="985"/>
      <c r="I506" s="985"/>
      <c r="J506" s="985"/>
      <c r="K506" s="985"/>
      <c r="L506" s="985"/>
      <c r="M506" s="987"/>
      <c r="N506" s="987"/>
      <c r="O506" s="987"/>
      <c r="P506" s="987"/>
      <c r="Q506" s="987"/>
      <c r="R506" s="987"/>
      <c r="S506" s="987"/>
      <c r="T506" s="1020"/>
      <c r="U506" s="930"/>
      <c r="V506" s="930"/>
      <c r="W506" s="930"/>
      <c r="X506" s="930"/>
      <c r="Y506" s="930"/>
      <c r="Z506" s="930"/>
      <c r="AA506" s="930"/>
      <c r="AB506" s="930"/>
      <c r="AC506" s="930"/>
      <c r="AD506" s="930"/>
      <c r="AE506" s="930"/>
      <c r="AF506" s="930"/>
      <c r="AG506" s="930"/>
      <c r="AH506" s="930"/>
      <c r="AI506" s="930"/>
      <c r="AJ506" s="930"/>
      <c r="AK506" s="931"/>
      <c r="AL506" s="991"/>
      <c r="AM506" s="992"/>
      <c r="AN506" s="992"/>
      <c r="AO506" s="992"/>
      <c r="AP506" s="992"/>
      <c r="AQ506" s="992"/>
      <c r="AR506" s="992"/>
      <c r="AS506" s="992"/>
      <c r="AT506" s="992"/>
      <c r="AU506" s="992"/>
      <c r="AV506" s="992"/>
      <c r="AW506" s="992"/>
      <c r="AX506" s="992"/>
      <c r="AY506" s="993"/>
    </row>
    <row r="507" spans="1:51" ht="21.75" customHeight="1" x14ac:dyDescent="0.2">
      <c r="A507" s="42"/>
      <c r="B507" s="49" t="s">
        <v>533</v>
      </c>
      <c r="C507" s="44"/>
      <c r="D507" s="44"/>
      <c r="E507" s="44"/>
      <c r="F507" s="44"/>
      <c r="G507" s="44"/>
      <c r="H507" s="44"/>
      <c r="I507" s="44"/>
      <c r="J507" s="44"/>
      <c r="K507" s="44"/>
      <c r="L507" s="44"/>
      <c r="M507" s="42"/>
      <c r="N507" s="42"/>
      <c r="O507" s="42"/>
      <c r="P507" s="42"/>
      <c r="Q507" s="42"/>
      <c r="R507" s="42"/>
      <c r="S507" s="42"/>
      <c r="T507" s="42"/>
      <c r="U507" s="42"/>
      <c r="V507" s="42"/>
      <c r="W507" s="42"/>
      <c r="X507" s="42"/>
      <c r="Y507" s="42"/>
      <c r="Z507" s="42"/>
      <c r="AA507" s="42"/>
      <c r="AB507" s="42"/>
      <c r="AC507" s="42"/>
      <c r="AD507" s="42"/>
      <c r="AE507" s="42"/>
      <c r="AF507" s="42"/>
      <c r="AG507" s="42"/>
      <c r="AH507" s="42"/>
      <c r="AI507" s="42"/>
      <c r="AJ507" s="42"/>
      <c r="AK507" s="42"/>
      <c r="AL507" s="43"/>
      <c r="AM507" s="43"/>
      <c r="AN507" s="43"/>
      <c r="AO507" s="43"/>
      <c r="AP507" s="43"/>
      <c r="AQ507" s="43"/>
      <c r="AR507" s="43"/>
      <c r="AS507" s="43"/>
      <c r="AT507" s="43"/>
      <c r="AU507" s="43"/>
      <c r="AV507" s="43"/>
      <c r="AW507" s="43"/>
      <c r="AX507" s="43"/>
      <c r="AY507" s="43"/>
    </row>
    <row r="508" spans="1:51" ht="32.1" customHeight="1" x14ac:dyDescent="0.2">
      <c r="A508" s="982"/>
      <c r="B508" s="983"/>
      <c r="C508" s="1008" t="s">
        <v>11</v>
      </c>
      <c r="D508" s="1009"/>
      <c r="E508" s="1009"/>
      <c r="F508" s="1009"/>
      <c r="G508" s="1009"/>
      <c r="H508" s="1009"/>
      <c r="I508" s="1009"/>
      <c r="J508" s="1009"/>
      <c r="K508" s="1009"/>
      <c r="L508" s="1009"/>
      <c r="M508" s="996" t="s">
        <v>155</v>
      </c>
      <c r="N508" s="997"/>
      <c r="O508" s="997"/>
      <c r="P508" s="997"/>
      <c r="Q508" s="997"/>
      <c r="R508" s="997"/>
      <c r="S508" s="997"/>
      <c r="T508" s="998" t="s">
        <v>154</v>
      </c>
      <c r="U508" s="995"/>
      <c r="V508" s="995"/>
      <c r="W508" s="995"/>
      <c r="X508" s="995"/>
      <c r="Y508" s="995"/>
      <c r="Z508" s="995"/>
      <c r="AA508" s="995"/>
      <c r="AB508" s="995"/>
      <c r="AC508" s="995"/>
      <c r="AD508" s="995"/>
      <c r="AE508" s="995"/>
      <c r="AF508" s="995"/>
      <c r="AG508" s="995"/>
      <c r="AH508" s="995"/>
      <c r="AI508" s="995"/>
      <c r="AJ508" s="995"/>
      <c r="AK508" s="999"/>
      <c r="AL508" s="1000" t="s">
        <v>12</v>
      </c>
      <c r="AM508" s="1001"/>
      <c r="AN508" s="1001"/>
      <c r="AO508" s="1001"/>
      <c r="AP508" s="1001"/>
      <c r="AQ508" s="1001"/>
      <c r="AR508" s="1001"/>
      <c r="AS508" s="1001"/>
      <c r="AT508" s="1001"/>
      <c r="AU508" s="1001"/>
      <c r="AV508" s="1001"/>
      <c r="AW508" s="1001"/>
      <c r="AX508" s="1001"/>
      <c r="AY508" s="1002"/>
    </row>
    <row r="509" spans="1:51" ht="27.9" customHeight="1" x14ac:dyDescent="0.2">
      <c r="A509" s="1006">
        <v>1</v>
      </c>
      <c r="B509" s="1007"/>
      <c r="C509" s="1013" t="s">
        <v>575</v>
      </c>
      <c r="D509" s="1014"/>
      <c r="E509" s="1014"/>
      <c r="F509" s="1014"/>
      <c r="G509" s="1014"/>
      <c r="H509" s="1014"/>
      <c r="I509" s="1014"/>
      <c r="J509" s="1014"/>
      <c r="K509" s="1014"/>
      <c r="L509" s="1014"/>
      <c r="M509" s="986" t="s">
        <v>366</v>
      </c>
      <c r="N509" s="987"/>
      <c r="O509" s="987"/>
      <c r="P509" s="987"/>
      <c r="Q509" s="987"/>
      <c r="R509" s="987"/>
      <c r="S509" s="987"/>
      <c r="T509" s="1015" t="s">
        <v>407</v>
      </c>
      <c r="U509" s="1016"/>
      <c r="V509" s="1016"/>
      <c r="W509" s="1016"/>
      <c r="X509" s="1016"/>
      <c r="Y509" s="1016"/>
      <c r="Z509" s="1016"/>
      <c r="AA509" s="1016"/>
      <c r="AB509" s="1016"/>
      <c r="AC509" s="1016"/>
      <c r="AD509" s="1016"/>
      <c r="AE509" s="1016"/>
      <c r="AF509" s="1016"/>
      <c r="AG509" s="1016"/>
      <c r="AH509" s="1016"/>
      <c r="AI509" s="1016"/>
      <c r="AJ509" s="1016"/>
      <c r="AK509" s="1017"/>
      <c r="AL509" s="991">
        <v>30.454000000000001</v>
      </c>
      <c r="AM509" s="992"/>
      <c r="AN509" s="992"/>
      <c r="AO509" s="992"/>
      <c r="AP509" s="992"/>
      <c r="AQ509" s="992"/>
      <c r="AR509" s="992"/>
      <c r="AS509" s="992"/>
      <c r="AT509" s="992"/>
      <c r="AU509" s="992"/>
      <c r="AV509" s="992"/>
      <c r="AW509" s="992"/>
      <c r="AX509" s="992"/>
      <c r="AY509" s="993"/>
    </row>
    <row r="510" spans="1:51" ht="21.75" hidden="1" customHeight="1" x14ac:dyDescent="0.2">
      <c r="A510" s="1018">
        <v>2</v>
      </c>
      <c r="B510" s="1019"/>
      <c r="C510" s="984"/>
      <c r="D510" s="985"/>
      <c r="E510" s="985"/>
      <c r="F510" s="985"/>
      <c r="G510" s="985"/>
      <c r="H510" s="985"/>
      <c r="I510" s="985"/>
      <c r="J510" s="985"/>
      <c r="K510" s="985"/>
      <c r="L510" s="985"/>
      <c r="M510" s="987"/>
      <c r="N510" s="987"/>
      <c r="O510" s="987"/>
      <c r="P510" s="987"/>
      <c r="Q510" s="987"/>
      <c r="R510" s="987"/>
      <c r="S510" s="987"/>
      <c r="T510" s="1020"/>
      <c r="U510" s="930"/>
      <c r="V510" s="930"/>
      <c r="W510" s="930"/>
      <c r="X510" s="930"/>
      <c r="Y510" s="930"/>
      <c r="Z510" s="930"/>
      <c r="AA510" s="930"/>
      <c r="AB510" s="930"/>
      <c r="AC510" s="930"/>
      <c r="AD510" s="930"/>
      <c r="AE510" s="930"/>
      <c r="AF510" s="930"/>
      <c r="AG510" s="930"/>
      <c r="AH510" s="930"/>
      <c r="AI510" s="930"/>
      <c r="AJ510" s="930"/>
      <c r="AK510" s="931"/>
      <c r="AL510" s="991"/>
      <c r="AM510" s="992"/>
      <c r="AN510" s="992"/>
      <c r="AO510" s="992"/>
      <c r="AP510" s="992"/>
      <c r="AQ510" s="992"/>
      <c r="AR510" s="992"/>
      <c r="AS510" s="992"/>
      <c r="AT510" s="992"/>
      <c r="AU510" s="992"/>
      <c r="AV510" s="992"/>
      <c r="AW510" s="992"/>
      <c r="AX510" s="992"/>
      <c r="AY510" s="993"/>
    </row>
    <row r="511" spans="1:51" ht="21.75" hidden="1" customHeight="1" x14ac:dyDescent="0.2">
      <c r="A511" s="1018">
        <v>3</v>
      </c>
      <c r="B511" s="1019"/>
      <c r="C511" s="984"/>
      <c r="D511" s="985"/>
      <c r="E511" s="985"/>
      <c r="F511" s="985"/>
      <c r="G511" s="985"/>
      <c r="H511" s="985"/>
      <c r="I511" s="985"/>
      <c r="J511" s="985"/>
      <c r="K511" s="985"/>
      <c r="L511" s="985"/>
      <c r="M511" s="987"/>
      <c r="N511" s="987"/>
      <c r="O511" s="987"/>
      <c r="P511" s="987"/>
      <c r="Q511" s="987"/>
      <c r="R511" s="987"/>
      <c r="S511" s="987"/>
      <c r="T511" s="1020"/>
      <c r="U511" s="930"/>
      <c r="V511" s="930"/>
      <c r="W511" s="930"/>
      <c r="X511" s="930"/>
      <c r="Y511" s="930"/>
      <c r="Z511" s="930"/>
      <c r="AA511" s="930"/>
      <c r="AB511" s="930"/>
      <c r="AC511" s="930"/>
      <c r="AD511" s="930"/>
      <c r="AE511" s="930"/>
      <c r="AF511" s="930"/>
      <c r="AG511" s="930"/>
      <c r="AH511" s="930"/>
      <c r="AI511" s="930"/>
      <c r="AJ511" s="930"/>
      <c r="AK511" s="931"/>
      <c r="AL511" s="991"/>
      <c r="AM511" s="992"/>
      <c r="AN511" s="992"/>
      <c r="AO511" s="992"/>
      <c r="AP511" s="992"/>
      <c r="AQ511" s="992"/>
      <c r="AR511" s="992"/>
      <c r="AS511" s="992"/>
      <c r="AT511" s="992"/>
      <c r="AU511" s="992"/>
      <c r="AV511" s="992"/>
      <c r="AW511" s="992"/>
      <c r="AX511" s="992"/>
      <c r="AY511" s="993"/>
    </row>
    <row r="512" spans="1:51" ht="21.75" hidden="1" customHeight="1" x14ac:dyDescent="0.2">
      <c r="A512" s="1018">
        <v>4</v>
      </c>
      <c r="B512" s="1019"/>
      <c r="C512" s="984"/>
      <c r="D512" s="985"/>
      <c r="E512" s="985"/>
      <c r="F512" s="985"/>
      <c r="G512" s="985"/>
      <c r="H512" s="985"/>
      <c r="I512" s="985"/>
      <c r="J512" s="985"/>
      <c r="K512" s="985"/>
      <c r="L512" s="985"/>
      <c r="M512" s="987"/>
      <c r="N512" s="987"/>
      <c r="O512" s="987"/>
      <c r="P512" s="987"/>
      <c r="Q512" s="987"/>
      <c r="R512" s="987"/>
      <c r="S512" s="987"/>
      <c r="T512" s="1020"/>
      <c r="U512" s="930"/>
      <c r="V512" s="930"/>
      <c r="W512" s="930"/>
      <c r="X512" s="930"/>
      <c r="Y512" s="930"/>
      <c r="Z512" s="930"/>
      <c r="AA512" s="930"/>
      <c r="AB512" s="930"/>
      <c r="AC512" s="930"/>
      <c r="AD512" s="930"/>
      <c r="AE512" s="930"/>
      <c r="AF512" s="930"/>
      <c r="AG512" s="930"/>
      <c r="AH512" s="930"/>
      <c r="AI512" s="930"/>
      <c r="AJ512" s="930"/>
      <c r="AK512" s="931"/>
      <c r="AL512" s="991"/>
      <c r="AM512" s="992"/>
      <c r="AN512" s="992"/>
      <c r="AO512" s="992"/>
      <c r="AP512" s="992"/>
      <c r="AQ512" s="992"/>
      <c r="AR512" s="992"/>
      <c r="AS512" s="992"/>
      <c r="AT512" s="992"/>
      <c r="AU512" s="992"/>
      <c r="AV512" s="992"/>
      <c r="AW512" s="992"/>
      <c r="AX512" s="992"/>
      <c r="AY512" s="993"/>
    </row>
    <row r="513" spans="1:51" ht="21.75" hidden="1" customHeight="1" x14ac:dyDescent="0.2">
      <c r="A513" s="1018">
        <v>5</v>
      </c>
      <c r="B513" s="1019"/>
      <c r="C513" s="984"/>
      <c r="D513" s="985"/>
      <c r="E513" s="985"/>
      <c r="F513" s="985"/>
      <c r="G513" s="985"/>
      <c r="H513" s="985"/>
      <c r="I513" s="985"/>
      <c r="J513" s="985"/>
      <c r="K513" s="985"/>
      <c r="L513" s="985"/>
      <c r="M513" s="987"/>
      <c r="N513" s="987"/>
      <c r="O513" s="987"/>
      <c r="P513" s="987"/>
      <c r="Q513" s="987"/>
      <c r="R513" s="987"/>
      <c r="S513" s="987"/>
      <c r="T513" s="1020"/>
      <c r="U513" s="930"/>
      <c r="V513" s="930"/>
      <c r="W513" s="930"/>
      <c r="X513" s="930"/>
      <c r="Y513" s="930"/>
      <c r="Z513" s="930"/>
      <c r="AA513" s="930"/>
      <c r="AB513" s="930"/>
      <c r="AC513" s="930"/>
      <c r="AD513" s="930"/>
      <c r="AE513" s="930"/>
      <c r="AF513" s="930"/>
      <c r="AG513" s="930"/>
      <c r="AH513" s="930"/>
      <c r="AI513" s="930"/>
      <c r="AJ513" s="930"/>
      <c r="AK513" s="931"/>
      <c r="AL513" s="991"/>
      <c r="AM513" s="992"/>
      <c r="AN513" s="992"/>
      <c r="AO513" s="992"/>
      <c r="AP513" s="992"/>
      <c r="AQ513" s="992"/>
      <c r="AR513" s="992"/>
      <c r="AS513" s="992"/>
      <c r="AT513" s="992"/>
      <c r="AU513" s="992"/>
      <c r="AV513" s="992"/>
      <c r="AW513" s="992"/>
      <c r="AX513" s="992"/>
      <c r="AY513" s="993"/>
    </row>
    <row r="514" spans="1:51" ht="21.75" hidden="1" customHeight="1" x14ac:dyDescent="0.2">
      <c r="A514" s="1018">
        <v>6</v>
      </c>
      <c r="B514" s="1019"/>
      <c r="C514" s="984"/>
      <c r="D514" s="985"/>
      <c r="E514" s="985"/>
      <c r="F514" s="985"/>
      <c r="G514" s="985"/>
      <c r="H514" s="985"/>
      <c r="I514" s="985"/>
      <c r="J514" s="985"/>
      <c r="K514" s="985"/>
      <c r="L514" s="985"/>
      <c r="M514" s="987"/>
      <c r="N514" s="987"/>
      <c r="O514" s="987"/>
      <c r="P514" s="987"/>
      <c r="Q514" s="987"/>
      <c r="R514" s="987"/>
      <c r="S514" s="987"/>
      <c r="T514" s="1020"/>
      <c r="U514" s="930"/>
      <c r="V514" s="930"/>
      <c r="W514" s="930"/>
      <c r="X514" s="930"/>
      <c r="Y514" s="930"/>
      <c r="Z514" s="930"/>
      <c r="AA514" s="930"/>
      <c r="AB514" s="930"/>
      <c r="AC514" s="930"/>
      <c r="AD514" s="930"/>
      <c r="AE514" s="930"/>
      <c r="AF514" s="930"/>
      <c r="AG514" s="930"/>
      <c r="AH514" s="930"/>
      <c r="AI514" s="930"/>
      <c r="AJ514" s="930"/>
      <c r="AK514" s="931"/>
      <c r="AL514" s="991"/>
      <c r="AM514" s="992"/>
      <c r="AN514" s="992"/>
      <c r="AO514" s="992"/>
      <c r="AP514" s="992"/>
      <c r="AQ514" s="992"/>
      <c r="AR514" s="992"/>
      <c r="AS514" s="992"/>
      <c r="AT514" s="992"/>
      <c r="AU514" s="992"/>
      <c r="AV514" s="992"/>
      <c r="AW514" s="992"/>
      <c r="AX514" s="992"/>
      <c r="AY514" s="993"/>
    </row>
    <row r="515" spans="1:51" ht="21.75" hidden="1" customHeight="1" x14ac:dyDescent="0.2">
      <c r="A515" s="1018">
        <v>7</v>
      </c>
      <c r="B515" s="1019"/>
      <c r="C515" s="984"/>
      <c r="D515" s="985"/>
      <c r="E515" s="985"/>
      <c r="F515" s="985"/>
      <c r="G515" s="985"/>
      <c r="H515" s="985"/>
      <c r="I515" s="985"/>
      <c r="J515" s="985"/>
      <c r="K515" s="985"/>
      <c r="L515" s="985"/>
      <c r="M515" s="987"/>
      <c r="N515" s="987"/>
      <c r="O515" s="987"/>
      <c r="P515" s="987"/>
      <c r="Q515" s="987"/>
      <c r="R515" s="987"/>
      <c r="S515" s="987"/>
      <c r="T515" s="1020"/>
      <c r="U515" s="930"/>
      <c r="V515" s="930"/>
      <c r="W515" s="930"/>
      <c r="X515" s="930"/>
      <c r="Y515" s="930"/>
      <c r="Z515" s="930"/>
      <c r="AA515" s="930"/>
      <c r="AB515" s="930"/>
      <c r="AC515" s="930"/>
      <c r="AD515" s="930"/>
      <c r="AE515" s="930"/>
      <c r="AF515" s="930"/>
      <c r="AG515" s="930"/>
      <c r="AH515" s="930"/>
      <c r="AI515" s="930"/>
      <c r="AJ515" s="930"/>
      <c r="AK515" s="931"/>
      <c r="AL515" s="991"/>
      <c r="AM515" s="992"/>
      <c r="AN515" s="992"/>
      <c r="AO515" s="992"/>
      <c r="AP515" s="992"/>
      <c r="AQ515" s="992"/>
      <c r="AR515" s="992"/>
      <c r="AS515" s="992"/>
      <c r="AT515" s="992"/>
      <c r="AU515" s="992"/>
      <c r="AV515" s="992"/>
      <c r="AW515" s="992"/>
      <c r="AX515" s="992"/>
      <c r="AY515" s="993"/>
    </row>
    <row r="516" spans="1:51" ht="21.75" hidden="1" customHeight="1" x14ac:dyDescent="0.2">
      <c r="A516" s="1018">
        <v>8</v>
      </c>
      <c r="B516" s="1019"/>
      <c r="C516" s="984"/>
      <c r="D516" s="985"/>
      <c r="E516" s="985"/>
      <c r="F516" s="985"/>
      <c r="G516" s="985"/>
      <c r="H516" s="985"/>
      <c r="I516" s="985"/>
      <c r="J516" s="985"/>
      <c r="K516" s="985"/>
      <c r="L516" s="985"/>
      <c r="M516" s="987"/>
      <c r="N516" s="987"/>
      <c r="O516" s="987"/>
      <c r="P516" s="987"/>
      <c r="Q516" s="987"/>
      <c r="R516" s="987"/>
      <c r="S516" s="987"/>
      <c r="T516" s="1020"/>
      <c r="U516" s="930"/>
      <c r="V516" s="930"/>
      <c r="W516" s="930"/>
      <c r="X516" s="930"/>
      <c r="Y516" s="930"/>
      <c r="Z516" s="930"/>
      <c r="AA516" s="930"/>
      <c r="AB516" s="930"/>
      <c r="AC516" s="930"/>
      <c r="AD516" s="930"/>
      <c r="AE516" s="930"/>
      <c r="AF516" s="930"/>
      <c r="AG516" s="930"/>
      <c r="AH516" s="930"/>
      <c r="AI516" s="930"/>
      <c r="AJ516" s="930"/>
      <c r="AK516" s="931"/>
      <c r="AL516" s="991"/>
      <c r="AM516" s="992"/>
      <c r="AN516" s="992"/>
      <c r="AO516" s="992"/>
      <c r="AP516" s="992"/>
      <c r="AQ516" s="992"/>
      <c r="AR516" s="992"/>
      <c r="AS516" s="992"/>
      <c r="AT516" s="992"/>
      <c r="AU516" s="992"/>
      <c r="AV516" s="992"/>
      <c r="AW516" s="992"/>
      <c r="AX516" s="992"/>
      <c r="AY516" s="993"/>
    </row>
    <row r="517" spans="1:51" ht="21.75" hidden="1" customHeight="1" x14ac:dyDescent="0.2">
      <c r="A517" s="1018">
        <v>9</v>
      </c>
      <c r="B517" s="1019"/>
      <c r="C517" s="1038"/>
      <c r="D517" s="1016"/>
      <c r="E517" s="1016"/>
      <c r="F517" s="1016"/>
      <c r="G517" s="1016"/>
      <c r="H517" s="1016"/>
      <c r="I517" s="1016"/>
      <c r="J517" s="1016"/>
      <c r="K517" s="1016"/>
      <c r="L517" s="1016"/>
      <c r="M517" s="987"/>
      <c r="N517" s="987"/>
      <c r="O517" s="987"/>
      <c r="P517" s="987"/>
      <c r="Q517" s="987"/>
      <c r="R517" s="987"/>
      <c r="S517" s="987"/>
      <c r="T517" s="1020"/>
      <c r="U517" s="930"/>
      <c r="V517" s="930"/>
      <c r="W517" s="930"/>
      <c r="X517" s="930"/>
      <c r="Y517" s="930"/>
      <c r="Z517" s="930"/>
      <c r="AA517" s="930"/>
      <c r="AB517" s="930"/>
      <c r="AC517" s="930"/>
      <c r="AD517" s="930"/>
      <c r="AE517" s="930"/>
      <c r="AF517" s="930"/>
      <c r="AG517" s="930"/>
      <c r="AH517" s="930"/>
      <c r="AI517" s="930"/>
      <c r="AJ517" s="930"/>
      <c r="AK517" s="931"/>
      <c r="AL517" s="991"/>
      <c r="AM517" s="992"/>
      <c r="AN517" s="992"/>
      <c r="AO517" s="992"/>
      <c r="AP517" s="992"/>
      <c r="AQ517" s="992"/>
      <c r="AR517" s="992"/>
      <c r="AS517" s="992"/>
      <c r="AT517" s="992"/>
      <c r="AU517" s="992"/>
      <c r="AV517" s="992"/>
      <c r="AW517" s="992"/>
      <c r="AX517" s="992"/>
      <c r="AY517" s="993"/>
    </row>
    <row r="518" spans="1:51" ht="21.75" hidden="1" customHeight="1" x14ac:dyDescent="0.2">
      <c r="A518" s="1018">
        <v>10</v>
      </c>
      <c r="B518" s="1019"/>
      <c r="C518" s="984"/>
      <c r="D518" s="985"/>
      <c r="E518" s="985"/>
      <c r="F518" s="985"/>
      <c r="G518" s="985"/>
      <c r="H518" s="985"/>
      <c r="I518" s="985"/>
      <c r="J518" s="985"/>
      <c r="K518" s="985"/>
      <c r="L518" s="985"/>
      <c r="M518" s="987"/>
      <c r="N518" s="987"/>
      <c r="O518" s="987"/>
      <c r="P518" s="987"/>
      <c r="Q518" s="987"/>
      <c r="R518" s="987"/>
      <c r="S518" s="987"/>
      <c r="T518" s="1020"/>
      <c r="U518" s="930"/>
      <c r="V518" s="930"/>
      <c r="W518" s="930"/>
      <c r="X518" s="930"/>
      <c r="Y518" s="930"/>
      <c r="Z518" s="930"/>
      <c r="AA518" s="930"/>
      <c r="AB518" s="930"/>
      <c r="AC518" s="930"/>
      <c r="AD518" s="930"/>
      <c r="AE518" s="930"/>
      <c r="AF518" s="930"/>
      <c r="AG518" s="930"/>
      <c r="AH518" s="930"/>
      <c r="AI518" s="930"/>
      <c r="AJ518" s="930"/>
      <c r="AK518" s="931"/>
      <c r="AL518" s="991"/>
      <c r="AM518" s="992"/>
      <c r="AN518" s="992"/>
      <c r="AO518" s="992"/>
      <c r="AP518" s="992"/>
      <c r="AQ518" s="992"/>
      <c r="AR518" s="992"/>
      <c r="AS518" s="992"/>
      <c r="AT518" s="992"/>
      <c r="AU518" s="992"/>
      <c r="AV518" s="992"/>
      <c r="AW518" s="992"/>
      <c r="AX518" s="992"/>
      <c r="AY518" s="993"/>
    </row>
    <row r="519" spans="1:51" ht="21.75" customHeight="1" x14ac:dyDescent="0.2">
      <c r="A519" s="42"/>
      <c r="B519" s="49" t="s">
        <v>534</v>
      </c>
      <c r="C519" s="44"/>
      <c r="D519" s="44"/>
      <c r="E519" s="44"/>
      <c r="F519" s="44"/>
      <c r="G519" s="44"/>
      <c r="H519" s="44"/>
      <c r="I519" s="44"/>
      <c r="J519" s="44"/>
      <c r="K519" s="44"/>
      <c r="L519" s="44"/>
      <c r="M519" s="42"/>
      <c r="N519" s="42"/>
      <c r="O519" s="42"/>
      <c r="P519" s="42"/>
      <c r="Q519" s="42"/>
      <c r="R519" s="42"/>
      <c r="S519" s="42"/>
      <c r="T519" s="42"/>
      <c r="U519" s="42"/>
      <c r="V519" s="42"/>
      <c r="W519" s="42"/>
      <c r="X519" s="42"/>
      <c r="Y519" s="42"/>
      <c r="Z519" s="42"/>
      <c r="AA519" s="42"/>
      <c r="AB519" s="42"/>
      <c r="AC519" s="42"/>
      <c r="AD519" s="42"/>
      <c r="AE519" s="42"/>
      <c r="AF519" s="42"/>
      <c r="AG519" s="42"/>
      <c r="AH519" s="42"/>
      <c r="AI519" s="42"/>
      <c r="AJ519" s="42"/>
      <c r="AK519" s="42"/>
      <c r="AL519" s="43"/>
      <c r="AM519" s="43"/>
      <c r="AN519" s="43"/>
      <c r="AO519" s="43"/>
      <c r="AP519" s="43"/>
      <c r="AQ519" s="43"/>
      <c r="AR519" s="43"/>
      <c r="AS519" s="43"/>
      <c r="AT519" s="43"/>
      <c r="AU519" s="43"/>
      <c r="AV519" s="43"/>
      <c r="AW519" s="43"/>
      <c r="AX519" s="43"/>
      <c r="AY519" s="43"/>
    </row>
    <row r="520" spans="1:51" ht="32.1" customHeight="1" x14ac:dyDescent="0.2">
      <c r="A520" s="982"/>
      <c r="B520" s="983"/>
      <c r="C520" s="1008" t="s">
        <v>11</v>
      </c>
      <c r="D520" s="1009"/>
      <c r="E520" s="1009"/>
      <c r="F520" s="1009"/>
      <c r="G520" s="1009"/>
      <c r="H520" s="1009"/>
      <c r="I520" s="1009"/>
      <c r="J520" s="1009"/>
      <c r="K520" s="1009"/>
      <c r="L520" s="1009"/>
      <c r="M520" s="996" t="s">
        <v>155</v>
      </c>
      <c r="N520" s="997"/>
      <c r="O520" s="997"/>
      <c r="P520" s="997"/>
      <c r="Q520" s="997"/>
      <c r="R520" s="997"/>
      <c r="S520" s="997"/>
      <c r="T520" s="998" t="s">
        <v>154</v>
      </c>
      <c r="U520" s="995"/>
      <c r="V520" s="995"/>
      <c r="W520" s="995"/>
      <c r="X520" s="995"/>
      <c r="Y520" s="995"/>
      <c r="Z520" s="995"/>
      <c r="AA520" s="995"/>
      <c r="AB520" s="995"/>
      <c r="AC520" s="995"/>
      <c r="AD520" s="995"/>
      <c r="AE520" s="995"/>
      <c r="AF520" s="995"/>
      <c r="AG520" s="995"/>
      <c r="AH520" s="995"/>
      <c r="AI520" s="995"/>
      <c r="AJ520" s="995"/>
      <c r="AK520" s="999"/>
      <c r="AL520" s="1000" t="s">
        <v>12</v>
      </c>
      <c r="AM520" s="1001"/>
      <c r="AN520" s="1001"/>
      <c r="AO520" s="1001"/>
      <c r="AP520" s="1001"/>
      <c r="AQ520" s="1001"/>
      <c r="AR520" s="1001"/>
      <c r="AS520" s="1001"/>
      <c r="AT520" s="1001"/>
      <c r="AU520" s="1001"/>
      <c r="AV520" s="1001"/>
      <c r="AW520" s="1001"/>
      <c r="AX520" s="1001"/>
      <c r="AY520" s="1002"/>
    </row>
    <row r="521" spans="1:51" ht="27.9" customHeight="1" x14ac:dyDescent="0.2">
      <c r="A521" s="1006">
        <v>1</v>
      </c>
      <c r="B521" s="1007"/>
      <c r="C521" s="984" t="s">
        <v>408</v>
      </c>
      <c r="D521" s="985"/>
      <c r="E521" s="985"/>
      <c r="F521" s="985"/>
      <c r="G521" s="985"/>
      <c r="H521" s="985"/>
      <c r="I521" s="985"/>
      <c r="J521" s="985"/>
      <c r="K521" s="985"/>
      <c r="L521" s="985"/>
      <c r="M521" s="986" t="s">
        <v>409</v>
      </c>
      <c r="N521" s="987"/>
      <c r="O521" s="987"/>
      <c r="P521" s="987"/>
      <c r="Q521" s="987"/>
      <c r="R521" s="987"/>
      <c r="S521" s="987"/>
      <c r="T521" s="988" t="s">
        <v>410</v>
      </c>
      <c r="U521" s="989"/>
      <c r="V521" s="989"/>
      <c r="W521" s="989"/>
      <c r="X521" s="989"/>
      <c r="Y521" s="989"/>
      <c r="Z521" s="989"/>
      <c r="AA521" s="989"/>
      <c r="AB521" s="989"/>
      <c r="AC521" s="989"/>
      <c r="AD521" s="989"/>
      <c r="AE521" s="989"/>
      <c r="AF521" s="989"/>
      <c r="AG521" s="989"/>
      <c r="AH521" s="989"/>
      <c r="AI521" s="989"/>
      <c r="AJ521" s="989"/>
      <c r="AK521" s="990"/>
      <c r="AL521" s="991">
        <v>130.011</v>
      </c>
      <c r="AM521" s="992"/>
      <c r="AN521" s="992"/>
      <c r="AO521" s="992"/>
      <c r="AP521" s="992"/>
      <c r="AQ521" s="992"/>
      <c r="AR521" s="992"/>
      <c r="AS521" s="992"/>
      <c r="AT521" s="992"/>
      <c r="AU521" s="992"/>
      <c r="AV521" s="992"/>
      <c r="AW521" s="992"/>
      <c r="AX521" s="992"/>
      <c r="AY521" s="993"/>
    </row>
    <row r="522" spans="1:51" ht="27.9" customHeight="1" x14ac:dyDescent="0.2">
      <c r="A522" s="1006">
        <v>2</v>
      </c>
      <c r="B522" s="1007"/>
      <c r="C522" s="984" t="s">
        <v>411</v>
      </c>
      <c r="D522" s="985"/>
      <c r="E522" s="985"/>
      <c r="F522" s="985"/>
      <c r="G522" s="985"/>
      <c r="H522" s="985"/>
      <c r="I522" s="985"/>
      <c r="J522" s="985"/>
      <c r="K522" s="985"/>
      <c r="L522" s="985"/>
      <c r="M522" s="986" t="s">
        <v>412</v>
      </c>
      <c r="N522" s="987"/>
      <c r="O522" s="987"/>
      <c r="P522" s="987"/>
      <c r="Q522" s="987"/>
      <c r="R522" s="987"/>
      <c r="S522" s="987"/>
      <c r="T522" s="988" t="s">
        <v>410</v>
      </c>
      <c r="U522" s="989"/>
      <c r="V522" s="989"/>
      <c r="W522" s="989"/>
      <c r="X522" s="989"/>
      <c r="Y522" s="989"/>
      <c r="Z522" s="989"/>
      <c r="AA522" s="989"/>
      <c r="AB522" s="989"/>
      <c r="AC522" s="989"/>
      <c r="AD522" s="989"/>
      <c r="AE522" s="989"/>
      <c r="AF522" s="989"/>
      <c r="AG522" s="989"/>
      <c r="AH522" s="989"/>
      <c r="AI522" s="989"/>
      <c r="AJ522" s="989"/>
      <c r="AK522" s="990"/>
      <c r="AL522" s="991">
        <v>46.670999999999999</v>
      </c>
      <c r="AM522" s="992"/>
      <c r="AN522" s="992"/>
      <c r="AO522" s="992"/>
      <c r="AP522" s="992"/>
      <c r="AQ522" s="992"/>
      <c r="AR522" s="992"/>
      <c r="AS522" s="992"/>
      <c r="AT522" s="992"/>
      <c r="AU522" s="992"/>
      <c r="AV522" s="992"/>
      <c r="AW522" s="992"/>
      <c r="AX522" s="992"/>
      <c r="AY522" s="993"/>
    </row>
    <row r="523" spans="1:51" ht="27.9" customHeight="1" x14ac:dyDescent="0.2">
      <c r="A523" s="1006">
        <v>3</v>
      </c>
      <c r="B523" s="1007"/>
      <c r="C523" s="984" t="s">
        <v>413</v>
      </c>
      <c r="D523" s="985"/>
      <c r="E523" s="985"/>
      <c r="F523" s="985"/>
      <c r="G523" s="985"/>
      <c r="H523" s="985"/>
      <c r="I523" s="985"/>
      <c r="J523" s="985"/>
      <c r="K523" s="985"/>
      <c r="L523" s="985"/>
      <c r="M523" s="986" t="s">
        <v>414</v>
      </c>
      <c r="N523" s="987"/>
      <c r="O523" s="987"/>
      <c r="P523" s="987"/>
      <c r="Q523" s="987"/>
      <c r="R523" s="987"/>
      <c r="S523" s="987"/>
      <c r="T523" s="988" t="s">
        <v>410</v>
      </c>
      <c r="U523" s="989"/>
      <c r="V523" s="989"/>
      <c r="W523" s="989"/>
      <c r="X523" s="989"/>
      <c r="Y523" s="989"/>
      <c r="Z523" s="989"/>
      <c r="AA523" s="989"/>
      <c r="AB523" s="989"/>
      <c r="AC523" s="989"/>
      <c r="AD523" s="989"/>
      <c r="AE523" s="989"/>
      <c r="AF523" s="989"/>
      <c r="AG523" s="989"/>
      <c r="AH523" s="989"/>
      <c r="AI523" s="989"/>
      <c r="AJ523" s="989"/>
      <c r="AK523" s="990"/>
      <c r="AL523" s="991">
        <v>36.195999999999998</v>
      </c>
      <c r="AM523" s="992"/>
      <c r="AN523" s="992"/>
      <c r="AO523" s="992"/>
      <c r="AP523" s="992"/>
      <c r="AQ523" s="992"/>
      <c r="AR523" s="992"/>
      <c r="AS523" s="992"/>
      <c r="AT523" s="992"/>
      <c r="AU523" s="992"/>
      <c r="AV523" s="992"/>
      <c r="AW523" s="992"/>
      <c r="AX523" s="992"/>
      <c r="AY523" s="993"/>
    </row>
    <row r="524" spans="1:51" ht="27.9" customHeight="1" x14ac:dyDescent="0.2">
      <c r="A524" s="1006">
        <v>4</v>
      </c>
      <c r="B524" s="1007"/>
      <c r="C524" s="984" t="s">
        <v>415</v>
      </c>
      <c r="D524" s="985"/>
      <c r="E524" s="985"/>
      <c r="F524" s="985"/>
      <c r="G524" s="985"/>
      <c r="H524" s="985"/>
      <c r="I524" s="985"/>
      <c r="J524" s="985"/>
      <c r="K524" s="985"/>
      <c r="L524" s="985"/>
      <c r="M524" s="986" t="s">
        <v>416</v>
      </c>
      <c r="N524" s="987"/>
      <c r="O524" s="987"/>
      <c r="P524" s="987"/>
      <c r="Q524" s="987"/>
      <c r="R524" s="987"/>
      <c r="S524" s="987"/>
      <c r="T524" s="988" t="s">
        <v>410</v>
      </c>
      <c r="U524" s="989"/>
      <c r="V524" s="989"/>
      <c r="W524" s="989"/>
      <c r="X524" s="989"/>
      <c r="Y524" s="989"/>
      <c r="Z524" s="989"/>
      <c r="AA524" s="989"/>
      <c r="AB524" s="989"/>
      <c r="AC524" s="989"/>
      <c r="AD524" s="989"/>
      <c r="AE524" s="989"/>
      <c r="AF524" s="989"/>
      <c r="AG524" s="989"/>
      <c r="AH524" s="989"/>
      <c r="AI524" s="989"/>
      <c r="AJ524" s="989"/>
      <c r="AK524" s="990"/>
      <c r="AL524" s="991">
        <v>33.725000000000001</v>
      </c>
      <c r="AM524" s="992"/>
      <c r="AN524" s="992"/>
      <c r="AO524" s="992"/>
      <c r="AP524" s="992"/>
      <c r="AQ524" s="992"/>
      <c r="AR524" s="992"/>
      <c r="AS524" s="992"/>
      <c r="AT524" s="992"/>
      <c r="AU524" s="992"/>
      <c r="AV524" s="992"/>
      <c r="AW524" s="992"/>
      <c r="AX524" s="992"/>
      <c r="AY524" s="993"/>
    </row>
    <row r="525" spans="1:51" ht="27.9" customHeight="1" x14ac:dyDescent="0.2">
      <c r="A525" s="1006">
        <v>5</v>
      </c>
      <c r="B525" s="1007"/>
      <c r="C525" s="984" t="s">
        <v>417</v>
      </c>
      <c r="D525" s="985"/>
      <c r="E525" s="985"/>
      <c r="F525" s="985"/>
      <c r="G525" s="985"/>
      <c r="H525" s="985"/>
      <c r="I525" s="985"/>
      <c r="J525" s="985"/>
      <c r="K525" s="985"/>
      <c r="L525" s="985"/>
      <c r="M525" s="986" t="s">
        <v>418</v>
      </c>
      <c r="N525" s="987"/>
      <c r="O525" s="987"/>
      <c r="P525" s="987"/>
      <c r="Q525" s="987"/>
      <c r="R525" s="987"/>
      <c r="S525" s="987"/>
      <c r="T525" s="988" t="s">
        <v>410</v>
      </c>
      <c r="U525" s="989"/>
      <c r="V525" s="989"/>
      <c r="W525" s="989"/>
      <c r="X525" s="989"/>
      <c r="Y525" s="989"/>
      <c r="Z525" s="989"/>
      <c r="AA525" s="989"/>
      <c r="AB525" s="989"/>
      <c r="AC525" s="989"/>
      <c r="AD525" s="989"/>
      <c r="AE525" s="989"/>
      <c r="AF525" s="989"/>
      <c r="AG525" s="989"/>
      <c r="AH525" s="989"/>
      <c r="AI525" s="989"/>
      <c r="AJ525" s="989"/>
      <c r="AK525" s="990"/>
      <c r="AL525" s="991">
        <v>31.841000000000001</v>
      </c>
      <c r="AM525" s="992"/>
      <c r="AN525" s="992"/>
      <c r="AO525" s="992"/>
      <c r="AP525" s="992"/>
      <c r="AQ525" s="992"/>
      <c r="AR525" s="992"/>
      <c r="AS525" s="992"/>
      <c r="AT525" s="992"/>
      <c r="AU525" s="992"/>
      <c r="AV525" s="992"/>
      <c r="AW525" s="992"/>
      <c r="AX525" s="992"/>
      <c r="AY525" s="993"/>
    </row>
    <row r="526" spans="1:51" ht="27.9" customHeight="1" x14ac:dyDescent="0.2">
      <c r="A526" s="1006">
        <v>6</v>
      </c>
      <c r="B526" s="1007"/>
      <c r="C526" s="984" t="s">
        <v>419</v>
      </c>
      <c r="D526" s="985"/>
      <c r="E526" s="985"/>
      <c r="F526" s="985"/>
      <c r="G526" s="985"/>
      <c r="H526" s="985"/>
      <c r="I526" s="985"/>
      <c r="J526" s="985"/>
      <c r="K526" s="985"/>
      <c r="L526" s="985"/>
      <c r="M526" s="986" t="s">
        <v>420</v>
      </c>
      <c r="N526" s="987"/>
      <c r="O526" s="987"/>
      <c r="P526" s="987"/>
      <c r="Q526" s="987"/>
      <c r="R526" s="987"/>
      <c r="S526" s="987"/>
      <c r="T526" s="988" t="s">
        <v>410</v>
      </c>
      <c r="U526" s="989"/>
      <c r="V526" s="989"/>
      <c r="W526" s="989"/>
      <c r="X526" s="989"/>
      <c r="Y526" s="989"/>
      <c r="Z526" s="989"/>
      <c r="AA526" s="989"/>
      <c r="AB526" s="989"/>
      <c r="AC526" s="989"/>
      <c r="AD526" s="989"/>
      <c r="AE526" s="989"/>
      <c r="AF526" s="989"/>
      <c r="AG526" s="989"/>
      <c r="AH526" s="989"/>
      <c r="AI526" s="989"/>
      <c r="AJ526" s="989"/>
      <c r="AK526" s="990"/>
      <c r="AL526" s="991">
        <v>31.446999999999999</v>
      </c>
      <c r="AM526" s="992"/>
      <c r="AN526" s="992"/>
      <c r="AO526" s="992"/>
      <c r="AP526" s="992"/>
      <c r="AQ526" s="992"/>
      <c r="AR526" s="992"/>
      <c r="AS526" s="992"/>
      <c r="AT526" s="992"/>
      <c r="AU526" s="992"/>
      <c r="AV526" s="992"/>
      <c r="AW526" s="992"/>
      <c r="AX526" s="992"/>
      <c r="AY526" s="993"/>
    </row>
    <row r="527" spans="1:51" ht="27.9" customHeight="1" x14ac:dyDescent="0.2">
      <c r="A527" s="1006">
        <v>7</v>
      </c>
      <c r="B527" s="1007"/>
      <c r="C527" s="984" t="s">
        <v>421</v>
      </c>
      <c r="D527" s="985"/>
      <c r="E527" s="985"/>
      <c r="F527" s="985"/>
      <c r="G527" s="985"/>
      <c r="H527" s="985"/>
      <c r="I527" s="985"/>
      <c r="J527" s="985"/>
      <c r="K527" s="985"/>
      <c r="L527" s="985"/>
      <c r="M527" s="986" t="s">
        <v>422</v>
      </c>
      <c r="N527" s="987"/>
      <c r="O527" s="987"/>
      <c r="P527" s="987"/>
      <c r="Q527" s="987"/>
      <c r="R527" s="987"/>
      <c r="S527" s="987"/>
      <c r="T527" s="988" t="s">
        <v>410</v>
      </c>
      <c r="U527" s="989"/>
      <c r="V527" s="989"/>
      <c r="W527" s="989"/>
      <c r="X527" s="989"/>
      <c r="Y527" s="989"/>
      <c r="Z527" s="989"/>
      <c r="AA527" s="989"/>
      <c r="AB527" s="989"/>
      <c r="AC527" s="989"/>
      <c r="AD527" s="989"/>
      <c r="AE527" s="989"/>
      <c r="AF527" s="989"/>
      <c r="AG527" s="989"/>
      <c r="AH527" s="989"/>
      <c r="AI527" s="989"/>
      <c r="AJ527" s="989"/>
      <c r="AK527" s="990"/>
      <c r="AL527" s="991">
        <v>29.812999999999999</v>
      </c>
      <c r="AM527" s="992"/>
      <c r="AN527" s="992"/>
      <c r="AO527" s="992"/>
      <c r="AP527" s="992"/>
      <c r="AQ527" s="992"/>
      <c r="AR527" s="992"/>
      <c r="AS527" s="992"/>
      <c r="AT527" s="992"/>
      <c r="AU527" s="992"/>
      <c r="AV527" s="992"/>
      <c r="AW527" s="992"/>
      <c r="AX527" s="992"/>
      <c r="AY527" s="993"/>
    </row>
    <row r="528" spans="1:51" ht="27.9" customHeight="1" x14ac:dyDescent="0.2">
      <c r="A528" s="1006">
        <v>8</v>
      </c>
      <c r="B528" s="1007"/>
      <c r="C528" s="984" t="s">
        <v>423</v>
      </c>
      <c r="D528" s="985"/>
      <c r="E528" s="985"/>
      <c r="F528" s="985"/>
      <c r="G528" s="985"/>
      <c r="H528" s="985"/>
      <c r="I528" s="985"/>
      <c r="J528" s="985"/>
      <c r="K528" s="985"/>
      <c r="L528" s="985"/>
      <c r="M528" s="986" t="s">
        <v>424</v>
      </c>
      <c r="N528" s="987"/>
      <c r="O528" s="987"/>
      <c r="P528" s="987"/>
      <c r="Q528" s="987"/>
      <c r="R528" s="987"/>
      <c r="S528" s="987"/>
      <c r="T528" s="988" t="s">
        <v>410</v>
      </c>
      <c r="U528" s="989"/>
      <c r="V528" s="989"/>
      <c r="W528" s="989"/>
      <c r="X528" s="989"/>
      <c r="Y528" s="989"/>
      <c r="Z528" s="989"/>
      <c r="AA528" s="989"/>
      <c r="AB528" s="989"/>
      <c r="AC528" s="989"/>
      <c r="AD528" s="989"/>
      <c r="AE528" s="989"/>
      <c r="AF528" s="989"/>
      <c r="AG528" s="989"/>
      <c r="AH528" s="989"/>
      <c r="AI528" s="989"/>
      <c r="AJ528" s="989"/>
      <c r="AK528" s="990"/>
      <c r="AL528" s="991">
        <v>28.417000000000002</v>
      </c>
      <c r="AM528" s="992"/>
      <c r="AN528" s="992"/>
      <c r="AO528" s="992"/>
      <c r="AP528" s="992"/>
      <c r="AQ528" s="992"/>
      <c r="AR528" s="992"/>
      <c r="AS528" s="992"/>
      <c r="AT528" s="992"/>
      <c r="AU528" s="992"/>
      <c r="AV528" s="992"/>
      <c r="AW528" s="992"/>
      <c r="AX528" s="992"/>
      <c r="AY528" s="993"/>
    </row>
    <row r="529" spans="1:51" ht="27.9" customHeight="1" x14ac:dyDescent="0.2">
      <c r="A529" s="1006">
        <v>9</v>
      </c>
      <c r="B529" s="1007"/>
      <c r="C529" s="1038" t="s">
        <v>425</v>
      </c>
      <c r="D529" s="1016"/>
      <c r="E529" s="1016"/>
      <c r="F529" s="1016"/>
      <c r="G529" s="1016"/>
      <c r="H529" s="1016"/>
      <c r="I529" s="1016"/>
      <c r="J529" s="1016"/>
      <c r="K529" s="1016"/>
      <c r="L529" s="1016"/>
      <c r="M529" s="986" t="s">
        <v>426</v>
      </c>
      <c r="N529" s="987"/>
      <c r="O529" s="987"/>
      <c r="P529" s="987"/>
      <c r="Q529" s="987"/>
      <c r="R529" s="987"/>
      <c r="S529" s="987"/>
      <c r="T529" s="988" t="s">
        <v>410</v>
      </c>
      <c r="U529" s="989"/>
      <c r="V529" s="989"/>
      <c r="W529" s="989"/>
      <c r="X529" s="989"/>
      <c r="Y529" s="989"/>
      <c r="Z529" s="989"/>
      <c r="AA529" s="989"/>
      <c r="AB529" s="989"/>
      <c r="AC529" s="989"/>
      <c r="AD529" s="989"/>
      <c r="AE529" s="989"/>
      <c r="AF529" s="989"/>
      <c r="AG529" s="989"/>
      <c r="AH529" s="989"/>
      <c r="AI529" s="989"/>
      <c r="AJ529" s="989"/>
      <c r="AK529" s="990"/>
      <c r="AL529" s="991">
        <v>26.937999999999999</v>
      </c>
      <c r="AM529" s="992"/>
      <c r="AN529" s="992"/>
      <c r="AO529" s="992"/>
      <c r="AP529" s="992"/>
      <c r="AQ529" s="992"/>
      <c r="AR529" s="992"/>
      <c r="AS529" s="992"/>
      <c r="AT529" s="992"/>
      <c r="AU529" s="992"/>
      <c r="AV529" s="992"/>
      <c r="AW529" s="992"/>
      <c r="AX529" s="992"/>
      <c r="AY529" s="993"/>
    </row>
    <row r="530" spans="1:51" ht="27.9" customHeight="1" x14ac:dyDescent="0.2">
      <c r="A530" s="1006">
        <v>10</v>
      </c>
      <c r="B530" s="1007"/>
      <c r="C530" s="984" t="s">
        <v>427</v>
      </c>
      <c r="D530" s="985"/>
      <c r="E530" s="985"/>
      <c r="F530" s="985"/>
      <c r="G530" s="985"/>
      <c r="H530" s="985"/>
      <c r="I530" s="985"/>
      <c r="J530" s="985"/>
      <c r="K530" s="985"/>
      <c r="L530" s="985"/>
      <c r="M530" s="986" t="s">
        <v>428</v>
      </c>
      <c r="N530" s="987"/>
      <c r="O530" s="987"/>
      <c r="P530" s="987"/>
      <c r="Q530" s="987"/>
      <c r="R530" s="987"/>
      <c r="S530" s="987"/>
      <c r="T530" s="988" t="s">
        <v>410</v>
      </c>
      <c r="U530" s="989"/>
      <c r="V530" s="989"/>
      <c r="W530" s="989"/>
      <c r="X530" s="989"/>
      <c r="Y530" s="989"/>
      <c r="Z530" s="989"/>
      <c r="AA530" s="989"/>
      <c r="AB530" s="989"/>
      <c r="AC530" s="989"/>
      <c r="AD530" s="989"/>
      <c r="AE530" s="989"/>
      <c r="AF530" s="989"/>
      <c r="AG530" s="989"/>
      <c r="AH530" s="989"/>
      <c r="AI530" s="989"/>
      <c r="AJ530" s="989"/>
      <c r="AK530" s="990"/>
      <c r="AL530" s="991">
        <v>26.067</v>
      </c>
      <c r="AM530" s="992"/>
      <c r="AN530" s="992"/>
      <c r="AO530" s="992"/>
      <c r="AP530" s="992"/>
      <c r="AQ530" s="992"/>
      <c r="AR530" s="992"/>
      <c r="AS530" s="992"/>
      <c r="AT530" s="992"/>
      <c r="AU530" s="992"/>
      <c r="AV530" s="992"/>
      <c r="AW530" s="992"/>
      <c r="AX530" s="992"/>
      <c r="AY530" s="993"/>
    </row>
    <row r="531" spans="1:51" ht="21.75" customHeight="1" x14ac:dyDescent="0.2">
      <c r="A531" s="42"/>
      <c r="B531" s="49" t="s">
        <v>535</v>
      </c>
      <c r="C531" s="44"/>
      <c r="D531" s="44"/>
      <c r="E531" s="44"/>
      <c r="F531" s="44"/>
      <c r="G531" s="44"/>
      <c r="H531" s="44"/>
      <c r="I531" s="44"/>
      <c r="J531" s="44"/>
      <c r="K531" s="44"/>
      <c r="L531" s="44"/>
      <c r="M531" s="42"/>
      <c r="N531" s="42"/>
      <c r="O531" s="42"/>
      <c r="P531" s="42"/>
      <c r="Q531" s="42"/>
      <c r="R531" s="42"/>
      <c r="S531" s="42"/>
      <c r="T531" s="42"/>
      <c r="U531" s="42"/>
      <c r="V531" s="42"/>
      <c r="W531" s="42"/>
      <c r="X531" s="42"/>
      <c r="Y531" s="42"/>
      <c r="Z531" s="42"/>
      <c r="AA531" s="42"/>
      <c r="AB531" s="42"/>
      <c r="AC531" s="42"/>
      <c r="AD531" s="42"/>
      <c r="AE531" s="42"/>
      <c r="AF531" s="42"/>
      <c r="AG531" s="42"/>
      <c r="AH531" s="42"/>
      <c r="AI531" s="42"/>
      <c r="AJ531" s="42"/>
      <c r="AK531" s="42"/>
      <c r="AL531" s="43"/>
      <c r="AM531" s="43"/>
      <c r="AN531" s="43"/>
      <c r="AO531" s="43"/>
      <c r="AP531" s="43"/>
      <c r="AQ531" s="43"/>
      <c r="AR531" s="43"/>
      <c r="AS531" s="43"/>
      <c r="AT531" s="43"/>
      <c r="AU531" s="43"/>
      <c r="AV531" s="43"/>
      <c r="AW531" s="43"/>
      <c r="AX531" s="43"/>
      <c r="AY531" s="43"/>
    </row>
    <row r="532" spans="1:51" s="46" customFormat="1" ht="32.1" customHeight="1" x14ac:dyDescent="0.2">
      <c r="A532" s="1046"/>
      <c r="B532" s="1047"/>
      <c r="C532" s="1008" t="s">
        <v>11</v>
      </c>
      <c r="D532" s="1009"/>
      <c r="E532" s="1009"/>
      <c r="F532" s="1009"/>
      <c r="G532" s="1009"/>
      <c r="H532" s="1009"/>
      <c r="I532" s="1009"/>
      <c r="J532" s="1009"/>
      <c r="K532" s="1009"/>
      <c r="L532" s="1009"/>
      <c r="M532" s="996" t="s">
        <v>155</v>
      </c>
      <c r="N532" s="997"/>
      <c r="O532" s="997"/>
      <c r="P532" s="997"/>
      <c r="Q532" s="997"/>
      <c r="R532" s="997"/>
      <c r="S532" s="997"/>
      <c r="T532" s="998" t="s">
        <v>154</v>
      </c>
      <c r="U532" s="995"/>
      <c r="V532" s="995"/>
      <c r="W532" s="995"/>
      <c r="X532" s="995"/>
      <c r="Y532" s="995"/>
      <c r="Z532" s="995"/>
      <c r="AA532" s="995"/>
      <c r="AB532" s="995"/>
      <c r="AC532" s="995"/>
      <c r="AD532" s="995"/>
      <c r="AE532" s="995"/>
      <c r="AF532" s="995"/>
      <c r="AG532" s="995"/>
      <c r="AH532" s="995"/>
      <c r="AI532" s="995"/>
      <c r="AJ532" s="995"/>
      <c r="AK532" s="999"/>
      <c r="AL532" s="1000" t="s">
        <v>12</v>
      </c>
      <c r="AM532" s="1001"/>
      <c r="AN532" s="1001"/>
      <c r="AO532" s="1001"/>
      <c r="AP532" s="1001"/>
      <c r="AQ532" s="1001"/>
      <c r="AR532" s="1001"/>
      <c r="AS532" s="1001"/>
      <c r="AT532" s="1001"/>
      <c r="AU532" s="1001"/>
      <c r="AV532" s="1001"/>
      <c r="AW532" s="1001"/>
      <c r="AX532" s="1001"/>
      <c r="AY532" s="1002"/>
    </row>
    <row r="533" spans="1:51" ht="21.75" customHeight="1" x14ac:dyDescent="0.2">
      <c r="A533" s="1006">
        <v>1</v>
      </c>
      <c r="B533" s="1007"/>
      <c r="C533" s="1048" t="s">
        <v>576</v>
      </c>
      <c r="D533" s="1049"/>
      <c r="E533" s="1049"/>
      <c r="F533" s="1049"/>
      <c r="G533" s="1049"/>
      <c r="H533" s="1049"/>
      <c r="I533" s="1049"/>
      <c r="J533" s="1049"/>
      <c r="K533" s="1049"/>
      <c r="L533" s="1049"/>
      <c r="M533" s="986" t="s">
        <v>429</v>
      </c>
      <c r="N533" s="987"/>
      <c r="O533" s="987"/>
      <c r="P533" s="987"/>
      <c r="Q533" s="987"/>
      <c r="R533" s="987"/>
      <c r="S533" s="987"/>
      <c r="T533" s="988" t="s">
        <v>430</v>
      </c>
      <c r="U533" s="989"/>
      <c r="V533" s="989"/>
      <c r="W533" s="989"/>
      <c r="X533" s="989"/>
      <c r="Y533" s="989"/>
      <c r="Z533" s="989"/>
      <c r="AA533" s="989"/>
      <c r="AB533" s="989"/>
      <c r="AC533" s="989"/>
      <c r="AD533" s="989"/>
      <c r="AE533" s="989"/>
      <c r="AF533" s="989"/>
      <c r="AG533" s="989"/>
      <c r="AH533" s="989"/>
      <c r="AI533" s="989"/>
      <c r="AJ533" s="989"/>
      <c r="AK533" s="990"/>
      <c r="AL533" s="991">
        <v>126.687</v>
      </c>
      <c r="AM533" s="992"/>
      <c r="AN533" s="992"/>
      <c r="AO533" s="992"/>
      <c r="AP533" s="992"/>
      <c r="AQ533" s="992"/>
      <c r="AR533" s="992"/>
      <c r="AS533" s="992"/>
      <c r="AT533" s="992"/>
      <c r="AU533" s="992"/>
      <c r="AV533" s="992"/>
      <c r="AW533" s="992"/>
      <c r="AX533" s="992"/>
      <c r="AY533" s="993"/>
    </row>
    <row r="534" spans="1:51" ht="21.75" customHeight="1" x14ac:dyDescent="0.2">
      <c r="A534" s="1006">
        <v>2</v>
      </c>
      <c r="B534" s="1007"/>
      <c r="C534" s="1048" t="s">
        <v>574</v>
      </c>
      <c r="D534" s="1049"/>
      <c r="E534" s="1049"/>
      <c r="F534" s="1049"/>
      <c r="G534" s="1049"/>
      <c r="H534" s="1049"/>
      <c r="I534" s="1049"/>
      <c r="J534" s="1049"/>
      <c r="K534" s="1049"/>
      <c r="L534" s="1049"/>
      <c r="M534" s="986" t="s">
        <v>405</v>
      </c>
      <c r="N534" s="987"/>
      <c r="O534" s="987"/>
      <c r="P534" s="987"/>
      <c r="Q534" s="987"/>
      <c r="R534" s="987"/>
      <c r="S534" s="987"/>
      <c r="T534" s="988" t="s">
        <v>430</v>
      </c>
      <c r="U534" s="989"/>
      <c r="V534" s="989"/>
      <c r="W534" s="989"/>
      <c r="X534" s="989"/>
      <c r="Y534" s="989"/>
      <c r="Z534" s="989"/>
      <c r="AA534" s="989"/>
      <c r="AB534" s="989"/>
      <c r="AC534" s="989"/>
      <c r="AD534" s="989"/>
      <c r="AE534" s="989"/>
      <c r="AF534" s="989"/>
      <c r="AG534" s="989"/>
      <c r="AH534" s="989"/>
      <c r="AI534" s="989"/>
      <c r="AJ534" s="989"/>
      <c r="AK534" s="990"/>
      <c r="AL534" s="991">
        <v>67.760000000000005</v>
      </c>
      <c r="AM534" s="992"/>
      <c r="AN534" s="992"/>
      <c r="AO534" s="992"/>
      <c r="AP534" s="992"/>
      <c r="AQ534" s="992"/>
      <c r="AR534" s="992"/>
      <c r="AS534" s="992"/>
      <c r="AT534" s="992"/>
      <c r="AU534" s="992"/>
      <c r="AV534" s="992"/>
      <c r="AW534" s="992"/>
      <c r="AX534" s="992"/>
      <c r="AY534" s="993"/>
    </row>
    <row r="535" spans="1:51" ht="21.75" hidden="1" customHeight="1" x14ac:dyDescent="0.2">
      <c r="A535" s="1018">
        <v>3</v>
      </c>
      <c r="B535" s="1019"/>
      <c r="C535" s="984"/>
      <c r="D535" s="985"/>
      <c r="E535" s="985"/>
      <c r="F535" s="985"/>
      <c r="G535" s="985"/>
      <c r="H535" s="985"/>
      <c r="I535" s="985"/>
      <c r="J535" s="985"/>
      <c r="K535" s="985"/>
      <c r="L535" s="985"/>
      <c r="M535" s="987"/>
      <c r="N535" s="987"/>
      <c r="O535" s="987"/>
      <c r="P535" s="987"/>
      <c r="Q535" s="987"/>
      <c r="R535" s="987"/>
      <c r="S535" s="987"/>
      <c r="T535" s="1020"/>
      <c r="U535" s="930"/>
      <c r="V535" s="930"/>
      <c r="W535" s="930"/>
      <c r="X535" s="930"/>
      <c r="Y535" s="930"/>
      <c r="Z535" s="930"/>
      <c r="AA535" s="930"/>
      <c r="AB535" s="930"/>
      <c r="AC535" s="930"/>
      <c r="AD535" s="930"/>
      <c r="AE535" s="930"/>
      <c r="AF535" s="930"/>
      <c r="AG535" s="930"/>
      <c r="AH535" s="930"/>
      <c r="AI535" s="930"/>
      <c r="AJ535" s="930"/>
      <c r="AK535" s="931"/>
      <c r="AL535" s="991"/>
      <c r="AM535" s="992"/>
      <c r="AN535" s="992"/>
      <c r="AO535" s="992"/>
      <c r="AP535" s="992"/>
      <c r="AQ535" s="992"/>
      <c r="AR535" s="992"/>
      <c r="AS535" s="992"/>
      <c r="AT535" s="992"/>
      <c r="AU535" s="992"/>
      <c r="AV535" s="992"/>
      <c r="AW535" s="992"/>
      <c r="AX535" s="992"/>
      <c r="AY535" s="993"/>
    </row>
    <row r="536" spans="1:51" ht="21.75" hidden="1" customHeight="1" x14ac:dyDescent="0.2">
      <c r="A536" s="1018">
        <v>4</v>
      </c>
      <c r="B536" s="1019"/>
      <c r="C536" s="984"/>
      <c r="D536" s="985"/>
      <c r="E536" s="985"/>
      <c r="F536" s="985"/>
      <c r="G536" s="985"/>
      <c r="H536" s="985"/>
      <c r="I536" s="985"/>
      <c r="J536" s="985"/>
      <c r="K536" s="985"/>
      <c r="L536" s="985"/>
      <c r="M536" s="987"/>
      <c r="N536" s="987"/>
      <c r="O536" s="987"/>
      <c r="P536" s="987"/>
      <c r="Q536" s="987"/>
      <c r="R536" s="987"/>
      <c r="S536" s="987"/>
      <c r="T536" s="1020"/>
      <c r="U536" s="930"/>
      <c r="V536" s="930"/>
      <c r="W536" s="930"/>
      <c r="X536" s="930"/>
      <c r="Y536" s="930"/>
      <c r="Z536" s="930"/>
      <c r="AA536" s="930"/>
      <c r="AB536" s="930"/>
      <c r="AC536" s="930"/>
      <c r="AD536" s="930"/>
      <c r="AE536" s="930"/>
      <c r="AF536" s="930"/>
      <c r="AG536" s="930"/>
      <c r="AH536" s="930"/>
      <c r="AI536" s="930"/>
      <c r="AJ536" s="930"/>
      <c r="AK536" s="931"/>
      <c r="AL536" s="991"/>
      <c r="AM536" s="992"/>
      <c r="AN536" s="992"/>
      <c r="AO536" s="992"/>
      <c r="AP536" s="992"/>
      <c r="AQ536" s="992"/>
      <c r="AR536" s="992"/>
      <c r="AS536" s="992"/>
      <c r="AT536" s="992"/>
      <c r="AU536" s="992"/>
      <c r="AV536" s="992"/>
      <c r="AW536" s="992"/>
      <c r="AX536" s="992"/>
      <c r="AY536" s="993"/>
    </row>
    <row r="537" spans="1:51" ht="21.75" hidden="1" customHeight="1" x14ac:dyDescent="0.2">
      <c r="A537" s="1018">
        <v>5</v>
      </c>
      <c r="B537" s="1019"/>
      <c r="C537" s="984"/>
      <c r="D537" s="985"/>
      <c r="E537" s="985"/>
      <c r="F537" s="985"/>
      <c r="G537" s="985"/>
      <c r="H537" s="985"/>
      <c r="I537" s="985"/>
      <c r="J537" s="985"/>
      <c r="K537" s="985"/>
      <c r="L537" s="985"/>
      <c r="M537" s="987"/>
      <c r="N537" s="987"/>
      <c r="O537" s="987"/>
      <c r="P537" s="987"/>
      <c r="Q537" s="987"/>
      <c r="R537" s="987"/>
      <c r="S537" s="987"/>
      <c r="T537" s="1020"/>
      <c r="U537" s="930"/>
      <c r="V537" s="930"/>
      <c r="W537" s="930"/>
      <c r="X537" s="930"/>
      <c r="Y537" s="930"/>
      <c r="Z537" s="930"/>
      <c r="AA537" s="930"/>
      <c r="AB537" s="930"/>
      <c r="AC537" s="930"/>
      <c r="AD537" s="930"/>
      <c r="AE537" s="930"/>
      <c r="AF537" s="930"/>
      <c r="AG537" s="930"/>
      <c r="AH537" s="930"/>
      <c r="AI537" s="930"/>
      <c r="AJ537" s="930"/>
      <c r="AK537" s="931"/>
      <c r="AL537" s="991"/>
      <c r="AM537" s="992"/>
      <c r="AN537" s="992"/>
      <c r="AO537" s="992"/>
      <c r="AP537" s="992"/>
      <c r="AQ537" s="992"/>
      <c r="AR537" s="992"/>
      <c r="AS537" s="992"/>
      <c r="AT537" s="992"/>
      <c r="AU537" s="992"/>
      <c r="AV537" s="992"/>
      <c r="AW537" s="992"/>
      <c r="AX537" s="992"/>
      <c r="AY537" s="993"/>
    </row>
    <row r="538" spans="1:51" ht="21.75" hidden="1" customHeight="1" x14ac:dyDescent="0.2">
      <c r="A538" s="1018">
        <v>6</v>
      </c>
      <c r="B538" s="1019"/>
      <c r="C538" s="984"/>
      <c r="D538" s="985"/>
      <c r="E538" s="985"/>
      <c r="F538" s="985"/>
      <c r="G538" s="985"/>
      <c r="H538" s="985"/>
      <c r="I538" s="985"/>
      <c r="J538" s="985"/>
      <c r="K538" s="985"/>
      <c r="L538" s="985"/>
      <c r="M538" s="987"/>
      <c r="N538" s="987"/>
      <c r="O538" s="987"/>
      <c r="P538" s="987"/>
      <c r="Q538" s="987"/>
      <c r="R538" s="987"/>
      <c r="S538" s="987"/>
      <c r="T538" s="1020"/>
      <c r="U538" s="930"/>
      <c r="V538" s="930"/>
      <c r="W538" s="930"/>
      <c r="X538" s="930"/>
      <c r="Y538" s="930"/>
      <c r="Z538" s="930"/>
      <c r="AA538" s="930"/>
      <c r="AB538" s="930"/>
      <c r="AC538" s="930"/>
      <c r="AD538" s="930"/>
      <c r="AE538" s="930"/>
      <c r="AF538" s="930"/>
      <c r="AG538" s="930"/>
      <c r="AH538" s="930"/>
      <c r="AI538" s="930"/>
      <c r="AJ538" s="930"/>
      <c r="AK538" s="931"/>
      <c r="AL538" s="991"/>
      <c r="AM538" s="992"/>
      <c r="AN538" s="992"/>
      <c r="AO538" s="992"/>
      <c r="AP538" s="992"/>
      <c r="AQ538" s="992"/>
      <c r="AR538" s="992"/>
      <c r="AS538" s="992"/>
      <c r="AT538" s="992"/>
      <c r="AU538" s="992"/>
      <c r="AV538" s="992"/>
      <c r="AW538" s="992"/>
      <c r="AX538" s="992"/>
      <c r="AY538" s="993"/>
    </row>
    <row r="539" spans="1:51" ht="21.75" hidden="1" customHeight="1" x14ac:dyDescent="0.2">
      <c r="A539" s="1018">
        <v>7</v>
      </c>
      <c r="B539" s="1019"/>
      <c r="C539" s="984"/>
      <c r="D539" s="985"/>
      <c r="E539" s="985"/>
      <c r="F539" s="985"/>
      <c r="G539" s="985"/>
      <c r="H539" s="985"/>
      <c r="I539" s="985"/>
      <c r="J539" s="985"/>
      <c r="K539" s="985"/>
      <c r="L539" s="985"/>
      <c r="M539" s="987"/>
      <c r="N539" s="987"/>
      <c r="O539" s="987"/>
      <c r="P539" s="987"/>
      <c r="Q539" s="987"/>
      <c r="R539" s="987"/>
      <c r="S539" s="987"/>
      <c r="T539" s="1020"/>
      <c r="U539" s="930"/>
      <c r="V539" s="930"/>
      <c r="W539" s="930"/>
      <c r="X539" s="930"/>
      <c r="Y539" s="930"/>
      <c r="Z539" s="930"/>
      <c r="AA539" s="930"/>
      <c r="AB539" s="930"/>
      <c r="AC539" s="930"/>
      <c r="AD539" s="930"/>
      <c r="AE539" s="930"/>
      <c r="AF539" s="930"/>
      <c r="AG539" s="930"/>
      <c r="AH539" s="930"/>
      <c r="AI539" s="930"/>
      <c r="AJ539" s="930"/>
      <c r="AK539" s="931"/>
      <c r="AL539" s="991"/>
      <c r="AM539" s="992"/>
      <c r="AN539" s="992"/>
      <c r="AO539" s="992"/>
      <c r="AP539" s="992"/>
      <c r="AQ539" s="992"/>
      <c r="AR539" s="992"/>
      <c r="AS539" s="992"/>
      <c r="AT539" s="992"/>
      <c r="AU539" s="992"/>
      <c r="AV539" s="992"/>
      <c r="AW539" s="992"/>
      <c r="AX539" s="992"/>
      <c r="AY539" s="993"/>
    </row>
    <row r="540" spans="1:51" ht="21.75" hidden="1" customHeight="1" x14ac:dyDescent="0.2">
      <c r="A540" s="1018">
        <v>8</v>
      </c>
      <c r="B540" s="1019"/>
      <c r="C540" s="984"/>
      <c r="D540" s="985"/>
      <c r="E540" s="985"/>
      <c r="F540" s="985"/>
      <c r="G540" s="985"/>
      <c r="H540" s="985"/>
      <c r="I540" s="985"/>
      <c r="J540" s="985"/>
      <c r="K540" s="985"/>
      <c r="L540" s="985"/>
      <c r="M540" s="987"/>
      <c r="N540" s="987"/>
      <c r="O540" s="987"/>
      <c r="P540" s="987"/>
      <c r="Q540" s="987"/>
      <c r="R540" s="987"/>
      <c r="S540" s="987"/>
      <c r="T540" s="1020"/>
      <c r="U540" s="930"/>
      <c r="V540" s="930"/>
      <c r="W540" s="930"/>
      <c r="X540" s="930"/>
      <c r="Y540" s="930"/>
      <c r="Z540" s="930"/>
      <c r="AA540" s="930"/>
      <c r="AB540" s="930"/>
      <c r="AC540" s="930"/>
      <c r="AD540" s="930"/>
      <c r="AE540" s="930"/>
      <c r="AF540" s="930"/>
      <c r="AG540" s="930"/>
      <c r="AH540" s="930"/>
      <c r="AI540" s="930"/>
      <c r="AJ540" s="930"/>
      <c r="AK540" s="931"/>
      <c r="AL540" s="991"/>
      <c r="AM540" s="992"/>
      <c r="AN540" s="992"/>
      <c r="AO540" s="992"/>
      <c r="AP540" s="992"/>
      <c r="AQ540" s="992"/>
      <c r="AR540" s="992"/>
      <c r="AS540" s="992"/>
      <c r="AT540" s="992"/>
      <c r="AU540" s="992"/>
      <c r="AV540" s="992"/>
      <c r="AW540" s="992"/>
      <c r="AX540" s="992"/>
      <c r="AY540" s="993"/>
    </row>
    <row r="541" spans="1:51" ht="21.75" hidden="1" customHeight="1" x14ac:dyDescent="0.2">
      <c r="A541" s="1018">
        <v>9</v>
      </c>
      <c r="B541" s="1019"/>
      <c r="C541" s="1038"/>
      <c r="D541" s="1016"/>
      <c r="E541" s="1016"/>
      <c r="F541" s="1016"/>
      <c r="G541" s="1016"/>
      <c r="H541" s="1016"/>
      <c r="I541" s="1016"/>
      <c r="J541" s="1016"/>
      <c r="K541" s="1016"/>
      <c r="L541" s="1016"/>
      <c r="M541" s="987"/>
      <c r="N541" s="987"/>
      <c r="O541" s="987"/>
      <c r="P541" s="987"/>
      <c r="Q541" s="987"/>
      <c r="R541" s="987"/>
      <c r="S541" s="987"/>
      <c r="T541" s="1020"/>
      <c r="U541" s="930"/>
      <c r="V541" s="930"/>
      <c r="W541" s="930"/>
      <c r="X541" s="930"/>
      <c r="Y541" s="930"/>
      <c r="Z541" s="930"/>
      <c r="AA541" s="930"/>
      <c r="AB541" s="930"/>
      <c r="AC541" s="930"/>
      <c r="AD541" s="930"/>
      <c r="AE541" s="930"/>
      <c r="AF541" s="930"/>
      <c r="AG541" s="930"/>
      <c r="AH541" s="930"/>
      <c r="AI541" s="930"/>
      <c r="AJ541" s="930"/>
      <c r="AK541" s="931"/>
      <c r="AL541" s="991"/>
      <c r="AM541" s="992"/>
      <c r="AN541" s="992"/>
      <c r="AO541" s="992"/>
      <c r="AP541" s="992"/>
      <c r="AQ541" s="992"/>
      <c r="AR541" s="992"/>
      <c r="AS541" s="992"/>
      <c r="AT541" s="992"/>
      <c r="AU541" s="992"/>
      <c r="AV541" s="992"/>
      <c r="AW541" s="992"/>
      <c r="AX541" s="992"/>
      <c r="AY541" s="993"/>
    </row>
    <row r="542" spans="1:51" ht="21.75" hidden="1" customHeight="1" x14ac:dyDescent="0.2">
      <c r="A542" s="1018">
        <v>10</v>
      </c>
      <c r="B542" s="1019"/>
      <c r="C542" s="984"/>
      <c r="D542" s="985"/>
      <c r="E542" s="985"/>
      <c r="F542" s="985"/>
      <c r="G542" s="985"/>
      <c r="H542" s="985"/>
      <c r="I542" s="985"/>
      <c r="J542" s="985"/>
      <c r="K542" s="985"/>
      <c r="L542" s="985"/>
      <c r="M542" s="987"/>
      <c r="N542" s="987"/>
      <c r="O542" s="987"/>
      <c r="P542" s="987"/>
      <c r="Q542" s="987"/>
      <c r="R542" s="987"/>
      <c r="S542" s="987"/>
      <c r="T542" s="1020"/>
      <c r="U542" s="930"/>
      <c r="V542" s="930"/>
      <c r="W542" s="930"/>
      <c r="X542" s="930"/>
      <c r="Y542" s="930"/>
      <c r="Z542" s="930"/>
      <c r="AA542" s="930"/>
      <c r="AB542" s="930"/>
      <c r="AC542" s="930"/>
      <c r="AD542" s="930"/>
      <c r="AE542" s="930"/>
      <c r="AF542" s="930"/>
      <c r="AG542" s="930"/>
      <c r="AH542" s="930"/>
      <c r="AI542" s="930"/>
      <c r="AJ542" s="930"/>
      <c r="AK542" s="931"/>
      <c r="AL542" s="991"/>
      <c r="AM542" s="992"/>
      <c r="AN542" s="992"/>
      <c r="AO542" s="992"/>
      <c r="AP542" s="992"/>
      <c r="AQ542" s="992"/>
      <c r="AR542" s="992"/>
      <c r="AS542" s="992"/>
      <c r="AT542" s="992"/>
      <c r="AU542" s="992"/>
      <c r="AV542" s="992"/>
      <c r="AW542" s="992"/>
      <c r="AX542" s="992"/>
      <c r="AY542" s="993"/>
    </row>
    <row r="543" spans="1:51" s="1" customFormat="1" ht="21" customHeight="1" x14ac:dyDescent="0.2">
      <c r="A543" s="42"/>
      <c r="B543" s="49" t="s">
        <v>536</v>
      </c>
      <c r="C543" s="44"/>
      <c r="D543" s="44"/>
      <c r="E543" s="44"/>
      <c r="F543" s="44"/>
      <c r="G543" s="44"/>
      <c r="H543" s="44"/>
      <c r="I543" s="44"/>
      <c r="J543" s="44"/>
      <c r="K543" s="44"/>
      <c r="L543" s="44"/>
      <c r="M543" s="42"/>
      <c r="N543" s="42"/>
      <c r="O543" s="42"/>
      <c r="P543" s="42"/>
      <c r="Q543" s="42"/>
      <c r="R543" s="42"/>
      <c r="S543" s="42"/>
      <c r="T543" s="42"/>
      <c r="U543" s="42"/>
      <c r="V543" s="42"/>
      <c r="W543" s="42"/>
      <c r="X543" s="42"/>
      <c r="Y543" s="42"/>
      <c r="Z543" s="42"/>
      <c r="AA543" s="42"/>
      <c r="AB543" s="42"/>
      <c r="AC543" s="42"/>
      <c r="AD543" s="42"/>
      <c r="AE543" s="42"/>
      <c r="AF543" s="42"/>
      <c r="AG543" s="42"/>
      <c r="AH543" s="42"/>
      <c r="AI543" s="42"/>
      <c r="AJ543" s="42"/>
      <c r="AK543" s="42"/>
      <c r="AL543" s="43"/>
      <c r="AM543" s="43"/>
      <c r="AN543" s="43"/>
      <c r="AO543" s="43"/>
      <c r="AP543" s="43"/>
      <c r="AQ543" s="43"/>
      <c r="AR543" s="43"/>
      <c r="AS543" s="43"/>
      <c r="AT543" s="43"/>
      <c r="AU543" s="43"/>
      <c r="AV543" s="43"/>
      <c r="AW543" s="43"/>
      <c r="AX543" s="43"/>
      <c r="AY543" s="43"/>
    </row>
    <row r="544" spans="1:51" s="1" customFormat="1" ht="34.5" customHeight="1" x14ac:dyDescent="0.2">
      <c r="A544" s="982"/>
      <c r="B544" s="983"/>
      <c r="C544" s="1008" t="s">
        <v>11</v>
      </c>
      <c r="D544" s="1009"/>
      <c r="E544" s="1009"/>
      <c r="F544" s="1009"/>
      <c r="G544" s="1009"/>
      <c r="H544" s="1009"/>
      <c r="I544" s="1009"/>
      <c r="J544" s="1009"/>
      <c r="K544" s="1009"/>
      <c r="L544" s="1009"/>
      <c r="M544" s="996" t="s">
        <v>155</v>
      </c>
      <c r="N544" s="997"/>
      <c r="O544" s="997"/>
      <c r="P544" s="997"/>
      <c r="Q544" s="997"/>
      <c r="R544" s="997"/>
      <c r="S544" s="997"/>
      <c r="T544" s="998" t="s">
        <v>154</v>
      </c>
      <c r="U544" s="995"/>
      <c r="V544" s="995"/>
      <c r="W544" s="995"/>
      <c r="X544" s="995"/>
      <c r="Y544" s="995"/>
      <c r="Z544" s="995"/>
      <c r="AA544" s="995"/>
      <c r="AB544" s="995"/>
      <c r="AC544" s="995"/>
      <c r="AD544" s="995"/>
      <c r="AE544" s="995"/>
      <c r="AF544" s="995"/>
      <c r="AG544" s="995"/>
      <c r="AH544" s="995"/>
      <c r="AI544" s="995"/>
      <c r="AJ544" s="995"/>
      <c r="AK544" s="999"/>
      <c r="AL544" s="1000" t="s">
        <v>12</v>
      </c>
      <c r="AM544" s="1001"/>
      <c r="AN544" s="1001"/>
      <c r="AO544" s="1001"/>
      <c r="AP544" s="1001"/>
      <c r="AQ544" s="1001"/>
      <c r="AR544" s="1001"/>
      <c r="AS544" s="1001"/>
      <c r="AT544" s="1001"/>
      <c r="AU544" s="1001"/>
      <c r="AV544" s="1001"/>
      <c r="AW544" s="1001"/>
      <c r="AX544" s="1001"/>
      <c r="AY544" s="1002"/>
    </row>
    <row r="545" spans="1:51" s="1" customFormat="1" ht="21" customHeight="1" x14ac:dyDescent="0.2">
      <c r="A545" s="1006">
        <v>1</v>
      </c>
      <c r="B545" s="1007"/>
      <c r="C545" s="984" t="s">
        <v>431</v>
      </c>
      <c r="D545" s="985"/>
      <c r="E545" s="985"/>
      <c r="F545" s="985"/>
      <c r="G545" s="985"/>
      <c r="H545" s="985"/>
      <c r="I545" s="985"/>
      <c r="J545" s="985"/>
      <c r="K545" s="985"/>
      <c r="L545" s="985"/>
      <c r="M545" s="986" t="s">
        <v>432</v>
      </c>
      <c r="N545" s="987"/>
      <c r="O545" s="987"/>
      <c r="P545" s="987"/>
      <c r="Q545" s="987"/>
      <c r="R545" s="987"/>
      <c r="S545" s="987"/>
      <c r="T545" s="988" t="s">
        <v>433</v>
      </c>
      <c r="U545" s="989"/>
      <c r="V545" s="989"/>
      <c r="W545" s="989"/>
      <c r="X545" s="989"/>
      <c r="Y545" s="989"/>
      <c r="Z545" s="989"/>
      <c r="AA545" s="989"/>
      <c r="AB545" s="989"/>
      <c r="AC545" s="989"/>
      <c r="AD545" s="989"/>
      <c r="AE545" s="989"/>
      <c r="AF545" s="989"/>
      <c r="AG545" s="989"/>
      <c r="AH545" s="989"/>
      <c r="AI545" s="989"/>
      <c r="AJ545" s="989"/>
      <c r="AK545" s="990"/>
      <c r="AL545" s="991">
        <v>12.089</v>
      </c>
      <c r="AM545" s="992"/>
      <c r="AN545" s="992"/>
      <c r="AO545" s="992"/>
      <c r="AP545" s="992"/>
      <c r="AQ545" s="992"/>
      <c r="AR545" s="992"/>
      <c r="AS545" s="992"/>
      <c r="AT545" s="992"/>
      <c r="AU545" s="992"/>
      <c r="AV545" s="992"/>
      <c r="AW545" s="992"/>
      <c r="AX545" s="992"/>
      <c r="AY545" s="993"/>
    </row>
    <row r="546" spans="1:51" s="1" customFormat="1" ht="30" customHeight="1" x14ac:dyDescent="0.2">
      <c r="A546" s="1006">
        <v>2</v>
      </c>
      <c r="B546" s="1007"/>
      <c r="C546" s="984" t="s">
        <v>434</v>
      </c>
      <c r="D546" s="985"/>
      <c r="E546" s="985"/>
      <c r="F546" s="985"/>
      <c r="G546" s="985"/>
      <c r="H546" s="985"/>
      <c r="I546" s="985"/>
      <c r="J546" s="985"/>
      <c r="K546" s="985"/>
      <c r="L546" s="985"/>
      <c r="M546" s="987" t="s">
        <v>243</v>
      </c>
      <c r="N546" s="987"/>
      <c r="O546" s="987"/>
      <c r="P546" s="987"/>
      <c r="Q546" s="987"/>
      <c r="R546" s="987"/>
      <c r="S546" s="987"/>
      <c r="T546" s="1015" t="s">
        <v>435</v>
      </c>
      <c r="U546" s="1016"/>
      <c r="V546" s="1016"/>
      <c r="W546" s="1016"/>
      <c r="X546" s="1016"/>
      <c r="Y546" s="1016"/>
      <c r="Z546" s="1016"/>
      <c r="AA546" s="1016"/>
      <c r="AB546" s="1016"/>
      <c r="AC546" s="1016"/>
      <c r="AD546" s="1016"/>
      <c r="AE546" s="1016"/>
      <c r="AF546" s="1016"/>
      <c r="AG546" s="1016"/>
      <c r="AH546" s="1016"/>
      <c r="AI546" s="1016"/>
      <c r="AJ546" s="1016"/>
      <c r="AK546" s="1017"/>
      <c r="AL546" s="991">
        <v>6.1829999999999998</v>
      </c>
      <c r="AM546" s="992"/>
      <c r="AN546" s="992"/>
      <c r="AO546" s="992"/>
      <c r="AP546" s="992"/>
      <c r="AQ546" s="992"/>
      <c r="AR546" s="992"/>
      <c r="AS546" s="992"/>
      <c r="AT546" s="992"/>
      <c r="AU546" s="992"/>
      <c r="AV546" s="992"/>
      <c r="AW546" s="992"/>
      <c r="AX546" s="992"/>
      <c r="AY546" s="993"/>
    </row>
    <row r="547" spans="1:51" s="1" customFormat="1" ht="30" customHeight="1" x14ac:dyDescent="0.2">
      <c r="A547" s="1006">
        <v>3</v>
      </c>
      <c r="B547" s="1007"/>
      <c r="C547" s="1013" t="s">
        <v>577</v>
      </c>
      <c r="D547" s="1014"/>
      <c r="E547" s="1014"/>
      <c r="F547" s="1014"/>
      <c r="G547" s="1014"/>
      <c r="H547" s="1014"/>
      <c r="I547" s="1014"/>
      <c r="J547" s="1014"/>
      <c r="K547" s="1014"/>
      <c r="L547" s="1014"/>
      <c r="M547" s="986" t="s">
        <v>436</v>
      </c>
      <c r="N547" s="987"/>
      <c r="O547" s="987"/>
      <c r="P547" s="987"/>
      <c r="Q547" s="987"/>
      <c r="R547" s="987"/>
      <c r="S547" s="987"/>
      <c r="T547" s="1015" t="s">
        <v>433</v>
      </c>
      <c r="U547" s="1016"/>
      <c r="V547" s="1016"/>
      <c r="W547" s="1016"/>
      <c r="X547" s="1016"/>
      <c r="Y547" s="1016"/>
      <c r="Z547" s="1016"/>
      <c r="AA547" s="1016"/>
      <c r="AB547" s="1016"/>
      <c r="AC547" s="1016"/>
      <c r="AD547" s="1016"/>
      <c r="AE547" s="1016"/>
      <c r="AF547" s="1016"/>
      <c r="AG547" s="1016"/>
      <c r="AH547" s="1016"/>
      <c r="AI547" s="1016"/>
      <c r="AJ547" s="1016"/>
      <c r="AK547" s="1017"/>
      <c r="AL547" s="991">
        <v>5.6859999999999999</v>
      </c>
      <c r="AM547" s="992"/>
      <c r="AN547" s="992"/>
      <c r="AO547" s="992"/>
      <c r="AP547" s="992"/>
      <c r="AQ547" s="992"/>
      <c r="AR547" s="992"/>
      <c r="AS547" s="992"/>
      <c r="AT547" s="992"/>
      <c r="AU547" s="992"/>
      <c r="AV547" s="992"/>
      <c r="AW547" s="992"/>
      <c r="AX547" s="992"/>
      <c r="AY547" s="993"/>
    </row>
    <row r="548" spans="1:51" s="1" customFormat="1" ht="21" customHeight="1" x14ac:dyDescent="0.2">
      <c r="A548" s="1006">
        <v>4</v>
      </c>
      <c r="B548" s="1007"/>
      <c r="C548" s="1013" t="s">
        <v>408</v>
      </c>
      <c r="D548" s="1014"/>
      <c r="E548" s="1014"/>
      <c r="F548" s="1014"/>
      <c r="G548" s="1014"/>
      <c r="H548" s="1014"/>
      <c r="I548" s="1014"/>
      <c r="J548" s="1014"/>
      <c r="K548" s="1014"/>
      <c r="L548" s="1014"/>
      <c r="M548" s="986" t="s">
        <v>409</v>
      </c>
      <c r="N548" s="987"/>
      <c r="O548" s="987"/>
      <c r="P548" s="987"/>
      <c r="Q548" s="987"/>
      <c r="R548" s="987"/>
      <c r="S548" s="987"/>
      <c r="T548" s="1015" t="s">
        <v>433</v>
      </c>
      <c r="U548" s="1016"/>
      <c r="V548" s="1016"/>
      <c r="W548" s="1016"/>
      <c r="X548" s="1016"/>
      <c r="Y548" s="1016"/>
      <c r="Z548" s="1016"/>
      <c r="AA548" s="1016"/>
      <c r="AB548" s="1016"/>
      <c r="AC548" s="1016"/>
      <c r="AD548" s="1016"/>
      <c r="AE548" s="1016"/>
      <c r="AF548" s="1016"/>
      <c r="AG548" s="1016"/>
      <c r="AH548" s="1016"/>
      <c r="AI548" s="1016"/>
      <c r="AJ548" s="1016"/>
      <c r="AK548" s="1017"/>
      <c r="AL548" s="991">
        <v>1.929</v>
      </c>
      <c r="AM548" s="992"/>
      <c r="AN548" s="992"/>
      <c r="AO548" s="992"/>
      <c r="AP548" s="992"/>
      <c r="AQ548" s="992"/>
      <c r="AR548" s="992"/>
      <c r="AS548" s="992"/>
      <c r="AT548" s="992"/>
      <c r="AU548" s="992"/>
      <c r="AV548" s="992"/>
      <c r="AW548" s="992"/>
      <c r="AX548" s="992"/>
      <c r="AY548" s="993"/>
    </row>
    <row r="549" spans="1:51" s="1" customFormat="1" ht="25.5" customHeight="1" x14ac:dyDescent="0.2">
      <c r="A549" s="1006">
        <v>5</v>
      </c>
      <c r="B549" s="1007"/>
      <c r="C549" s="1013" t="s">
        <v>437</v>
      </c>
      <c r="D549" s="1014"/>
      <c r="E549" s="1014"/>
      <c r="F549" s="1014"/>
      <c r="G549" s="1014"/>
      <c r="H549" s="1014"/>
      <c r="I549" s="1014"/>
      <c r="J549" s="1014"/>
      <c r="K549" s="1014"/>
      <c r="L549" s="1014"/>
      <c r="M549" s="987" t="s">
        <v>243</v>
      </c>
      <c r="N549" s="987"/>
      <c r="O549" s="987"/>
      <c r="P549" s="987"/>
      <c r="Q549" s="987"/>
      <c r="R549" s="987"/>
      <c r="S549" s="987"/>
      <c r="T549" s="1015" t="s">
        <v>435</v>
      </c>
      <c r="U549" s="1016"/>
      <c r="V549" s="1016"/>
      <c r="W549" s="1016"/>
      <c r="X549" s="1016"/>
      <c r="Y549" s="1016"/>
      <c r="Z549" s="1016"/>
      <c r="AA549" s="1016"/>
      <c r="AB549" s="1016"/>
      <c r="AC549" s="1016"/>
      <c r="AD549" s="1016"/>
      <c r="AE549" s="1016"/>
      <c r="AF549" s="1016"/>
      <c r="AG549" s="1016"/>
      <c r="AH549" s="1016"/>
      <c r="AI549" s="1016"/>
      <c r="AJ549" s="1016"/>
      <c r="AK549" s="1017"/>
      <c r="AL549" s="991">
        <v>1.883</v>
      </c>
      <c r="AM549" s="992"/>
      <c r="AN549" s="992"/>
      <c r="AO549" s="992"/>
      <c r="AP549" s="992"/>
      <c r="AQ549" s="992"/>
      <c r="AR549" s="992"/>
      <c r="AS549" s="992"/>
      <c r="AT549" s="992"/>
      <c r="AU549" s="992"/>
      <c r="AV549" s="992"/>
      <c r="AW549" s="992"/>
      <c r="AX549" s="992"/>
      <c r="AY549" s="993"/>
    </row>
    <row r="550" spans="1:51" s="1" customFormat="1" ht="21" hidden="1" customHeight="1" x14ac:dyDescent="0.2">
      <c r="A550" s="1018">
        <v>6</v>
      </c>
      <c r="B550" s="1019"/>
      <c r="C550" s="1013"/>
      <c r="D550" s="1014"/>
      <c r="E550" s="1014"/>
      <c r="F550" s="1014"/>
      <c r="G550" s="1014"/>
      <c r="H550" s="1014"/>
      <c r="I550" s="1014"/>
      <c r="J550" s="1014"/>
      <c r="K550" s="1014"/>
      <c r="L550" s="1014"/>
      <c r="M550" s="987"/>
      <c r="N550" s="987"/>
      <c r="O550" s="987"/>
      <c r="P550" s="987"/>
      <c r="Q550" s="987"/>
      <c r="R550" s="987"/>
      <c r="S550" s="987"/>
      <c r="T550" s="1020"/>
      <c r="U550" s="930"/>
      <c r="V550" s="930"/>
      <c r="W550" s="930"/>
      <c r="X550" s="930"/>
      <c r="Y550" s="930"/>
      <c r="Z550" s="930"/>
      <c r="AA550" s="930"/>
      <c r="AB550" s="930"/>
      <c r="AC550" s="930"/>
      <c r="AD550" s="930"/>
      <c r="AE550" s="930"/>
      <c r="AF550" s="930"/>
      <c r="AG550" s="930"/>
      <c r="AH550" s="930"/>
      <c r="AI550" s="930"/>
      <c r="AJ550" s="930"/>
      <c r="AK550" s="931"/>
      <c r="AL550" s="991"/>
      <c r="AM550" s="992"/>
      <c r="AN550" s="992"/>
      <c r="AO550" s="992"/>
      <c r="AP550" s="992"/>
      <c r="AQ550" s="992"/>
      <c r="AR550" s="992"/>
      <c r="AS550" s="992"/>
      <c r="AT550" s="992"/>
      <c r="AU550" s="992"/>
      <c r="AV550" s="992"/>
      <c r="AW550" s="992"/>
      <c r="AX550" s="992"/>
      <c r="AY550" s="993"/>
    </row>
    <row r="551" spans="1:51" s="1" customFormat="1" ht="21" hidden="1" customHeight="1" x14ac:dyDescent="0.2">
      <c r="A551" s="1018">
        <v>7</v>
      </c>
      <c r="B551" s="1019"/>
      <c r="C551" s="1013"/>
      <c r="D551" s="1014"/>
      <c r="E551" s="1014"/>
      <c r="F551" s="1014"/>
      <c r="G551" s="1014"/>
      <c r="H551" s="1014"/>
      <c r="I551" s="1014"/>
      <c r="J551" s="1014"/>
      <c r="K551" s="1014"/>
      <c r="L551" s="1014"/>
      <c r="M551" s="987"/>
      <c r="N551" s="987"/>
      <c r="O551" s="987"/>
      <c r="P551" s="987"/>
      <c r="Q551" s="987"/>
      <c r="R551" s="987"/>
      <c r="S551" s="987"/>
      <c r="T551" s="1020"/>
      <c r="U551" s="930"/>
      <c r="V551" s="930"/>
      <c r="W551" s="930"/>
      <c r="X551" s="930"/>
      <c r="Y551" s="930"/>
      <c r="Z551" s="930"/>
      <c r="AA551" s="930"/>
      <c r="AB551" s="930"/>
      <c r="AC551" s="930"/>
      <c r="AD551" s="930"/>
      <c r="AE551" s="930"/>
      <c r="AF551" s="930"/>
      <c r="AG551" s="930"/>
      <c r="AH551" s="930"/>
      <c r="AI551" s="930"/>
      <c r="AJ551" s="930"/>
      <c r="AK551" s="931"/>
      <c r="AL551" s="991"/>
      <c r="AM551" s="992"/>
      <c r="AN551" s="992"/>
      <c r="AO551" s="992"/>
      <c r="AP551" s="992"/>
      <c r="AQ551" s="992"/>
      <c r="AR551" s="992"/>
      <c r="AS551" s="992"/>
      <c r="AT551" s="992"/>
      <c r="AU551" s="992"/>
      <c r="AV551" s="992"/>
      <c r="AW551" s="992"/>
      <c r="AX551" s="992"/>
      <c r="AY551" s="993"/>
    </row>
    <row r="552" spans="1:51" s="1" customFormat="1" ht="21" hidden="1" customHeight="1" x14ac:dyDescent="0.2">
      <c r="A552" s="1018">
        <v>8</v>
      </c>
      <c r="B552" s="1019"/>
      <c r="C552" s="1013"/>
      <c r="D552" s="1014"/>
      <c r="E552" s="1014"/>
      <c r="F552" s="1014"/>
      <c r="G552" s="1014"/>
      <c r="H552" s="1014"/>
      <c r="I552" s="1014"/>
      <c r="J552" s="1014"/>
      <c r="K552" s="1014"/>
      <c r="L552" s="1014"/>
      <c r="M552" s="987"/>
      <c r="N552" s="987"/>
      <c r="O552" s="987"/>
      <c r="P552" s="987"/>
      <c r="Q552" s="987"/>
      <c r="R552" s="987"/>
      <c r="S552" s="987"/>
      <c r="T552" s="1020"/>
      <c r="U552" s="930"/>
      <c r="V552" s="930"/>
      <c r="W552" s="930"/>
      <c r="X552" s="930"/>
      <c r="Y552" s="930"/>
      <c r="Z552" s="930"/>
      <c r="AA552" s="930"/>
      <c r="AB552" s="930"/>
      <c r="AC552" s="930"/>
      <c r="AD552" s="930"/>
      <c r="AE552" s="930"/>
      <c r="AF552" s="930"/>
      <c r="AG552" s="930"/>
      <c r="AH552" s="930"/>
      <c r="AI552" s="930"/>
      <c r="AJ552" s="930"/>
      <c r="AK552" s="931"/>
      <c r="AL552" s="991"/>
      <c r="AM552" s="992"/>
      <c r="AN552" s="992"/>
      <c r="AO552" s="992"/>
      <c r="AP552" s="992"/>
      <c r="AQ552" s="992"/>
      <c r="AR552" s="992"/>
      <c r="AS552" s="992"/>
      <c r="AT552" s="992"/>
      <c r="AU552" s="992"/>
      <c r="AV552" s="992"/>
      <c r="AW552" s="992"/>
      <c r="AX552" s="992"/>
      <c r="AY552" s="993"/>
    </row>
    <row r="553" spans="1:51" s="1" customFormat="1" ht="21" hidden="1" customHeight="1" x14ac:dyDescent="0.2">
      <c r="A553" s="1018">
        <v>9</v>
      </c>
      <c r="B553" s="1019"/>
      <c r="C553" s="1039"/>
      <c r="D553" s="249"/>
      <c r="E553" s="249"/>
      <c r="F553" s="249"/>
      <c r="G553" s="249"/>
      <c r="H553" s="249"/>
      <c r="I553" s="249"/>
      <c r="J553" s="249"/>
      <c r="K553" s="249"/>
      <c r="L553" s="249"/>
      <c r="M553" s="987"/>
      <c r="N553" s="987"/>
      <c r="O553" s="987"/>
      <c r="P553" s="987"/>
      <c r="Q553" s="987"/>
      <c r="R553" s="987"/>
      <c r="S553" s="987"/>
      <c r="T553" s="1020"/>
      <c r="U553" s="930"/>
      <c r="V553" s="930"/>
      <c r="W553" s="930"/>
      <c r="X553" s="930"/>
      <c r="Y553" s="930"/>
      <c r="Z553" s="930"/>
      <c r="AA553" s="930"/>
      <c r="AB553" s="930"/>
      <c r="AC553" s="930"/>
      <c r="AD553" s="930"/>
      <c r="AE553" s="930"/>
      <c r="AF553" s="930"/>
      <c r="AG553" s="930"/>
      <c r="AH553" s="930"/>
      <c r="AI553" s="930"/>
      <c r="AJ553" s="930"/>
      <c r="AK553" s="931"/>
      <c r="AL553" s="991"/>
      <c r="AM553" s="992"/>
      <c r="AN553" s="992"/>
      <c r="AO553" s="992"/>
      <c r="AP553" s="992"/>
      <c r="AQ553" s="992"/>
      <c r="AR553" s="992"/>
      <c r="AS553" s="992"/>
      <c r="AT553" s="992"/>
      <c r="AU553" s="992"/>
      <c r="AV553" s="992"/>
      <c r="AW553" s="992"/>
      <c r="AX553" s="992"/>
      <c r="AY553" s="993"/>
    </row>
    <row r="554" spans="1:51" s="1" customFormat="1" ht="21" hidden="1" customHeight="1" x14ac:dyDescent="0.2">
      <c r="A554" s="1018">
        <v>10</v>
      </c>
      <c r="B554" s="1019"/>
      <c r="C554" s="1013"/>
      <c r="D554" s="1014"/>
      <c r="E554" s="1014"/>
      <c r="F554" s="1014"/>
      <c r="G554" s="1014"/>
      <c r="H554" s="1014"/>
      <c r="I554" s="1014"/>
      <c r="J554" s="1014"/>
      <c r="K554" s="1014"/>
      <c r="L554" s="1014"/>
      <c r="M554" s="987"/>
      <c r="N554" s="987"/>
      <c r="O554" s="987"/>
      <c r="P554" s="987"/>
      <c r="Q554" s="987"/>
      <c r="R554" s="987"/>
      <c r="S554" s="987"/>
      <c r="T554" s="1020"/>
      <c r="U554" s="930"/>
      <c r="V554" s="930"/>
      <c r="W554" s="930"/>
      <c r="X554" s="930"/>
      <c r="Y554" s="930"/>
      <c r="Z554" s="930"/>
      <c r="AA554" s="930"/>
      <c r="AB554" s="930"/>
      <c r="AC554" s="930"/>
      <c r="AD554" s="930"/>
      <c r="AE554" s="930"/>
      <c r="AF554" s="930"/>
      <c r="AG554" s="930"/>
      <c r="AH554" s="930"/>
      <c r="AI554" s="930"/>
      <c r="AJ554" s="930"/>
      <c r="AK554" s="931"/>
      <c r="AL554" s="991"/>
      <c r="AM554" s="992"/>
      <c r="AN554" s="992"/>
      <c r="AO554" s="992"/>
      <c r="AP554" s="992"/>
      <c r="AQ554" s="992"/>
      <c r="AR554" s="992"/>
      <c r="AS554" s="992"/>
      <c r="AT554" s="992"/>
      <c r="AU554" s="992"/>
      <c r="AV554" s="992"/>
      <c r="AW554" s="992"/>
      <c r="AX554" s="992"/>
      <c r="AY554" s="993"/>
    </row>
    <row r="555" spans="1:51" s="1" customFormat="1" ht="21" customHeight="1" x14ac:dyDescent="0.2">
      <c r="A555" s="42"/>
      <c r="B555" s="49" t="s">
        <v>537</v>
      </c>
      <c r="C555" s="50"/>
      <c r="D555" s="50"/>
      <c r="E555" s="50"/>
      <c r="F555" s="50"/>
      <c r="G555" s="50"/>
      <c r="H555" s="50"/>
      <c r="I555" s="50"/>
      <c r="J555" s="50"/>
      <c r="K555" s="50"/>
      <c r="L555" s="50"/>
      <c r="M555" s="42"/>
      <c r="N555" s="42"/>
      <c r="O555" s="42"/>
      <c r="P555" s="42"/>
      <c r="Q555" s="42"/>
      <c r="R555" s="42"/>
      <c r="S555" s="42"/>
      <c r="T555" s="42"/>
      <c r="U555" s="42"/>
      <c r="V555" s="42"/>
      <c r="W555" s="42"/>
      <c r="X555" s="42"/>
      <c r="Y555" s="42"/>
      <c r="Z555" s="42"/>
      <c r="AA555" s="42"/>
      <c r="AB555" s="42"/>
      <c r="AC555" s="42"/>
      <c r="AD555" s="42"/>
      <c r="AE555" s="42"/>
      <c r="AF555" s="42"/>
      <c r="AG555" s="42"/>
      <c r="AH555" s="42"/>
      <c r="AI555" s="42"/>
      <c r="AJ555" s="42"/>
      <c r="AK555" s="42"/>
      <c r="AL555" s="43"/>
      <c r="AM555" s="43"/>
      <c r="AN555" s="43"/>
      <c r="AO555" s="43"/>
      <c r="AP555" s="43"/>
      <c r="AQ555" s="43"/>
      <c r="AR555" s="43"/>
      <c r="AS555" s="43"/>
      <c r="AT555" s="43"/>
      <c r="AU555" s="43"/>
      <c r="AV555" s="43"/>
      <c r="AW555" s="43"/>
      <c r="AX555" s="43"/>
      <c r="AY555" s="43"/>
    </row>
    <row r="556" spans="1:51" s="1" customFormat="1" ht="34.5" customHeight="1" x14ac:dyDescent="0.2">
      <c r="A556" s="982"/>
      <c r="B556" s="983"/>
      <c r="C556" s="1050" t="s">
        <v>11</v>
      </c>
      <c r="D556" s="1051"/>
      <c r="E556" s="1051"/>
      <c r="F556" s="1051"/>
      <c r="G556" s="1051"/>
      <c r="H556" s="1051"/>
      <c r="I556" s="1051"/>
      <c r="J556" s="1051"/>
      <c r="K556" s="1051"/>
      <c r="L556" s="1051"/>
      <c r="M556" s="996" t="s">
        <v>155</v>
      </c>
      <c r="N556" s="997"/>
      <c r="O556" s="997"/>
      <c r="P556" s="997"/>
      <c r="Q556" s="997"/>
      <c r="R556" s="997"/>
      <c r="S556" s="997"/>
      <c r="T556" s="998" t="s">
        <v>154</v>
      </c>
      <c r="U556" s="995"/>
      <c r="V556" s="995"/>
      <c r="W556" s="995"/>
      <c r="X556" s="995"/>
      <c r="Y556" s="995"/>
      <c r="Z556" s="995"/>
      <c r="AA556" s="995"/>
      <c r="AB556" s="995"/>
      <c r="AC556" s="995"/>
      <c r="AD556" s="995"/>
      <c r="AE556" s="995"/>
      <c r="AF556" s="995"/>
      <c r="AG556" s="995"/>
      <c r="AH556" s="995"/>
      <c r="AI556" s="995"/>
      <c r="AJ556" s="995"/>
      <c r="AK556" s="999"/>
      <c r="AL556" s="1000" t="s">
        <v>12</v>
      </c>
      <c r="AM556" s="1001"/>
      <c r="AN556" s="1001"/>
      <c r="AO556" s="1001"/>
      <c r="AP556" s="1001"/>
      <c r="AQ556" s="1001"/>
      <c r="AR556" s="1001"/>
      <c r="AS556" s="1001"/>
      <c r="AT556" s="1001"/>
      <c r="AU556" s="1001"/>
      <c r="AV556" s="1001"/>
      <c r="AW556" s="1001"/>
      <c r="AX556" s="1001"/>
      <c r="AY556" s="1002"/>
    </row>
    <row r="557" spans="1:51" s="1" customFormat="1" ht="30" customHeight="1" x14ac:dyDescent="0.2">
      <c r="A557" s="1006">
        <v>1</v>
      </c>
      <c r="B557" s="1007"/>
      <c r="C557" s="1013" t="s">
        <v>578</v>
      </c>
      <c r="D557" s="1014"/>
      <c r="E557" s="1014"/>
      <c r="F557" s="1014"/>
      <c r="G557" s="1014"/>
      <c r="H557" s="1014"/>
      <c r="I557" s="1014"/>
      <c r="J557" s="1014"/>
      <c r="K557" s="1014"/>
      <c r="L557" s="1014"/>
      <c r="M557" s="986" t="s">
        <v>438</v>
      </c>
      <c r="N557" s="987"/>
      <c r="O557" s="987"/>
      <c r="P557" s="987"/>
      <c r="Q557" s="987"/>
      <c r="R557" s="987"/>
      <c r="S557" s="987"/>
      <c r="T557" s="988" t="s">
        <v>439</v>
      </c>
      <c r="U557" s="989"/>
      <c r="V557" s="989"/>
      <c r="W557" s="989"/>
      <c r="X557" s="989"/>
      <c r="Y557" s="989"/>
      <c r="Z557" s="989"/>
      <c r="AA557" s="989"/>
      <c r="AB557" s="989"/>
      <c r="AC557" s="989"/>
      <c r="AD557" s="989"/>
      <c r="AE557" s="989"/>
      <c r="AF557" s="989"/>
      <c r="AG557" s="989"/>
      <c r="AH557" s="989"/>
      <c r="AI557" s="989"/>
      <c r="AJ557" s="989"/>
      <c r="AK557" s="990"/>
      <c r="AL557" s="991">
        <v>23.263999999999999</v>
      </c>
      <c r="AM557" s="992"/>
      <c r="AN557" s="992"/>
      <c r="AO557" s="992"/>
      <c r="AP557" s="992"/>
      <c r="AQ557" s="992"/>
      <c r="AR557" s="992"/>
      <c r="AS557" s="992"/>
      <c r="AT557" s="992"/>
      <c r="AU557" s="992"/>
      <c r="AV557" s="992"/>
      <c r="AW557" s="992"/>
      <c r="AX557" s="992"/>
      <c r="AY557" s="993"/>
    </row>
    <row r="558" spans="1:51" s="1" customFormat="1" ht="30" customHeight="1" x14ac:dyDescent="0.2">
      <c r="A558" s="1006">
        <v>2</v>
      </c>
      <c r="B558" s="1007"/>
      <c r="C558" s="1013" t="s">
        <v>440</v>
      </c>
      <c r="D558" s="1014"/>
      <c r="E558" s="1014"/>
      <c r="F558" s="1014"/>
      <c r="G558" s="1014"/>
      <c r="H558" s="1014"/>
      <c r="I558" s="1014"/>
      <c r="J558" s="1014"/>
      <c r="K558" s="1014"/>
      <c r="L558" s="1014"/>
      <c r="M558" s="986" t="s">
        <v>441</v>
      </c>
      <c r="N558" s="987"/>
      <c r="O558" s="987"/>
      <c r="P558" s="987"/>
      <c r="Q558" s="987"/>
      <c r="R558" s="987"/>
      <c r="S558" s="987"/>
      <c r="T558" s="988" t="s">
        <v>442</v>
      </c>
      <c r="U558" s="989"/>
      <c r="V558" s="989"/>
      <c r="W558" s="989"/>
      <c r="X558" s="989"/>
      <c r="Y558" s="989"/>
      <c r="Z558" s="989"/>
      <c r="AA558" s="989"/>
      <c r="AB558" s="989"/>
      <c r="AC558" s="989"/>
      <c r="AD558" s="989"/>
      <c r="AE558" s="989"/>
      <c r="AF558" s="989"/>
      <c r="AG558" s="989"/>
      <c r="AH558" s="989"/>
      <c r="AI558" s="989"/>
      <c r="AJ558" s="989"/>
      <c r="AK558" s="990"/>
      <c r="AL558" s="1040">
        <v>0.184</v>
      </c>
      <c r="AM558" s="1041"/>
      <c r="AN558" s="1041"/>
      <c r="AO558" s="1041"/>
      <c r="AP558" s="1041"/>
      <c r="AQ558" s="1041"/>
      <c r="AR558" s="1041"/>
      <c r="AS558" s="1041"/>
      <c r="AT558" s="1041"/>
      <c r="AU558" s="1041"/>
      <c r="AV558" s="1041"/>
      <c r="AW558" s="1041"/>
      <c r="AX558" s="1041"/>
      <c r="AY558" s="1042"/>
    </row>
    <row r="559" spans="1:51" s="1" customFormat="1" ht="21" hidden="1" customHeight="1" x14ac:dyDescent="0.2">
      <c r="A559" s="1018">
        <v>3</v>
      </c>
      <c r="B559" s="1019"/>
      <c r="C559" s="984"/>
      <c r="D559" s="985"/>
      <c r="E559" s="985"/>
      <c r="F559" s="985"/>
      <c r="G559" s="985"/>
      <c r="H559" s="985"/>
      <c r="I559" s="985"/>
      <c r="J559" s="985"/>
      <c r="K559" s="985"/>
      <c r="L559" s="985"/>
      <c r="M559" s="987"/>
      <c r="N559" s="987"/>
      <c r="O559" s="987"/>
      <c r="P559" s="987"/>
      <c r="Q559" s="987"/>
      <c r="R559" s="987"/>
      <c r="S559" s="987"/>
      <c r="T559" s="1020"/>
      <c r="U559" s="930"/>
      <c r="V559" s="930"/>
      <c r="W559" s="930"/>
      <c r="X559" s="930"/>
      <c r="Y559" s="930"/>
      <c r="Z559" s="930"/>
      <c r="AA559" s="930"/>
      <c r="AB559" s="930"/>
      <c r="AC559" s="930"/>
      <c r="AD559" s="930"/>
      <c r="AE559" s="930"/>
      <c r="AF559" s="930"/>
      <c r="AG559" s="930"/>
      <c r="AH559" s="930"/>
      <c r="AI559" s="930"/>
      <c r="AJ559" s="930"/>
      <c r="AK559" s="931"/>
      <c r="AL559" s="991"/>
      <c r="AM559" s="992"/>
      <c r="AN559" s="992"/>
      <c r="AO559" s="992"/>
      <c r="AP559" s="992"/>
      <c r="AQ559" s="992"/>
      <c r="AR559" s="992"/>
      <c r="AS559" s="992"/>
      <c r="AT559" s="992"/>
      <c r="AU559" s="992"/>
      <c r="AV559" s="992"/>
      <c r="AW559" s="992"/>
      <c r="AX559" s="992"/>
      <c r="AY559" s="993"/>
    </row>
    <row r="560" spans="1:51" s="1" customFormat="1" ht="21" hidden="1" customHeight="1" x14ac:dyDescent="0.2">
      <c r="A560" s="1018">
        <v>4</v>
      </c>
      <c r="B560" s="1019"/>
      <c r="C560" s="984"/>
      <c r="D560" s="985"/>
      <c r="E560" s="985"/>
      <c r="F560" s="985"/>
      <c r="G560" s="985"/>
      <c r="H560" s="985"/>
      <c r="I560" s="985"/>
      <c r="J560" s="985"/>
      <c r="K560" s="985"/>
      <c r="L560" s="985"/>
      <c r="M560" s="987"/>
      <c r="N560" s="987"/>
      <c r="O560" s="987"/>
      <c r="P560" s="987"/>
      <c r="Q560" s="987"/>
      <c r="R560" s="987"/>
      <c r="S560" s="987"/>
      <c r="T560" s="1020"/>
      <c r="U560" s="930"/>
      <c r="V560" s="930"/>
      <c r="W560" s="930"/>
      <c r="X560" s="930"/>
      <c r="Y560" s="930"/>
      <c r="Z560" s="930"/>
      <c r="AA560" s="930"/>
      <c r="AB560" s="930"/>
      <c r="AC560" s="930"/>
      <c r="AD560" s="930"/>
      <c r="AE560" s="930"/>
      <c r="AF560" s="930"/>
      <c r="AG560" s="930"/>
      <c r="AH560" s="930"/>
      <c r="AI560" s="930"/>
      <c r="AJ560" s="930"/>
      <c r="AK560" s="931"/>
      <c r="AL560" s="991"/>
      <c r="AM560" s="992"/>
      <c r="AN560" s="992"/>
      <c r="AO560" s="992"/>
      <c r="AP560" s="992"/>
      <c r="AQ560" s="992"/>
      <c r="AR560" s="992"/>
      <c r="AS560" s="992"/>
      <c r="AT560" s="992"/>
      <c r="AU560" s="992"/>
      <c r="AV560" s="992"/>
      <c r="AW560" s="992"/>
      <c r="AX560" s="992"/>
      <c r="AY560" s="993"/>
    </row>
    <row r="561" spans="1:51" s="1" customFormat="1" ht="21" hidden="1" customHeight="1" x14ac:dyDescent="0.2">
      <c r="A561" s="1018">
        <v>5</v>
      </c>
      <c r="B561" s="1019"/>
      <c r="C561" s="984"/>
      <c r="D561" s="985"/>
      <c r="E561" s="985"/>
      <c r="F561" s="985"/>
      <c r="G561" s="985"/>
      <c r="H561" s="985"/>
      <c r="I561" s="985"/>
      <c r="J561" s="985"/>
      <c r="K561" s="985"/>
      <c r="L561" s="985"/>
      <c r="M561" s="987"/>
      <c r="N561" s="987"/>
      <c r="O561" s="987"/>
      <c r="P561" s="987"/>
      <c r="Q561" s="987"/>
      <c r="R561" s="987"/>
      <c r="S561" s="987"/>
      <c r="T561" s="1020"/>
      <c r="U561" s="930"/>
      <c r="V561" s="930"/>
      <c r="W561" s="930"/>
      <c r="X561" s="930"/>
      <c r="Y561" s="930"/>
      <c r="Z561" s="930"/>
      <c r="AA561" s="930"/>
      <c r="AB561" s="930"/>
      <c r="AC561" s="930"/>
      <c r="AD561" s="930"/>
      <c r="AE561" s="930"/>
      <c r="AF561" s="930"/>
      <c r="AG561" s="930"/>
      <c r="AH561" s="930"/>
      <c r="AI561" s="930"/>
      <c r="AJ561" s="930"/>
      <c r="AK561" s="931"/>
      <c r="AL561" s="991"/>
      <c r="AM561" s="992"/>
      <c r="AN561" s="992"/>
      <c r="AO561" s="992"/>
      <c r="AP561" s="992"/>
      <c r="AQ561" s="992"/>
      <c r="AR561" s="992"/>
      <c r="AS561" s="992"/>
      <c r="AT561" s="992"/>
      <c r="AU561" s="992"/>
      <c r="AV561" s="992"/>
      <c r="AW561" s="992"/>
      <c r="AX561" s="992"/>
      <c r="AY561" s="993"/>
    </row>
    <row r="562" spans="1:51" s="1" customFormat="1" ht="21" hidden="1" customHeight="1" x14ac:dyDescent="0.2">
      <c r="A562" s="1018">
        <v>6</v>
      </c>
      <c r="B562" s="1019"/>
      <c r="C562" s="984"/>
      <c r="D562" s="985"/>
      <c r="E562" s="985"/>
      <c r="F562" s="985"/>
      <c r="G562" s="985"/>
      <c r="H562" s="985"/>
      <c r="I562" s="985"/>
      <c r="J562" s="985"/>
      <c r="K562" s="985"/>
      <c r="L562" s="985"/>
      <c r="M562" s="987"/>
      <c r="N562" s="987"/>
      <c r="O562" s="987"/>
      <c r="P562" s="987"/>
      <c r="Q562" s="987"/>
      <c r="R562" s="987"/>
      <c r="S562" s="987"/>
      <c r="T562" s="1020"/>
      <c r="U562" s="930"/>
      <c r="V562" s="930"/>
      <c r="W562" s="930"/>
      <c r="X562" s="930"/>
      <c r="Y562" s="930"/>
      <c r="Z562" s="930"/>
      <c r="AA562" s="930"/>
      <c r="AB562" s="930"/>
      <c r="AC562" s="930"/>
      <c r="AD562" s="930"/>
      <c r="AE562" s="930"/>
      <c r="AF562" s="930"/>
      <c r="AG562" s="930"/>
      <c r="AH562" s="930"/>
      <c r="AI562" s="930"/>
      <c r="AJ562" s="930"/>
      <c r="AK562" s="931"/>
      <c r="AL562" s="991"/>
      <c r="AM562" s="992"/>
      <c r="AN562" s="992"/>
      <c r="AO562" s="992"/>
      <c r="AP562" s="992"/>
      <c r="AQ562" s="992"/>
      <c r="AR562" s="992"/>
      <c r="AS562" s="992"/>
      <c r="AT562" s="992"/>
      <c r="AU562" s="992"/>
      <c r="AV562" s="992"/>
      <c r="AW562" s="992"/>
      <c r="AX562" s="992"/>
      <c r="AY562" s="993"/>
    </row>
    <row r="563" spans="1:51" s="1" customFormat="1" ht="21" hidden="1" customHeight="1" x14ac:dyDescent="0.2">
      <c r="A563" s="1018">
        <v>7</v>
      </c>
      <c r="B563" s="1019"/>
      <c r="C563" s="984"/>
      <c r="D563" s="985"/>
      <c r="E563" s="985"/>
      <c r="F563" s="985"/>
      <c r="G563" s="985"/>
      <c r="H563" s="985"/>
      <c r="I563" s="985"/>
      <c r="J563" s="985"/>
      <c r="K563" s="985"/>
      <c r="L563" s="985"/>
      <c r="M563" s="987"/>
      <c r="N563" s="987"/>
      <c r="O563" s="987"/>
      <c r="P563" s="987"/>
      <c r="Q563" s="987"/>
      <c r="R563" s="987"/>
      <c r="S563" s="987"/>
      <c r="T563" s="1020"/>
      <c r="U563" s="930"/>
      <c r="V563" s="930"/>
      <c r="W563" s="930"/>
      <c r="X563" s="930"/>
      <c r="Y563" s="930"/>
      <c r="Z563" s="930"/>
      <c r="AA563" s="930"/>
      <c r="AB563" s="930"/>
      <c r="AC563" s="930"/>
      <c r="AD563" s="930"/>
      <c r="AE563" s="930"/>
      <c r="AF563" s="930"/>
      <c r="AG563" s="930"/>
      <c r="AH563" s="930"/>
      <c r="AI563" s="930"/>
      <c r="AJ563" s="930"/>
      <c r="AK563" s="931"/>
      <c r="AL563" s="991"/>
      <c r="AM563" s="992"/>
      <c r="AN563" s="992"/>
      <c r="AO563" s="992"/>
      <c r="AP563" s="992"/>
      <c r="AQ563" s="992"/>
      <c r="AR563" s="992"/>
      <c r="AS563" s="992"/>
      <c r="AT563" s="992"/>
      <c r="AU563" s="992"/>
      <c r="AV563" s="992"/>
      <c r="AW563" s="992"/>
      <c r="AX563" s="992"/>
      <c r="AY563" s="993"/>
    </row>
    <row r="564" spans="1:51" s="1" customFormat="1" ht="21" hidden="1" customHeight="1" x14ac:dyDescent="0.2">
      <c r="A564" s="1018">
        <v>8</v>
      </c>
      <c r="B564" s="1019"/>
      <c r="C564" s="984"/>
      <c r="D564" s="985"/>
      <c r="E564" s="985"/>
      <c r="F564" s="985"/>
      <c r="G564" s="985"/>
      <c r="H564" s="985"/>
      <c r="I564" s="985"/>
      <c r="J564" s="985"/>
      <c r="K564" s="985"/>
      <c r="L564" s="985"/>
      <c r="M564" s="987"/>
      <c r="N564" s="987"/>
      <c r="O564" s="987"/>
      <c r="P564" s="987"/>
      <c r="Q564" s="987"/>
      <c r="R564" s="987"/>
      <c r="S564" s="987"/>
      <c r="T564" s="1020"/>
      <c r="U564" s="930"/>
      <c r="V564" s="930"/>
      <c r="W564" s="930"/>
      <c r="X564" s="930"/>
      <c r="Y564" s="930"/>
      <c r="Z564" s="930"/>
      <c r="AA564" s="930"/>
      <c r="AB564" s="930"/>
      <c r="AC564" s="930"/>
      <c r="AD564" s="930"/>
      <c r="AE564" s="930"/>
      <c r="AF564" s="930"/>
      <c r="AG564" s="930"/>
      <c r="AH564" s="930"/>
      <c r="AI564" s="930"/>
      <c r="AJ564" s="930"/>
      <c r="AK564" s="931"/>
      <c r="AL564" s="991"/>
      <c r="AM564" s="992"/>
      <c r="AN564" s="992"/>
      <c r="AO564" s="992"/>
      <c r="AP564" s="992"/>
      <c r="AQ564" s="992"/>
      <c r="AR564" s="992"/>
      <c r="AS564" s="992"/>
      <c r="AT564" s="992"/>
      <c r="AU564" s="992"/>
      <c r="AV564" s="992"/>
      <c r="AW564" s="992"/>
      <c r="AX564" s="992"/>
      <c r="AY564" s="993"/>
    </row>
    <row r="565" spans="1:51" s="1" customFormat="1" ht="21" hidden="1" customHeight="1" x14ac:dyDescent="0.2">
      <c r="A565" s="1018">
        <v>9</v>
      </c>
      <c r="B565" s="1019"/>
      <c r="C565" s="1038"/>
      <c r="D565" s="1016"/>
      <c r="E565" s="1016"/>
      <c r="F565" s="1016"/>
      <c r="G565" s="1016"/>
      <c r="H565" s="1016"/>
      <c r="I565" s="1016"/>
      <c r="J565" s="1016"/>
      <c r="K565" s="1016"/>
      <c r="L565" s="1016"/>
      <c r="M565" s="987"/>
      <c r="N565" s="987"/>
      <c r="O565" s="987"/>
      <c r="P565" s="987"/>
      <c r="Q565" s="987"/>
      <c r="R565" s="987"/>
      <c r="S565" s="987"/>
      <c r="T565" s="1020"/>
      <c r="U565" s="930"/>
      <c r="V565" s="930"/>
      <c r="W565" s="930"/>
      <c r="X565" s="930"/>
      <c r="Y565" s="930"/>
      <c r="Z565" s="930"/>
      <c r="AA565" s="930"/>
      <c r="AB565" s="930"/>
      <c r="AC565" s="930"/>
      <c r="AD565" s="930"/>
      <c r="AE565" s="930"/>
      <c r="AF565" s="930"/>
      <c r="AG565" s="930"/>
      <c r="AH565" s="930"/>
      <c r="AI565" s="930"/>
      <c r="AJ565" s="930"/>
      <c r="AK565" s="931"/>
      <c r="AL565" s="991"/>
      <c r="AM565" s="992"/>
      <c r="AN565" s="992"/>
      <c r="AO565" s="992"/>
      <c r="AP565" s="992"/>
      <c r="AQ565" s="992"/>
      <c r="AR565" s="992"/>
      <c r="AS565" s="992"/>
      <c r="AT565" s="992"/>
      <c r="AU565" s="992"/>
      <c r="AV565" s="992"/>
      <c r="AW565" s="992"/>
      <c r="AX565" s="992"/>
      <c r="AY565" s="993"/>
    </row>
    <row r="566" spans="1:51" s="1" customFormat="1" ht="21" hidden="1" customHeight="1" x14ac:dyDescent="0.2">
      <c r="A566" s="1018">
        <v>10</v>
      </c>
      <c r="B566" s="1019"/>
      <c r="C566" s="984"/>
      <c r="D566" s="985"/>
      <c r="E566" s="985"/>
      <c r="F566" s="985"/>
      <c r="G566" s="985"/>
      <c r="H566" s="985"/>
      <c r="I566" s="985"/>
      <c r="J566" s="985"/>
      <c r="K566" s="985"/>
      <c r="L566" s="985"/>
      <c r="M566" s="987"/>
      <c r="N566" s="987"/>
      <c r="O566" s="987"/>
      <c r="P566" s="987"/>
      <c r="Q566" s="987"/>
      <c r="R566" s="987"/>
      <c r="S566" s="987"/>
      <c r="T566" s="1020"/>
      <c r="U566" s="930"/>
      <c r="V566" s="930"/>
      <c r="W566" s="930"/>
      <c r="X566" s="930"/>
      <c r="Y566" s="930"/>
      <c r="Z566" s="930"/>
      <c r="AA566" s="930"/>
      <c r="AB566" s="930"/>
      <c r="AC566" s="930"/>
      <c r="AD566" s="930"/>
      <c r="AE566" s="930"/>
      <c r="AF566" s="930"/>
      <c r="AG566" s="930"/>
      <c r="AH566" s="930"/>
      <c r="AI566" s="930"/>
      <c r="AJ566" s="930"/>
      <c r="AK566" s="931"/>
      <c r="AL566" s="991"/>
      <c r="AM566" s="992"/>
      <c r="AN566" s="992"/>
      <c r="AO566" s="992"/>
      <c r="AP566" s="992"/>
      <c r="AQ566" s="992"/>
      <c r="AR566" s="992"/>
      <c r="AS566" s="992"/>
      <c r="AT566" s="992"/>
      <c r="AU566" s="992"/>
      <c r="AV566" s="992"/>
      <c r="AW566" s="992"/>
      <c r="AX566" s="992"/>
      <c r="AY566" s="993"/>
    </row>
    <row r="567" spans="1:51" s="1" customFormat="1" ht="21" customHeight="1" x14ac:dyDescent="0.2">
      <c r="A567" s="42"/>
      <c r="B567" s="49" t="s">
        <v>538</v>
      </c>
      <c r="C567" s="44"/>
      <c r="D567" s="44"/>
      <c r="E567" s="44"/>
      <c r="F567" s="44"/>
      <c r="G567" s="44"/>
      <c r="H567" s="44"/>
      <c r="I567" s="44"/>
      <c r="J567" s="44"/>
      <c r="K567" s="44"/>
      <c r="L567" s="44"/>
      <c r="M567" s="42"/>
      <c r="N567" s="42"/>
      <c r="O567" s="42"/>
      <c r="P567" s="42"/>
      <c r="Q567" s="42"/>
      <c r="R567" s="42"/>
      <c r="S567" s="42"/>
      <c r="T567" s="42"/>
      <c r="U567" s="42"/>
      <c r="V567" s="42"/>
      <c r="W567" s="42"/>
      <c r="X567" s="42"/>
      <c r="Y567" s="42"/>
      <c r="Z567" s="42"/>
      <c r="AA567" s="42"/>
      <c r="AB567" s="42"/>
      <c r="AC567" s="42"/>
      <c r="AD567" s="42"/>
      <c r="AE567" s="42"/>
      <c r="AF567" s="42"/>
      <c r="AG567" s="42"/>
      <c r="AH567" s="42"/>
      <c r="AI567" s="42"/>
      <c r="AJ567" s="42"/>
      <c r="AK567" s="42"/>
      <c r="AL567" s="43"/>
      <c r="AM567" s="43"/>
      <c r="AN567" s="43"/>
      <c r="AO567" s="43"/>
      <c r="AP567" s="43"/>
      <c r="AQ567" s="43"/>
      <c r="AR567" s="43"/>
      <c r="AS567" s="43"/>
      <c r="AT567" s="43"/>
      <c r="AU567" s="43"/>
      <c r="AV567" s="43"/>
      <c r="AW567" s="43"/>
      <c r="AX567" s="43"/>
      <c r="AY567" s="43"/>
    </row>
    <row r="568" spans="1:51" s="1" customFormat="1" ht="34.5" customHeight="1" x14ac:dyDescent="0.2">
      <c r="A568" s="982"/>
      <c r="B568" s="983"/>
      <c r="C568" s="1008" t="s">
        <v>11</v>
      </c>
      <c r="D568" s="1009"/>
      <c r="E568" s="1009"/>
      <c r="F568" s="1009"/>
      <c r="G568" s="1009"/>
      <c r="H568" s="1009"/>
      <c r="I568" s="1009"/>
      <c r="J568" s="1009"/>
      <c r="K568" s="1009"/>
      <c r="L568" s="1009"/>
      <c r="M568" s="996" t="s">
        <v>155</v>
      </c>
      <c r="N568" s="997"/>
      <c r="O568" s="997"/>
      <c r="P568" s="997"/>
      <c r="Q568" s="997"/>
      <c r="R568" s="997"/>
      <c r="S568" s="997"/>
      <c r="T568" s="998" t="s">
        <v>154</v>
      </c>
      <c r="U568" s="995"/>
      <c r="V568" s="995"/>
      <c r="W568" s="995"/>
      <c r="X568" s="995"/>
      <c r="Y568" s="995"/>
      <c r="Z568" s="995"/>
      <c r="AA568" s="995"/>
      <c r="AB568" s="995"/>
      <c r="AC568" s="995"/>
      <c r="AD568" s="995"/>
      <c r="AE568" s="995"/>
      <c r="AF568" s="995"/>
      <c r="AG568" s="995"/>
      <c r="AH568" s="995"/>
      <c r="AI568" s="995"/>
      <c r="AJ568" s="995"/>
      <c r="AK568" s="999"/>
      <c r="AL568" s="1000" t="s">
        <v>12</v>
      </c>
      <c r="AM568" s="1001"/>
      <c r="AN568" s="1001"/>
      <c r="AO568" s="1001"/>
      <c r="AP568" s="1001"/>
      <c r="AQ568" s="1001"/>
      <c r="AR568" s="1001"/>
      <c r="AS568" s="1001"/>
      <c r="AT568" s="1001"/>
      <c r="AU568" s="1001"/>
      <c r="AV568" s="1001"/>
      <c r="AW568" s="1001"/>
      <c r="AX568" s="1001"/>
      <c r="AY568" s="1002"/>
    </row>
    <row r="569" spans="1:51" s="1" customFormat="1" ht="27.9" customHeight="1" x14ac:dyDescent="0.2">
      <c r="A569" s="1006">
        <v>1</v>
      </c>
      <c r="B569" s="1007"/>
      <c r="C569" s="984" t="s">
        <v>443</v>
      </c>
      <c r="D569" s="985"/>
      <c r="E569" s="985"/>
      <c r="F569" s="985"/>
      <c r="G569" s="985"/>
      <c r="H569" s="985"/>
      <c r="I569" s="985"/>
      <c r="J569" s="985"/>
      <c r="K569" s="985"/>
      <c r="L569" s="985"/>
      <c r="M569" s="986" t="s">
        <v>444</v>
      </c>
      <c r="N569" s="987"/>
      <c r="O569" s="987"/>
      <c r="P569" s="987"/>
      <c r="Q569" s="987"/>
      <c r="R569" s="987"/>
      <c r="S569" s="987"/>
      <c r="T569" s="988" t="s">
        <v>445</v>
      </c>
      <c r="U569" s="989"/>
      <c r="V569" s="989"/>
      <c r="W569" s="989"/>
      <c r="X569" s="989"/>
      <c r="Y569" s="989"/>
      <c r="Z569" s="989"/>
      <c r="AA569" s="989"/>
      <c r="AB569" s="989"/>
      <c r="AC569" s="989"/>
      <c r="AD569" s="989"/>
      <c r="AE569" s="989"/>
      <c r="AF569" s="989"/>
      <c r="AG569" s="989"/>
      <c r="AH569" s="989"/>
      <c r="AI569" s="989"/>
      <c r="AJ569" s="989"/>
      <c r="AK569" s="990"/>
      <c r="AL569" s="1040">
        <v>6.2E-2</v>
      </c>
      <c r="AM569" s="1041"/>
      <c r="AN569" s="1041"/>
      <c r="AO569" s="1041"/>
      <c r="AP569" s="1041"/>
      <c r="AQ569" s="1041"/>
      <c r="AR569" s="1041"/>
      <c r="AS569" s="1041"/>
      <c r="AT569" s="1041"/>
      <c r="AU569" s="1041"/>
      <c r="AV569" s="1041"/>
      <c r="AW569" s="1041"/>
      <c r="AX569" s="1041"/>
      <c r="AY569" s="1042"/>
    </row>
    <row r="570" spans="1:51" s="1" customFormat="1" ht="27.9" customHeight="1" x14ac:dyDescent="0.2">
      <c r="A570" s="1006">
        <v>2</v>
      </c>
      <c r="B570" s="1007"/>
      <c r="C570" s="984" t="s">
        <v>446</v>
      </c>
      <c r="D570" s="985"/>
      <c r="E570" s="985"/>
      <c r="F570" s="985"/>
      <c r="G570" s="985"/>
      <c r="H570" s="985"/>
      <c r="I570" s="985"/>
      <c r="J570" s="985"/>
      <c r="K570" s="985"/>
      <c r="L570" s="985"/>
      <c r="M570" s="986" t="s">
        <v>447</v>
      </c>
      <c r="N570" s="987"/>
      <c r="O570" s="987"/>
      <c r="P570" s="987"/>
      <c r="Q570" s="987"/>
      <c r="R570" s="987"/>
      <c r="S570" s="987"/>
      <c r="T570" s="988" t="s">
        <v>445</v>
      </c>
      <c r="U570" s="989"/>
      <c r="V570" s="989"/>
      <c r="W570" s="989"/>
      <c r="X570" s="989"/>
      <c r="Y570" s="989"/>
      <c r="Z570" s="989"/>
      <c r="AA570" s="989"/>
      <c r="AB570" s="989"/>
      <c r="AC570" s="989"/>
      <c r="AD570" s="989"/>
      <c r="AE570" s="989"/>
      <c r="AF570" s="989"/>
      <c r="AG570" s="989"/>
      <c r="AH570" s="989"/>
      <c r="AI570" s="989"/>
      <c r="AJ570" s="989"/>
      <c r="AK570" s="990"/>
      <c r="AL570" s="1040">
        <v>5.2999999999999999E-2</v>
      </c>
      <c r="AM570" s="1041"/>
      <c r="AN570" s="1041"/>
      <c r="AO570" s="1041"/>
      <c r="AP570" s="1041"/>
      <c r="AQ570" s="1041"/>
      <c r="AR570" s="1041"/>
      <c r="AS570" s="1041"/>
      <c r="AT570" s="1041"/>
      <c r="AU570" s="1041"/>
      <c r="AV570" s="1041"/>
      <c r="AW570" s="1041"/>
      <c r="AX570" s="1041"/>
      <c r="AY570" s="1042"/>
    </row>
    <row r="571" spans="1:51" s="1" customFormat="1" ht="27.9" customHeight="1" x14ac:dyDescent="0.2">
      <c r="A571" s="1006">
        <v>3</v>
      </c>
      <c r="B571" s="1007"/>
      <c r="C571" s="984" t="s">
        <v>448</v>
      </c>
      <c r="D571" s="985"/>
      <c r="E571" s="985"/>
      <c r="F571" s="985"/>
      <c r="G571" s="985"/>
      <c r="H571" s="985"/>
      <c r="I571" s="985"/>
      <c r="J571" s="985"/>
      <c r="K571" s="985"/>
      <c r="L571" s="985"/>
      <c r="M571" s="986" t="s">
        <v>449</v>
      </c>
      <c r="N571" s="987"/>
      <c r="O571" s="987"/>
      <c r="P571" s="987"/>
      <c r="Q571" s="987"/>
      <c r="R571" s="987"/>
      <c r="S571" s="987"/>
      <c r="T571" s="988" t="s">
        <v>445</v>
      </c>
      <c r="U571" s="989"/>
      <c r="V571" s="989"/>
      <c r="W571" s="989"/>
      <c r="X571" s="989"/>
      <c r="Y571" s="989"/>
      <c r="Z571" s="989"/>
      <c r="AA571" s="989"/>
      <c r="AB571" s="989"/>
      <c r="AC571" s="989"/>
      <c r="AD571" s="989"/>
      <c r="AE571" s="989"/>
      <c r="AF571" s="989"/>
      <c r="AG571" s="989"/>
      <c r="AH571" s="989"/>
      <c r="AI571" s="989"/>
      <c r="AJ571" s="989"/>
      <c r="AK571" s="990"/>
      <c r="AL571" s="1040">
        <v>5.2999999999999999E-2</v>
      </c>
      <c r="AM571" s="1041"/>
      <c r="AN571" s="1041"/>
      <c r="AO571" s="1041"/>
      <c r="AP571" s="1041"/>
      <c r="AQ571" s="1041"/>
      <c r="AR571" s="1041"/>
      <c r="AS571" s="1041"/>
      <c r="AT571" s="1041"/>
      <c r="AU571" s="1041"/>
      <c r="AV571" s="1041"/>
      <c r="AW571" s="1041"/>
      <c r="AX571" s="1041"/>
      <c r="AY571" s="1042"/>
    </row>
    <row r="572" spans="1:51" s="1" customFormat="1" ht="27.9" customHeight="1" x14ac:dyDescent="0.2">
      <c r="A572" s="1006">
        <v>4</v>
      </c>
      <c r="B572" s="1007"/>
      <c r="C572" s="984" t="s">
        <v>450</v>
      </c>
      <c r="D572" s="985"/>
      <c r="E572" s="985"/>
      <c r="F572" s="985"/>
      <c r="G572" s="985"/>
      <c r="H572" s="985"/>
      <c r="I572" s="985"/>
      <c r="J572" s="985"/>
      <c r="K572" s="985"/>
      <c r="L572" s="985"/>
      <c r="M572" s="986" t="s">
        <v>447</v>
      </c>
      <c r="N572" s="987"/>
      <c r="O572" s="987"/>
      <c r="P572" s="987"/>
      <c r="Q572" s="987"/>
      <c r="R572" s="987"/>
      <c r="S572" s="987"/>
      <c r="T572" s="988" t="s">
        <v>445</v>
      </c>
      <c r="U572" s="989"/>
      <c r="V572" s="989"/>
      <c r="W572" s="989"/>
      <c r="X572" s="989"/>
      <c r="Y572" s="989"/>
      <c r="Z572" s="989"/>
      <c r="AA572" s="989"/>
      <c r="AB572" s="989"/>
      <c r="AC572" s="989"/>
      <c r="AD572" s="989"/>
      <c r="AE572" s="989"/>
      <c r="AF572" s="989"/>
      <c r="AG572" s="989"/>
      <c r="AH572" s="989"/>
      <c r="AI572" s="989"/>
      <c r="AJ572" s="989"/>
      <c r="AK572" s="990"/>
      <c r="AL572" s="1040">
        <v>4.2999999999999997E-2</v>
      </c>
      <c r="AM572" s="1041"/>
      <c r="AN572" s="1041"/>
      <c r="AO572" s="1041"/>
      <c r="AP572" s="1041"/>
      <c r="AQ572" s="1041"/>
      <c r="AR572" s="1041"/>
      <c r="AS572" s="1041"/>
      <c r="AT572" s="1041"/>
      <c r="AU572" s="1041"/>
      <c r="AV572" s="1041"/>
      <c r="AW572" s="1041"/>
      <c r="AX572" s="1041"/>
      <c r="AY572" s="1042"/>
    </row>
    <row r="573" spans="1:51" s="1" customFormat="1" ht="27.9" customHeight="1" x14ac:dyDescent="0.2">
      <c r="A573" s="1006">
        <v>5</v>
      </c>
      <c r="B573" s="1007"/>
      <c r="C573" s="984" t="s">
        <v>451</v>
      </c>
      <c r="D573" s="985"/>
      <c r="E573" s="985"/>
      <c r="F573" s="985"/>
      <c r="G573" s="985"/>
      <c r="H573" s="985"/>
      <c r="I573" s="985"/>
      <c r="J573" s="985"/>
      <c r="K573" s="985"/>
      <c r="L573" s="985"/>
      <c r="M573" s="986" t="s">
        <v>452</v>
      </c>
      <c r="N573" s="987"/>
      <c r="O573" s="987"/>
      <c r="P573" s="987"/>
      <c r="Q573" s="987"/>
      <c r="R573" s="987"/>
      <c r="S573" s="987"/>
      <c r="T573" s="988" t="s">
        <v>445</v>
      </c>
      <c r="U573" s="989"/>
      <c r="V573" s="989"/>
      <c r="W573" s="989"/>
      <c r="X573" s="989"/>
      <c r="Y573" s="989"/>
      <c r="Z573" s="989"/>
      <c r="AA573" s="989"/>
      <c r="AB573" s="989"/>
      <c r="AC573" s="989"/>
      <c r="AD573" s="989"/>
      <c r="AE573" s="989"/>
      <c r="AF573" s="989"/>
      <c r="AG573" s="989"/>
      <c r="AH573" s="989"/>
      <c r="AI573" s="989"/>
      <c r="AJ573" s="989"/>
      <c r="AK573" s="990"/>
      <c r="AL573" s="1040">
        <v>4.2999999999999997E-2</v>
      </c>
      <c r="AM573" s="1041"/>
      <c r="AN573" s="1041"/>
      <c r="AO573" s="1041"/>
      <c r="AP573" s="1041"/>
      <c r="AQ573" s="1041"/>
      <c r="AR573" s="1041"/>
      <c r="AS573" s="1041"/>
      <c r="AT573" s="1041"/>
      <c r="AU573" s="1041"/>
      <c r="AV573" s="1041"/>
      <c r="AW573" s="1041"/>
      <c r="AX573" s="1041"/>
      <c r="AY573" s="1042"/>
    </row>
    <row r="574" spans="1:51" s="1" customFormat="1" ht="27.9" customHeight="1" x14ac:dyDescent="0.2">
      <c r="A574" s="1006">
        <v>6</v>
      </c>
      <c r="B574" s="1007"/>
      <c r="C574" s="984" t="s">
        <v>453</v>
      </c>
      <c r="D574" s="985"/>
      <c r="E574" s="985"/>
      <c r="F574" s="985"/>
      <c r="G574" s="985"/>
      <c r="H574" s="985"/>
      <c r="I574" s="985"/>
      <c r="J574" s="985"/>
      <c r="K574" s="985"/>
      <c r="L574" s="985"/>
      <c r="M574" s="986" t="s">
        <v>447</v>
      </c>
      <c r="N574" s="987"/>
      <c r="O574" s="987"/>
      <c r="P574" s="987"/>
      <c r="Q574" s="987"/>
      <c r="R574" s="987"/>
      <c r="S574" s="987"/>
      <c r="T574" s="988" t="s">
        <v>445</v>
      </c>
      <c r="U574" s="989"/>
      <c r="V574" s="989"/>
      <c r="W574" s="989"/>
      <c r="X574" s="989"/>
      <c r="Y574" s="989"/>
      <c r="Z574" s="989"/>
      <c r="AA574" s="989"/>
      <c r="AB574" s="989"/>
      <c r="AC574" s="989"/>
      <c r="AD574" s="989"/>
      <c r="AE574" s="989"/>
      <c r="AF574" s="989"/>
      <c r="AG574" s="989"/>
      <c r="AH574" s="989"/>
      <c r="AI574" s="989"/>
      <c r="AJ574" s="989"/>
      <c r="AK574" s="990"/>
      <c r="AL574" s="1040">
        <v>3.4000000000000002E-2</v>
      </c>
      <c r="AM574" s="1041"/>
      <c r="AN574" s="1041"/>
      <c r="AO574" s="1041"/>
      <c r="AP574" s="1041"/>
      <c r="AQ574" s="1041"/>
      <c r="AR574" s="1041"/>
      <c r="AS574" s="1041"/>
      <c r="AT574" s="1041"/>
      <c r="AU574" s="1041"/>
      <c r="AV574" s="1041"/>
      <c r="AW574" s="1041"/>
      <c r="AX574" s="1041"/>
      <c r="AY574" s="1042"/>
    </row>
    <row r="575" spans="1:51" s="1" customFormat="1" ht="27.9" customHeight="1" x14ac:dyDescent="0.2">
      <c r="A575" s="1006">
        <v>7</v>
      </c>
      <c r="B575" s="1007"/>
      <c r="C575" s="984" t="s">
        <v>454</v>
      </c>
      <c r="D575" s="985"/>
      <c r="E575" s="985"/>
      <c r="F575" s="985"/>
      <c r="G575" s="985"/>
      <c r="H575" s="985"/>
      <c r="I575" s="985"/>
      <c r="J575" s="985"/>
      <c r="K575" s="985"/>
      <c r="L575" s="985"/>
      <c r="M575" s="986" t="s">
        <v>447</v>
      </c>
      <c r="N575" s="987"/>
      <c r="O575" s="987"/>
      <c r="P575" s="987"/>
      <c r="Q575" s="987"/>
      <c r="R575" s="987"/>
      <c r="S575" s="987"/>
      <c r="T575" s="988" t="s">
        <v>445</v>
      </c>
      <c r="U575" s="989"/>
      <c r="V575" s="989"/>
      <c r="W575" s="989"/>
      <c r="X575" s="989"/>
      <c r="Y575" s="989"/>
      <c r="Z575" s="989"/>
      <c r="AA575" s="989"/>
      <c r="AB575" s="989"/>
      <c r="AC575" s="989"/>
      <c r="AD575" s="989"/>
      <c r="AE575" s="989"/>
      <c r="AF575" s="989"/>
      <c r="AG575" s="989"/>
      <c r="AH575" s="989"/>
      <c r="AI575" s="989"/>
      <c r="AJ575" s="989"/>
      <c r="AK575" s="990"/>
      <c r="AL575" s="1040">
        <v>2.5000000000000001E-2</v>
      </c>
      <c r="AM575" s="1041"/>
      <c r="AN575" s="1041"/>
      <c r="AO575" s="1041"/>
      <c r="AP575" s="1041"/>
      <c r="AQ575" s="1041"/>
      <c r="AR575" s="1041"/>
      <c r="AS575" s="1041"/>
      <c r="AT575" s="1041"/>
      <c r="AU575" s="1041"/>
      <c r="AV575" s="1041"/>
      <c r="AW575" s="1041"/>
      <c r="AX575" s="1041"/>
      <c r="AY575" s="1042"/>
    </row>
    <row r="576" spans="1:51" s="1" customFormat="1" ht="27.9" customHeight="1" x14ac:dyDescent="0.2">
      <c r="A576" s="1006">
        <v>8</v>
      </c>
      <c r="B576" s="1007"/>
      <c r="C576" s="984" t="s">
        <v>455</v>
      </c>
      <c r="D576" s="985"/>
      <c r="E576" s="985"/>
      <c r="F576" s="985"/>
      <c r="G576" s="985"/>
      <c r="H576" s="985"/>
      <c r="I576" s="985"/>
      <c r="J576" s="985"/>
      <c r="K576" s="985"/>
      <c r="L576" s="985"/>
      <c r="M576" s="986" t="s">
        <v>447</v>
      </c>
      <c r="N576" s="987"/>
      <c r="O576" s="987"/>
      <c r="P576" s="987"/>
      <c r="Q576" s="987"/>
      <c r="R576" s="987"/>
      <c r="S576" s="987"/>
      <c r="T576" s="988" t="s">
        <v>445</v>
      </c>
      <c r="U576" s="989"/>
      <c r="V576" s="989"/>
      <c r="W576" s="989"/>
      <c r="X576" s="989"/>
      <c r="Y576" s="989"/>
      <c r="Z576" s="989"/>
      <c r="AA576" s="989"/>
      <c r="AB576" s="989"/>
      <c r="AC576" s="989"/>
      <c r="AD576" s="989"/>
      <c r="AE576" s="989"/>
      <c r="AF576" s="989"/>
      <c r="AG576" s="989"/>
      <c r="AH576" s="989"/>
      <c r="AI576" s="989"/>
      <c r="AJ576" s="989"/>
      <c r="AK576" s="990"/>
      <c r="AL576" s="1040">
        <v>2.5000000000000001E-2</v>
      </c>
      <c r="AM576" s="1041"/>
      <c r="AN576" s="1041"/>
      <c r="AO576" s="1041"/>
      <c r="AP576" s="1041"/>
      <c r="AQ576" s="1041"/>
      <c r="AR576" s="1041"/>
      <c r="AS576" s="1041"/>
      <c r="AT576" s="1041"/>
      <c r="AU576" s="1041"/>
      <c r="AV576" s="1041"/>
      <c r="AW576" s="1041"/>
      <c r="AX576" s="1041"/>
      <c r="AY576" s="1042"/>
    </row>
    <row r="577" spans="1:51" s="1" customFormat="1" ht="27.9" customHeight="1" x14ac:dyDescent="0.2">
      <c r="A577" s="1006">
        <v>9</v>
      </c>
      <c r="B577" s="1007"/>
      <c r="C577" s="1038" t="s">
        <v>456</v>
      </c>
      <c r="D577" s="1016"/>
      <c r="E577" s="1016"/>
      <c r="F577" s="1016"/>
      <c r="G577" s="1016"/>
      <c r="H577" s="1016"/>
      <c r="I577" s="1016"/>
      <c r="J577" s="1016"/>
      <c r="K577" s="1016"/>
      <c r="L577" s="1016"/>
      <c r="M577" s="986" t="s">
        <v>457</v>
      </c>
      <c r="N577" s="987"/>
      <c r="O577" s="987"/>
      <c r="P577" s="987"/>
      <c r="Q577" s="987"/>
      <c r="R577" s="987"/>
      <c r="S577" s="987"/>
      <c r="T577" s="988" t="s">
        <v>445</v>
      </c>
      <c r="U577" s="989"/>
      <c r="V577" s="989"/>
      <c r="W577" s="989"/>
      <c r="X577" s="989"/>
      <c r="Y577" s="989"/>
      <c r="Z577" s="989"/>
      <c r="AA577" s="989"/>
      <c r="AB577" s="989"/>
      <c r="AC577" s="989"/>
      <c r="AD577" s="989"/>
      <c r="AE577" s="989"/>
      <c r="AF577" s="989"/>
      <c r="AG577" s="989"/>
      <c r="AH577" s="989"/>
      <c r="AI577" s="989"/>
      <c r="AJ577" s="989"/>
      <c r="AK577" s="990"/>
      <c r="AL577" s="1040">
        <v>2.5000000000000001E-2</v>
      </c>
      <c r="AM577" s="1041"/>
      <c r="AN577" s="1041"/>
      <c r="AO577" s="1041"/>
      <c r="AP577" s="1041"/>
      <c r="AQ577" s="1041"/>
      <c r="AR577" s="1041"/>
      <c r="AS577" s="1041"/>
      <c r="AT577" s="1041"/>
      <c r="AU577" s="1041"/>
      <c r="AV577" s="1041"/>
      <c r="AW577" s="1041"/>
      <c r="AX577" s="1041"/>
      <c r="AY577" s="1042"/>
    </row>
    <row r="578" spans="1:51" s="1" customFormat="1" ht="27.9" customHeight="1" x14ac:dyDescent="0.2">
      <c r="A578" s="1006">
        <v>10</v>
      </c>
      <c r="B578" s="1007"/>
      <c r="C578" s="984" t="s">
        <v>458</v>
      </c>
      <c r="D578" s="985"/>
      <c r="E578" s="985"/>
      <c r="F578" s="985"/>
      <c r="G578" s="985"/>
      <c r="H578" s="985"/>
      <c r="I578" s="985"/>
      <c r="J578" s="985"/>
      <c r="K578" s="985"/>
      <c r="L578" s="985"/>
      <c r="M578" s="986" t="s">
        <v>459</v>
      </c>
      <c r="N578" s="987"/>
      <c r="O578" s="987"/>
      <c r="P578" s="987"/>
      <c r="Q578" s="987"/>
      <c r="R578" s="987"/>
      <c r="S578" s="987"/>
      <c r="T578" s="988" t="s">
        <v>445</v>
      </c>
      <c r="U578" s="989"/>
      <c r="V578" s="989"/>
      <c r="W578" s="989"/>
      <c r="X578" s="989"/>
      <c r="Y578" s="989"/>
      <c r="Z578" s="989"/>
      <c r="AA578" s="989"/>
      <c r="AB578" s="989"/>
      <c r="AC578" s="989"/>
      <c r="AD578" s="989"/>
      <c r="AE578" s="989"/>
      <c r="AF578" s="989"/>
      <c r="AG578" s="989"/>
      <c r="AH578" s="989"/>
      <c r="AI578" s="989"/>
      <c r="AJ578" s="989"/>
      <c r="AK578" s="990"/>
      <c r="AL578" s="1040">
        <v>2.5000000000000001E-2</v>
      </c>
      <c r="AM578" s="1041"/>
      <c r="AN578" s="1041"/>
      <c r="AO578" s="1041"/>
      <c r="AP578" s="1041"/>
      <c r="AQ578" s="1041"/>
      <c r="AR578" s="1041"/>
      <c r="AS578" s="1041"/>
      <c r="AT578" s="1041"/>
      <c r="AU578" s="1041"/>
      <c r="AV578" s="1041"/>
      <c r="AW578" s="1041"/>
      <c r="AX578" s="1041"/>
      <c r="AY578" s="1042"/>
    </row>
    <row r="579" spans="1:51" s="1" customFormat="1" ht="21" customHeight="1" x14ac:dyDescent="0.2">
      <c r="A579" s="42"/>
      <c r="B579" s="49" t="s">
        <v>539</v>
      </c>
      <c r="C579" s="44"/>
      <c r="D579" s="44"/>
      <c r="E579" s="44"/>
      <c r="F579" s="44"/>
      <c r="G579" s="44"/>
      <c r="H579" s="44"/>
      <c r="I579" s="44"/>
      <c r="J579" s="44"/>
      <c r="K579" s="44"/>
      <c r="L579" s="44"/>
      <c r="M579" s="42"/>
      <c r="N579" s="42"/>
      <c r="O579" s="42"/>
      <c r="P579" s="42"/>
      <c r="Q579" s="42"/>
      <c r="R579" s="42"/>
      <c r="S579" s="42"/>
      <c r="T579" s="42"/>
      <c r="U579" s="42"/>
      <c r="V579" s="42"/>
      <c r="W579" s="42"/>
      <c r="X579" s="42"/>
      <c r="Y579" s="42"/>
      <c r="Z579" s="42"/>
      <c r="AA579" s="42"/>
      <c r="AB579" s="42"/>
      <c r="AC579" s="42"/>
      <c r="AD579" s="42"/>
      <c r="AE579" s="42"/>
      <c r="AF579" s="42"/>
      <c r="AG579" s="42"/>
      <c r="AH579" s="42"/>
      <c r="AI579" s="42"/>
      <c r="AJ579" s="42"/>
      <c r="AK579" s="42"/>
      <c r="AL579" s="43"/>
      <c r="AM579" s="43"/>
      <c r="AN579" s="43"/>
      <c r="AO579" s="43"/>
      <c r="AP579" s="43"/>
      <c r="AQ579" s="43"/>
      <c r="AR579" s="43"/>
      <c r="AS579" s="43"/>
      <c r="AT579" s="43"/>
      <c r="AU579" s="43"/>
      <c r="AV579" s="43"/>
      <c r="AW579" s="43"/>
      <c r="AX579" s="43"/>
      <c r="AY579" s="43"/>
    </row>
    <row r="580" spans="1:51" s="1" customFormat="1" ht="34.5" customHeight="1" x14ac:dyDescent="0.2">
      <c r="A580" s="982"/>
      <c r="B580" s="983"/>
      <c r="C580" s="1008" t="s">
        <v>11</v>
      </c>
      <c r="D580" s="1009"/>
      <c r="E580" s="1009"/>
      <c r="F580" s="1009"/>
      <c r="G580" s="1009"/>
      <c r="H580" s="1009"/>
      <c r="I580" s="1009"/>
      <c r="J580" s="1009"/>
      <c r="K580" s="1009"/>
      <c r="L580" s="1009"/>
      <c r="M580" s="996" t="s">
        <v>155</v>
      </c>
      <c r="N580" s="997"/>
      <c r="O580" s="997"/>
      <c r="P580" s="997"/>
      <c r="Q580" s="997"/>
      <c r="R580" s="997"/>
      <c r="S580" s="997"/>
      <c r="T580" s="998" t="s">
        <v>154</v>
      </c>
      <c r="U580" s="995"/>
      <c r="V580" s="995"/>
      <c r="W580" s="995"/>
      <c r="X580" s="995"/>
      <c r="Y580" s="995"/>
      <c r="Z580" s="995"/>
      <c r="AA580" s="995"/>
      <c r="AB580" s="995"/>
      <c r="AC580" s="995"/>
      <c r="AD580" s="995"/>
      <c r="AE580" s="995"/>
      <c r="AF580" s="995"/>
      <c r="AG580" s="995"/>
      <c r="AH580" s="995"/>
      <c r="AI580" s="995"/>
      <c r="AJ580" s="995"/>
      <c r="AK580" s="999"/>
      <c r="AL580" s="1000" t="s">
        <v>12</v>
      </c>
      <c r="AM580" s="1001"/>
      <c r="AN580" s="1001"/>
      <c r="AO580" s="1001"/>
      <c r="AP580" s="1001"/>
      <c r="AQ580" s="1001"/>
      <c r="AR580" s="1001"/>
      <c r="AS580" s="1001"/>
      <c r="AT580" s="1001"/>
      <c r="AU580" s="1001"/>
      <c r="AV580" s="1001"/>
      <c r="AW580" s="1001"/>
      <c r="AX580" s="1001"/>
      <c r="AY580" s="1002"/>
    </row>
    <row r="581" spans="1:51" s="1" customFormat="1" ht="27.9" customHeight="1" x14ac:dyDescent="0.2">
      <c r="A581" s="1006">
        <v>1</v>
      </c>
      <c r="B581" s="1007"/>
      <c r="C581" s="984" t="s">
        <v>460</v>
      </c>
      <c r="D581" s="985"/>
      <c r="E581" s="985"/>
      <c r="F581" s="985"/>
      <c r="G581" s="985"/>
      <c r="H581" s="985"/>
      <c r="I581" s="985"/>
      <c r="J581" s="985"/>
      <c r="K581" s="985"/>
      <c r="L581" s="985"/>
      <c r="M581" s="986" t="s">
        <v>461</v>
      </c>
      <c r="N581" s="987"/>
      <c r="O581" s="987"/>
      <c r="P581" s="987"/>
      <c r="Q581" s="987"/>
      <c r="R581" s="987"/>
      <c r="S581" s="987"/>
      <c r="T581" s="988" t="s">
        <v>462</v>
      </c>
      <c r="U581" s="989"/>
      <c r="V581" s="989"/>
      <c r="W581" s="989"/>
      <c r="X581" s="989"/>
      <c r="Y581" s="989"/>
      <c r="Z581" s="989"/>
      <c r="AA581" s="989"/>
      <c r="AB581" s="989"/>
      <c r="AC581" s="989"/>
      <c r="AD581" s="989"/>
      <c r="AE581" s="989"/>
      <c r="AF581" s="989"/>
      <c r="AG581" s="989"/>
      <c r="AH581" s="989"/>
      <c r="AI581" s="989"/>
      <c r="AJ581" s="989"/>
      <c r="AK581" s="990"/>
      <c r="AL581" s="1040">
        <v>11.394</v>
      </c>
      <c r="AM581" s="1041"/>
      <c r="AN581" s="1041"/>
      <c r="AO581" s="1041"/>
      <c r="AP581" s="1041"/>
      <c r="AQ581" s="1041"/>
      <c r="AR581" s="1041"/>
      <c r="AS581" s="1041"/>
      <c r="AT581" s="1041"/>
      <c r="AU581" s="1041"/>
      <c r="AV581" s="1041"/>
      <c r="AW581" s="1041"/>
      <c r="AX581" s="1041"/>
      <c r="AY581" s="1042"/>
    </row>
    <row r="582" spans="1:51" s="1" customFormat="1" ht="21" customHeight="1" x14ac:dyDescent="0.2">
      <c r="A582" s="1006">
        <v>2</v>
      </c>
      <c r="B582" s="1007"/>
      <c r="C582" s="984" t="s">
        <v>463</v>
      </c>
      <c r="D582" s="985"/>
      <c r="E582" s="985"/>
      <c r="F582" s="985"/>
      <c r="G582" s="985"/>
      <c r="H582" s="985"/>
      <c r="I582" s="985"/>
      <c r="J582" s="985"/>
      <c r="K582" s="985"/>
      <c r="L582" s="985"/>
      <c r="M582" s="986" t="s">
        <v>464</v>
      </c>
      <c r="N582" s="987"/>
      <c r="O582" s="987"/>
      <c r="P582" s="987"/>
      <c r="Q582" s="987"/>
      <c r="R582" s="987"/>
      <c r="S582" s="987"/>
      <c r="T582" s="988" t="s">
        <v>462</v>
      </c>
      <c r="U582" s="989"/>
      <c r="V582" s="989"/>
      <c r="W582" s="989"/>
      <c r="X582" s="989"/>
      <c r="Y582" s="989"/>
      <c r="Z582" s="989"/>
      <c r="AA582" s="989"/>
      <c r="AB582" s="989"/>
      <c r="AC582" s="989"/>
      <c r="AD582" s="989"/>
      <c r="AE582" s="989"/>
      <c r="AF582" s="989"/>
      <c r="AG582" s="989"/>
      <c r="AH582" s="989"/>
      <c r="AI582" s="989"/>
      <c r="AJ582" s="989"/>
      <c r="AK582" s="990"/>
      <c r="AL582" s="1040">
        <v>6.3620000000000001</v>
      </c>
      <c r="AM582" s="1041"/>
      <c r="AN582" s="1041"/>
      <c r="AO582" s="1041"/>
      <c r="AP582" s="1041"/>
      <c r="AQ582" s="1041"/>
      <c r="AR582" s="1041"/>
      <c r="AS582" s="1041"/>
      <c r="AT582" s="1041"/>
      <c r="AU582" s="1041"/>
      <c r="AV582" s="1041"/>
      <c r="AW582" s="1041"/>
      <c r="AX582" s="1041"/>
      <c r="AY582" s="1042"/>
    </row>
    <row r="583" spans="1:51" s="1" customFormat="1" ht="21" customHeight="1" x14ac:dyDescent="0.2">
      <c r="A583" s="1006">
        <v>3</v>
      </c>
      <c r="B583" s="1007"/>
      <c r="C583" s="984" t="s">
        <v>465</v>
      </c>
      <c r="D583" s="985"/>
      <c r="E583" s="985"/>
      <c r="F583" s="985"/>
      <c r="G583" s="985"/>
      <c r="H583" s="985"/>
      <c r="I583" s="985"/>
      <c r="J583" s="985"/>
      <c r="K583" s="985"/>
      <c r="L583" s="985"/>
      <c r="M583" s="986" t="s">
        <v>580</v>
      </c>
      <c r="N583" s="1052"/>
      <c r="O583" s="1052"/>
      <c r="P583" s="1052"/>
      <c r="Q583" s="1052"/>
      <c r="R583" s="1052"/>
      <c r="S583" s="1053"/>
      <c r="T583" s="988" t="s">
        <v>462</v>
      </c>
      <c r="U583" s="989"/>
      <c r="V583" s="989"/>
      <c r="W583" s="989"/>
      <c r="X583" s="989"/>
      <c r="Y583" s="989"/>
      <c r="Z583" s="989"/>
      <c r="AA583" s="989"/>
      <c r="AB583" s="989"/>
      <c r="AC583" s="989"/>
      <c r="AD583" s="989"/>
      <c r="AE583" s="989"/>
      <c r="AF583" s="989"/>
      <c r="AG583" s="989"/>
      <c r="AH583" s="989"/>
      <c r="AI583" s="989"/>
      <c r="AJ583" s="989"/>
      <c r="AK583" s="990"/>
      <c r="AL583" s="1040">
        <v>6.016</v>
      </c>
      <c r="AM583" s="1041"/>
      <c r="AN583" s="1041"/>
      <c r="AO583" s="1041"/>
      <c r="AP583" s="1041"/>
      <c r="AQ583" s="1041"/>
      <c r="AR583" s="1041"/>
      <c r="AS583" s="1041"/>
      <c r="AT583" s="1041"/>
      <c r="AU583" s="1041"/>
      <c r="AV583" s="1041"/>
      <c r="AW583" s="1041"/>
      <c r="AX583" s="1041"/>
      <c r="AY583" s="1042"/>
    </row>
    <row r="584" spans="1:51" s="1" customFormat="1" ht="27.9" customHeight="1" x14ac:dyDescent="0.2">
      <c r="A584" s="1006">
        <v>4</v>
      </c>
      <c r="B584" s="1007"/>
      <c r="C584" s="984" t="s">
        <v>466</v>
      </c>
      <c r="D584" s="985"/>
      <c r="E584" s="985"/>
      <c r="F584" s="985"/>
      <c r="G584" s="985"/>
      <c r="H584" s="985"/>
      <c r="I584" s="985"/>
      <c r="J584" s="985"/>
      <c r="K584" s="985"/>
      <c r="L584" s="985"/>
      <c r="M584" s="986" t="s">
        <v>467</v>
      </c>
      <c r="N584" s="987"/>
      <c r="O584" s="987"/>
      <c r="P584" s="987"/>
      <c r="Q584" s="987"/>
      <c r="R584" s="987"/>
      <c r="S584" s="987"/>
      <c r="T584" s="988" t="s">
        <v>462</v>
      </c>
      <c r="U584" s="989"/>
      <c r="V584" s="989"/>
      <c r="W584" s="989"/>
      <c r="X584" s="989"/>
      <c r="Y584" s="989"/>
      <c r="Z584" s="989"/>
      <c r="AA584" s="989"/>
      <c r="AB584" s="989"/>
      <c r="AC584" s="989"/>
      <c r="AD584" s="989"/>
      <c r="AE584" s="989"/>
      <c r="AF584" s="989"/>
      <c r="AG584" s="989"/>
      <c r="AH584" s="989"/>
      <c r="AI584" s="989"/>
      <c r="AJ584" s="989"/>
      <c r="AK584" s="990"/>
      <c r="AL584" s="1040">
        <v>4.8280000000000003</v>
      </c>
      <c r="AM584" s="1041"/>
      <c r="AN584" s="1041"/>
      <c r="AO584" s="1041"/>
      <c r="AP584" s="1041"/>
      <c r="AQ584" s="1041"/>
      <c r="AR584" s="1041"/>
      <c r="AS584" s="1041"/>
      <c r="AT584" s="1041"/>
      <c r="AU584" s="1041"/>
      <c r="AV584" s="1041"/>
      <c r="AW584" s="1041"/>
      <c r="AX584" s="1041"/>
      <c r="AY584" s="1042"/>
    </row>
    <row r="585" spans="1:51" s="1" customFormat="1" ht="27.9" customHeight="1" x14ac:dyDescent="0.2">
      <c r="A585" s="1006">
        <v>5</v>
      </c>
      <c r="B585" s="1007"/>
      <c r="C585" s="984" t="s">
        <v>468</v>
      </c>
      <c r="D585" s="985"/>
      <c r="E585" s="985"/>
      <c r="F585" s="985"/>
      <c r="G585" s="985"/>
      <c r="H585" s="985"/>
      <c r="I585" s="985"/>
      <c r="J585" s="985"/>
      <c r="K585" s="985"/>
      <c r="L585" s="985"/>
      <c r="M585" s="986" t="s">
        <v>469</v>
      </c>
      <c r="N585" s="987"/>
      <c r="O585" s="987"/>
      <c r="P585" s="987"/>
      <c r="Q585" s="987"/>
      <c r="R585" s="987"/>
      <c r="S585" s="987"/>
      <c r="T585" s="988" t="s">
        <v>462</v>
      </c>
      <c r="U585" s="989"/>
      <c r="V585" s="989"/>
      <c r="W585" s="989"/>
      <c r="X585" s="989"/>
      <c r="Y585" s="989"/>
      <c r="Z585" s="989"/>
      <c r="AA585" s="989"/>
      <c r="AB585" s="989"/>
      <c r="AC585" s="989"/>
      <c r="AD585" s="989"/>
      <c r="AE585" s="989"/>
      <c r="AF585" s="989"/>
      <c r="AG585" s="989"/>
      <c r="AH585" s="989"/>
      <c r="AI585" s="989"/>
      <c r="AJ585" s="989"/>
      <c r="AK585" s="990"/>
      <c r="AL585" s="1040">
        <v>3.72</v>
      </c>
      <c r="AM585" s="1041"/>
      <c r="AN585" s="1041"/>
      <c r="AO585" s="1041"/>
      <c r="AP585" s="1041"/>
      <c r="AQ585" s="1041"/>
      <c r="AR585" s="1041"/>
      <c r="AS585" s="1041"/>
      <c r="AT585" s="1041"/>
      <c r="AU585" s="1041"/>
      <c r="AV585" s="1041"/>
      <c r="AW585" s="1041"/>
      <c r="AX585" s="1041"/>
      <c r="AY585" s="1042"/>
    </row>
    <row r="586" spans="1:51" s="1" customFormat="1" ht="21" customHeight="1" x14ac:dyDescent="0.2">
      <c r="A586" s="1006">
        <v>6</v>
      </c>
      <c r="B586" s="1007"/>
      <c r="C586" s="984" t="s">
        <v>470</v>
      </c>
      <c r="D586" s="985"/>
      <c r="E586" s="985"/>
      <c r="F586" s="985"/>
      <c r="G586" s="985"/>
      <c r="H586" s="985"/>
      <c r="I586" s="985"/>
      <c r="J586" s="985"/>
      <c r="K586" s="985"/>
      <c r="L586" s="985"/>
      <c r="M586" s="986" t="s">
        <v>471</v>
      </c>
      <c r="N586" s="987"/>
      <c r="O586" s="987"/>
      <c r="P586" s="987"/>
      <c r="Q586" s="987"/>
      <c r="R586" s="987"/>
      <c r="S586" s="987"/>
      <c r="T586" s="988" t="s">
        <v>462</v>
      </c>
      <c r="U586" s="989"/>
      <c r="V586" s="989"/>
      <c r="W586" s="989"/>
      <c r="X586" s="989"/>
      <c r="Y586" s="989"/>
      <c r="Z586" s="989"/>
      <c r="AA586" s="989"/>
      <c r="AB586" s="989"/>
      <c r="AC586" s="989"/>
      <c r="AD586" s="989"/>
      <c r="AE586" s="989"/>
      <c r="AF586" s="989"/>
      <c r="AG586" s="989"/>
      <c r="AH586" s="989"/>
      <c r="AI586" s="989"/>
      <c r="AJ586" s="989"/>
      <c r="AK586" s="990"/>
      <c r="AL586" s="1040">
        <v>3.56</v>
      </c>
      <c r="AM586" s="1041"/>
      <c r="AN586" s="1041"/>
      <c r="AO586" s="1041"/>
      <c r="AP586" s="1041"/>
      <c r="AQ586" s="1041"/>
      <c r="AR586" s="1041"/>
      <c r="AS586" s="1041"/>
      <c r="AT586" s="1041"/>
      <c r="AU586" s="1041"/>
      <c r="AV586" s="1041"/>
      <c r="AW586" s="1041"/>
      <c r="AX586" s="1041"/>
      <c r="AY586" s="1042"/>
    </row>
    <row r="587" spans="1:51" s="1" customFormat="1" ht="21" customHeight="1" x14ac:dyDescent="0.2">
      <c r="A587" s="1006">
        <v>7</v>
      </c>
      <c r="B587" s="1007"/>
      <c r="C587" s="984" t="s">
        <v>472</v>
      </c>
      <c r="D587" s="985"/>
      <c r="E587" s="985"/>
      <c r="F587" s="985"/>
      <c r="G587" s="985"/>
      <c r="H587" s="985"/>
      <c r="I587" s="985"/>
      <c r="J587" s="985"/>
      <c r="K587" s="985"/>
      <c r="L587" s="985"/>
      <c r="M587" s="986" t="s">
        <v>473</v>
      </c>
      <c r="N587" s="987"/>
      <c r="O587" s="987"/>
      <c r="P587" s="987"/>
      <c r="Q587" s="987"/>
      <c r="R587" s="987"/>
      <c r="S587" s="987"/>
      <c r="T587" s="988" t="s">
        <v>462</v>
      </c>
      <c r="U587" s="989"/>
      <c r="V587" s="989"/>
      <c r="W587" s="989"/>
      <c r="X587" s="989"/>
      <c r="Y587" s="989"/>
      <c r="Z587" s="989"/>
      <c r="AA587" s="989"/>
      <c r="AB587" s="989"/>
      <c r="AC587" s="989"/>
      <c r="AD587" s="989"/>
      <c r="AE587" s="989"/>
      <c r="AF587" s="989"/>
      <c r="AG587" s="989"/>
      <c r="AH587" s="989"/>
      <c r="AI587" s="989"/>
      <c r="AJ587" s="989"/>
      <c r="AK587" s="990"/>
      <c r="AL587" s="1040">
        <v>3.33</v>
      </c>
      <c r="AM587" s="1041"/>
      <c r="AN587" s="1041"/>
      <c r="AO587" s="1041"/>
      <c r="AP587" s="1041"/>
      <c r="AQ587" s="1041"/>
      <c r="AR587" s="1041"/>
      <c r="AS587" s="1041"/>
      <c r="AT587" s="1041"/>
      <c r="AU587" s="1041"/>
      <c r="AV587" s="1041"/>
      <c r="AW587" s="1041"/>
      <c r="AX587" s="1041"/>
      <c r="AY587" s="1042"/>
    </row>
    <row r="588" spans="1:51" s="1" customFormat="1" ht="27.9" customHeight="1" x14ac:dyDescent="0.2">
      <c r="A588" s="1006">
        <v>8</v>
      </c>
      <c r="B588" s="1007"/>
      <c r="C588" s="984" t="s">
        <v>474</v>
      </c>
      <c r="D588" s="985"/>
      <c r="E588" s="985"/>
      <c r="F588" s="985"/>
      <c r="G588" s="985"/>
      <c r="H588" s="985"/>
      <c r="I588" s="985"/>
      <c r="J588" s="985"/>
      <c r="K588" s="985"/>
      <c r="L588" s="985"/>
      <c r="M588" s="986" t="s">
        <v>475</v>
      </c>
      <c r="N588" s="987"/>
      <c r="O588" s="987"/>
      <c r="P588" s="987"/>
      <c r="Q588" s="987"/>
      <c r="R588" s="987"/>
      <c r="S588" s="987"/>
      <c r="T588" s="988" t="s">
        <v>462</v>
      </c>
      <c r="U588" s="989"/>
      <c r="V588" s="989"/>
      <c r="W588" s="989"/>
      <c r="X588" s="989"/>
      <c r="Y588" s="989"/>
      <c r="Z588" s="989"/>
      <c r="AA588" s="989"/>
      <c r="AB588" s="989"/>
      <c r="AC588" s="989"/>
      <c r="AD588" s="989"/>
      <c r="AE588" s="989"/>
      <c r="AF588" s="989"/>
      <c r="AG588" s="989"/>
      <c r="AH588" s="989"/>
      <c r="AI588" s="989"/>
      <c r="AJ588" s="989"/>
      <c r="AK588" s="990"/>
      <c r="AL588" s="1040">
        <v>3.06</v>
      </c>
      <c r="AM588" s="1041"/>
      <c r="AN588" s="1041"/>
      <c r="AO588" s="1041"/>
      <c r="AP588" s="1041"/>
      <c r="AQ588" s="1041"/>
      <c r="AR588" s="1041"/>
      <c r="AS588" s="1041"/>
      <c r="AT588" s="1041"/>
      <c r="AU588" s="1041"/>
      <c r="AV588" s="1041"/>
      <c r="AW588" s="1041"/>
      <c r="AX588" s="1041"/>
      <c r="AY588" s="1042"/>
    </row>
    <row r="589" spans="1:51" s="1" customFormat="1" ht="27.9" customHeight="1" x14ac:dyDescent="0.2">
      <c r="A589" s="1006">
        <v>9</v>
      </c>
      <c r="B589" s="1007"/>
      <c r="C589" s="1038" t="s">
        <v>476</v>
      </c>
      <c r="D589" s="1016"/>
      <c r="E589" s="1016"/>
      <c r="F589" s="1016"/>
      <c r="G589" s="1016"/>
      <c r="H589" s="1016"/>
      <c r="I589" s="1016"/>
      <c r="J589" s="1016"/>
      <c r="K589" s="1016"/>
      <c r="L589" s="1016"/>
      <c r="M589" s="986" t="s">
        <v>477</v>
      </c>
      <c r="N589" s="987"/>
      <c r="O589" s="987"/>
      <c r="P589" s="987"/>
      <c r="Q589" s="987"/>
      <c r="R589" s="987"/>
      <c r="S589" s="987"/>
      <c r="T589" s="988" t="s">
        <v>462</v>
      </c>
      <c r="U589" s="989"/>
      <c r="V589" s="989"/>
      <c r="W589" s="989"/>
      <c r="X589" s="989"/>
      <c r="Y589" s="989"/>
      <c r="Z589" s="989"/>
      <c r="AA589" s="989"/>
      <c r="AB589" s="989"/>
      <c r="AC589" s="989"/>
      <c r="AD589" s="989"/>
      <c r="AE589" s="989"/>
      <c r="AF589" s="989"/>
      <c r="AG589" s="989"/>
      <c r="AH589" s="989"/>
      <c r="AI589" s="989"/>
      <c r="AJ589" s="989"/>
      <c r="AK589" s="990"/>
      <c r="AL589" s="1040">
        <v>2.4590000000000001</v>
      </c>
      <c r="AM589" s="1041"/>
      <c r="AN589" s="1041"/>
      <c r="AO589" s="1041"/>
      <c r="AP589" s="1041"/>
      <c r="AQ589" s="1041"/>
      <c r="AR589" s="1041"/>
      <c r="AS589" s="1041"/>
      <c r="AT589" s="1041"/>
      <c r="AU589" s="1041"/>
      <c r="AV589" s="1041"/>
      <c r="AW589" s="1041"/>
      <c r="AX589" s="1041"/>
      <c r="AY589" s="1042"/>
    </row>
    <row r="590" spans="1:51" s="1" customFormat="1" ht="27.9" customHeight="1" x14ac:dyDescent="0.2">
      <c r="A590" s="1006">
        <v>10</v>
      </c>
      <c r="B590" s="1007"/>
      <c r="C590" s="984" t="s">
        <v>478</v>
      </c>
      <c r="D590" s="985"/>
      <c r="E590" s="985"/>
      <c r="F590" s="985"/>
      <c r="G590" s="985"/>
      <c r="H590" s="985"/>
      <c r="I590" s="985"/>
      <c r="J590" s="985"/>
      <c r="K590" s="985"/>
      <c r="L590" s="985"/>
      <c r="M590" s="986" t="s">
        <v>479</v>
      </c>
      <c r="N590" s="987"/>
      <c r="O590" s="987"/>
      <c r="P590" s="987"/>
      <c r="Q590" s="987"/>
      <c r="R590" s="987"/>
      <c r="S590" s="987"/>
      <c r="T590" s="988" t="s">
        <v>462</v>
      </c>
      <c r="U590" s="989"/>
      <c r="V590" s="989"/>
      <c r="W590" s="989"/>
      <c r="X590" s="989"/>
      <c r="Y590" s="989"/>
      <c r="Z590" s="989"/>
      <c r="AA590" s="989"/>
      <c r="AB590" s="989"/>
      <c r="AC590" s="989"/>
      <c r="AD590" s="989"/>
      <c r="AE590" s="989"/>
      <c r="AF590" s="989"/>
      <c r="AG590" s="989"/>
      <c r="AH590" s="989"/>
      <c r="AI590" s="989"/>
      <c r="AJ590" s="989"/>
      <c r="AK590" s="990"/>
      <c r="AL590" s="1040">
        <v>2.25</v>
      </c>
      <c r="AM590" s="1041"/>
      <c r="AN590" s="1041"/>
      <c r="AO590" s="1041"/>
      <c r="AP590" s="1041"/>
      <c r="AQ590" s="1041"/>
      <c r="AR590" s="1041"/>
      <c r="AS590" s="1041"/>
      <c r="AT590" s="1041"/>
      <c r="AU590" s="1041"/>
      <c r="AV590" s="1041"/>
      <c r="AW590" s="1041"/>
      <c r="AX590" s="1041"/>
      <c r="AY590" s="1042"/>
    </row>
    <row r="591" spans="1:51" s="1" customFormat="1" ht="21" customHeight="1" x14ac:dyDescent="0.2">
      <c r="A591" s="42"/>
      <c r="B591" s="49" t="s">
        <v>540</v>
      </c>
      <c r="C591" s="44"/>
      <c r="D591" s="44"/>
      <c r="E591" s="44"/>
      <c r="F591" s="44"/>
      <c r="G591" s="44"/>
      <c r="H591" s="44"/>
      <c r="I591" s="44"/>
      <c r="J591" s="44"/>
      <c r="K591" s="44"/>
      <c r="L591" s="44"/>
      <c r="M591" s="42"/>
      <c r="N591" s="42"/>
      <c r="O591" s="42"/>
      <c r="P591" s="42"/>
      <c r="Q591" s="42"/>
      <c r="R591" s="42"/>
      <c r="S591" s="42"/>
      <c r="T591" s="42"/>
      <c r="U591" s="42"/>
      <c r="V591" s="42"/>
      <c r="W591" s="42"/>
      <c r="X591" s="42"/>
      <c r="Y591" s="42"/>
      <c r="Z591" s="42"/>
      <c r="AA591" s="42"/>
      <c r="AB591" s="42"/>
      <c r="AC591" s="42"/>
      <c r="AD591" s="42"/>
      <c r="AE591" s="42"/>
      <c r="AF591" s="42"/>
      <c r="AG591" s="42"/>
      <c r="AH591" s="42"/>
      <c r="AI591" s="42"/>
      <c r="AJ591" s="42"/>
      <c r="AK591" s="42"/>
      <c r="AL591" s="43"/>
      <c r="AM591" s="43"/>
      <c r="AN591" s="43"/>
      <c r="AO591" s="43"/>
      <c r="AP591" s="43"/>
      <c r="AQ591" s="43"/>
      <c r="AR591" s="43"/>
      <c r="AS591" s="43"/>
      <c r="AT591" s="43"/>
      <c r="AU591" s="43"/>
      <c r="AV591" s="43"/>
      <c r="AW591" s="43"/>
      <c r="AX591" s="43"/>
      <c r="AY591" s="43"/>
    </row>
    <row r="592" spans="1:51" s="1" customFormat="1" ht="34.5" customHeight="1" x14ac:dyDescent="0.2">
      <c r="A592" s="982"/>
      <c r="B592" s="983"/>
      <c r="C592" s="1008" t="s">
        <v>11</v>
      </c>
      <c r="D592" s="1009"/>
      <c r="E592" s="1009"/>
      <c r="F592" s="1009"/>
      <c r="G592" s="1009"/>
      <c r="H592" s="1009"/>
      <c r="I592" s="1009"/>
      <c r="J592" s="1009"/>
      <c r="K592" s="1009"/>
      <c r="L592" s="1009"/>
      <c r="M592" s="996" t="s">
        <v>155</v>
      </c>
      <c r="N592" s="997"/>
      <c r="O592" s="997"/>
      <c r="P592" s="997"/>
      <c r="Q592" s="997"/>
      <c r="R592" s="997"/>
      <c r="S592" s="997"/>
      <c r="T592" s="998" t="s">
        <v>154</v>
      </c>
      <c r="U592" s="995"/>
      <c r="V592" s="995"/>
      <c r="W592" s="995"/>
      <c r="X592" s="995"/>
      <c r="Y592" s="995"/>
      <c r="Z592" s="995"/>
      <c r="AA592" s="995"/>
      <c r="AB592" s="995"/>
      <c r="AC592" s="995"/>
      <c r="AD592" s="995"/>
      <c r="AE592" s="995"/>
      <c r="AF592" s="995"/>
      <c r="AG592" s="995"/>
      <c r="AH592" s="995"/>
      <c r="AI592" s="995"/>
      <c r="AJ592" s="995"/>
      <c r="AK592" s="999"/>
      <c r="AL592" s="1000" t="s">
        <v>12</v>
      </c>
      <c r="AM592" s="1001"/>
      <c r="AN592" s="1001"/>
      <c r="AO592" s="1001"/>
      <c r="AP592" s="1001"/>
      <c r="AQ592" s="1001"/>
      <c r="AR592" s="1001"/>
      <c r="AS592" s="1001"/>
      <c r="AT592" s="1001"/>
      <c r="AU592" s="1001"/>
      <c r="AV592" s="1001"/>
      <c r="AW592" s="1001"/>
      <c r="AX592" s="1001"/>
      <c r="AY592" s="1002"/>
    </row>
    <row r="593" spans="1:51" s="1" customFormat="1" ht="21" customHeight="1" x14ac:dyDescent="0.2">
      <c r="A593" s="1006">
        <v>1</v>
      </c>
      <c r="B593" s="1007"/>
      <c r="C593" s="984" t="s">
        <v>480</v>
      </c>
      <c r="D593" s="985"/>
      <c r="E593" s="985"/>
      <c r="F593" s="985"/>
      <c r="G593" s="985"/>
      <c r="H593" s="985"/>
      <c r="I593" s="985"/>
      <c r="J593" s="985"/>
      <c r="K593" s="985"/>
      <c r="L593" s="985"/>
      <c r="M593" s="986" t="s">
        <v>481</v>
      </c>
      <c r="N593" s="987"/>
      <c r="O593" s="987"/>
      <c r="P593" s="987"/>
      <c r="Q593" s="987"/>
      <c r="R593" s="987"/>
      <c r="S593" s="987"/>
      <c r="T593" s="988" t="s">
        <v>462</v>
      </c>
      <c r="U593" s="989"/>
      <c r="V593" s="989"/>
      <c r="W593" s="989"/>
      <c r="X593" s="989"/>
      <c r="Y593" s="989"/>
      <c r="Z593" s="989"/>
      <c r="AA593" s="989"/>
      <c r="AB593" s="989"/>
      <c r="AC593" s="989"/>
      <c r="AD593" s="989"/>
      <c r="AE593" s="989"/>
      <c r="AF593" s="989"/>
      <c r="AG593" s="989"/>
      <c r="AH593" s="989"/>
      <c r="AI593" s="989"/>
      <c r="AJ593" s="989"/>
      <c r="AK593" s="990"/>
      <c r="AL593" s="1040">
        <v>6.19</v>
      </c>
      <c r="AM593" s="1041"/>
      <c r="AN593" s="1041"/>
      <c r="AO593" s="1041"/>
      <c r="AP593" s="1041"/>
      <c r="AQ593" s="1041"/>
      <c r="AR593" s="1041"/>
      <c r="AS593" s="1041"/>
      <c r="AT593" s="1041"/>
      <c r="AU593" s="1041"/>
      <c r="AV593" s="1041"/>
      <c r="AW593" s="1041"/>
      <c r="AX593" s="1041"/>
      <c r="AY593" s="1042"/>
    </row>
    <row r="594" spans="1:51" s="1" customFormat="1" ht="21" customHeight="1" x14ac:dyDescent="0.2">
      <c r="A594" s="1006">
        <v>2</v>
      </c>
      <c r="B594" s="1007"/>
      <c r="C594" s="984" t="s">
        <v>482</v>
      </c>
      <c r="D594" s="985"/>
      <c r="E594" s="985"/>
      <c r="F594" s="985"/>
      <c r="G594" s="985"/>
      <c r="H594" s="985"/>
      <c r="I594" s="985"/>
      <c r="J594" s="985"/>
      <c r="K594" s="985"/>
      <c r="L594" s="985"/>
      <c r="M594" s="986" t="s">
        <v>483</v>
      </c>
      <c r="N594" s="987"/>
      <c r="O594" s="987"/>
      <c r="P594" s="987"/>
      <c r="Q594" s="987"/>
      <c r="R594" s="987"/>
      <c r="S594" s="987"/>
      <c r="T594" s="988" t="s">
        <v>462</v>
      </c>
      <c r="U594" s="989"/>
      <c r="V594" s="989"/>
      <c r="W594" s="989"/>
      <c r="X594" s="989"/>
      <c r="Y594" s="989"/>
      <c r="Z594" s="989"/>
      <c r="AA594" s="989"/>
      <c r="AB594" s="989"/>
      <c r="AC594" s="989"/>
      <c r="AD594" s="989"/>
      <c r="AE594" s="989"/>
      <c r="AF594" s="989"/>
      <c r="AG594" s="989"/>
      <c r="AH594" s="989"/>
      <c r="AI594" s="989"/>
      <c r="AJ594" s="989"/>
      <c r="AK594" s="990"/>
      <c r="AL594" s="1040">
        <v>3.887</v>
      </c>
      <c r="AM594" s="1041"/>
      <c r="AN594" s="1041"/>
      <c r="AO594" s="1041"/>
      <c r="AP594" s="1041"/>
      <c r="AQ594" s="1041"/>
      <c r="AR594" s="1041"/>
      <c r="AS594" s="1041"/>
      <c r="AT594" s="1041"/>
      <c r="AU594" s="1041"/>
      <c r="AV594" s="1041"/>
      <c r="AW594" s="1041"/>
      <c r="AX594" s="1041"/>
      <c r="AY594" s="1042"/>
    </row>
    <row r="595" spans="1:51" s="1" customFormat="1" ht="21" customHeight="1" x14ac:dyDescent="0.2">
      <c r="A595" s="1006">
        <v>3</v>
      </c>
      <c r="B595" s="1007"/>
      <c r="C595" s="984" t="s">
        <v>484</v>
      </c>
      <c r="D595" s="985"/>
      <c r="E595" s="985"/>
      <c r="F595" s="985"/>
      <c r="G595" s="985"/>
      <c r="H595" s="985"/>
      <c r="I595" s="985"/>
      <c r="J595" s="985"/>
      <c r="K595" s="985"/>
      <c r="L595" s="985"/>
      <c r="M595" s="986" t="s">
        <v>447</v>
      </c>
      <c r="N595" s="987"/>
      <c r="O595" s="987"/>
      <c r="P595" s="987"/>
      <c r="Q595" s="987"/>
      <c r="R595" s="987"/>
      <c r="S595" s="987"/>
      <c r="T595" s="988" t="s">
        <v>462</v>
      </c>
      <c r="U595" s="989"/>
      <c r="V595" s="989"/>
      <c r="W595" s="989"/>
      <c r="X595" s="989"/>
      <c r="Y595" s="989"/>
      <c r="Z595" s="989"/>
      <c r="AA595" s="989"/>
      <c r="AB595" s="989"/>
      <c r="AC595" s="989"/>
      <c r="AD595" s="989"/>
      <c r="AE595" s="989"/>
      <c r="AF595" s="989"/>
      <c r="AG595" s="989"/>
      <c r="AH595" s="989"/>
      <c r="AI595" s="989"/>
      <c r="AJ595" s="989"/>
      <c r="AK595" s="990"/>
      <c r="AL595" s="1040">
        <v>3.4740000000000002</v>
      </c>
      <c r="AM595" s="1041"/>
      <c r="AN595" s="1041"/>
      <c r="AO595" s="1041"/>
      <c r="AP595" s="1041"/>
      <c r="AQ595" s="1041"/>
      <c r="AR595" s="1041"/>
      <c r="AS595" s="1041"/>
      <c r="AT595" s="1041"/>
      <c r="AU595" s="1041"/>
      <c r="AV595" s="1041"/>
      <c r="AW595" s="1041"/>
      <c r="AX595" s="1041"/>
      <c r="AY595" s="1042"/>
    </row>
    <row r="596" spans="1:51" s="1" customFormat="1" ht="21" customHeight="1" x14ac:dyDescent="0.2">
      <c r="A596" s="1006">
        <v>4</v>
      </c>
      <c r="B596" s="1007"/>
      <c r="C596" s="984" t="s">
        <v>485</v>
      </c>
      <c r="D596" s="985"/>
      <c r="E596" s="985"/>
      <c r="F596" s="985"/>
      <c r="G596" s="985"/>
      <c r="H596" s="985"/>
      <c r="I596" s="985"/>
      <c r="J596" s="985"/>
      <c r="K596" s="985"/>
      <c r="L596" s="985"/>
      <c r="M596" s="986" t="s">
        <v>486</v>
      </c>
      <c r="N596" s="987"/>
      <c r="O596" s="987"/>
      <c r="P596" s="987"/>
      <c r="Q596" s="987"/>
      <c r="R596" s="987"/>
      <c r="S596" s="987"/>
      <c r="T596" s="988" t="s">
        <v>462</v>
      </c>
      <c r="U596" s="989"/>
      <c r="V596" s="989"/>
      <c r="W596" s="989"/>
      <c r="X596" s="989"/>
      <c r="Y596" s="989"/>
      <c r="Z596" s="989"/>
      <c r="AA596" s="989"/>
      <c r="AB596" s="989"/>
      <c r="AC596" s="989"/>
      <c r="AD596" s="989"/>
      <c r="AE596" s="989"/>
      <c r="AF596" s="989"/>
      <c r="AG596" s="989"/>
      <c r="AH596" s="989"/>
      <c r="AI596" s="989"/>
      <c r="AJ596" s="989"/>
      <c r="AK596" s="990"/>
      <c r="AL596" s="1040">
        <v>2.9159999999999999</v>
      </c>
      <c r="AM596" s="1041"/>
      <c r="AN596" s="1041"/>
      <c r="AO596" s="1041"/>
      <c r="AP596" s="1041"/>
      <c r="AQ596" s="1041"/>
      <c r="AR596" s="1041"/>
      <c r="AS596" s="1041"/>
      <c r="AT596" s="1041"/>
      <c r="AU596" s="1041"/>
      <c r="AV596" s="1041"/>
      <c r="AW596" s="1041"/>
      <c r="AX596" s="1041"/>
      <c r="AY596" s="1042"/>
    </row>
    <row r="597" spans="1:51" s="1" customFormat="1" ht="21" customHeight="1" x14ac:dyDescent="0.2">
      <c r="A597" s="1006">
        <v>5</v>
      </c>
      <c r="B597" s="1007"/>
      <c r="C597" s="984" t="s">
        <v>487</v>
      </c>
      <c r="D597" s="985"/>
      <c r="E597" s="985"/>
      <c r="F597" s="985"/>
      <c r="G597" s="985"/>
      <c r="H597" s="985"/>
      <c r="I597" s="985"/>
      <c r="J597" s="985"/>
      <c r="K597" s="985"/>
      <c r="L597" s="985"/>
      <c r="M597" s="986" t="s">
        <v>488</v>
      </c>
      <c r="N597" s="987"/>
      <c r="O597" s="987"/>
      <c r="P597" s="987"/>
      <c r="Q597" s="987"/>
      <c r="R597" s="987"/>
      <c r="S597" s="987"/>
      <c r="T597" s="988" t="s">
        <v>462</v>
      </c>
      <c r="U597" s="989"/>
      <c r="V597" s="989"/>
      <c r="W597" s="989"/>
      <c r="X597" s="989"/>
      <c r="Y597" s="989"/>
      <c r="Z597" s="989"/>
      <c r="AA597" s="989"/>
      <c r="AB597" s="989"/>
      <c r="AC597" s="989"/>
      <c r="AD597" s="989"/>
      <c r="AE597" s="989"/>
      <c r="AF597" s="989"/>
      <c r="AG597" s="989"/>
      <c r="AH597" s="989"/>
      <c r="AI597" s="989"/>
      <c r="AJ597" s="989"/>
      <c r="AK597" s="990"/>
      <c r="AL597" s="1040">
        <v>2.077</v>
      </c>
      <c r="AM597" s="1041"/>
      <c r="AN597" s="1041"/>
      <c r="AO597" s="1041"/>
      <c r="AP597" s="1041"/>
      <c r="AQ597" s="1041"/>
      <c r="AR597" s="1041"/>
      <c r="AS597" s="1041"/>
      <c r="AT597" s="1041"/>
      <c r="AU597" s="1041"/>
      <c r="AV597" s="1041"/>
      <c r="AW597" s="1041"/>
      <c r="AX597" s="1041"/>
      <c r="AY597" s="1042"/>
    </row>
    <row r="598" spans="1:51" s="1" customFormat="1" ht="27.9" customHeight="1" x14ac:dyDescent="0.2">
      <c r="A598" s="1006">
        <v>6</v>
      </c>
      <c r="B598" s="1007"/>
      <c r="C598" s="984" t="s">
        <v>489</v>
      </c>
      <c r="D598" s="985"/>
      <c r="E598" s="985"/>
      <c r="F598" s="985"/>
      <c r="G598" s="985"/>
      <c r="H598" s="985"/>
      <c r="I598" s="985"/>
      <c r="J598" s="985"/>
      <c r="K598" s="985"/>
      <c r="L598" s="985"/>
      <c r="M598" s="986" t="s">
        <v>490</v>
      </c>
      <c r="N598" s="987"/>
      <c r="O598" s="987"/>
      <c r="P598" s="987"/>
      <c r="Q598" s="987"/>
      <c r="R598" s="987"/>
      <c r="S598" s="987"/>
      <c r="T598" s="988" t="s">
        <v>462</v>
      </c>
      <c r="U598" s="989"/>
      <c r="V598" s="989"/>
      <c r="W598" s="989"/>
      <c r="X598" s="989"/>
      <c r="Y598" s="989"/>
      <c r="Z598" s="989"/>
      <c r="AA598" s="989"/>
      <c r="AB598" s="989"/>
      <c r="AC598" s="989"/>
      <c r="AD598" s="989"/>
      <c r="AE598" s="989"/>
      <c r="AF598" s="989"/>
      <c r="AG598" s="989"/>
      <c r="AH598" s="989"/>
      <c r="AI598" s="989"/>
      <c r="AJ598" s="989"/>
      <c r="AK598" s="990"/>
      <c r="AL598" s="1040">
        <v>1.379</v>
      </c>
      <c r="AM598" s="1041"/>
      <c r="AN598" s="1041"/>
      <c r="AO598" s="1041"/>
      <c r="AP598" s="1041"/>
      <c r="AQ598" s="1041"/>
      <c r="AR598" s="1041"/>
      <c r="AS598" s="1041"/>
      <c r="AT598" s="1041"/>
      <c r="AU598" s="1041"/>
      <c r="AV598" s="1041"/>
      <c r="AW598" s="1041"/>
      <c r="AX598" s="1041"/>
      <c r="AY598" s="1042"/>
    </row>
    <row r="599" spans="1:51" s="1" customFormat="1" ht="21" customHeight="1" x14ac:dyDescent="0.2">
      <c r="A599" s="1006">
        <v>7</v>
      </c>
      <c r="B599" s="1007"/>
      <c r="C599" s="984" t="s">
        <v>491</v>
      </c>
      <c r="D599" s="985"/>
      <c r="E599" s="985"/>
      <c r="F599" s="985"/>
      <c r="G599" s="985"/>
      <c r="H599" s="985"/>
      <c r="I599" s="985"/>
      <c r="J599" s="985"/>
      <c r="K599" s="985"/>
      <c r="L599" s="985"/>
      <c r="M599" s="986" t="s">
        <v>492</v>
      </c>
      <c r="N599" s="987"/>
      <c r="O599" s="987"/>
      <c r="P599" s="987"/>
      <c r="Q599" s="987"/>
      <c r="R599" s="987"/>
      <c r="S599" s="987"/>
      <c r="T599" s="988" t="s">
        <v>462</v>
      </c>
      <c r="U599" s="989"/>
      <c r="V599" s="989"/>
      <c r="W599" s="989"/>
      <c r="X599" s="989"/>
      <c r="Y599" s="989"/>
      <c r="Z599" s="989"/>
      <c r="AA599" s="989"/>
      <c r="AB599" s="989"/>
      <c r="AC599" s="989"/>
      <c r="AD599" s="989"/>
      <c r="AE599" s="989"/>
      <c r="AF599" s="989"/>
      <c r="AG599" s="989"/>
      <c r="AH599" s="989"/>
      <c r="AI599" s="989"/>
      <c r="AJ599" s="989"/>
      <c r="AK599" s="990"/>
      <c r="AL599" s="1040">
        <v>0.504</v>
      </c>
      <c r="AM599" s="1041"/>
      <c r="AN599" s="1041"/>
      <c r="AO599" s="1041"/>
      <c r="AP599" s="1041"/>
      <c r="AQ599" s="1041"/>
      <c r="AR599" s="1041"/>
      <c r="AS599" s="1041"/>
      <c r="AT599" s="1041"/>
      <c r="AU599" s="1041"/>
      <c r="AV599" s="1041"/>
      <c r="AW599" s="1041"/>
      <c r="AX599" s="1041"/>
      <c r="AY599" s="1042"/>
    </row>
    <row r="600" spans="1:51" s="1" customFormat="1" ht="21" hidden="1" customHeight="1" x14ac:dyDescent="0.2">
      <c r="A600" s="1018">
        <v>8</v>
      </c>
      <c r="B600" s="1019"/>
      <c r="C600" s="984"/>
      <c r="D600" s="985"/>
      <c r="E600" s="985"/>
      <c r="F600" s="985"/>
      <c r="G600" s="985"/>
      <c r="H600" s="985"/>
      <c r="I600" s="985"/>
      <c r="J600" s="985"/>
      <c r="K600" s="985"/>
      <c r="L600" s="985"/>
      <c r="M600" s="987"/>
      <c r="N600" s="987"/>
      <c r="O600" s="987"/>
      <c r="P600" s="987"/>
      <c r="Q600" s="987"/>
      <c r="R600" s="987"/>
      <c r="S600" s="987"/>
      <c r="T600" s="1020"/>
      <c r="U600" s="930"/>
      <c r="V600" s="930"/>
      <c r="W600" s="930"/>
      <c r="X600" s="930"/>
      <c r="Y600" s="930"/>
      <c r="Z600" s="930"/>
      <c r="AA600" s="930"/>
      <c r="AB600" s="930"/>
      <c r="AC600" s="930"/>
      <c r="AD600" s="930"/>
      <c r="AE600" s="930"/>
      <c r="AF600" s="930"/>
      <c r="AG600" s="930"/>
      <c r="AH600" s="930"/>
      <c r="AI600" s="930"/>
      <c r="AJ600" s="930"/>
      <c r="AK600" s="931"/>
      <c r="AL600" s="991"/>
      <c r="AM600" s="992"/>
      <c r="AN600" s="992"/>
      <c r="AO600" s="992"/>
      <c r="AP600" s="992"/>
      <c r="AQ600" s="992"/>
      <c r="AR600" s="992"/>
      <c r="AS600" s="992"/>
      <c r="AT600" s="992"/>
      <c r="AU600" s="992"/>
      <c r="AV600" s="992"/>
      <c r="AW600" s="992"/>
      <c r="AX600" s="992"/>
      <c r="AY600" s="993"/>
    </row>
    <row r="601" spans="1:51" s="1" customFormat="1" ht="21" hidden="1" customHeight="1" x14ac:dyDescent="0.2">
      <c r="A601" s="1018">
        <v>9</v>
      </c>
      <c r="B601" s="1019"/>
      <c r="C601" s="1038"/>
      <c r="D601" s="1016"/>
      <c r="E601" s="1016"/>
      <c r="F601" s="1016"/>
      <c r="G601" s="1016"/>
      <c r="H601" s="1016"/>
      <c r="I601" s="1016"/>
      <c r="J601" s="1016"/>
      <c r="K601" s="1016"/>
      <c r="L601" s="1016"/>
      <c r="M601" s="987"/>
      <c r="N601" s="987"/>
      <c r="O601" s="987"/>
      <c r="P601" s="987"/>
      <c r="Q601" s="987"/>
      <c r="R601" s="987"/>
      <c r="S601" s="987"/>
      <c r="T601" s="1020"/>
      <c r="U601" s="930"/>
      <c r="V601" s="930"/>
      <c r="W601" s="930"/>
      <c r="X601" s="930"/>
      <c r="Y601" s="930"/>
      <c r="Z601" s="930"/>
      <c r="AA601" s="930"/>
      <c r="AB601" s="930"/>
      <c r="AC601" s="930"/>
      <c r="AD601" s="930"/>
      <c r="AE601" s="930"/>
      <c r="AF601" s="930"/>
      <c r="AG601" s="930"/>
      <c r="AH601" s="930"/>
      <c r="AI601" s="930"/>
      <c r="AJ601" s="930"/>
      <c r="AK601" s="931"/>
      <c r="AL601" s="991"/>
      <c r="AM601" s="992"/>
      <c r="AN601" s="992"/>
      <c r="AO601" s="992"/>
      <c r="AP601" s="992"/>
      <c r="AQ601" s="992"/>
      <c r="AR601" s="992"/>
      <c r="AS601" s="992"/>
      <c r="AT601" s="992"/>
      <c r="AU601" s="992"/>
      <c r="AV601" s="992"/>
      <c r="AW601" s="992"/>
      <c r="AX601" s="992"/>
      <c r="AY601" s="993"/>
    </row>
    <row r="602" spans="1:51" s="1" customFormat="1" ht="21" hidden="1" customHeight="1" x14ac:dyDescent="0.2">
      <c r="A602" s="1018">
        <v>10</v>
      </c>
      <c r="B602" s="1019"/>
      <c r="C602" s="984"/>
      <c r="D602" s="985"/>
      <c r="E602" s="985"/>
      <c r="F602" s="985"/>
      <c r="G602" s="985"/>
      <c r="H602" s="985"/>
      <c r="I602" s="985"/>
      <c r="J602" s="985"/>
      <c r="K602" s="985"/>
      <c r="L602" s="985"/>
      <c r="M602" s="987"/>
      <c r="N602" s="987"/>
      <c r="O602" s="987"/>
      <c r="P602" s="987"/>
      <c r="Q602" s="987"/>
      <c r="R602" s="987"/>
      <c r="S602" s="987"/>
      <c r="T602" s="1020"/>
      <c r="U602" s="930"/>
      <c r="V602" s="930"/>
      <c r="W602" s="930"/>
      <c r="X602" s="930"/>
      <c r="Y602" s="930"/>
      <c r="Z602" s="930"/>
      <c r="AA602" s="930"/>
      <c r="AB602" s="930"/>
      <c r="AC602" s="930"/>
      <c r="AD602" s="930"/>
      <c r="AE602" s="930"/>
      <c r="AF602" s="930"/>
      <c r="AG602" s="930"/>
      <c r="AH602" s="930"/>
      <c r="AI602" s="930"/>
      <c r="AJ602" s="930"/>
      <c r="AK602" s="931"/>
      <c r="AL602" s="991"/>
      <c r="AM602" s="992"/>
      <c r="AN602" s="992"/>
      <c r="AO602" s="992"/>
      <c r="AP602" s="992"/>
      <c r="AQ602" s="992"/>
      <c r="AR602" s="992"/>
      <c r="AS602" s="992"/>
      <c r="AT602" s="992"/>
      <c r="AU602" s="992"/>
      <c r="AV602" s="992"/>
      <c r="AW602" s="992"/>
      <c r="AX602" s="992"/>
      <c r="AY602" s="993"/>
    </row>
    <row r="603" spans="1:51" s="1" customFormat="1" ht="21" customHeight="1" x14ac:dyDescent="0.2">
      <c r="A603" s="42"/>
      <c r="B603" s="49" t="s">
        <v>541</v>
      </c>
      <c r="C603" s="44"/>
      <c r="D603" s="44"/>
      <c r="E603" s="44"/>
      <c r="F603" s="44"/>
      <c r="G603" s="44"/>
      <c r="H603" s="44"/>
      <c r="I603" s="44"/>
      <c r="J603" s="44"/>
      <c r="K603" s="44"/>
      <c r="L603" s="44"/>
      <c r="M603" s="42"/>
      <c r="N603" s="42"/>
      <c r="O603" s="42"/>
      <c r="P603" s="42"/>
      <c r="Q603" s="42"/>
      <c r="R603" s="42"/>
      <c r="S603" s="42"/>
      <c r="T603" s="42"/>
      <c r="U603" s="42"/>
      <c r="V603" s="42"/>
      <c r="W603" s="42"/>
      <c r="X603" s="42"/>
      <c r="Y603" s="42"/>
      <c r="Z603" s="42"/>
      <c r="AA603" s="42"/>
      <c r="AB603" s="42"/>
      <c r="AC603" s="42"/>
      <c r="AD603" s="42"/>
      <c r="AE603" s="42"/>
      <c r="AF603" s="42"/>
      <c r="AG603" s="42"/>
      <c r="AH603" s="42"/>
      <c r="AI603" s="42"/>
      <c r="AJ603" s="42"/>
      <c r="AK603" s="42"/>
      <c r="AL603" s="43"/>
      <c r="AM603" s="43"/>
      <c r="AN603" s="43"/>
      <c r="AO603" s="43"/>
      <c r="AP603" s="43"/>
      <c r="AQ603" s="43"/>
      <c r="AR603" s="43"/>
      <c r="AS603" s="43"/>
      <c r="AT603" s="43"/>
      <c r="AU603" s="43"/>
      <c r="AV603" s="43"/>
      <c r="AW603" s="43"/>
      <c r="AX603" s="43"/>
      <c r="AY603" s="43"/>
    </row>
    <row r="604" spans="1:51" s="1" customFormat="1" ht="34.5" customHeight="1" x14ac:dyDescent="0.2">
      <c r="A604" s="982"/>
      <c r="B604" s="983"/>
      <c r="C604" s="1008" t="s">
        <v>11</v>
      </c>
      <c r="D604" s="1009"/>
      <c r="E604" s="1009"/>
      <c r="F604" s="1009"/>
      <c r="G604" s="1009"/>
      <c r="H604" s="1009"/>
      <c r="I604" s="1009"/>
      <c r="J604" s="1009"/>
      <c r="K604" s="1009"/>
      <c r="L604" s="1009"/>
      <c r="M604" s="996" t="s">
        <v>155</v>
      </c>
      <c r="N604" s="997"/>
      <c r="O604" s="997"/>
      <c r="P604" s="997"/>
      <c r="Q604" s="997"/>
      <c r="R604" s="997"/>
      <c r="S604" s="997"/>
      <c r="T604" s="998" t="s">
        <v>154</v>
      </c>
      <c r="U604" s="995"/>
      <c r="V604" s="995"/>
      <c r="W604" s="995"/>
      <c r="X604" s="995"/>
      <c r="Y604" s="995"/>
      <c r="Z604" s="995"/>
      <c r="AA604" s="995"/>
      <c r="AB604" s="995"/>
      <c r="AC604" s="995"/>
      <c r="AD604" s="995"/>
      <c r="AE604" s="995"/>
      <c r="AF604" s="995"/>
      <c r="AG604" s="995"/>
      <c r="AH604" s="995"/>
      <c r="AI604" s="995"/>
      <c r="AJ604" s="995"/>
      <c r="AK604" s="999"/>
      <c r="AL604" s="1000" t="s">
        <v>12</v>
      </c>
      <c r="AM604" s="1001"/>
      <c r="AN604" s="1001"/>
      <c r="AO604" s="1001"/>
      <c r="AP604" s="1001"/>
      <c r="AQ604" s="1001"/>
      <c r="AR604" s="1001"/>
      <c r="AS604" s="1001"/>
      <c r="AT604" s="1001"/>
      <c r="AU604" s="1001"/>
      <c r="AV604" s="1001"/>
      <c r="AW604" s="1001"/>
      <c r="AX604" s="1001"/>
      <c r="AY604" s="1002"/>
    </row>
    <row r="605" spans="1:51" s="1" customFormat="1" ht="21" customHeight="1" x14ac:dyDescent="0.2">
      <c r="A605" s="1006">
        <v>1</v>
      </c>
      <c r="B605" s="1007"/>
      <c r="C605" s="984" t="s">
        <v>493</v>
      </c>
      <c r="D605" s="985"/>
      <c r="E605" s="985"/>
      <c r="F605" s="985"/>
      <c r="G605" s="985"/>
      <c r="H605" s="985"/>
      <c r="I605" s="985"/>
      <c r="J605" s="985"/>
      <c r="K605" s="985"/>
      <c r="L605" s="985"/>
      <c r="M605" s="986" t="s">
        <v>494</v>
      </c>
      <c r="N605" s="987"/>
      <c r="O605" s="987"/>
      <c r="P605" s="987"/>
      <c r="Q605" s="987"/>
      <c r="R605" s="987"/>
      <c r="S605" s="987"/>
      <c r="T605" s="988" t="s">
        <v>495</v>
      </c>
      <c r="U605" s="989"/>
      <c r="V605" s="989"/>
      <c r="W605" s="989"/>
      <c r="X605" s="989"/>
      <c r="Y605" s="989"/>
      <c r="Z605" s="989"/>
      <c r="AA605" s="989"/>
      <c r="AB605" s="989"/>
      <c r="AC605" s="989"/>
      <c r="AD605" s="989"/>
      <c r="AE605" s="989"/>
      <c r="AF605" s="989"/>
      <c r="AG605" s="989"/>
      <c r="AH605" s="989"/>
      <c r="AI605" s="989"/>
      <c r="AJ605" s="989"/>
      <c r="AK605" s="990"/>
      <c r="AL605" s="1040">
        <v>5.0679999999999996</v>
      </c>
      <c r="AM605" s="1041"/>
      <c r="AN605" s="1041"/>
      <c r="AO605" s="1041"/>
      <c r="AP605" s="1041"/>
      <c r="AQ605" s="1041"/>
      <c r="AR605" s="1041"/>
      <c r="AS605" s="1041"/>
      <c r="AT605" s="1041"/>
      <c r="AU605" s="1041"/>
      <c r="AV605" s="1041"/>
      <c r="AW605" s="1041"/>
      <c r="AX605" s="1041"/>
      <c r="AY605" s="1042"/>
    </row>
    <row r="606" spans="1:51" s="1" customFormat="1" ht="21" customHeight="1" x14ac:dyDescent="0.2">
      <c r="A606" s="1006">
        <v>2</v>
      </c>
      <c r="B606" s="1007"/>
      <c r="C606" s="984" t="s">
        <v>496</v>
      </c>
      <c r="D606" s="985"/>
      <c r="E606" s="985"/>
      <c r="F606" s="985"/>
      <c r="G606" s="985"/>
      <c r="H606" s="985"/>
      <c r="I606" s="985"/>
      <c r="J606" s="985"/>
      <c r="K606" s="985"/>
      <c r="L606" s="985"/>
      <c r="M606" s="986" t="s">
        <v>497</v>
      </c>
      <c r="N606" s="987"/>
      <c r="O606" s="987"/>
      <c r="P606" s="987"/>
      <c r="Q606" s="987"/>
      <c r="R606" s="987"/>
      <c r="S606" s="987"/>
      <c r="T606" s="988" t="s">
        <v>495</v>
      </c>
      <c r="U606" s="989"/>
      <c r="V606" s="989"/>
      <c r="W606" s="989"/>
      <c r="X606" s="989"/>
      <c r="Y606" s="989"/>
      <c r="Z606" s="989"/>
      <c r="AA606" s="989"/>
      <c r="AB606" s="989"/>
      <c r="AC606" s="989"/>
      <c r="AD606" s="989"/>
      <c r="AE606" s="989"/>
      <c r="AF606" s="989"/>
      <c r="AG606" s="989"/>
      <c r="AH606" s="989"/>
      <c r="AI606" s="989"/>
      <c r="AJ606" s="989"/>
      <c r="AK606" s="990"/>
      <c r="AL606" s="1040">
        <v>0.47399999999999998</v>
      </c>
      <c r="AM606" s="1041"/>
      <c r="AN606" s="1041"/>
      <c r="AO606" s="1041"/>
      <c r="AP606" s="1041"/>
      <c r="AQ606" s="1041"/>
      <c r="AR606" s="1041"/>
      <c r="AS606" s="1041"/>
      <c r="AT606" s="1041"/>
      <c r="AU606" s="1041"/>
      <c r="AV606" s="1041"/>
      <c r="AW606" s="1041"/>
      <c r="AX606" s="1041"/>
      <c r="AY606" s="1042"/>
    </row>
    <row r="607" spans="1:51" s="1" customFormat="1" ht="21" customHeight="1" x14ac:dyDescent="0.2">
      <c r="A607" s="1006">
        <v>3</v>
      </c>
      <c r="B607" s="1007"/>
      <c r="C607" s="984" t="s">
        <v>498</v>
      </c>
      <c r="D607" s="985"/>
      <c r="E607" s="985"/>
      <c r="F607" s="985"/>
      <c r="G607" s="985"/>
      <c r="H607" s="985"/>
      <c r="I607" s="985"/>
      <c r="J607" s="985"/>
      <c r="K607" s="985"/>
      <c r="L607" s="985"/>
      <c r="M607" s="986" t="s">
        <v>499</v>
      </c>
      <c r="N607" s="987"/>
      <c r="O607" s="987"/>
      <c r="P607" s="987"/>
      <c r="Q607" s="987"/>
      <c r="R607" s="987"/>
      <c r="S607" s="987"/>
      <c r="T607" s="988" t="s">
        <v>495</v>
      </c>
      <c r="U607" s="989"/>
      <c r="V607" s="989"/>
      <c r="W607" s="989"/>
      <c r="X607" s="989"/>
      <c r="Y607" s="989"/>
      <c r="Z607" s="989"/>
      <c r="AA607" s="989"/>
      <c r="AB607" s="989"/>
      <c r="AC607" s="989"/>
      <c r="AD607" s="989"/>
      <c r="AE607" s="989"/>
      <c r="AF607" s="989"/>
      <c r="AG607" s="989"/>
      <c r="AH607" s="989"/>
      <c r="AI607" s="989"/>
      <c r="AJ607" s="989"/>
      <c r="AK607" s="990"/>
      <c r="AL607" s="1040">
        <v>5.3999999999999999E-2</v>
      </c>
      <c r="AM607" s="1041"/>
      <c r="AN607" s="1041"/>
      <c r="AO607" s="1041"/>
      <c r="AP607" s="1041"/>
      <c r="AQ607" s="1041"/>
      <c r="AR607" s="1041"/>
      <c r="AS607" s="1041"/>
      <c r="AT607" s="1041"/>
      <c r="AU607" s="1041"/>
      <c r="AV607" s="1041"/>
      <c r="AW607" s="1041"/>
      <c r="AX607" s="1041"/>
      <c r="AY607" s="1042"/>
    </row>
    <row r="608" spans="1:51" s="1" customFormat="1" ht="21" customHeight="1" x14ac:dyDescent="0.2">
      <c r="A608" s="1006">
        <v>4</v>
      </c>
      <c r="B608" s="1007"/>
      <c r="C608" s="984" t="s">
        <v>500</v>
      </c>
      <c r="D608" s="985"/>
      <c r="E608" s="985"/>
      <c r="F608" s="985"/>
      <c r="G608" s="985"/>
      <c r="H608" s="985"/>
      <c r="I608" s="985"/>
      <c r="J608" s="985"/>
      <c r="K608" s="985"/>
      <c r="L608" s="985"/>
      <c r="M608" s="986" t="s">
        <v>501</v>
      </c>
      <c r="N608" s="987"/>
      <c r="O608" s="987"/>
      <c r="P608" s="987"/>
      <c r="Q608" s="987"/>
      <c r="R608" s="987"/>
      <c r="S608" s="987"/>
      <c r="T608" s="988" t="s">
        <v>495</v>
      </c>
      <c r="U608" s="989"/>
      <c r="V608" s="989"/>
      <c r="W608" s="989"/>
      <c r="X608" s="989"/>
      <c r="Y608" s="989"/>
      <c r="Z608" s="989"/>
      <c r="AA608" s="989"/>
      <c r="AB608" s="989"/>
      <c r="AC608" s="989"/>
      <c r="AD608" s="989"/>
      <c r="AE608" s="989"/>
      <c r="AF608" s="989"/>
      <c r="AG608" s="989"/>
      <c r="AH608" s="989"/>
      <c r="AI608" s="989"/>
      <c r="AJ608" s="989"/>
      <c r="AK608" s="990"/>
      <c r="AL608" s="1040">
        <v>4.9000000000000002E-2</v>
      </c>
      <c r="AM608" s="1041"/>
      <c r="AN608" s="1041"/>
      <c r="AO608" s="1041"/>
      <c r="AP608" s="1041"/>
      <c r="AQ608" s="1041"/>
      <c r="AR608" s="1041"/>
      <c r="AS608" s="1041"/>
      <c r="AT608" s="1041"/>
      <c r="AU608" s="1041"/>
      <c r="AV608" s="1041"/>
      <c r="AW608" s="1041"/>
      <c r="AX608" s="1041"/>
      <c r="AY608" s="1042"/>
    </row>
    <row r="609" spans="1:51" s="1" customFormat="1" ht="21" customHeight="1" x14ac:dyDescent="0.2">
      <c r="A609" s="1006">
        <v>5</v>
      </c>
      <c r="B609" s="1007"/>
      <c r="C609" s="984" t="s">
        <v>502</v>
      </c>
      <c r="D609" s="985"/>
      <c r="E609" s="985"/>
      <c r="F609" s="985"/>
      <c r="G609" s="985"/>
      <c r="H609" s="985"/>
      <c r="I609" s="985"/>
      <c r="J609" s="985"/>
      <c r="K609" s="985"/>
      <c r="L609" s="985"/>
      <c r="M609" s="986" t="s">
        <v>503</v>
      </c>
      <c r="N609" s="987"/>
      <c r="O609" s="987"/>
      <c r="P609" s="987"/>
      <c r="Q609" s="987"/>
      <c r="R609" s="987"/>
      <c r="S609" s="987"/>
      <c r="T609" s="988" t="s">
        <v>495</v>
      </c>
      <c r="U609" s="989"/>
      <c r="V609" s="989"/>
      <c r="W609" s="989"/>
      <c r="X609" s="989"/>
      <c r="Y609" s="989"/>
      <c r="Z609" s="989"/>
      <c r="AA609" s="989"/>
      <c r="AB609" s="989"/>
      <c r="AC609" s="989"/>
      <c r="AD609" s="989"/>
      <c r="AE609" s="989"/>
      <c r="AF609" s="989"/>
      <c r="AG609" s="989"/>
      <c r="AH609" s="989"/>
      <c r="AI609" s="989"/>
      <c r="AJ609" s="989"/>
      <c r="AK609" s="990"/>
      <c r="AL609" s="1040">
        <v>4.3999999999999997E-2</v>
      </c>
      <c r="AM609" s="1041"/>
      <c r="AN609" s="1041"/>
      <c r="AO609" s="1041"/>
      <c r="AP609" s="1041"/>
      <c r="AQ609" s="1041"/>
      <c r="AR609" s="1041"/>
      <c r="AS609" s="1041"/>
      <c r="AT609" s="1041"/>
      <c r="AU609" s="1041"/>
      <c r="AV609" s="1041"/>
      <c r="AW609" s="1041"/>
      <c r="AX609" s="1041"/>
      <c r="AY609" s="1042"/>
    </row>
    <row r="610" spans="1:51" s="1" customFormat="1" ht="21" customHeight="1" x14ac:dyDescent="0.2">
      <c r="A610" s="1006">
        <v>6</v>
      </c>
      <c r="B610" s="1007"/>
      <c r="C610" s="984" t="s">
        <v>504</v>
      </c>
      <c r="D610" s="985"/>
      <c r="E610" s="985"/>
      <c r="F610" s="985"/>
      <c r="G610" s="985"/>
      <c r="H610" s="985"/>
      <c r="I610" s="985"/>
      <c r="J610" s="985"/>
      <c r="K610" s="985"/>
      <c r="L610" s="985"/>
      <c r="M610" s="986" t="s">
        <v>505</v>
      </c>
      <c r="N610" s="987"/>
      <c r="O610" s="987"/>
      <c r="P610" s="987"/>
      <c r="Q610" s="987"/>
      <c r="R610" s="987"/>
      <c r="S610" s="987"/>
      <c r="T610" s="988" t="s">
        <v>495</v>
      </c>
      <c r="U610" s="989"/>
      <c r="V610" s="989"/>
      <c r="W610" s="989"/>
      <c r="X610" s="989"/>
      <c r="Y610" s="989"/>
      <c r="Z610" s="989"/>
      <c r="AA610" s="989"/>
      <c r="AB610" s="989"/>
      <c r="AC610" s="989"/>
      <c r="AD610" s="989"/>
      <c r="AE610" s="989"/>
      <c r="AF610" s="989"/>
      <c r="AG610" s="989"/>
      <c r="AH610" s="989"/>
      <c r="AI610" s="989"/>
      <c r="AJ610" s="989"/>
      <c r="AK610" s="990"/>
      <c r="AL610" s="1040">
        <v>0.01</v>
      </c>
      <c r="AM610" s="1041"/>
      <c r="AN610" s="1041"/>
      <c r="AO610" s="1041"/>
      <c r="AP610" s="1041"/>
      <c r="AQ610" s="1041"/>
      <c r="AR610" s="1041"/>
      <c r="AS610" s="1041"/>
      <c r="AT610" s="1041"/>
      <c r="AU610" s="1041"/>
      <c r="AV610" s="1041"/>
      <c r="AW610" s="1041"/>
      <c r="AX610" s="1041"/>
      <c r="AY610" s="1042"/>
    </row>
    <row r="611" spans="1:51" s="1" customFormat="1" ht="21" customHeight="1" x14ac:dyDescent="0.2">
      <c r="A611" s="1006">
        <v>7</v>
      </c>
      <c r="B611" s="1007"/>
      <c r="C611" s="984" t="s">
        <v>506</v>
      </c>
      <c r="D611" s="985"/>
      <c r="E611" s="985"/>
      <c r="F611" s="985"/>
      <c r="G611" s="985"/>
      <c r="H611" s="985"/>
      <c r="I611" s="985"/>
      <c r="J611" s="985"/>
      <c r="K611" s="985"/>
      <c r="L611" s="985"/>
      <c r="M611" s="986" t="s">
        <v>507</v>
      </c>
      <c r="N611" s="987"/>
      <c r="O611" s="987"/>
      <c r="P611" s="987"/>
      <c r="Q611" s="987"/>
      <c r="R611" s="987"/>
      <c r="S611" s="987"/>
      <c r="T611" s="988" t="s">
        <v>495</v>
      </c>
      <c r="U611" s="989"/>
      <c r="V611" s="989"/>
      <c r="W611" s="989"/>
      <c r="X611" s="989"/>
      <c r="Y611" s="989"/>
      <c r="Z611" s="989"/>
      <c r="AA611" s="989"/>
      <c r="AB611" s="989"/>
      <c r="AC611" s="989"/>
      <c r="AD611" s="989"/>
      <c r="AE611" s="989"/>
      <c r="AF611" s="989"/>
      <c r="AG611" s="989"/>
      <c r="AH611" s="989"/>
      <c r="AI611" s="989"/>
      <c r="AJ611" s="989"/>
      <c r="AK611" s="990"/>
      <c r="AL611" s="1040">
        <v>8.9999999999999993E-3</v>
      </c>
      <c r="AM611" s="1041"/>
      <c r="AN611" s="1041"/>
      <c r="AO611" s="1041"/>
      <c r="AP611" s="1041"/>
      <c r="AQ611" s="1041"/>
      <c r="AR611" s="1041"/>
      <c r="AS611" s="1041"/>
      <c r="AT611" s="1041"/>
      <c r="AU611" s="1041"/>
      <c r="AV611" s="1041"/>
      <c r="AW611" s="1041"/>
      <c r="AX611" s="1041"/>
      <c r="AY611" s="1042"/>
    </row>
    <row r="612" spans="1:51" s="1" customFormat="1" ht="21" hidden="1" customHeight="1" x14ac:dyDescent="0.2">
      <c r="A612" s="1018">
        <v>8</v>
      </c>
      <c r="B612" s="1019"/>
      <c r="C612" s="984"/>
      <c r="D612" s="985"/>
      <c r="E612" s="985"/>
      <c r="F612" s="985"/>
      <c r="G612" s="985"/>
      <c r="H612" s="985"/>
      <c r="I612" s="985"/>
      <c r="J612" s="985"/>
      <c r="K612" s="985"/>
      <c r="L612" s="985"/>
      <c r="M612" s="987"/>
      <c r="N612" s="987"/>
      <c r="O612" s="987"/>
      <c r="P612" s="987"/>
      <c r="Q612" s="987"/>
      <c r="R612" s="987"/>
      <c r="S612" s="987"/>
      <c r="T612" s="1020"/>
      <c r="U612" s="930"/>
      <c r="V612" s="930"/>
      <c r="W612" s="930"/>
      <c r="X612" s="930"/>
      <c r="Y612" s="930"/>
      <c r="Z612" s="930"/>
      <c r="AA612" s="930"/>
      <c r="AB612" s="930"/>
      <c r="AC612" s="930"/>
      <c r="AD612" s="930"/>
      <c r="AE612" s="930"/>
      <c r="AF612" s="930"/>
      <c r="AG612" s="930"/>
      <c r="AH612" s="930"/>
      <c r="AI612" s="930"/>
      <c r="AJ612" s="930"/>
      <c r="AK612" s="931"/>
      <c r="AL612" s="991"/>
      <c r="AM612" s="992"/>
      <c r="AN612" s="992"/>
      <c r="AO612" s="992"/>
      <c r="AP612" s="992"/>
      <c r="AQ612" s="992"/>
      <c r="AR612" s="992"/>
      <c r="AS612" s="992"/>
      <c r="AT612" s="992"/>
      <c r="AU612" s="992"/>
      <c r="AV612" s="992"/>
      <c r="AW612" s="992"/>
      <c r="AX612" s="992"/>
      <c r="AY612" s="993"/>
    </row>
    <row r="613" spans="1:51" s="1" customFormat="1" ht="21" hidden="1" customHeight="1" x14ac:dyDescent="0.2">
      <c r="A613" s="1018">
        <v>9</v>
      </c>
      <c r="B613" s="1019"/>
      <c r="C613" s="1038"/>
      <c r="D613" s="1016"/>
      <c r="E613" s="1016"/>
      <c r="F613" s="1016"/>
      <c r="G613" s="1016"/>
      <c r="H613" s="1016"/>
      <c r="I613" s="1016"/>
      <c r="J613" s="1016"/>
      <c r="K613" s="1016"/>
      <c r="L613" s="1016"/>
      <c r="M613" s="987"/>
      <c r="N613" s="987"/>
      <c r="O613" s="987"/>
      <c r="P613" s="987"/>
      <c r="Q613" s="987"/>
      <c r="R613" s="987"/>
      <c r="S613" s="987"/>
      <c r="T613" s="1020"/>
      <c r="U613" s="930"/>
      <c r="V613" s="930"/>
      <c r="W613" s="930"/>
      <c r="X613" s="930"/>
      <c r="Y613" s="930"/>
      <c r="Z613" s="930"/>
      <c r="AA613" s="930"/>
      <c r="AB613" s="930"/>
      <c r="AC613" s="930"/>
      <c r="AD613" s="930"/>
      <c r="AE613" s="930"/>
      <c r="AF613" s="930"/>
      <c r="AG613" s="930"/>
      <c r="AH613" s="930"/>
      <c r="AI613" s="930"/>
      <c r="AJ613" s="930"/>
      <c r="AK613" s="931"/>
      <c r="AL613" s="991"/>
      <c r="AM613" s="992"/>
      <c r="AN613" s="992"/>
      <c r="AO613" s="992"/>
      <c r="AP613" s="992"/>
      <c r="AQ613" s="992"/>
      <c r="AR613" s="992"/>
      <c r="AS613" s="992"/>
      <c r="AT613" s="992"/>
      <c r="AU613" s="992"/>
      <c r="AV613" s="992"/>
      <c r="AW613" s="992"/>
      <c r="AX613" s="992"/>
      <c r="AY613" s="993"/>
    </row>
    <row r="614" spans="1:51" s="1" customFormat="1" ht="21" hidden="1" customHeight="1" x14ac:dyDescent="0.2">
      <c r="A614" s="1018">
        <v>10</v>
      </c>
      <c r="B614" s="1019"/>
      <c r="C614" s="984"/>
      <c r="D614" s="985"/>
      <c r="E614" s="985"/>
      <c r="F614" s="985"/>
      <c r="G614" s="985"/>
      <c r="H614" s="985"/>
      <c r="I614" s="985"/>
      <c r="J614" s="985"/>
      <c r="K614" s="985"/>
      <c r="L614" s="985"/>
      <c r="M614" s="987"/>
      <c r="N614" s="987"/>
      <c r="O614" s="987"/>
      <c r="P614" s="987"/>
      <c r="Q614" s="987"/>
      <c r="R614" s="987"/>
      <c r="S614" s="987"/>
      <c r="T614" s="1020"/>
      <c r="U614" s="930"/>
      <c r="V614" s="930"/>
      <c r="W614" s="930"/>
      <c r="X614" s="930"/>
      <c r="Y614" s="930"/>
      <c r="Z614" s="930"/>
      <c r="AA614" s="930"/>
      <c r="AB614" s="930"/>
      <c r="AC614" s="930"/>
      <c r="AD614" s="930"/>
      <c r="AE614" s="930"/>
      <c r="AF614" s="930"/>
      <c r="AG614" s="930"/>
      <c r="AH614" s="930"/>
      <c r="AI614" s="930"/>
      <c r="AJ614" s="930"/>
      <c r="AK614" s="931"/>
      <c r="AL614" s="991"/>
      <c r="AM614" s="992"/>
      <c r="AN614" s="992"/>
      <c r="AO614" s="992"/>
      <c r="AP614" s="992"/>
      <c r="AQ614" s="992"/>
      <c r="AR614" s="992"/>
      <c r="AS614" s="992"/>
      <c r="AT614" s="992"/>
      <c r="AU614" s="992"/>
      <c r="AV614" s="992"/>
      <c r="AW614" s="992"/>
      <c r="AX614" s="992"/>
      <c r="AY614" s="993"/>
    </row>
    <row r="615" spans="1:51" s="1" customFormat="1" ht="21" customHeight="1" x14ac:dyDescent="0.2">
      <c r="A615" s="42"/>
      <c r="B615" s="49" t="s">
        <v>542</v>
      </c>
      <c r="C615" s="44"/>
      <c r="D615" s="44"/>
      <c r="E615" s="44"/>
      <c r="F615" s="44"/>
      <c r="G615" s="44"/>
      <c r="H615" s="44"/>
      <c r="I615" s="44"/>
      <c r="J615" s="44"/>
      <c r="K615" s="44"/>
      <c r="L615" s="44"/>
      <c r="M615" s="42"/>
      <c r="N615" s="42"/>
      <c r="O615" s="42"/>
      <c r="P615" s="42"/>
      <c r="Q615" s="42"/>
      <c r="R615" s="42"/>
      <c r="S615" s="42"/>
      <c r="T615" s="42"/>
      <c r="U615" s="42"/>
      <c r="V615" s="42"/>
      <c r="W615" s="42"/>
      <c r="X615" s="42"/>
      <c r="Y615" s="42"/>
      <c r="Z615" s="42"/>
      <c r="AA615" s="42"/>
      <c r="AB615" s="42"/>
      <c r="AC615" s="42"/>
      <c r="AD615" s="42"/>
      <c r="AE615" s="42"/>
      <c r="AF615" s="42"/>
      <c r="AG615" s="42"/>
      <c r="AH615" s="42"/>
      <c r="AI615" s="42"/>
      <c r="AJ615" s="42"/>
      <c r="AK615" s="42"/>
      <c r="AL615" s="43"/>
      <c r="AM615" s="43"/>
      <c r="AN615" s="43"/>
      <c r="AO615" s="43"/>
      <c r="AP615" s="43"/>
      <c r="AQ615" s="43"/>
      <c r="AR615" s="43"/>
      <c r="AS615" s="43"/>
      <c r="AT615" s="43"/>
      <c r="AU615" s="43"/>
      <c r="AV615" s="43"/>
      <c r="AW615" s="43"/>
      <c r="AX615" s="43"/>
      <c r="AY615" s="43"/>
    </row>
    <row r="616" spans="1:51" s="1" customFormat="1" ht="34.5" customHeight="1" x14ac:dyDescent="0.2">
      <c r="A616" s="982"/>
      <c r="B616" s="983"/>
      <c r="C616" s="1008" t="s">
        <v>11</v>
      </c>
      <c r="D616" s="1009"/>
      <c r="E616" s="1009"/>
      <c r="F616" s="1009"/>
      <c r="G616" s="1009"/>
      <c r="H616" s="1009"/>
      <c r="I616" s="1009"/>
      <c r="J616" s="1009"/>
      <c r="K616" s="1009"/>
      <c r="L616" s="1009"/>
      <c r="M616" s="996" t="s">
        <v>155</v>
      </c>
      <c r="N616" s="997"/>
      <c r="O616" s="997"/>
      <c r="P616" s="997"/>
      <c r="Q616" s="997"/>
      <c r="R616" s="997"/>
      <c r="S616" s="997"/>
      <c r="T616" s="998" t="s">
        <v>154</v>
      </c>
      <c r="U616" s="995"/>
      <c r="V616" s="995"/>
      <c r="W616" s="995"/>
      <c r="X616" s="995"/>
      <c r="Y616" s="995"/>
      <c r="Z616" s="995"/>
      <c r="AA616" s="995"/>
      <c r="AB616" s="995"/>
      <c r="AC616" s="995"/>
      <c r="AD616" s="995"/>
      <c r="AE616" s="995"/>
      <c r="AF616" s="995"/>
      <c r="AG616" s="995"/>
      <c r="AH616" s="995"/>
      <c r="AI616" s="995"/>
      <c r="AJ616" s="995"/>
      <c r="AK616" s="999"/>
      <c r="AL616" s="1000" t="s">
        <v>12</v>
      </c>
      <c r="AM616" s="1001"/>
      <c r="AN616" s="1001"/>
      <c r="AO616" s="1001"/>
      <c r="AP616" s="1001"/>
      <c r="AQ616" s="1001"/>
      <c r="AR616" s="1001"/>
      <c r="AS616" s="1001"/>
      <c r="AT616" s="1001"/>
      <c r="AU616" s="1001"/>
      <c r="AV616" s="1001"/>
      <c r="AW616" s="1001"/>
      <c r="AX616" s="1001"/>
      <c r="AY616" s="1002"/>
    </row>
    <row r="617" spans="1:51" s="1" customFormat="1" ht="21" customHeight="1" x14ac:dyDescent="0.2">
      <c r="A617" s="1006">
        <v>1</v>
      </c>
      <c r="B617" s="1007"/>
      <c r="C617" s="1013" t="s">
        <v>579</v>
      </c>
      <c r="D617" s="1014"/>
      <c r="E617" s="1014"/>
      <c r="F617" s="1014"/>
      <c r="G617" s="1014"/>
      <c r="H617" s="1014"/>
      <c r="I617" s="1014"/>
      <c r="J617" s="1014"/>
      <c r="K617" s="1014"/>
      <c r="L617" s="1014"/>
      <c r="M617" s="986" t="s">
        <v>366</v>
      </c>
      <c r="N617" s="987"/>
      <c r="O617" s="987"/>
      <c r="P617" s="987"/>
      <c r="Q617" s="987"/>
      <c r="R617" s="987"/>
      <c r="S617" s="987"/>
      <c r="T617" s="988" t="s">
        <v>337</v>
      </c>
      <c r="U617" s="989"/>
      <c r="V617" s="989"/>
      <c r="W617" s="989"/>
      <c r="X617" s="989"/>
      <c r="Y617" s="989"/>
      <c r="Z617" s="989"/>
      <c r="AA617" s="989"/>
      <c r="AB617" s="989"/>
      <c r="AC617" s="989"/>
      <c r="AD617" s="989"/>
      <c r="AE617" s="989"/>
      <c r="AF617" s="989"/>
      <c r="AG617" s="989"/>
      <c r="AH617" s="989"/>
      <c r="AI617" s="989"/>
      <c r="AJ617" s="989"/>
      <c r="AK617" s="990"/>
      <c r="AL617" s="1040">
        <v>20.489000000000001</v>
      </c>
      <c r="AM617" s="1041"/>
      <c r="AN617" s="1041"/>
      <c r="AO617" s="1041"/>
      <c r="AP617" s="1041"/>
      <c r="AQ617" s="1041"/>
      <c r="AR617" s="1041"/>
      <c r="AS617" s="1041"/>
      <c r="AT617" s="1041"/>
      <c r="AU617" s="1041"/>
      <c r="AV617" s="1041"/>
      <c r="AW617" s="1041"/>
      <c r="AX617" s="1041"/>
      <c r="AY617" s="1042"/>
    </row>
    <row r="618" spans="1:51" s="1" customFormat="1" ht="21" hidden="1" customHeight="1" x14ac:dyDescent="0.2">
      <c r="A618" s="1054">
        <v>2</v>
      </c>
      <c r="B618" s="1055"/>
      <c r="C618" s="1056"/>
      <c r="D618" s="1057"/>
      <c r="E618" s="1057"/>
      <c r="F618" s="1057"/>
      <c r="G618" s="1057"/>
      <c r="H618" s="1057"/>
      <c r="I618" s="1057"/>
      <c r="J618" s="1057"/>
      <c r="K618" s="1057"/>
      <c r="L618" s="1057"/>
      <c r="M618" s="1058"/>
      <c r="N618" s="1058"/>
      <c r="O618" s="1058"/>
      <c r="P618" s="1058"/>
      <c r="Q618" s="1058"/>
      <c r="R618" s="1058"/>
      <c r="S618" s="1058"/>
      <c r="T618" s="1059"/>
      <c r="U618" s="1060"/>
      <c r="V618" s="1060"/>
      <c r="W618" s="1060"/>
      <c r="X618" s="1060"/>
      <c r="Y618" s="1060"/>
      <c r="Z618" s="1060"/>
      <c r="AA618" s="1060"/>
      <c r="AB618" s="1060"/>
      <c r="AC618" s="1060"/>
      <c r="AD618" s="1060"/>
      <c r="AE618" s="1060"/>
      <c r="AF618" s="1060"/>
      <c r="AG618" s="1060"/>
      <c r="AH618" s="1060"/>
      <c r="AI618" s="1060"/>
      <c r="AJ618" s="1060"/>
      <c r="AK618" s="1061"/>
      <c r="AL618" s="1062"/>
      <c r="AM618" s="1063"/>
      <c r="AN618" s="1063"/>
      <c r="AO618" s="1063"/>
      <c r="AP618" s="1063"/>
      <c r="AQ618" s="1063"/>
      <c r="AR618" s="1063"/>
      <c r="AS618" s="1063"/>
      <c r="AT618" s="1063"/>
      <c r="AU618" s="1063"/>
      <c r="AV618" s="1063"/>
      <c r="AW618" s="1063"/>
      <c r="AX618" s="1063"/>
      <c r="AY618" s="1064"/>
    </row>
    <row r="619" spans="1:51" s="1" customFormat="1" ht="21" hidden="1" customHeight="1" x14ac:dyDescent="0.2">
      <c r="A619" s="1054">
        <v>3</v>
      </c>
      <c r="B619" s="1055"/>
      <c r="C619" s="1056"/>
      <c r="D619" s="1057"/>
      <c r="E619" s="1057"/>
      <c r="F619" s="1057"/>
      <c r="G619" s="1057"/>
      <c r="H619" s="1057"/>
      <c r="I619" s="1057"/>
      <c r="J619" s="1057"/>
      <c r="K619" s="1057"/>
      <c r="L619" s="1057"/>
      <c r="M619" s="1058"/>
      <c r="N619" s="1058"/>
      <c r="O619" s="1058"/>
      <c r="P619" s="1058"/>
      <c r="Q619" s="1058"/>
      <c r="R619" s="1058"/>
      <c r="S619" s="1058"/>
      <c r="T619" s="1059"/>
      <c r="U619" s="1060"/>
      <c r="V619" s="1060"/>
      <c r="W619" s="1060"/>
      <c r="X619" s="1060"/>
      <c r="Y619" s="1060"/>
      <c r="Z619" s="1060"/>
      <c r="AA619" s="1060"/>
      <c r="AB619" s="1060"/>
      <c r="AC619" s="1060"/>
      <c r="AD619" s="1060"/>
      <c r="AE619" s="1060"/>
      <c r="AF619" s="1060"/>
      <c r="AG619" s="1060"/>
      <c r="AH619" s="1060"/>
      <c r="AI619" s="1060"/>
      <c r="AJ619" s="1060"/>
      <c r="AK619" s="1061"/>
      <c r="AL619" s="1062"/>
      <c r="AM619" s="1063"/>
      <c r="AN619" s="1063"/>
      <c r="AO619" s="1063"/>
      <c r="AP619" s="1063"/>
      <c r="AQ619" s="1063"/>
      <c r="AR619" s="1063"/>
      <c r="AS619" s="1063"/>
      <c r="AT619" s="1063"/>
      <c r="AU619" s="1063"/>
      <c r="AV619" s="1063"/>
      <c r="AW619" s="1063"/>
      <c r="AX619" s="1063"/>
      <c r="AY619" s="1064"/>
    </row>
    <row r="620" spans="1:51" s="1" customFormat="1" ht="21" hidden="1" customHeight="1" x14ac:dyDescent="0.2">
      <c r="A620" s="1054">
        <v>4</v>
      </c>
      <c r="B620" s="1055"/>
      <c r="C620" s="1056"/>
      <c r="D620" s="1057"/>
      <c r="E620" s="1057"/>
      <c r="F620" s="1057"/>
      <c r="G620" s="1057"/>
      <c r="H620" s="1057"/>
      <c r="I620" s="1057"/>
      <c r="J620" s="1057"/>
      <c r="K620" s="1057"/>
      <c r="L620" s="1057"/>
      <c r="M620" s="1058"/>
      <c r="N620" s="1058"/>
      <c r="O620" s="1058"/>
      <c r="P620" s="1058"/>
      <c r="Q620" s="1058"/>
      <c r="R620" s="1058"/>
      <c r="S620" s="1058"/>
      <c r="T620" s="1059"/>
      <c r="U620" s="1060"/>
      <c r="V620" s="1060"/>
      <c r="W620" s="1060"/>
      <c r="X620" s="1060"/>
      <c r="Y620" s="1060"/>
      <c r="Z620" s="1060"/>
      <c r="AA620" s="1060"/>
      <c r="AB620" s="1060"/>
      <c r="AC620" s="1060"/>
      <c r="AD620" s="1060"/>
      <c r="AE620" s="1060"/>
      <c r="AF620" s="1060"/>
      <c r="AG620" s="1060"/>
      <c r="AH620" s="1060"/>
      <c r="AI620" s="1060"/>
      <c r="AJ620" s="1060"/>
      <c r="AK620" s="1061"/>
      <c r="AL620" s="1062"/>
      <c r="AM620" s="1063"/>
      <c r="AN620" s="1063"/>
      <c r="AO620" s="1063"/>
      <c r="AP620" s="1063"/>
      <c r="AQ620" s="1063"/>
      <c r="AR620" s="1063"/>
      <c r="AS620" s="1063"/>
      <c r="AT620" s="1063"/>
      <c r="AU620" s="1063"/>
      <c r="AV620" s="1063"/>
      <c r="AW620" s="1063"/>
      <c r="AX620" s="1063"/>
      <c r="AY620" s="1064"/>
    </row>
    <row r="621" spans="1:51" s="1" customFormat="1" ht="21" hidden="1" customHeight="1" x14ac:dyDescent="0.2">
      <c r="A621" s="1054">
        <v>5</v>
      </c>
      <c r="B621" s="1055"/>
      <c r="C621" s="1056"/>
      <c r="D621" s="1057"/>
      <c r="E621" s="1057"/>
      <c r="F621" s="1057"/>
      <c r="G621" s="1057"/>
      <c r="H621" s="1057"/>
      <c r="I621" s="1057"/>
      <c r="J621" s="1057"/>
      <c r="K621" s="1057"/>
      <c r="L621" s="1057"/>
      <c r="M621" s="1058"/>
      <c r="N621" s="1058"/>
      <c r="O621" s="1058"/>
      <c r="P621" s="1058"/>
      <c r="Q621" s="1058"/>
      <c r="R621" s="1058"/>
      <c r="S621" s="1058"/>
      <c r="T621" s="1059"/>
      <c r="U621" s="1060"/>
      <c r="V621" s="1060"/>
      <c r="W621" s="1060"/>
      <c r="X621" s="1060"/>
      <c r="Y621" s="1060"/>
      <c r="Z621" s="1060"/>
      <c r="AA621" s="1060"/>
      <c r="AB621" s="1060"/>
      <c r="AC621" s="1060"/>
      <c r="AD621" s="1060"/>
      <c r="AE621" s="1060"/>
      <c r="AF621" s="1060"/>
      <c r="AG621" s="1060"/>
      <c r="AH621" s="1060"/>
      <c r="AI621" s="1060"/>
      <c r="AJ621" s="1060"/>
      <c r="AK621" s="1061"/>
      <c r="AL621" s="1062"/>
      <c r="AM621" s="1063"/>
      <c r="AN621" s="1063"/>
      <c r="AO621" s="1063"/>
      <c r="AP621" s="1063"/>
      <c r="AQ621" s="1063"/>
      <c r="AR621" s="1063"/>
      <c r="AS621" s="1063"/>
      <c r="AT621" s="1063"/>
      <c r="AU621" s="1063"/>
      <c r="AV621" s="1063"/>
      <c r="AW621" s="1063"/>
      <c r="AX621" s="1063"/>
      <c r="AY621" s="1064"/>
    </row>
    <row r="622" spans="1:51" s="1" customFormat="1" ht="21" hidden="1" customHeight="1" x14ac:dyDescent="0.2">
      <c r="A622" s="1054">
        <v>6</v>
      </c>
      <c r="B622" s="1055"/>
      <c r="C622" s="1056"/>
      <c r="D622" s="1057"/>
      <c r="E622" s="1057"/>
      <c r="F622" s="1057"/>
      <c r="G622" s="1057"/>
      <c r="H622" s="1057"/>
      <c r="I622" s="1057"/>
      <c r="J622" s="1057"/>
      <c r="K622" s="1057"/>
      <c r="L622" s="1057"/>
      <c r="M622" s="1058"/>
      <c r="N622" s="1058"/>
      <c r="O622" s="1058"/>
      <c r="P622" s="1058"/>
      <c r="Q622" s="1058"/>
      <c r="R622" s="1058"/>
      <c r="S622" s="1058"/>
      <c r="T622" s="1059"/>
      <c r="U622" s="1060"/>
      <c r="V622" s="1060"/>
      <c r="W622" s="1060"/>
      <c r="X622" s="1060"/>
      <c r="Y622" s="1060"/>
      <c r="Z622" s="1060"/>
      <c r="AA622" s="1060"/>
      <c r="AB622" s="1060"/>
      <c r="AC622" s="1060"/>
      <c r="AD622" s="1060"/>
      <c r="AE622" s="1060"/>
      <c r="AF622" s="1060"/>
      <c r="AG622" s="1060"/>
      <c r="AH622" s="1060"/>
      <c r="AI622" s="1060"/>
      <c r="AJ622" s="1060"/>
      <c r="AK622" s="1061"/>
      <c r="AL622" s="1062"/>
      <c r="AM622" s="1063"/>
      <c r="AN622" s="1063"/>
      <c r="AO622" s="1063"/>
      <c r="AP622" s="1063"/>
      <c r="AQ622" s="1063"/>
      <c r="AR622" s="1063"/>
      <c r="AS622" s="1063"/>
      <c r="AT622" s="1063"/>
      <c r="AU622" s="1063"/>
      <c r="AV622" s="1063"/>
      <c r="AW622" s="1063"/>
      <c r="AX622" s="1063"/>
      <c r="AY622" s="1064"/>
    </row>
    <row r="623" spans="1:51" s="1" customFormat="1" ht="21" hidden="1" customHeight="1" x14ac:dyDescent="0.2">
      <c r="A623" s="1054">
        <v>7</v>
      </c>
      <c r="B623" s="1055"/>
      <c r="C623" s="1056"/>
      <c r="D623" s="1057"/>
      <c r="E623" s="1057"/>
      <c r="F623" s="1057"/>
      <c r="G623" s="1057"/>
      <c r="H623" s="1057"/>
      <c r="I623" s="1057"/>
      <c r="J623" s="1057"/>
      <c r="K623" s="1057"/>
      <c r="L623" s="1057"/>
      <c r="M623" s="1058"/>
      <c r="N623" s="1058"/>
      <c r="O623" s="1058"/>
      <c r="P623" s="1058"/>
      <c r="Q623" s="1058"/>
      <c r="R623" s="1058"/>
      <c r="S623" s="1058"/>
      <c r="T623" s="1059"/>
      <c r="U623" s="1060"/>
      <c r="V623" s="1060"/>
      <c r="W623" s="1060"/>
      <c r="X623" s="1060"/>
      <c r="Y623" s="1060"/>
      <c r="Z623" s="1060"/>
      <c r="AA623" s="1060"/>
      <c r="AB623" s="1060"/>
      <c r="AC623" s="1060"/>
      <c r="AD623" s="1060"/>
      <c r="AE623" s="1060"/>
      <c r="AF623" s="1060"/>
      <c r="AG623" s="1060"/>
      <c r="AH623" s="1060"/>
      <c r="AI623" s="1060"/>
      <c r="AJ623" s="1060"/>
      <c r="AK623" s="1061"/>
      <c r="AL623" s="1062"/>
      <c r="AM623" s="1063"/>
      <c r="AN623" s="1063"/>
      <c r="AO623" s="1063"/>
      <c r="AP623" s="1063"/>
      <c r="AQ623" s="1063"/>
      <c r="AR623" s="1063"/>
      <c r="AS623" s="1063"/>
      <c r="AT623" s="1063"/>
      <c r="AU623" s="1063"/>
      <c r="AV623" s="1063"/>
      <c r="AW623" s="1063"/>
      <c r="AX623" s="1063"/>
      <c r="AY623" s="1064"/>
    </row>
    <row r="624" spans="1:51" s="1" customFormat="1" ht="21" hidden="1" customHeight="1" x14ac:dyDescent="0.2">
      <c r="A624" s="1054">
        <v>8</v>
      </c>
      <c r="B624" s="1055"/>
      <c r="C624" s="1056"/>
      <c r="D624" s="1057"/>
      <c r="E624" s="1057"/>
      <c r="F624" s="1057"/>
      <c r="G624" s="1057"/>
      <c r="H624" s="1057"/>
      <c r="I624" s="1057"/>
      <c r="J624" s="1057"/>
      <c r="K624" s="1057"/>
      <c r="L624" s="1057"/>
      <c r="M624" s="1058"/>
      <c r="N624" s="1058"/>
      <c r="O624" s="1058"/>
      <c r="P624" s="1058"/>
      <c r="Q624" s="1058"/>
      <c r="R624" s="1058"/>
      <c r="S624" s="1058"/>
      <c r="T624" s="1059"/>
      <c r="U624" s="1060"/>
      <c r="V624" s="1060"/>
      <c r="W624" s="1060"/>
      <c r="X624" s="1060"/>
      <c r="Y624" s="1060"/>
      <c r="Z624" s="1060"/>
      <c r="AA624" s="1060"/>
      <c r="AB624" s="1060"/>
      <c r="AC624" s="1060"/>
      <c r="AD624" s="1060"/>
      <c r="AE624" s="1060"/>
      <c r="AF624" s="1060"/>
      <c r="AG624" s="1060"/>
      <c r="AH624" s="1060"/>
      <c r="AI624" s="1060"/>
      <c r="AJ624" s="1060"/>
      <c r="AK624" s="1061"/>
      <c r="AL624" s="1062"/>
      <c r="AM624" s="1063"/>
      <c r="AN624" s="1063"/>
      <c r="AO624" s="1063"/>
      <c r="AP624" s="1063"/>
      <c r="AQ624" s="1063"/>
      <c r="AR624" s="1063"/>
      <c r="AS624" s="1063"/>
      <c r="AT624" s="1063"/>
      <c r="AU624" s="1063"/>
      <c r="AV624" s="1063"/>
      <c r="AW624" s="1063"/>
      <c r="AX624" s="1063"/>
      <c r="AY624" s="1064"/>
    </row>
    <row r="625" spans="1:51" s="1" customFormat="1" ht="21" hidden="1" customHeight="1" x14ac:dyDescent="0.2">
      <c r="A625" s="1054">
        <v>9</v>
      </c>
      <c r="B625" s="1055"/>
      <c r="C625" s="1065"/>
      <c r="D625" s="1066"/>
      <c r="E625" s="1066"/>
      <c r="F625" s="1066"/>
      <c r="G625" s="1066"/>
      <c r="H625" s="1066"/>
      <c r="I625" s="1066"/>
      <c r="J625" s="1066"/>
      <c r="K625" s="1066"/>
      <c r="L625" s="1066"/>
      <c r="M625" s="1058"/>
      <c r="N625" s="1058"/>
      <c r="O625" s="1058"/>
      <c r="P625" s="1058"/>
      <c r="Q625" s="1058"/>
      <c r="R625" s="1058"/>
      <c r="S625" s="1058"/>
      <c r="T625" s="1059"/>
      <c r="U625" s="1060"/>
      <c r="V625" s="1060"/>
      <c r="W625" s="1060"/>
      <c r="X625" s="1060"/>
      <c r="Y625" s="1060"/>
      <c r="Z625" s="1060"/>
      <c r="AA625" s="1060"/>
      <c r="AB625" s="1060"/>
      <c r="AC625" s="1060"/>
      <c r="AD625" s="1060"/>
      <c r="AE625" s="1060"/>
      <c r="AF625" s="1060"/>
      <c r="AG625" s="1060"/>
      <c r="AH625" s="1060"/>
      <c r="AI625" s="1060"/>
      <c r="AJ625" s="1060"/>
      <c r="AK625" s="1061"/>
      <c r="AL625" s="1062"/>
      <c r="AM625" s="1063"/>
      <c r="AN625" s="1063"/>
      <c r="AO625" s="1063"/>
      <c r="AP625" s="1063"/>
      <c r="AQ625" s="1063"/>
      <c r="AR625" s="1063"/>
      <c r="AS625" s="1063"/>
      <c r="AT625" s="1063"/>
      <c r="AU625" s="1063"/>
      <c r="AV625" s="1063"/>
      <c r="AW625" s="1063"/>
      <c r="AX625" s="1063"/>
      <c r="AY625" s="1064"/>
    </row>
    <row r="626" spans="1:51" s="1" customFormat="1" ht="21" hidden="1" customHeight="1" x14ac:dyDescent="0.2">
      <c r="A626" s="1054">
        <v>10</v>
      </c>
      <c r="B626" s="1055"/>
      <c r="C626" s="1056"/>
      <c r="D626" s="1057"/>
      <c r="E626" s="1057"/>
      <c r="F626" s="1057"/>
      <c r="G626" s="1057"/>
      <c r="H626" s="1057"/>
      <c r="I626" s="1057"/>
      <c r="J626" s="1057"/>
      <c r="K626" s="1057"/>
      <c r="L626" s="1057"/>
      <c r="M626" s="1058"/>
      <c r="N626" s="1058"/>
      <c r="O626" s="1058"/>
      <c r="P626" s="1058"/>
      <c r="Q626" s="1058"/>
      <c r="R626" s="1058"/>
      <c r="S626" s="1058"/>
      <c r="T626" s="1059"/>
      <c r="U626" s="1060"/>
      <c r="V626" s="1060"/>
      <c r="W626" s="1060"/>
      <c r="X626" s="1060"/>
      <c r="Y626" s="1060"/>
      <c r="Z626" s="1060"/>
      <c r="AA626" s="1060"/>
      <c r="AB626" s="1060"/>
      <c r="AC626" s="1060"/>
      <c r="AD626" s="1060"/>
      <c r="AE626" s="1060"/>
      <c r="AF626" s="1060"/>
      <c r="AG626" s="1060"/>
      <c r="AH626" s="1060"/>
      <c r="AI626" s="1060"/>
      <c r="AJ626" s="1060"/>
      <c r="AK626" s="1061"/>
      <c r="AL626" s="1062"/>
      <c r="AM626" s="1063"/>
      <c r="AN626" s="1063"/>
      <c r="AO626" s="1063"/>
      <c r="AP626" s="1063"/>
      <c r="AQ626" s="1063"/>
      <c r="AR626" s="1063"/>
      <c r="AS626" s="1063"/>
      <c r="AT626" s="1063"/>
      <c r="AU626" s="1063"/>
      <c r="AV626" s="1063"/>
      <c r="AW626" s="1063"/>
      <c r="AX626" s="1063"/>
      <c r="AY626" s="1064"/>
    </row>
    <row r="627" spans="1:51" s="1" customFormat="1" ht="21" hidden="1" customHeight="1" x14ac:dyDescent="0.2">
      <c r="A627"/>
      <c r="B627" t="s">
        <v>508</v>
      </c>
      <c r="C627"/>
      <c r="D627"/>
      <c r="E627"/>
      <c r="F627"/>
      <c r="G627"/>
      <c r="H627"/>
      <c r="I627"/>
      <c r="J627"/>
      <c r="K627"/>
      <c r="L627"/>
      <c r="M627"/>
      <c r="N627"/>
      <c r="O627"/>
      <c r="P627"/>
      <c r="Q627"/>
      <c r="R627"/>
      <c r="S627"/>
      <c r="T627"/>
      <c r="U627"/>
      <c r="V627"/>
      <c r="W627"/>
      <c r="X627"/>
      <c r="Y627"/>
      <c r="Z627"/>
      <c r="AA627"/>
      <c r="AB627"/>
      <c r="AC627"/>
      <c r="AD627"/>
      <c r="AE627"/>
      <c r="AF627"/>
      <c r="AG627"/>
      <c r="AH627"/>
      <c r="AI627"/>
      <c r="AJ627"/>
      <c r="AK627"/>
    </row>
    <row r="628" spans="1:51" s="1" customFormat="1" ht="34.5" hidden="1" customHeight="1" x14ac:dyDescent="0.2">
      <c r="A628" s="1067"/>
      <c r="B628" s="1068"/>
      <c r="C628" s="1069" t="s">
        <v>11</v>
      </c>
      <c r="D628" s="1070"/>
      <c r="E628" s="1070"/>
      <c r="F628" s="1070"/>
      <c r="G628" s="1070"/>
      <c r="H628" s="1070"/>
      <c r="I628" s="1070"/>
      <c r="J628" s="1070"/>
      <c r="K628" s="1070"/>
      <c r="L628" s="1070"/>
      <c r="M628" s="996" t="s">
        <v>155</v>
      </c>
      <c r="N628" s="997"/>
      <c r="O628" s="997"/>
      <c r="P628" s="997"/>
      <c r="Q628" s="997"/>
      <c r="R628" s="997"/>
      <c r="S628" s="997"/>
      <c r="T628" s="1071" t="s">
        <v>154</v>
      </c>
      <c r="U628" s="1070"/>
      <c r="V628" s="1070"/>
      <c r="W628" s="1070"/>
      <c r="X628" s="1070"/>
      <c r="Y628" s="1070"/>
      <c r="Z628" s="1070"/>
      <c r="AA628" s="1070"/>
      <c r="AB628" s="1070"/>
      <c r="AC628" s="1070"/>
      <c r="AD628" s="1070"/>
      <c r="AE628" s="1070"/>
      <c r="AF628" s="1070"/>
      <c r="AG628" s="1070"/>
      <c r="AH628" s="1070"/>
      <c r="AI628" s="1070"/>
      <c r="AJ628" s="1070"/>
      <c r="AK628" s="1072"/>
      <c r="AL628" s="1073" t="s">
        <v>12</v>
      </c>
      <c r="AM628" s="1074"/>
      <c r="AN628" s="1074"/>
      <c r="AO628" s="1074"/>
      <c r="AP628" s="1074"/>
      <c r="AQ628" s="1074"/>
      <c r="AR628" s="1074"/>
      <c r="AS628" s="1074"/>
      <c r="AT628" s="1074"/>
      <c r="AU628" s="1074"/>
      <c r="AV628" s="1074"/>
      <c r="AW628" s="1074"/>
      <c r="AX628" s="1074"/>
      <c r="AY628" s="1075"/>
    </row>
    <row r="629" spans="1:51" s="1" customFormat="1" ht="21" hidden="1" customHeight="1" x14ac:dyDescent="0.2">
      <c r="A629" s="1054">
        <v>1</v>
      </c>
      <c r="B629" s="1055"/>
      <c r="C629" s="1056"/>
      <c r="D629" s="1057"/>
      <c r="E629" s="1057"/>
      <c r="F629" s="1057"/>
      <c r="G629" s="1057"/>
      <c r="H629" s="1057"/>
      <c r="I629" s="1057"/>
      <c r="J629" s="1057"/>
      <c r="K629" s="1057"/>
      <c r="L629" s="1057"/>
      <c r="M629" s="1058"/>
      <c r="N629" s="1058"/>
      <c r="O629" s="1058"/>
      <c r="P629" s="1058"/>
      <c r="Q629" s="1058"/>
      <c r="R629" s="1058"/>
      <c r="S629" s="1058"/>
      <c r="T629" s="1059"/>
      <c r="U629" s="1060"/>
      <c r="V629" s="1060"/>
      <c r="W629" s="1060"/>
      <c r="X629" s="1060"/>
      <c r="Y629" s="1060"/>
      <c r="Z629" s="1060"/>
      <c r="AA629" s="1060"/>
      <c r="AB629" s="1060"/>
      <c r="AC629" s="1060"/>
      <c r="AD629" s="1060"/>
      <c r="AE629" s="1060"/>
      <c r="AF629" s="1060"/>
      <c r="AG629" s="1060"/>
      <c r="AH629" s="1060"/>
      <c r="AI629" s="1060"/>
      <c r="AJ629" s="1060"/>
      <c r="AK629" s="1061"/>
      <c r="AL629" s="1062"/>
      <c r="AM629" s="1063"/>
      <c r="AN629" s="1063"/>
      <c r="AO629" s="1063"/>
      <c r="AP629" s="1063"/>
      <c r="AQ629" s="1063"/>
      <c r="AR629" s="1063"/>
      <c r="AS629" s="1063"/>
      <c r="AT629" s="1063"/>
      <c r="AU629" s="1063"/>
      <c r="AV629" s="1063"/>
      <c r="AW629" s="1063"/>
      <c r="AX629" s="1063"/>
      <c r="AY629" s="1064"/>
    </row>
    <row r="630" spans="1:51" s="1" customFormat="1" ht="21" hidden="1" customHeight="1" x14ac:dyDescent="0.2">
      <c r="A630" s="1054">
        <v>2</v>
      </c>
      <c r="B630" s="1055"/>
      <c r="C630" s="1056"/>
      <c r="D630" s="1057"/>
      <c r="E630" s="1057"/>
      <c r="F630" s="1057"/>
      <c r="G630" s="1057"/>
      <c r="H630" s="1057"/>
      <c r="I630" s="1057"/>
      <c r="J630" s="1057"/>
      <c r="K630" s="1057"/>
      <c r="L630" s="1057"/>
      <c r="M630" s="1058"/>
      <c r="N630" s="1058"/>
      <c r="O630" s="1058"/>
      <c r="P630" s="1058"/>
      <c r="Q630" s="1058"/>
      <c r="R630" s="1058"/>
      <c r="S630" s="1058"/>
      <c r="T630" s="1059"/>
      <c r="U630" s="1060"/>
      <c r="V630" s="1060"/>
      <c r="W630" s="1060"/>
      <c r="X630" s="1060"/>
      <c r="Y630" s="1060"/>
      <c r="Z630" s="1060"/>
      <c r="AA630" s="1060"/>
      <c r="AB630" s="1060"/>
      <c r="AC630" s="1060"/>
      <c r="AD630" s="1060"/>
      <c r="AE630" s="1060"/>
      <c r="AF630" s="1060"/>
      <c r="AG630" s="1060"/>
      <c r="AH630" s="1060"/>
      <c r="AI630" s="1060"/>
      <c r="AJ630" s="1060"/>
      <c r="AK630" s="1061"/>
      <c r="AL630" s="1062"/>
      <c r="AM630" s="1063"/>
      <c r="AN630" s="1063"/>
      <c r="AO630" s="1063"/>
      <c r="AP630" s="1063"/>
      <c r="AQ630" s="1063"/>
      <c r="AR630" s="1063"/>
      <c r="AS630" s="1063"/>
      <c r="AT630" s="1063"/>
      <c r="AU630" s="1063"/>
      <c r="AV630" s="1063"/>
      <c r="AW630" s="1063"/>
      <c r="AX630" s="1063"/>
      <c r="AY630" s="1064"/>
    </row>
    <row r="631" spans="1:51" s="1" customFormat="1" ht="21" hidden="1" customHeight="1" x14ac:dyDescent="0.2">
      <c r="A631" s="1054">
        <v>3</v>
      </c>
      <c r="B631" s="1055"/>
      <c r="C631" s="1056"/>
      <c r="D631" s="1057"/>
      <c r="E631" s="1057"/>
      <c r="F631" s="1057"/>
      <c r="G631" s="1057"/>
      <c r="H631" s="1057"/>
      <c r="I631" s="1057"/>
      <c r="J631" s="1057"/>
      <c r="K631" s="1057"/>
      <c r="L631" s="1057"/>
      <c r="M631" s="1058"/>
      <c r="N631" s="1058"/>
      <c r="O631" s="1058"/>
      <c r="P631" s="1058"/>
      <c r="Q631" s="1058"/>
      <c r="R631" s="1058"/>
      <c r="S631" s="1058"/>
      <c r="T631" s="1059"/>
      <c r="U631" s="1060"/>
      <c r="V631" s="1060"/>
      <c r="W631" s="1060"/>
      <c r="X631" s="1060"/>
      <c r="Y631" s="1060"/>
      <c r="Z631" s="1060"/>
      <c r="AA631" s="1060"/>
      <c r="AB631" s="1060"/>
      <c r="AC631" s="1060"/>
      <c r="AD631" s="1060"/>
      <c r="AE631" s="1060"/>
      <c r="AF631" s="1060"/>
      <c r="AG631" s="1060"/>
      <c r="AH631" s="1060"/>
      <c r="AI631" s="1060"/>
      <c r="AJ631" s="1060"/>
      <c r="AK631" s="1061"/>
      <c r="AL631" s="1062"/>
      <c r="AM631" s="1063"/>
      <c r="AN631" s="1063"/>
      <c r="AO631" s="1063"/>
      <c r="AP631" s="1063"/>
      <c r="AQ631" s="1063"/>
      <c r="AR631" s="1063"/>
      <c r="AS631" s="1063"/>
      <c r="AT631" s="1063"/>
      <c r="AU631" s="1063"/>
      <c r="AV631" s="1063"/>
      <c r="AW631" s="1063"/>
      <c r="AX631" s="1063"/>
      <c r="AY631" s="1064"/>
    </row>
    <row r="632" spans="1:51" s="1" customFormat="1" ht="21" hidden="1" customHeight="1" x14ac:dyDescent="0.2">
      <c r="A632" s="1054">
        <v>4</v>
      </c>
      <c r="B632" s="1055"/>
      <c r="C632" s="1056"/>
      <c r="D632" s="1057"/>
      <c r="E632" s="1057"/>
      <c r="F632" s="1057"/>
      <c r="G632" s="1057"/>
      <c r="H632" s="1057"/>
      <c r="I632" s="1057"/>
      <c r="J632" s="1057"/>
      <c r="K632" s="1057"/>
      <c r="L632" s="1057"/>
      <c r="M632" s="1058"/>
      <c r="N632" s="1058"/>
      <c r="O632" s="1058"/>
      <c r="P632" s="1058"/>
      <c r="Q632" s="1058"/>
      <c r="R632" s="1058"/>
      <c r="S632" s="1058"/>
      <c r="T632" s="1059"/>
      <c r="U632" s="1060"/>
      <c r="V632" s="1060"/>
      <c r="W632" s="1060"/>
      <c r="X632" s="1060"/>
      <c r="Y632" s="1060"/>
      <c r="Z632" s="1060"/>
      <c r="AA632" s="1060"/>
      <c r="AB632" s="1060"/>
      <c r="AC632" s="1060"/>
      <c r="AD632" s="1060"/>
      <c r="AE632" s="1060"/>
      <c r="AF632" s="1060"/>
      <c r="AG632" s="1060"/>
      <c r="AH632" s="1060"/>
      <c r="AI632" s="1060"/>
      <c r="AJ632" s="1060"/>
      <c r="AK632" s="1061"/>
      <c r="AL632" s="1062"/>
      <c r="AM632" s="1063"/>
      <c r="AN632" s="1063"/>
      <c r="AO632" s="1063"/>
      <c r="AP632" s="1063"/>
      <c r="AQ632" s="1063"/>
      <c r="AR632" s="1063"/>
      <c r="AS632" s="1063"/>
      <c r="AT632" s="1063"/>
      <c r="AU632" s="1063"/>
      <c r="AV632" s="1063"/>
      <c r="AW632" s="1063"/>
      <c r="AX632" s="1063"/>
      <c r="AY632" s="1064"/>
    </row>
    <row r="633" spans="1:51" s="1" customFormat="1" ht="21" hidden="1" customHeight="1" x14ac:dyDescent="0.2">
      <c r="A633" s="1054">
        <v>5</v>
      </c>
      <c r="B633" s="1055"/>
      <c r="C633" s="1056"/>
      <c r="D633" s="1057"/>
      <c r="E633" s="1057"/>
      <c r="F633" s="1057"/>
      <c r="G633" s="1057"/>
      <c r="H633" s="1057"/>
      <c r="I633" s="1057"/>
      <c r="J633" s="1057"/>
      <c r="K633" s="1057"/>
      <c r="L633" s="1057"/>
      <c r="M633" s="1058"/>
      <c r="N633" s="1058"/>
      <c r="O633" s="1058"/>
      <c r="P633" s="1058"/>
      <c r="Q633" s="1058"/>
      <c r="R633" s="1058"/>
      <c r="S633" s="1058"/>
      <c r="T633" s="1059"/>
      <c r="U633" s="1060"/>
      <c r="V633" s="1060"/>
      <c r="W633" s="1060"/>
      <c r="X633" s="1060"/>
      <c r="Y633" s="1060"/>
      <c r="Z633" s="1060"/>
      <c r="AA633" s="1060"/>
      <c r="AB633" s="1060"/>
      <c r="AC633" s="1060"/>
      <c r="AD633" s="1060"/>
      <c r="AE633" s="1060"/>
      <c r="AF633" s="1060"/>
      <c r="AG633" s="1060"/>
      <c r="AH633" s="1060"/>
      <c r="AI633" s="1060"/>
      <c r="AJ633" s="1060"/>
      <c r="AK633" s="1061"/>
      <c r="AL633" s="1062"/>
      <c r="AM633" s="1063"/>
      <c r="AN633" s="1063"/>
      <c r="AO633" s="1063"/>
      <c r="AP633" s="1063"/>
      <c r="AQ633" s="1063"/>
      <c r="AR633" s="1063"/>
      <c r="AS633" s="1063"/>
      <c r="AT633" s="1063"/>
      <c r="AU633" s="1063"/>
      <c r="AV633" s="1063"/>
      <c r="AW633" s="1063"/>
      <c r="AX633" s="1063"/>
      <c r="AY633" s="1064"/>
    </row>
    <row r="634" spans="1:51" s="1" customFormat="1" ht="21" hidden="1" customHeight="1" x14ac:dyDescent="0.2">
      <c r="A634" s="1054">
        <v>6</v>
      </c>
      <c r="B634" s="1055"/>
      <c r="C634" s="1056"/>
      <c r="D634" s="1057"/>
      <c r="E634" s="1057"/>
      <c r="F634" s="1057"/>
      <c r="G634" s="1057"/>
      <c r="H634" s="1057"/>
      <c r="I634" s="1057"/>
      <c r="J634" s="1057"/>
      <c r="K634" s="1057"/>
      <c r="L634" s="1057"/>
      <c r="M634" s="1058"/>
      <c r="N634" s="1058"/>
      <c r="O634" s="1058"/>
      <c r="P634" s="1058"/>
      <c r="Q634" s="1058"/>
      <c r="R634" s="1058"/>
      <c r="S634" s="1058"/>
      <c r="T634" s="1059"/>
      <c r="U634" s="1060"/>
      <c r="V634" s="1060"/>
      <c r="W634" s="1060"/>
      <c r="X634" s="1060"/>
      <c r="Y634" s="1060"/>
      <c r="Z634" s="1060"/>
      <c r="AA634" s="1060"/>
      <c r="AB634" s="1060"/>
      <c r="AC634" s="1060"/>
      <c r="AD634" s="1060"/>
      <c r="AE634" s="1060"/>
      <c r="AF634" s="1060"/>
      <c r="AG634" s="1060"/>
      <c r="AH634" s="1060"/>
      <c r="AI634" s="1060"/>
      <c r="AJ634" s="1060"/>
      <c r="AK634" s="1061"/>
      <c r="AL634" s="1062"/>
      <c r="AM634" s="1063"/>
      <c r="AN634" s="1063"/>
      <c r="AO634" s="1063"/>
      <c r="AP634" s="1063"/>
      <c r="AQ634" s="1063"/>
      <c r="AR634" s="1063"/>
      <c r="AS634" s="1063"/>
      <c r="AT634" s="1063"/>
      <c r="AU634" s="1063"/>
      <c r="AV634" s="1063"/>
      <c r="AW634" s="1063"/>
      <c r="AX634" s="1063"/>
      <c r="AY634" s="1064"/>
    </row>
    <row r="635" spans="1:51" s="1" customFormat="1" ht="21" hidden="1" customHeight="1" x14ac:dyDescent="0.2">
      <c r="A635" s="1054">
        <v>7</v>
      </c>
      <c r="B635" s="1055"/>
      <c r="C635" s="1056"/>
      <c r="D635" s="1057"/>
      <c r="E635" s="1057"/>
      <c r="F635" s="1057"/>
      <c r="G635" s="1057"/>
      <c r="H635" s="1057"/>
      <c r="I635" s="1057"/>
      <c r="J635" s="1057"/>
      <c r="K635" s="1057"/>
      <c r="L635" s="1057"/>
      <c r="M635" s="1058"/>
      <c r="N635" s="1058"/>
      <c r="O635" s="1058"/>
      <c r="P635" s="1058"/>
      <c r="Q635" s="1058"/>
      <c r="R635" s="1058"/>
      <c r="S635" s="1058"/>
      <c r="T635" s="1059"/>
      <c r="U635" s="1060"/>
      <c r="V635" s="1060"/>
      <c r="W635" s="1060"/>
      <c r="X635" s="1060"/>
      <c r="Y635" s="1060"/>
      <c r="Z635" s="1060"/>
      <c r="AA635" s="1060"/>
      <c r="AB635" s="1060"/>
      <c r="AC635" s="1060"/>
      <c r="AD635" s="1060"/>
      <c r="AE635" s="1060"/>
      <c r="AF635" s="1060"/>
      <c r="AG635" s="1060"/>
      <c r="AH635" s="1060"/>
      <c r="AI635" s="1060"/>
      <c r="AJ635" s="1060"/>
      <c r="AK635" s="1061"/>
      <c r="AL635" s="1062"/>
      <c r="AM635" s="1063"/>
      <c r="AN635" s="1063"/>
      <c r="AO635" s="1063"/>
      <c r="AP635" s="1063"/>
      <c r="AQ635" s="1063"/>
      <c r="AR635" s="1063"/>
      <c r="AS635" s="1063"/>
      <c r="AT635" s="1063"/>
      <c r="AU635" s="1063"/>
      <c r="AV635" s="1063"/>
      <c r="AW635" s="1063"/>
      <c r="AX635" s="1063"/>
      <c r="AY635" s="1064"/>
    </row>
    <row r="636" spans="1:51" s="1" customFormat="1" ht="21" hidden="1" customHeight="1" x14ac:dyDescent="0.2">
      <c r="A636" s="1054">
        <v>8</v>
      </c>
      <c r="B636" s="1055"/>
      <c r="C636" s="1056"/>
      <c r="D636" s="1057"/>
      <c r="E636" s="1057"/>
      <c r="F636" s="1057"/>
      <c r="G636" s="1057"/>
      <c r="H636" s="1057"/>
      <c r="I636" s="1057"/>
      <c r="J636" s="1057"/>
      <c r="K636" s="1057"/>
      <c r="L636" s="1057"/>
      <c r="M636" s="1058"/>
      <c r="N636" s="1058"/>
      <c r="O636" s="1058"/>
      <c r="P636" s="1058"/>
      <c r="Q636" s="1058"/>
      <c r="R636" s="1058"/>
      <c r="S636" s="1058"/>
      <c r="T636" s="1059"/>
      <c r="U636" s="1060"/>
      <c r="V636" s="1060"/>
      <c r="W636" s="1060"/>
      <c r="X636" s="1060"/>
      <c r="Y636" s="1060"/>
      <c r="Z636" s="1060"/>
      <c r="AA636" s="1060"/>
      <c r="AB636" s="1060"/>
      <c r="AC636" s="1060"/>
      <c r="AD636" s="1060"/>
      <c r="AE636" s="1060"/>
      <c r="AF636" s="1060"/>
      <c r="AG636" s="1060"/>
      <c r="AH636" s="1060"/>
      <c r="AI636" s="1060"/>
      <c r="AJ636" s="1060"/>
      <c r="AK636" s="1061"/>
      <c r="AL636" s="1062"/>
      <c r="AM636" s="1063"/>
      <c r="AN636" s="1063"/>
      <c r="AO636" s="1063"/>
      <c r="AP636" s="1063"/>
      <c r="AQ636" s="1063"/>
      <c r="AR636" s="1063"/>
      <c r="AS636" s="1063"/>
      <c r="AT636" s="1063"/>
      <c r="AU636" s="1063"/>
      <c r="AV636" s="1063"/>
      <c r="AW636" s="1063"/>
      <c r="AX636" s="1063"/>
      <c r="AY636" s="1064"/>
    </row>
    <row r="637" spans="1:51" s="1" customFormat="1" ht="21" hidden="1" customHeight="1" x14ac:dyDescent="0.2">
      <c r="A637" s="1054">
        <v>9</v>
      </c>
      <c r="B637" s="1055"/>
      <c r="C637" s="1065"/>
      <c r="D637" s="1066"/>
      <c r="E637" s="1066"/>
      <c r="F637" s="1066"/>
      <c r="G637" s="1066"/>
      <c r="H637" s="1066"/>
      <c r="I637" s="1066"/>
      <c r="J637" s="1066"/>
      <c r="K637" s="1066"/>
      <c r="L637" s="1066"/>
      <c r="M637" s="1058"/>
      <c r="N637" s="1058"/>
      <c r="O637" s="1058"/>
      <c r="P637" s="1058"/>
      <c r="Q637" s="1058"/>
      <c r="R637" s="1058"/>
      <c r="S637" s="1058"/>
      <c r="T637" s="1059"/>
      <c r="U637" s="1060"/>
      <c r="V637" s="1060"/>
      <c r="W637" s="1060"/>
      <c r="X637" s="1060"/>
      <c r="Y637" s="1060"/>
      <c r="Z637" s="1060"/>
      <c r="AA637" s="1060"/>
      <c r="AB637" s="1060"/>
      <c r="AC637" s="1060"/>
      <c r="AD637" s="1060"/>
      <c r="AE637" s="1060"/>
      <c r="AF637" s="1060"/>
      <c r="AG637" s="1060"/>
      <c r="AH637" s="1060"/>
      <c r="AI637" s="1060"/>
      <c r="AJ637" s="1060"/>
      <c r="AK637" s="1061"/>
      <c r="AL637" s="1062"/>
      <c r="AM637" s="1063"/>
      <c r="AN637" s="1063"/>
      <c r="AO637" s="1063"/>
      <c r="AP637" s="1063"/>
      <c r="AQ637" s="1063"/>
      <c r="AR637" s="1063"/>
      <c r="AS637" s="1063"/>
      <c r="AT637" s="1063"/>
      <c r="AU637" s="1063"/>
      <c r="AV637" s="1063"/>
      <c r="AW637" s="1063"/>
      <c r="AX637" s="1063"/>
      <c r="AY637" s="1064"/>
    </row>
    <row r="638" spans="1:51" s="1" customFormat="1" ht="21" hidden="1" customHeight="1" x14ac:dyDescent="0.2">
      <c r="A638" s="1054">
        <v>10</v>
      </c>
      <c r="B638" s="1055"/>
      <c r="C638" s="1056"/>
      <c r="D638" s="1057"/>
      <c r="E638" s="1057"/>
      <c r="F638" s="1057"/>
      <c r="G638" s="1057"/>
      <c r="H638" s="1057"/>
      <c r="I638" s="1057"/>
      <c r="J638" s="1057"/>
      <c r="K638" s="1057"/>
      <c r="L638" s="1057"/>
      <c r="M638" s="1058"/>
      <c r="N638" s="1058"/>
      <c r="O638" s="1058"/>
      <c r="P638" s="1058"/>
      <c r="Q638" s="1058"/>
      <c r="R638" s="1058"/>
      <c r="S638" s="1058"/>
      <c r="T638" s="1059"/>
      <c r="U638" s="1060"/>
      <c r="V638" s="1060"/>
      <c r="W638" s="1060"/>
      <c r="X638" s="1060"/>
      <c r="Y638" s="1060"/>
      <c r="Z638" s="1060"/>
      <c r="AA638" s="1060"/>
      <c r="AB638" s="1060"/>
      <c r="AC638" s="1060"/>
      <c r="AD638" s="1060"/>
      <c r="AE638" s="1060"/>
      <c r="AF638" s="1060"/>
      <c r="AG638" s="1060"/>
      <c r="AH638" s="1060"/>
      <c r="AI638" s="1060"/>
      <c r="AJ638" s="1060"/>
      <c r="AK638" s="1061"/>
      <c r="AL638" s="1062"/>
      <c r="AM638" s="1063"/>
      <c r="AN638" s="1063"/>
      <c r="AO638" s="1063"/>
      <c r="AP638" s="1063"/>
      <c r="AQ638" s="1063"/>
      <c r="AR638" s="1063"/>
      <c r="AS638" s="1063"/>
      <c r="AT638" s="1063"/>
      <c r="AU638" s="1063"/>
      <c r="AV638" s="1063"/>
      <c r="AW638" s="1063"/>
      <c r="AX638" s="1063"/>
      <c r="AY638" s="1064"/>
    </row>
    <row r="639" spans="1:51" s="1" customFormat="1" ht="21" hidden="1" customHeight="1" x14ac:dyDescent="0.2">
      <c r="A639"/>
      <c r="B639" t="s">
        <v>509</v>
      </c>
      <c r="C639"/>
      <c r="D639"/>
      <c r="E639"/>
      <c r="F639"/>
      <c r="G639"/>
      <c r="H639"/>
      <c r="I639"/>
      <c r="J639"/>
      <c r="K639"/>
      <c r="L639"/>
      <c r="M639"/>
      <c r="N639"/>
      <c r="O639"/>
      <c r="P639"/>
      <c r="Q639"/>
      <c r="R639"/>
      <c r="S639"/>
      <c r="T639"/>
      <c r="U639"/>
      <c r="V639"/>
      <c r="W639"/>
      <c r="X639"/>
      <c r="Y639"/>
      <c r="Z639"/>
      <c r="AA639"/>
      <c r="AB639"/>
      <c r="AC639"/>
      <c r="AD639"/>
      <c r="AE639"/>
      <c r="AF639"/>
      <c r="AG639"/>
      <c r="AH639"/>
      <c r="AI639"/>
      <c r="AJ639"/>
      <c r="AK639"/>
    </row>
    <row r="640" spans="1:51" s="1" customFormat="1" ht="34.5" hidden="1" customHeight="1" x14ac:dyDescent="0.2">
      <c r="A640" s="1067"/>
      <c r="B640" s="1068"/>
      <c r="C640" s="1069" t="s">
        <v>11</v>
      </c>
      <c r="D640" s="1070"/>
      <c r="E640" s="1070"/>
      <c r="F640" s="1070"/>
      <c r="G640" s="1070"/>
      <c r="H640" s="1070"/>
      <c r="I640" s="1070"/>
      <c r="J640" s="1070"/>
      <c r="K640" s="1070"/>
      <c r="L640" s="1070"/>
      <c r="M640" s="996" t="s">
        <v>155</v>
      </c>
      <c r="N640" s="997"/>
      <c r="O640" s="997"/>
      <c r="P640" s="997"/>
      <c r="Q640" s="997"/>
      <c r="R640" s="997"/>
      <c r="S640" s="997"/>
      <c r="T640" s="1071" t="s">
        <v>154</v>
      </c>
      <c r="U640" s="1070"/>
      <c r="V640" s="1070"/>
      <c r="W640" s="1070"/>
      <c r="X640" s="1070"/>
      <c r="Y640" s="1070"/>
      <c r="Z640" s="1070"/>
      <c r="AA640" s="1070"/>
      <c r="AB640" s="1070"/>
      <c r="AC640" s="1070"/>
      <c r="AD640" s="1070"/>
      <c r="AE640" s="1070"/>
      <c r="AF640" s="1070"/>
      <c r="AG640" s="1070"/>
      <c r="AH640" s="1070"/>
      <c r="AI640" s="1070"/>
      <c r="AJ640" s="1070"/>
      <c r="AK640" s="1072"/>
      <c r="AL640" s="1073" t="s">
        <v>12</v>
      </c>
      <c r="AM640" s="1074"/>
      <c r="AN640" s="1074"/>
      <c r="AO640" s="1074"/>
      <c r="AP640" s="1074"/>
      <c r="AQ640" s="1074"/>
      <c r="AR640" s="1074"/>
      <c r="AS640" s="1074"/>
      <c r="AT640" s="1074"/>
      <c r="AU640" s="1074"/>
      <c r="AV640" s="1074"/>
      <c r="AW640" s="1074"/>
      <c r="AX640" s="1074"/>
      <c r="AY640" s="1075"/>
    </row>
    <row r="641" spans="1:51" s="1" customFormat="1" ht="21" hidden="1" customHeight="1" x14ac:dyDescent="0.2">
      <c r="A641" s="1054">
        <v>1</v>
      </c>
      <c r="B641" s="1055"/>
      <c r="C641" s="1056"/>
      <c r="D641" s="1057"/>
      <c r="E641" s="1057"/>
      <c r="F641" s="1057"/>
      <c r="G641" s="1057"/>
      <c r="H641" s="1057"/>
      <c r="I641" s="1057"/>
      <c r="J641" s="1057"/>
      <c r="K641" s="1057"/>
      <c r="L641" s="1057"/>
      <c r="M641" s="1058"/>
      <c r="N641" s="1058"/>
      <c r="O641" s="1058"/>
      <c r="P641" s="1058"/>
      <c r="Q641" s="1058"/>
      <c r="R641" s="1058"/>
      <c r="S641" s="1058"/>
      <c r="T641" s="1059"/>
      <c r="U641" s="1060"/>
      <c r="V641" s="1060"/>
      <c r="W641" s="1060"/>
      <c r="X641" s="1060"/>
      <c r="Y641" s="1060"/>
      <c r="Z641" s="1060"/>
      <c r="AA641" s="1060"/>
      <c r="AB641" s="1060"/>
      <c r="AC641" s="1060"/>
      <c r="AD641" s="1060"/>
      <c r="AE641" s="1060"/>
      <c r="AF641" s="1060"/>
      <c r="AG641" s="1060"/>
      <c r="AH641" s="1060"/>
      <c r="AI641" s="1060"/>
      <c r="AJ641" s="1060"/>
      <c r="AK641" s="1061"/>
      <c r="AL641" s="1062"/>
      <c r="AM641" s="1063"/>
      <c r="AN641" s="1063"/>
      <c r="AO641" s="1063"/>
      <c r="AP641" s="1063"/>
      <c r="AQ641" s="1063"/>
      <c r="AR641" s="1063"/>
      <c r="AS641" s="1063"/>
      <c r="AT641" s="1063"/>
      <c r="AU641" s="1063"/>
      <c r="AV641" s="1063"/>
      <c r="AW641" s="1063"/>
      <c r="AX641" s="1063"/>
      <c r="AY641" s="1064"/>
    </row>
    <row r="642" spans="1:51" s="1" customFormat="1" ht="21" hidden="1" customHeight="1" x14ac:dyDescent="0.2">
      <c r="A642" s="1054">
        <v>2</v>
      </c>
      <c r="B642" s="1055"/>
      <c r="C642" s="1056"/>
      <c r="D642" s="1057"/>
      <c r="E642" s="1057"/>
      <c r="F642" s="1057"/>
      <c r="G642" s="1057"/>
      <c r="H642" s="1057"/>
      <c r="I642" s="1057"/>
      <c r="J642" s="1057"/>
      <c r="K642" s="1057"/>
      <c r="L642" s="1057"/>
      <c r="M642" s="1058"/>
      <c r="N642" s="1058"/>
      <c r="O642" s="1058"/>
      <c r="P642" s="1058"/>
      <c r="Q642" s="1058"/>
      <c r="R642" s="1058"/>
      <c r="S642" s="1058"/>
      <c r="T642" s="1059"/>
      <c r="U642" s="1060"/>
      <c r="V642" s="1060"/>
      <c r="W642" s="1060"/>
      <c r="X642" s="1060"/>
      <c r="Y642" s="1060"/>
      <c r="Z642" s="1060"/>
      <c r="AA642" s="1060"/>
      <c r="AB642" s="1060"/>
      <c r="AC642" s="1060"/>
      <c r="AD642" s="1060"/>
      <c r="AE642" s="1060"/>
      <c r="AF642" s="1060"/>
      <c r="AG642" s="1060"/>
      <c r="AH642" s="1060"/>
      <c r="AI642" s="1060"/>
      <c r="AJ642" s="1060"/>
      <c r="AK642" s="1061"/>
      <c r="AL642" s="1062"/>
      <c r="AM642" s="1063"/>
      <c r="AN642" s="1063"/>
      <c r="AO642" s="1063"/>
      <c r="AP642" s="1063"/>
      <c r="AQ642" s="1063"/>
      <c r="AR642" s="1063"/>
      <c r="AS642" s="1063"/>
      <c r="AT642" s="1063"/>
      <c r="AU642" s="1063"/>
      <c r="AV642" s="1063"/>
      <c r="AW642" s="1063"/>
      <c r="AX642" s="1063"/>
      <c r="AY642" s="1064"/>
    </row>
    <row r="643" spans="1:51" s="1" customFormat="1" ht="21" hidden="1" customHeight="1" x14ac:dyDescent="0.2">
      <c r="A643" s="1054">
        <v>3</v>
      </c>
      <c r="B643" s="1055"/>
      <c r="C643" s="1056"/>
      <c r="D643" s="1057"/>
      <c r="E643" s="1057"/>
      <c r="F643" s="1057"/>
      <c r="G643" s="1057"/>
      <c r="H643" s="1057"/>
      <c r="I643" s="1057"/>
      <c r="J643" s="1057"/>
      <c r="K643" s="1057"/>
      <c r="L643" s="1057"/>
      <c r="M643" s="1058"/>
      <c r="N643" s="1058"/>
      <c r="O643" s="1058"/>
      <c r="P643" s="1058"/>
      <c r="Q643" s="1058"/>
      <c r="R643" s="1058"/>
      <c r="S643" s="1058"/>
      <c r="T643" s="1059"/>
      <c r="U643" s="1060"/>
      <c r="V643" s="1060"/>
      <c r="W643" s="1060"/>
      <c r="X643" s="1060"/>
      <c r="Y643" s="1060"/>
      <c r="Z643" s="1060"/>
      <c r="AA643" s="1060"/>
      <c r="AB643" s="1060"/>
      <c r="AC643" s="1060"/>
      <c r="AD643" s="1060"/>
      <c r="AE643" s="1060"/>
      <c r="AF643" s="1060"/>
      <c r="AG643" s="1060"/>
      <c r="AH643" s="1060"/>
      <c r="AI643" s="1060"/>
      <c r="AJ643" s="1060"/>
      <c r="AK643" s="1061"/>
      <c r="AL643" s="1062"/>
      <c r="AM643" s="1063"/>
      <c r="AN643" s="1063"/>
      <c r="AO643" s="1063"/>
      <c r="AP643" s="1063"/>
      <c r="AQ643" s="1063"/>
      <c r="AR643" s="1063"/>
      <c r="AS643" s="1063"/>
      <c r="AT643" s="1063"/>
      <c r="AU643" s="1063"/>
      <c r="AV643" s="1063"/>
      <c r="AW643" s="1063"/>
      <c r="AX643" s="1063"/>
      <c r="AY643" s="1064"/>
    </row>
    <row r="644" spans="1:51" s="1" customFormat="1" ht="21" hidden="1" customHeight="1" x14ac:dyDescent="0.2">
      <c r="A644" s="1054">
        <v>4</v>
      </c>
      <c r="B644" s="1055"/>
      <c r="C644" s="1056"/>
      <c r="D644" s="1057"/>
      <c r="E644" s="1057"/>
      <c r="F644" s="1057"/>
      <c r="G644" s="1057"/>
      <c r="H644" s="1057"/>
      <c r="I644" s="1057"/>
      <c r="J644" s="1057"/>
      <c r="K644" s="1057"/>
      <c r="L644" s="1057"/>
      <c r="M644" s="1058"/>
      <c r="N644" s="1058"/>
      <c r="O644" s="1058"/>
      <c r="P644" s="1058"/>
      <c r="Q644" s="1058"/>
      <c r="R644" s="1058"/>
      <c r="S644" s="1058"/>
      <c r="T644" s="1059"/>
      <c r="U644" s="1060"/>
      <c r="V644" s="1060"/>
      <c r="W644" s="1060"/>
      <c r="X644" s="1060"/>
      <c r="Y644" s="1060"/>
      <c r="Z644" s="1060"/>
      <c r="AA644" s="1060"/>
      <c r="AB644" s="1060"/>
      <c r="AC644" s="1060"/>
      <c r="AD644" s="1060"/>
      <c r="AE644" s="1060"/>
      <c r="AF644" s="1060"/>
      <c r="AG644" s="1060"/>
      <c r="AH644" s="1060"/>
      <c r="AI644" s="1060"/>
      <c r="AJ644" s="1060"/>
      <c r="AK644" s="1061"/>
      <c r="AL644" s="1062"/>
      <c r="AM644" s="1063"/>
      <c r="AN644" s="1063"/>
      <c r="AO644" s="1063"/>
      <c r="AP644" s="1063"/>
      <c r="AQ644" s="1063"/>
      <c r="AR644" s="1063"/>
      <c r="AS644" s="1063"/>
      <c r="AT644" s="1063"/>
      <c r="AU644" s="1063"/>
      <c r="AV644" s="1063"/>
      <c r="AW644" s="1063"/>
      <c r="AX644" s="1063"/>
      <c r="AY644" s="1064"/>
    </row>
    <row r="645" spans="1:51" s="1" customFormat="1" ht="21" hidden="1" customHeight="1" x14ac:dyDescent="0.2">
      <c r="A645" s="1054">
        <v>5</v>
      </c>
      <c r="B645" s="1055"/>
      <c r="C645" s="1056"/>
      <c r="D645" s="1057"/>
      <c r="E645" s="1057"/>
      <c r="F645" s="1057"/>
      <c r="G645" s="1057"/>
      <c r="H645" s="1057"/>
      <c r="I645" s="1057"/>
      <c r="J645" s="1057"/>
      <c r="K645" s="1057"/>
      <c r="L645" s="1057"/>
      <c r="M645" s="1058"/>
      <c r="N645" s="1058"/>
      <c r="O645" s="1058"/>
      <c r="P645" s="1058"/>
      <c r="Q645" s="1058"/>
      <c r="R645" s="1058"/>
      <c r="S645" s="1058"/>
      <c r="T645" s="1059"/>
      <c r="U645" s="1060"/>
      <c r="V645" s="1060"/>
      <c r="W645" s="1060"/>
      <c r="X645" s="1060"/>
      <c r="Y645" s="1060"/>
      <c r="Z645" s="1060"/>
      <c r="AA645" s="1060"/>
      <c r="AB645" s="1060"/>
      <c r="AC645" s="1060"/>
      <c r="AD645" s="1060"/>
      <c r="AE645" s="1060"/>
      <c r="AF645" s="1060"/>
      <c r="AG645" s="1060"/>
      <c r="AH645" s="1060"/>
      <c r="AI645" s="1060"/>
      <c r="AJ645" s="1060"/>
      <c r="AK645" s="1061"/>
      <c r="AL645" s="1062"/>
      <c r="AM645" s="1063"/>
      <c r="AN645" s="1063"/>
      <c r="AO645" s="1063"/>
      <c r="AP645" s="1063"/>
      <c r="AQ645" s="1063"/>
      <c r="AR645" s="1063"/>
      <c r="AS645" s="1063"/>
      <c r="AT645" s="1063"/>
      <c r="AU645" s="1063"/>
      <c r="AV645" s="1063"/>
      <c r="AW645" s="1063"/>
      <c r="AX645" s="1063"/>
      <c r="AY645" s="1064"/>
    </row>
    <row r="646" spans="1:51" s="1" customFormat="1" ht="21" hidden="1" customHeight="1" x14ac:dyDescent="0.2">
      <c r="A646" s="1054">
        <v>6</v>
      </c>
      <c r="B646" s="1055"/>
      <c r="C646" s="1056"/>
      <c r="D646" s="1057"/>
      <c r="E646" s="1057"/>
      <c r="F646" s="1057"/>
      <c r="G646" s="1057"/>
      <c r="H646" s="1057"/>
      <c r="I646" s="1057"/>
      <c r="J646" s="1057"/>
      <c r="K646" s="1057"/>
      <c r="L646" s="1057"/>
      <c r="M646" s="1058"/>
      <c r="N646" s="1058"/>
      <c r="O646" s="1058"/>
      <c r="P646" s="1058"/>
      <c r="Q646" s="1058"/>
      <c r="R646" s="1058"/>
      <c r="S646" s="1058"/>
      <c r="T646" s="1059"/>
      <c r="U646" s="1060"/>
      <c r="V646" s="1060"/>
      <c r="W646" s="1060"/>
      <c r="X646" s="1060"/>
      <c r="Y646" s="1060"/>
      <c r="Z646" s="1060"/>
      <c r="AA646" s="1060"/>
      <c r="AB646" s="1060"/>
      <c r="AC646" s="1060"/>
      <c r="AD646" s="1060"/>
      <c r="AE646" s="1060"/>
      <c r="AF646" s="1060"/>
      <c r="AG646" s="1060"/>
      <c r="AH646" s="1060"/>
      <c r="AI646" s="1060"/>
      <c r="AJ646" s="1060"/>
      <c r="AK646" s="1061"/>
      <c r="AL646" s="1062"/>
      <c r="AM646" s="1063"/>
      <c r="AN646" s="1063"/>
      <c r="AO646" s="1063"/>
      <c r="AP646" s="1063"/>
      <c r="AQ646" s="1063"/>
      <c r="AR646" s="1063"/>
      <c r="AS646" s="1063"/>
      <c r="AT646" s="1063"/>
      <c r="AU646" s="1063"/>
      <c r="AV646" s="1063"/>
      <c r="AW646" s="1063"/>
      <c r="AX646" s="1063"/>
      <c r="AY646" s="1064"/>
    </row>
    <row r="647" spans="1:51" s="1" customFormat="1" ht="21" hidden="1" customHeight="1" x14ac:dyDescent="0.2">
      <c r="A647" s="1054">
        <v>7</v>
      </c>
      <c r="B647" s="1055"/>
      <c r="C647" s="1056"/>
      <c r="D647" s="1057"/>
      <c r="E647" s="1057"/>
      <c r="F647" s="1057"/>
      <c r="G647" s="1057"/>
      <c r="H647" s="1057"/>
      <c r="I647" s="1057"/>
      <c r="J647" s="1057"/>
      <c r="K647" s="1057"/>
      <c r="L647" s="1057"/>
      <c r="M647" s="1058"/>
      <c r="N647" s="1058"/>
      <c r="O647" s="1058"/>
      <c r="P647" s="1058"/>
      <c r="Q647" s="1058"/>
      <c r="R647" s="1058"/>
      <c r="S647" s="1058"/>
      <c r="T647" s="1059"/>
      <c r="U647" s="1060"/>
      <c r="V647" s="1060"/>
      <c r="W647" s="1060"/>
      <c r="X647" s="1060"/>
      <c r="Y647" s="1060"/>
      <c r="Z647" s="1060"/>
      <c r="AA647" s="1060"/>
      <c r="AB647" s="1060"/>
      <c r="AC647" s="1060"/>
      <c r="AD647" s="1060"/>
      <c r="AE647" s="1060"/>
      <c r="AF647" s="1060"/>
      <c r="AG647" s="1060"/>
      <c r="AH647" s="1060"/>
      <c r="AI647" s="1060"/>
      <c r="AJ647" s="1060"/>
      <c r="AK647" s="1061"/>
      <c r="AL647" s="1062"/>
      <c r="AM647" s="1063"/>
      <c r="AN647" s="1063"/>
      <c r="AO647" s="1063"/>
      <c r="AP647" s="1063"/>
      <c r="AQ647" s="1063"/>
      <c r="AR647" s="1063"/>
      <c r="AS647" s="1063"/>
      <c r="AT647" s="1063"/>
      <c r="AU647" s="1063"/>
      <c r="AV647" s="1063"/>
      <c r="AW647" s="1063"/>
      <c r="AX647" s="1063"/>
      <c r="AY647" s="1064"/>
    </row>
    <row r="648" spans="1:51" s="1" customFormat="1" ht="21" hidden="1" customHeight="1" x14ac:dyDescent="0.2">
      <c r="A648" s="1054">
        <v>8</v>
      </c>
      <c r="B648" s="1055"/>
      <c r="C648" s="1056"/>
      <c r="D648" s="1057"/>
      <c r="E648" s="1057"/>
      <c r="F648" s="1057"/>
      <c r="G648" s="1057"/>
      <c r="H648" s="1057"/>
      <c r="I648" s="1057"/>
      <c r="J648" s="1057"/>
      <c r="K648" s="1057"/>
      <c r="L648" s="1057"/>
      <c r="M648" s="1058"/>
      <c r="N648" s="1058"/>
      <c r="O648" s="1058"/>
      <c r="P648" s="1058"/>
      <c r="Q648" s="1058"/>
      <c r="R648" s="1058"/>
      <c r="S648" s="1058"/>
      <c r="T648" s="1059"/>
      <c r="U648" s="1060"/>
      <c r="V648" s="1060"/>
      <c r="W648" s="1060"/>
      <c r="X648" s="1060"/>
      <c r="Y648" s="1060"/>
      <c r="Z648" s="1060"/>
      <c r="AA648" s="1060"/>
      <c r="AB648" s="1060"/>
      <c r="AC648" s="1060"/>
      <c r="AD648" s="1060"/>
      <c r="AE648" s="1060"/>
      <c r="AF648" s="1060"/>
      <c r="AG648" s="1060"/>
      <c r="AH648" s="1060"/>
      <c r="AI648" s="1060"/>
      <c r="AJ648" s="1060"/>
      <c r="AK648" s="1061"/>
      <c r="AL648" s="1062"/>
      <c r="AM648" s="1063"/>
      <c r="AN648" s="1063"/>
      <c r="AO648" s="1063"/>
      <c r="AP648" s="1063"/>
      <c r="AQ648" s="1063"/>
      <c r="AR648" s="1063"/>
      <c r="AS648" s="1063"/>
      <c r="AT648" s="1063"/>
      <c r="AU648" s="1063"/>
      <c r="AV648" s="1063"/>
      <c r="AW648" s="1063"/>
      <c r="AX648" s="1063"/>
      <c r="AY648" s="1064"/>
    </row>
    <row r="649" spans="1:51" s="1" customFormat="1" ht="21" hidden="1" customHeight="1" x14ac:dyDescent="0.2">
      <c r="A649" s="1054">
        <v>9</v>
      </c>
      <c r="B649" s="1055"/>
      <c r="C649" s="1065"/>
      <c r="D649" s="1066"/>
      <c r="E649" s="1066"/>
      <c r="F649" s="1066"/>
      <c r="G649" s="1066"/>
      <c r="H649" s="1066"/>
      <c r="I649" s="1066"/>
      <c r="J649" s="1066"/>
      <c r="K649" s="1066"/>
      <c r="L649" s="1066"/>
      <c r="M649" s="1058"/>
      <c r="N649" s="1058"/>
      <c r="O649" s="1058"/>
      <c r="P649" s="1058"/>
      <c r="Q649" s="1058"/>
      <c r="R649" s="1058"/>
      <c r="S649" s="1058"/>
      <c r="T649" s="1059"/>
      <c r="U649" s="1060"/>
      <c r="V649" s="1060"/>
      <c r="W649" s="1060"/>
      <c r="X649" s="1060"/>
      <c r="Y649" s="1060"/>
      <c r="Z649" s="1060"/>
      <c r="AA649" s="1060"/>
      <c r="AB649" s="1060"/>
      <c r="AC649" s="1060"/>
      <c r="AD649" s="1060"/>
      <c r="AE649" s="1060"/>
      <c r="AF649" s="1060"/>
      <c r="AG649" s="1060"/>
      <c r="AH649" s="1060"/>
      <c r="AI649" s="1060"/>
      <c r="AJ649" s="1060"/>
      <c r="AK649" s="1061"/>
      <c r="AL649" s="1062"/>
      <c r="AM649" s="1063"/>
      <c r="AN649" s="1063"/>
      <c r="AO649" s="1063"/>
      <c r="AP649" s="1063"/>
      <c r="AQ649" s="1063"/>
      <c r="AR649" s="1063"/>
      <c r="AS649" s="1063"/>
      <c r="AT649" s="1063"/>
      <c r="AU649" s="1063"/>
      <c r="AV649" s="1063"/>
      <c r="AW649" s="1063"/>
      <c r="AX649" s="1063"/>
      <c r="AY649" s="1064"/>
    </row>
    <row r="650" spans="1:51" s="1" customFormat="1" ht="21" hidden="1" customHeight="1" x14ac:dyDescent="0.2">
      <c r="A650" s="1054">
        <v>10</v>
      </c>
      <c r="B650" s="1055"/>
      <c r="C650" s="1056"/>
      <c r="D650" s="1057"/>
      <c r="E650" s="1057"/>
      <c r="F650" s="1057"/>
      <c r="G650" s="1057"/>
      <c r="H650" s="1057"/>
      <c r="I650" s="1057"/>
      <c r="J650" s="1057"/>
      <c r="K650" s="1057"/>
      <c r="L650" s="1057"/>
      <c r="M650" s="1058"/>
      <c r="N650" s="1058"/>
      <c r="O650" s="1058"/>
      <c r="P650" s="1058"/>
      <c r="Q650" s="1058"/>
      <c r="R650" s="1058"/>
      <c r="S650" s="1058"/>
      <c r="T650" s="1059"/>
      <c r="U650" s="1060"/>
      <c r="V650" s="1060"/>
      <c r="W650" s="1060"/>
      <c r="X650" s="1060"/>
      <c r="Y650" s="1060"/>
      <c r="Z650" s="1060"/>
      <c r="AA650" s="1060"/>
      <c r="AB650" s="1060"/>
      <c r="AC650" s="1060"/>
      <c r="AD650" s="1060"/>
      <c r="AE650" s="1060"/>
      <c r="AF650" s="1060"/>
      <c r="AG650" s="1060"/>
      <c r="AH650" s="1060"/>
      <c r="AI650" s="1060"/>
      <c r="AJ650" s="1060"/>
      <c r="AK650" s="1061"/>
      <c r="AL650" s="1062"/>
      <c r="AM650" s="1063"/>
      <c r="AN650" s="1063"/>
      <c r="AO650" s="1063"/>
      <c r="AP650" s="1063"/>
      <c r="AQ650" s="1063"/>
      <c r="AR650" s="1063"/>
      <c r="AS650" s="1063"/>
      <c r="AT650" s="1063"/>
      <c r="AU650" s="1063"/>
      <c r="AV650" s="1063"/>
      <c r="AW650" s="1063"/>
      <c r="AX650" s="1063"/>
      <c r="AY650" s="1064"/>
    </row>
    <row r="651" spans="1:51" s="1" customFormat="1" hidden="1" x14ac:dyDescent="0.2">
      <c r="A651"/>
      <c r="B651" t="s">
        <v>510</v>
      </c>
      <c r="C651"/>
      <c r="D651"/>
      <c r="E651"/>
      <c r="F651"/>
      <c r="G651"/>
      <c r="H651"/>
      <c r="I651"/>
      <c r="J651"/>
      <c r="K651"/>
      <c r="L651"/>
      <c r="M651"/>
      <c r="N651"/>
      <c r="O651"/>
      <c r="P651"/>
      <c r="Q651"/>
      <c r="R651"/>
      <c r="S651"/>
      <c r="T651"/>
      <c r="U651"/>
      <c r="V651"/>
      <c r="W651"/>
      <c r="X651"/>
      <c r="Y651"/>
      <c r="Z651"/>
      <c r="AA651"/>
      <c r="AB651"/>
      <c r="AC651"/>
      <c r="AD651"/>
      <c r="AE651"/>
      <c r="AF651"/>
      <c r="AG651"/>
      <c r="AH651"/>
      <c r="AI651"/>
      <c r="AJ651"/>
      <c r="AK651"/>
    </row>
    <row r="652" spans="1:51" s="1" customFormat="1" ht="34.5" hidden="1" customHeight="1" x14ac:dyDescent="0.2">
      <c r="A652" s="1067"/>
      <c r="B652" s="1068"/>
      <c r="C652" s="1069" t="s">
        <v>11</v>
      </c>
      <c r="D652" s="1070"/>
      <c r="E652" s="1070"/>
      <c r="F652" s="1070"/>
      <c r="G652" s="1070"/>
      <c r="H652" s="1070"/>
      <c r="I652" s="1070"/>
      <c r="J652" s="1070"/>
      <c r="K652" s="1070"/>
      <c r="L652" s="1070"/>
      <c r="M652" s="996" t="s">
        <v>155</v>
      </c>
      <c r="N652" s="997"/>
      <c r="O652" s="997"/>
      <c r="P652" s="997"/>
      <c r="Q652" s="997"/>
      <c r="R652" s="997"/>
      <c r="S652" s="997"/>
      <c r="T652" s="1071" t="s">
        <v>154</v>
      </c>
      <c r="U652" s="1070"/>
      <c r="V652" s="1070"/>
      <c r="W652" s="1070"/>
      <c r="X652" s="1070"/>
      <c r="Y652" s="1070"/>
      <c r="Z652" s="1070"/>
      <c r="AA652" s="1070"/>
      <c r="AB652" s="1070"/>
      <c r="AC652" s="1070"/>
      <c r="AD652" s="1070"/>
      <c r="AE652" s="1070"/>
      <c r="AF652" s="1070"/>
      <c r="AG652" s="1070"/>
      <c r="AH652" s="1070"/>
      <c r="AI652" s="1070"/>
      <c r="AJ652" s="1070"/>
      <c r="AK652" s="1072"/>
      <c r="AL652" s="1073" t="s">
        <v>12</v>
      </c>
      <c r="AM652" s="1074"/>
      <c r="AN652" s="1074"/>
      <c r="AO652" s="1074"/>
      <c r="AP652" s="1074"/>
      <c r="AQ652" s="1074"/>
      <c r="AR652" s="1074"/>
      <c r="AS652" s="1074"/>
      <c r="AT652" s="1074"/>
      <c r="AU652" s="1074"/>
      <c r="AV652" s="1074"/>
      <c r="AW652" s="1074"/>
      <c r="AX652" s="1074"/>
      <c r="AY652" s="1075"/>
    </row>
    <row r="653" spans="1:51" s="1" customFormat="1" ht="21.75" hidden="1" customHeight="1" x14ac:dyDescent="0.2">
      <c r="A653" s="1054">
        <v>1</v>
      </c>
      <c r="B653" s="1055"/>
      <c r="C653" s="1056"/>
      <c r="D653" s="1057"/>
      <c r="E653" s="1057"/>
      <c r="F653" s="1057"/>
      <c r="G653" s="1057"/>
      <c r="H653" s="1057"/>
      <c r="I653" s="1057"/>
      <c r="J653" s="1057"/>
      <c r="K653" s="1057"/>
      <c r="L653" s="1057"/>
      <c r="M653" s="1058"/>
      <c r="N653" s="1058"/>
      <c r="O653" s="1058"/>
      <c r="P653" s="1058"/>
      <c r="Q653" s="1058"/>
      <c r="R653" s="1058"/>
      <c r="S653" s="1058"/>
      <c r="T653" s="1059"/>
      <c r="U653" s="1060"/>
      <c r="V653" s="1060"/>
      <c r="W653" s="1060"/>
      <c r="X653" s="1060"/>
      <c r="Y653" s="1060"/>
      <c r="Z653" s="1060"/>
      <c r="AA653" s="1060"/>
      <c r="AB653" s="1060"/>
      <c r="AC653" s="1060"/>
      <c r="AD653" s="1060"/>
      <c r="AE653" s="1060"/>
      <c r="AF653" s="1060"/>
      <c r="AG653" s="1060"/>
      <c r="AH653" s="1060"/>
      <c r="AI653" s="1060"/>
      <c r="AJ653" s="1060"/>
      <c r="AK653" s="1061"/>
      <c r="AL653" s="1062"/>
      <c r="AM653" s="1063"/>
      <c r="AN653" s="1063"/>
      <c r="AO653" s="1063"/>
      <c r="AP653" s="1063"/>
      <c r="AQ653" s="1063"/>
      <c r="AR653" s="1063"/>
      <c r="AS653" s="1063"/>
      <c r="AT653" s="1063"/>
      <c r="AU653" s="1063"/>
      <c r="AV653" s="1063"/>
      <c r="AW653" s="1063"/>
      <c r="AX653" s="1063"/>
      <c r="AY653" s="1064"/>
    </row>
    <row r="654" spans="1:51" s="1" customFormat="1" ht="21.75" hidden="1" customHeight="1" x14ac:dyDescent="0.2">
      <c r="A654" s="1054">
        <v>2</v>
      </c>
      <c r="B654" s="1055"/>
      <c r="C654" s="1056"/>
      <c r="D654" s="1057"/>
      <c r="E654" s="1057"/>
      <c r="F654" s="1057"/>
      <c r="G654" s="1057"/>
      <c r="H654" s="1057"/>
      <c r="I654" s="1057"/>
      <c r="J654" s="1057"/>
      <c r="K654" s="1057"/>
      <c r="L654" s="1057"/>
      <c r="M654" s="1058"/>
      <c r="N654" s="1058"/>
      <c r="O654" s="1058"/>
      <c r="P654" s="1058"/>
      <c r="Q654" s="1058"/>
      <c r="R654" s="1058"/>
      <c r="S654" s="1058"/>
      <c r="T654" s="1059"/>
      <c r="U654" s="1060"/>
      <c r="V654" s="1060"/>
      <c r="W654" s="1060"/>
      <c r="X654" s="1060"/>
      <c r="Y654" s="1060"/>
      <c r="Z654" s="1060"/>
      <c r="AA654" s="1060"/>
      <c r="AB654" s="1060"/>
      <c r="AC654" s="1060"/>
      <c r="AD654" s="1060"/>
      <c r="AE654" s="1060"/>
      <c r="AF654" s="1060"/>
      <c r="AG654" s="1060"/>
      <c r="AH654" s="1060"/>
      <c r="AI654" s="1060"/>
      <c r="AJ654" s="1060"/>
      <c r="AK654" s="1061"/>
      <c r="AL654" s="1062"/>
      <c r="AM654" s="1063"/>
      <c r="AN654" s="1063"/>
      <c r="AO654" s="1063"/>
      <c r="AP654" s="1063"/>
      <c r="AQ654" s="1063"/>
      <c r="AR654" s="1063"/>
      <c r="AS654" s="1063"/>
      <c r="AT654" s="1063"/>
      <c r="AU654" s="1063"/>
      <c r="AV654" s="1063"/>
      <c r="AW654" s="1063"/>
      <c r="AX654" s="1063"/>
      <c r="AY654" s="1064"/>
    </row>
    <row r="655" spans="1:51" s="1" customFormat="1" ht="21.75" hidden="1" customHeight="1" x14ac:dyDescent="0.2">
      <c r="A655" s="1054">
        <v>3</v>
      </c>
      <c r="B655" s="1055"/>
      <c r="C655" s="1056"/>
      <c r="D655" s="1057"/>
      <c r="E655" s="1057"/>
      <c r="F655" s="1057"/>
      <c r="G655" s="1057"/>
      <c r="H655" s="1057"/>
      <c r="I655" s="1057"/>
      <c r="J655" s="1057"/>
      <c r="K655" s="1057"/>
      <c r="L655" s="1057"/>
      <c r="M655" s="1058"/>
      <c r="N655" s="1058"/>
      <c r="O655" s="1058"/>
      <c r="P655" s="1058"/>
      <c r="Q655" s="1058"/>
      <c r="R655" s="1058"/>
      <c r="S655" s="1058"/>
      <c r="T655" s="1059"/>
      <c r="U655" s="1060"/>
      <c r="V655" s="1060"/>
      <c r="W655" s="1060"/>
      <c r="X655" s="1060"/>
      <c r="Y655" s="1060"/>
      <c r="Z655" s="1060"/>
      <c r="AA655" s="1060"/>
      <c r="AB655" s="1060"/>
      <c r="AC655" s="1060"/>
      <c r="AD655" s="1060"/>
      <c r="AE655" s="1060"/>
      <c r="AF655" s="1060"/>
      <c r="AG655" s="1060"/>
      <c r="AH655" s="1060"/>
      <c r="AI655" s="1060"/>
      <c r="AJ655" s="1060"/>
      <c r="AK655" s="1061"/>
      <c r="AL655" s="1062"/>
      <c r="AM655" s="1063"/>
      <c r="AN655" s="1063"/>
      <c r="AO655" s="1063"/>
      <c r="AP655" s="1063"/>
      <c r="AQ655" s="1063"/>
      <c r="AR655" s="1063"/>
      <c r="AS655" s="1063"/>
      <c r="AT655" s="1063"/>
      <c r="AU655" s="1063"/>
      <c r="AV655" s="1063"/>
      <c r="AW655" s="1063"/>
      <c r="AX655" s="1063"/>
      <c r="AY655" s="1064"/>
    </row>
    <row r="656" spans="1:51" s="1" customFormat="1" ht="21.75" hidden="1" customHeight="1" x14ac:dyDescent="0.2">
      <c r="A656" s="1054">
        <v>4</v>
      </c>
      <c r="B656" s="1055"/>
      <c r="C656" s="1056"/>
      <c r="D656" s="1057"/>
      <c r="E656" s="1057"/>
      <c r="F656" s="1057"/>
      <c r="G656" s="1057"/>
      <c r="H656" s="1057"/>
      <c r="I656" s="1057"/>
      <c r="J656" s="1057"/>
      <c r="K656" s="1057"/>
      <c r="L656" s="1057"/>
      <c r="M656" s="1058"/>
      <c r="N656" s="1058"/>
      <c r="O656" s="1058"/>
      <c r="P656" s="1058"/>
      <c r="Q656" s="1058"/>
      <c r="R656" s="1058"/>
      <c r="S656" s="1058"/>
      <c r="T656" s="1059"/>
      <c r="U656" s="1060"/>
      <c r="V656" s="1060"/>
      <c r="W656" s="1060"/>
      <c r="X656" s="1060"/>
      <c r="Y656" s="1060"/>
      <c r="Z656" s="1060"/>
      <c r="AA656" s="1060"/>
      <c r="AB656" s="1060"/>
      <c r="AC656" s="1060"/>
      <c r="AD656" s="1060"/>
      <c r="AE656" s="1060"/>
      <c r="AF656" s="1060"/>
      <c r="AG656" s="1060"/>
      <c r="AH656" s="1060"/>
      <c r="AI656" s="1060"/>
      <c r="AJ656" s="1060"/>
      <c r="AK656" s="1061"/>
      <c r="AL656" s="1062"/>
      <c r="AM656" s="1063"/>
      <c r="AN656" s="1063"/>
      <c r="AO656" s="1063"/>
      <c r="AP656" s="1063"/>
      <c r="AQ656" s="1063"/>
      <c r="AR656" s="1063"/>
      <c r="AS656" s="1063"/>
      <c r="AT656" s="1063"/>
      <c r="AU656" s="1063"/>
      <c r="AV656" s="1063"/>
      <c r="AW656" s="1063"/>
      <c r="AX656" s="1063"/>
      <c r="AY656" s="1064"/>
    </row>
    <row r="657" spans="1:51" s="1" customFormat="1" ht="21.75" hidden="1" customHeight="1" x14ac:dyDescent="0.2">
      <c r="A657" s="1054">
        <v>5</v>
      </c>
      <c r="B657" s="1055"/>
      <c r="C657" s="1056"/>
      <c r="D657" s="1057"/>
      <c r="E657" s="1057"/>
      <c r="F657" s="1057"/>
      <c r="G657" s="1057"/>
      <c r="H657" s="1057"/>
      <c r="I657" s="1057"/>
      <c r="J657" s="1057"/>
      <c r="K657" s="1057"/>
      <c r="L657" s="1057"/>
      <c r="M657" s="1058"/>
      <c r="N657" s="1058"/>
      <c r="O657" s="1058"/>
      <c r="P657" s="1058"/>
      <c r="Q657" s="1058"/>
      <c r="R657" s="1058"/>
      <c r="S657" s="1058"/>
      <c r="T657" s="1059"/>
      <c r="U657" s="1060"/>
      <c r="V657" s="1060"/>
      <c r="W657" s="1060"/>
      <c r="X657" s="1060"/>
      <c r="Y657" s="1060"/>
      <c r="Z657" s="1060"/>
      <c r="AA657" s="1060"/>
      <c r="AB657" s="1060"/>
      <c r="AC657" s="1060"/>
      <c r="AD657" s="1060"/>
      <c r="AE657" s="1060"/>
      <c r="AF657" s="1060"/>
      <c r="AG657" s="1060"/>
      <c r="AH657" s="1060"/>
      <c r="AI657" s="1060"/>
      <c r="AJ657" s="1060"/>
      <c r="AK657" s="1061"/>
      <c r="AL657" s="1062"/>
      <c r="AM657" s="1063"/>
      <c r="AN657" s="1063"/>
      <c r="AO657" s="1063"/>
      <c r="AP657" s="1063"/>
      <c r="AQ657" s="1063"/>
      <c r="AR657" s="1063"/>
      <c r="AS657" s="1063"/>
      <c r="AT657" s="1063"/>
      <c r="AU657" s="1063"/>
      <c r="AV657" s="1063"/>
      <c r="AW657" s="1063"/>
      <c r="AX657" s="1063"/>
      <c r="AY657" s="1064"/>
    </row>
    <row r="658" spans="1:51" s="1" customFormat="1" ht="21.75" hidden="1" customHeight="1" x14ac:dyDescent="0.2">
      <c r="A658" s="1054">
        <v>6</v>
      </c>
      <c r="B658" s="1055"/>
      <c r="C658" s="1056"/>
      <c r="D658" s="1057"/>
      <c r="E658" s="1057"/>
      <c r="F658" s="1057"/>
      <c r="G658" s="1057"/>
      <c r="H658" s="1057"/>
      <c r="I658" s="1057"/>
      <c r="J658" s="1057"/>
      <c r="K658" s="1057"/>
      <c r="L658" s="1057"/>
      <c r="M658" s="1058"/>
      <c r="N658" s="1058"/>
      <c r="O658" s="1058"/>
      <c r="P658" s="1058"/>
      <c r="Q658" s="1058"/>
      <c r="R658" s="1058"/>
      <c r="S658" s="1058"/>
      <c r="T658" s="1059"/>
      <c r="U658" s="1060"/>
      <c r="V658" s="1060"/>
      <c r="W658" s="1060"/>
      <c r="X658" s="1060"/>
      <c r="Y658" s="1060"/>
      <c r="Z658" s="1060"/>
      <c r="AA658" s="1060"/>
      <c r="AB658" s="1060"/>
      <c r="AC658" s="1060"/>
      <c r="AD658" s="1060"/>
      <c r="AE658" s="1060"/>
      <c r="AF658" s="1060"/>
      <c r="AG658" s="1060"/>
      <c r="AH658" s="1060"/>
      <c r="AI658" s="1060"/>
      <c r="AJ658" s="1060"/>
      <c r="AK658" s="1061"/>
      <c r="AL658" s="1062"/>
      <c r="AM658" s="1063"/>
      <c r="AN658" s="1063"/>
      <c r="AO658" s="1063"/>
      <c r="AP658" s="1063"/>
      <c r="AQ658" s="1063"/>
      <c r="AR658" s="1063"/>
      <c r="AS658" s="1063"/>
      <c r="AT658" s="1063"/>
      <c r="AU658" s="1063"/>
      <c r="AV658" s="1063"/>
      <c r="AW658" s="1063"/>
      <c r="AX658" s="1063"/>
      <c r="AY658" s="1064"/>
    </row>
    <row r="659" spans="1:51" s="1" customFormat="1" ht="21.75" hidden="1" customHeight="1" x14ac:dyDescent="0.2">
      <c r="A659" s="1054">
        <v>7</v>
      </c>
      <c r="B659" s="1055"/>
      <c r="C659" s="1056"/>
      <c r="D659" s="1057"/>
      <c r="E659" s="1057"/>
      <c r="F659" s="1057"/>
      <c r="G659" s="1057"/>
      <c r="H659" s="1057"/>
      <c r="I659" s="1057"/>
      <c r="J659" s="1057"/>
      <c r="K659" s="1057"/>
      <c r="L659" s="1057"/>
      <c r="M659" s="1058"/>
      <c r="N659" s="1058"/>
      <c r="O659" s="1058"/>
      <c r="P659" s="1058"/>
      <c r="Q659" s="1058"/>
      <c r="R659" s="1058"/>
      <c r="S659" s="1058"/>
      <c r="T659" s="1059"/>
      <c r="U659" s="1060"/>
      <c r="V659" s="1060"/>
      <c r="W659" s="1060"/>
      <c r="X659" s="1060"/>
      <c r="Y659" s="1060"/>
      <c r="Z659" s="1060"/>
      <c r="AA659" s="1060"/>
      <c r="AB659" s="1060"/>
      <c r="AC659" s="1060"/>
      <c r="AD659" s="1060"/>
      <c r="AE659" s="1060"/>
      <c r="AF659" s="1060"/>
      <c r="AG659" s="1060"/>
      <c r="AH659" s="1060"/>
      <c r="AI659" s="1060"/>
      <c r="AJ659" s="1060"/>
      <c r="AK659" s="1061"/>
      <c r="AL659" s="1062"/>
      <c r="AM659" s="1063"/>
      <c r="AN659" s="1063"/>
      <c r="AO659" s="1063"/>
      <c r="AP659" s="1063"/>
      <c r="AQ659" s="1063"/>
      <c r="AR659" s="1063"/>
      <c r="AS659" s="1063"/>
      <c r="AT659" s="1063"/>
      <c r="AU659" s="1063"/>
      <c r="AV659" s="1063"/>
      <c r="AW659" s="1063"/>
      <c r="AX659" s="1063"/>
      <c r="AY659" s="1064"/>
    </row>
    <row r="660" spans="1:51" s="1" customFormat="1" ht="21.75" hidden="1" customHeight="1" x14ac:dyDescent="0.2">
      <c r="A660" s="1054">
        <v>8</v>
      </c>
      <c r="B660" s="1055"/>
      <c r="C660" s="1056"/>
      <c r="D660" s="1057"/>
      <c r="E660" s="1057"/>
      <c r="F660" s="1057"/>
      <c r="G660" s="1057"/>
      <c r="H660" s="1057"/>
      <c r="I660" s="1057"/>
      <c r="J660" s="1057"/>
      <c r="K660" s="1057"/>
      <c r="L660" s="1057"/>
      <c r="M660" s="1058"/>
      <c r="N660" s="1058"/>
      <c r="O660" s="1058"/>
      <c r="P660" s="1058"/>
      <c r="Q660" s="1058"/>
      <c r="R660" s="1058"/>
      <c r="S660" s="1058"/>
      <c r="T660" s="1059"/>
      <c r="U660" s="1060"/>
      <c r="V660" s="1060"/>
      <c r="W660" s="1060"/>
      <c r="X660" s="1060"/>
      <c r="Y660" s="1060"/>
      <c r="Z660" s="1060"/>
      <c r="AA660" s="1060"/>
      <c r="AB660" s="1060"/>
      <c r="AC660" s="1060"/>
      <c r="AD660" s="1060"/>
      <c r="AE660" s="1060"/>
      <c r="AF660" s="1060"/>
      <c r="AG660" s="1060"/>
      <c r="AH660" s="1060"/>
      <c r="AI660" s="1060"/>
      <c r="AJ660" s="1060"/>
      <c r="AK660" s="1061"/>
      <c r="AL660" s="1062"/>
      <c r="AM660" s="1063"/>
      <c r="AN660" s="1063"/>
      <c r="AO660" s="1063"/>
      <c r="AP660" s="1063"/>
      <c r="AQ660" s="1063"/>
      <c r="AR660" s="1063"/>
      <c r="AS660" s="1063"/>
      <c r="AT660" s="1063"/>
      <c r="AU660" s="1063"/>
      <c r="AV660" s="1063"/>
      <c r="AW660" s="1063"/>
      <c r="AX660" s="1063"/>
      <c r="AY660" s="1064"/>
    </row>
    <row r="661" spans="1:51" s="1" customFormat="1" ht="21.75" hidden="1" customHeight="1" x14ac:dyDescent="0.2">
      <c r="A661" s="1054">
        <v>9</v>
      </c>
      <c r="B661" s="1055"/>
      <c r="C661" s="1065"/>
      <c r="D661" s="1066"/>
      <c r="E661" s="1066"/>
      <c r="F661" s="1066"/>
      <c r="G661" s="1066"/>
      <c r="H661" s="1066"/>
      <c r="I661" s="1066"/>
      <c r="J661" s="1066"/>
      <c r="K661" s="1066"/>
      <c r="L661" s="1066"/>
      <c r="M661" s="1058"/>
      <c r="N661" s="1058"/>
      <c r="O661" s="1058"/>
      <c r="P661" s="1058"/>
      <c r="Q661" s="1058"/>
      <c r="R661" s="1058"/>
      <c r="S661" s="1058"/>
      <c r="T661" s="1059"/>
      <c r="U661" s="1060"/>
      <c r="V661" s="1060"/>
      <c r="W661" s="1060"/>
      <c r="X661" s="1060"/>
      <c r="Y661" s="1060"/>
      <c r="Z661" s="1060"/>
      <c r="AA661" s="1060"/>
      <c r="AB661" s="1060"/>
      <c r="AC661" s="1060"/>
      <c r="AD661" s="1060"/>
      <c r="AE661" s="1060"/>
      <c r="AF661" s="1060"/>
      <c r="AG661" s="1060"/>
      <c r="AH661" s="1060"/>
      <c r="AI661" s="1060"/>
      <c r="AJ661" s="1060"/>
      <c r="AK661" s="1061"/>
      <c r="AL661" s="1062"/>
      <c r="AM661" s="1063"/>
      <c r="AN661" s="1063"/>
      <c r="AO661" s="1063"/>
      <c r="AP661" s="1063"/>
      <c r="AQ661" s="1063"/>
      <c r="AR661" s="1063"/>
      <c r="AS661" s="1063"/>
      <c r="AT661" s="1063"/>
      <c r="AU661" s="1063"/>
      <c r="AV661" s="1063"/>
      <c r="AW661" s="1063"/>
      <c r="AX661" s="1063"/>
      <c r="AY661" s="1064"/>
    </row>
    <row r="662" spans="1:51" s="1" customFormat="1" ht="21.75" hidden="1" customHeight="1" x14ac:dyDescent="0.2">
      <c r="A662" s="1054">
        <v>10</v>
      </c>
      <c r="B662" s="1055"/>
      <c r="C662" s="1056"/>
      <c r="D662" s="1057"/>
      <c r="E662" s="1057"/>
      <c r="F662" s="1057"/>
      <c r="G662" s="1057"/>
      <c r="H662" s="1057"/>
      <c r="I662" s="1057"/>
      <c r="J662" s="1057"/>
      <c r="K662" s="1057"/>
      <c r="L662" s="1057"/>
      <c r="M662" s="1058"/>
      <c r="N662" s="1058"/>
      <c r="O662" s="1058"/>
      <c r="P662" s="1058"/>
      <c r="Q662" s="1058"/>
      <c r="R662" s="1058"/>
      <c r="S662" s="1058"/>
      <c r="T662" s="1059"/>
      <c r="U662" s="1060"/>
      <c r="V662" s="1060"/>
      <c r="W662" s="1060"/>
      <c r="X662" s="1060"/>
      <c r="Y662" s="1060"/>
      <c r="Z662" s="1060"/>
      <c r="AA662" s="1060"/>
      <c r="AB662" s="1060"/>
      <c r="AC662" s="1060"/>
      <c r="AD662" s="1060"/>
      <c r="AE662" s="1060"/>
      <c r="AF662" s="1060"/>
      <c r="AG662" s="1060"/>
      <c r="AH662" s="1060"/>
      <c r="AI662" s="1060"/>
      <c r="AJ662" s="1060"/>
      <c r="AK662" s="1061"/>
      <c r="AL662" s="1062"/>
      <c r="AM662" s="1063"/>
      <c r="AN662" s="1063"/>
      <c r="AO662" s="1063"/>
      <c r="AP662" s="1063"/>
      <c r="AQ662" s="1063"/>
      <c r="AR662" s="1063"/>
      <c r="AS662" s="1063"/>
      <c r="AT662" s="1063"/>
      <c r="AU662" s="1063"/>
      <c r="AV662" s="1063"/>
      <c r="AW662" s="1063"/>
      <c r="AX662" s="1063"/>
      <c r="AY662" s="1064"/>
    </row>
    <row r="663" spans="1:51" s="1" customFormat="1" hidden="1" x14ac:dyDescent="0.2">
      <c r="A663"/>
      <c r="B663"/>
      <c r="C663"/>
      <c r="D663"/>
      <c r="E663"/>
      <c r="F663"/>
      <c r="G663"/>
      <c r="H663"/>
      <c r="I663"/>
      <c r="J663"/>
      <c r="K663"/>
      <c r="L663"/>
      <c r="M663"/>
      <c r="N663"/>
      <c r="O663"/>
      <c r="P663"/>
      <c r="Q663"/>
      <c r="R663"/>
      <c r="S663"/>
      <c r="T663"/>
      <c r="U663"/>
      <c r="V663"/>
      <c r="W663"/>
      <c r="X663"/>
      <c r="Y663"/>
      <c r="Z663"/>
      <c r="AA663"/>
      <c r="AB663"/>
      <c r="AC663"/>
      <c r="AD663"/>
      <c r="AE663"/>
      <c r="AF663"/>
      <c r="AG663"/>
      <c r="AH663"/>
      <c r="AI663"/>
      <c r="AJ663"/>
      <c r="AK663"/>
    </row>
    <row r="664" spans="1:51" s="1" customFormat="1" x14ac:dyDescent="0.2"/>
  </sheetData>
  <mergeCells count="3292">
    <mergeCell ref="A660:B660"/>
    <mergeCell ref="C660:L660"/>
    <mergeCell ref="M660:S660"/>
    <mergeCell ref="T660:AK660"/>
    <mergeCell ref="AL660:AY660"/>
    <mergeCell ref="A661:B661"/>
    <mergeCell ref="C661:L661"/>
    <mergeCell ref="M661:S661"/>
    <mergeCell ref="T661:AK661"/>
    <mergeCell ref="AL661:AY661"/>
    <mergeCell ref="A662:B662"/>
    <mergeCell ref="C662:L662"/>
    <mergeCell ref="M662:S662"/>
    <mergeCell ref="T662:AK662"/>
    <mergeCell ref="AL662:AY662"/>
    <mergeCell ref="A656:B656"/>
    <mergeCell ref="C656:L656"/>
    <mergeCell ref="M656:S656"/>
    <mergeCell ref="T656:AK656"/>
    <mergeCell ref="AL656:AY656"/>
    <mergeCell ref="A657:B657"/>
    <mergeCell ref="C657:L657"/>
    <mergeCell ref="M657:S657"/>
    <mergeCell ref="T657:AK657"/>
    <mergeCell ref="AL657:AY657"/>
    <mergeCell ref="A658:B658"/>
    <mergeCell ref="C658:L658"/>
    <mergeCell ref="M658:S658"/>
    <mergeCell ref="T658:AK658"/>
    <mergeCell ref="AL658:AY658"/>
    <mergeCell ref="A659:B659"/>
    <mergeCell ref="C659:L659"/>
    <mergeCell ref="M659:S659"/>
    <mergeCell ref="T659:AK659"/>
    <mergeCell ref="AL659:AY659"/>
    <mergeCell ref="A652:B652"/>
    <mergeCell ref="C652:L652"/>
    <mergeCell ref="M652:S652"/>
    <mergeCell ref="T652:AK652"/>
    <mergeCell ref="AL652:AY652"/>
    <mergeCell ref="A653:B653"/>
    <mergeCell ref="C653:L653"/>
    <mergeCell ref="M653:S653"/>
    <mergeCell ref="T653:AK653"/>
    <mergeCell ref="AL653:AY653"/>
    <mergeCell ref="A654:B654"/>
    <mergeCell ref="C654:L654"/>
    <mergeCell ref="M654:S654"/>
    <mergeCell ref="T654:AK654"/>
    <mergeCell ref="AL654:AY654"/>
    <mergeCell ref="A655:B655"/>
    <mergeCell ref="C655:L655"/>
    <mergeCell ref="M655:S655"/>
    <mergeCell ref="T655:AK655"/>
    <mergeCell ref="AL655:AY655"/>
    <mergeCell ref="A647:B647"/>
    <mergeCell ref="C647:L647"/>
    <mergeCell ref="M647:S647"/>
    <mergeCell ref="T647:AK647"/>
    <mergeCell ref="AL647:AY647"/>
    <mergeCell ref="A648:B648"/>
    <mergeCell ref="C648:L648"/>
    <mergeCell ref="M648:S648"/>
    <mergeCell ref="T648:AK648"/>
    <mergeCell ref="AL648:AY648"/>
    <mergeCell ref="A649:B649"/>
    <mergeCell ref="C649:L649"/>
    <mergeCell ref="M649:S649"/>
    <mergeCell ref="T649:AK649"/>
    <mergeCell ref="AL649:AY649"/>
    <mergeCell ref="A650:B650"/>
    <mergeCell ref="C650:L650"/>
    <mergeCell ref="M650:S650"/>
    <mergeCell ref="T650:AK650"/>
    <mergeCell ref="AL650:AY650"/>
    <mergeCell ref="A643:B643"/>
    <mergeCell ref="C643:L643"/>
    <mergeCell ref="M643:S643"/>
    <mergeCell ref="T643:AK643"/>
    <mergeCell ref="AL643:AY643"/>
    <mergeCell ref="A644:B644"/>
    <mergeCell ref="C644:L644"/>
    <mergeCell ref="M644:S644"/>
    <mergeCell ref="T644:AK644"/>
    <mergeCell ref="AL644:AY644"/>
    <mergeCell ref="A645:B645"/>
    <mergeCell ref="C645:L645"/>
    <mergeCell ref="M645:S645"/>
    <mergeCell ref="T645:AK645"/>
    <mergeCell ref="AL645:AY645"/>
    <mergeCell ref="A646:B646"/>
    <mergeCell ref="C646:L646"/>
    <mergeCell ref="M646:S646"/>
    <mergeCell ref="T646:AK646"/>
    <mergeCell ref="AL646:AY646"/>
    <mergeCell ref="A638:B638"/>
    <mergeCell ref="C638:L638"/>
    <mergeCell ref="M638:S638"/>
    <mergeCell ref="T638:AK638"/>
    <mergeCell ref="AL638:AY638"/>
    <mergeCell ref="A640:B640"/>
    <mergeCell ref="C640:L640"/>
    <mergeCell ref="M640:S640"/>
    <mergeCell ref="T640:AK640"/>
    <mergeCell ref="AL640:AY640"/>
    <mergeCell ref="A641:B641"/>
    <mergeCell ref="C641:L641"/>
    <mergeCell ref="M641:S641"/>
    <mergeCell ref="T641:AK641"/>
    <mergeCell ref="AL641:AY641"/>
    <mergeCell ref="A642:B642"/>
    <mergeCell ref="C642:L642"/>
    <mergeCell ref="M642:S642"/>
    <mergeCell ref="T642:AK642"/>
    <mergeCell ref="AL642:AY642"/>
    <mergeCell ref="A634:B634"/>
    <mergeCell ref="C634:L634"/>
    <mergeCell ref="M634:S634"/>
    <mergeCell ref="T634:AK634"/>
    <mergeCell ref="AL634:AY634"/>
    <mergeCell ref="A635:B635"/>
    <mergeCell ref="C635:L635"/>
    <mergeCell ref="M635:S635"/>
    <mergeCell ref="T635:AK635"/>
    <mergeCell ref="AL635:AY635"/>
    <mergeCell ref="A636:B636"/>
    <mergeCell ref="C636:L636"/>
    <mergeCell ref="M636:S636"/>
    <mergeCell ref="T636:AK636"/>
    <mergeCell ref="AL636:AY636"/>
    <mergeCell ref="A637:B637"/>
    <mergeCell ref="C637:L637"/>
    <mergeCell ref="M637:S637"/>
    <mergeCell ref="T637:AK637"/>
    <mergeCell ref="AL637:AY637"/>
    <mergeCell ref="A630:B630"/>
    <mergeCell ref="C630:L630"/>
    <mergeCell ref="M630:S630"/>
    <mergeCell ref="T630:AK630"/>
    <mergeCell ref="AL630:AY630"/>
    <mergeCell ref="A631:B631"/>
    <mergeCell ref="C631:L631"/>
    <mergeCell ref="M631:S631"/>
    <mergeCell ref="T631:AK631"/>
    <mergeCell ref="AL631:AY631"/>
    <mergeCell ref="A632:B632"/>
    <mergeCell ref="C632:L632"/>
    <mergeCell ref="M632:S632"/>
    <mergeCell ref="T632:AK632"/>
    <mergeCell ref="AL632:AY632"/>
    <mergeCell ref="A633:B633"/>
    <mergeCell ref="C633:L633"/>
    <mergeCell ref="M633:S633"/>
    <mergeCell ref="T633:AK633"/>
    <mergeCell ref="AL633:AY633"/>
    <mergeCell ref="A625:B625"/>
    <mergeCell ref="C625:L625"/>
    <mergeCell ref="M625:S625"/>
    <mergeCell ref="T625:AK625"/>
    <mergeCell ref="AL625:AY625"/>
    <mergeCell ref="A626:B626"/>
    <mergeCell ref="C626:L626"/>
    <mergeCell ref="M626:S626"/>
    <mergeCell ref="T626:AK626"/>
    <mergeCell ref="AL626:AY626"/>
    <mergeCell ref="A628:B628"/>
    <mergeCell ref="C628:L628"/>
    <mergeCell ref="M628:S628"/>
    <mergeCell ref="T628:AK628"/>
    <mergeCell ref="AL628:AY628"/>
    <mergeCell ref="A629:B629"/>
    <mergeCell ref="C629:L629"/>
    <mergeCell ref="M629:S629"/>
    <mergeCell ref="T629:AK629"/>
    <mergeCell ref="AL629:AY629"/>
    <mergeCell ref="A621:B621"/>
    <mergeCell ref="C621:L621"/>
    <mergeCell ref="M621:S621"/>
    <mergeCell ref="T621:AK621"/>
    <mergeCell ref="AL621:AY621"/>
    <mergeCell ref="A622:B622"/>
    <mergeCell ref="C622:L622"/>
    <mergeCell ref="M622:S622"/>
    <mergeCell ref="T622:AK622"/>
    <mergeCell ref="AL622:AY622"/>
    <mergeCell ref="A623:B623"/>
    <mergeCell ref="C623:L623"/>
    <mergeCell ref="M623:S623"/>
    <mergeCell ref="T623:AK623"/>
    <mergeCell ref="AL623:AY623"/>
    <mergeCell ref="A624:B624"/>
    <mergeCell ref="C624:L624"/>
    <mergeCell ref="M624:S624"/>
    <mergeCell ref="T624:AK624"/>
    <mergeCell ref="AL624:AY624"/>
    <mergeCell ref="A617:B617"/>
    <mergeCell ref="C617:L617"/>
    <mergeCell ref="M617:S617"/>
    <mergeCell ref="T617:AK617"/>
    <mergeCell ref="AL617:AY617"/>
    <mergeCell ref="A618:B618"/>
    <mergeCell ref="C618:L618"/>
    <mergeCell ref="M618:S618"/>
    <mergeCell ref="T618:AK618"/>
    <mergeCell ref="AL618:AY618"/>
    <mergeCell ref="A619:B619"/>
    <mergeCell ref="C619:L619"/>
    <mergeCell ref="M619:S619"/>
    <mergeCell ref="T619:AK619"/>
    <mergeCell ref="AL619:AY619"/>
    <mergeCell ref="A620:B620"/>
    <mergeCell ref="C620:L620"/>
    <mergeCell ref="M620:S620"/>
    <mergeCell ref="T620:AK620"/>
    <mergeCell ref="AL620:AY620"/>
    <mergeCell ref="A612:B612"/>
    <mergeCell ref="C612:L612"/>
    <mergeCell ref="M612:S612"/>
    <mergeCell ref="T612:AK612"/>
    <mergeCell ref="AL612:AY612"/>
    <mergeCell ref="A613:B613"/>
    <mergeCell ref="C613:L613"/>
    <mergeCell ref="M613:S613"/>
    <mergeCell ref="T613:AK613"/>
    <mergeCell ref="AL613:AY613"/>
    <mergeCell ref="A614:B614"/>
    <mergeCell ref="C614:L614"/>
    <mergeCell ref="M614:S614"/>
    <mergeCell ref="T614:AK614"/>
    <mergeCell ref="AL614:AY614"/>
    <mergeCell ref="A616:B616"/>
    <mergeCell ref="C616:L616"/>
    <mergeCell ref="M616:S616"/>
    <mergeCell ref="T616:AK616"/>
    <mergeCell ref="AL616:AY616"/>
    <mergeCell ref="A608:B608"/>
    <mergeCell ref="C608:L608"/>
    <mergeCell ref="M608:S608"/>
    <mergeCell ref="T608:AK608"/>
    <mergeCell ref="AL608:AY608"/>
    <mergeCell ref="A609:B609"/>
    <mergeCell ref="C609:L609"/>
    <mergeCell ref="M609:S609"/>
    <mergeCell ref="T609:AK609"/>
    <mergeCell ref="AL609:AY609"/>
    <mergeCell ref="A610:B610"/>
    <mergeCell ref="C610:L610"/>
    <mergeCell ref="M610:S610"/>
    <mergeCell ref="T610:AK610"/>
    <mergeCell ref="AL610:AY610"/>
    <mergeCell ref="A611:B611"/>
    <mergeCell ref="C611:L611"/>
    <mergeCell ref="M611:S611"/>
    <mergeCell ref="T611:AK611"/>
    <mergeCell ref="AL611:AY611"/>
    <mergeCell ref="A604:B604"/>
    <mergeCell ref="C604:L604"/>
    <mergeCell ref="M604:S604"/>
    <mergeCell ref="T604:AK604"/>
    <mergeCell ref="AL604:AY604"/>
    <mergeCell ref="A605:B605"/>
    <mergeCell ref="C605:L605"/>
    <mergeCell ref="M605:S605"/>
    <mergeCell ref="T605:AK605"/>
    <mergeCell ref="AL605:AY605"/>
    <mergeCell ref="A606:B606"/>
    <mergeCell ref="C606:L606"/>
    <mergeCell ref="M606:S606"/>
    <mergeCell ref="T606:AK606"/>
    <mergeCell ref="AL606:AY606"/>
    <mergeCell ref="A607:B607"/>
    <mergeCell ref="C607:L607"/>
    <mergeCell ref="M607:S607"/>
    <mergeCell ref="T607:AK607"/>
    <mergeCell ref="AL607:AY607"/>
    <mergeCell ref="A599:B599"/>
    <mergeCell ref="C599:L599"/>
    <mergeCell ref="M599:S599"/>
    <mergeCell ref="T599:AK599"/>
    <mergeCell ref="AL599:AY599"/>
    <mergeCell ref="A600:B600"/>
    <mergeCell ref="C600:L600"/>
    <mergeCell ref="M600:S600"/>
    <mergeCell ref="T600:AK600"/>
    <mergeCell ref="AL600:AY600"/>
    <mergeCell ref="A601:B601"/>
    <mergeCell ref="C601:L601"/>
    <mergeCell ref="M601:S601"/>
    <mergeCell ref="T601:AK601"/>
    <mergeCell ref="AL601:AY601"/>
    <mergeCell ref="A602:B602"/>
    <mergeCell ref="C602:L602"/>
    <mergeCell ref="M602:S602"/>
    <mergeCell ref="T602:AK602"/>
    <mergeCell ref="AL602:AY602"/>
    <mergeCell ref="A595:B595"/>
    <mergeCell ref="C595:L595"/>
    <mergeCell ref="M595:S595"/>
    <mergeCell ref="T595:AK595"/>
    <mergeCell ref="AL595:AY595"/>
    <mergeCell ref="A596:B596"/>
    <mergeCell ref="C596:L596"/>
    <mergeCell ref="M596:S596"/>
    <mergeCell ref="T596:AK596"/>
    <mergeCell ref="AL596:AY596"/>
    <mergeCell ref="A597:B597"/>
    <mergeCell ref="C597:L597"/>
    <mergeCell ref="M597:S597"/>
    <mergeCell ref="T597:AK597"/>
    <mergeCell ref="AL597:AY597"/>
    <mergeCell ref="A598:B598"/>
    <mergeCell ref="C598:L598"/>
    <mergeCell ref="M598:S598"/>
    <mergeCell ref="T598:AK598"/>
    <mergeCell ref="AL598:AY598"/>
    <mergeCell ref="A590:B590"/>
    <mergeCell ref="C590:L590"/>
    <mergeCell ref="M590:S590"/>
    <mergeCell ref="T590:AK590"/>
    <mergeCell ref="AL590:AY590"/>
    <mergeCell ref="A592:B592"/>
    <mergeCell ref="C592:L592"/>
    <mergeCell ref="M592:S592"/>
    <mergeCell ref="T592:AK592"/>
    <mergeCell ref="AL592:AY592"/>
    <mergeCell ref="A593:B593"/>
    <mergeCell ref="C593:L593"/>
    <mergeCell ref="M593:S593"/>
    <mergeCell ref="T593:AK593"/>
    <mergeCell ref="AL593:AY593"/>
    <mergeCell ref="A594:B594"/>
    <mergeCell ref="C594:L594"/>
    <mergeCell ref="M594:S594"/>
    <mergeCell ref="T594:AK594"/>
    <mergeCell ref="AL594:AY594"/>
    <mergeCell ref="A586:B586"/>
    <mergeCell ref="C586:L586"/>
    <mergeCell ref="M586:S586"/>
    <mergeCell ref="T586:AK586"/>
    <mergeCell ref="AL586:AY586"/>
    <mergeCell ref="A587:B587"/>
    <mergeCell ref="C587:L587"/>
    <mergeCell ref="M587:S587"/>
    <mergeCell ref="T587:AK587"/>
    <mergeCell ref="AL587:AY587"/>
    <mergeCell ref="A588:B588"/>
    <mergeCell ref="C588:L588"/>
    <mergeCell ref="M588:S588"/>
    <mergeCell ref="T588:AK588"/>
    <mergeCell ref="AL588:AY588"/>
    <mergeCell ref="A589:B589"/>
    <mergeCell ref="C589:L589"/>
    <mergeCell ref="M589:S589"/>
    <mergeCell ref="T589:AK589"/>
    <mergeCell ref="AL589:AY589"/>
    <mergeCell ref="A582:B582"/>
    <mergeCell ref="C582:L582"/>
    <mergeCell ref="M582:S582"/>
    <mergeCell ref="T582:AK582"/>
    <mergeCell ref="AL582:AY582"/>
    <mergeCell ref="A583:B583"/>
    <mergeCell ref="C583:L583"/>
    <mergeCell ref="M583:S583"/>
    <mergeCell ref="T583:AK583"/>
    <mergeCell ref="AL583:AY583"/>
    <mergeCell ref="A584:B584"/>
    <mergeCell ref="C584:L584"/>
    <mergeCell ref="M584:S584"/>
    <mergeCell ref="T584:AK584"/>
    <mergeCell ref="AL584:AY584"/>
    <mergeCell ref="A585:B585"/>
    <mergeCell ref="C585:L585"/>
    <mergeCell ref="M585:S585"/>
    <mergeCell ref="T585:AK585"/>
    <mergeCell ref="AL585:AY585"/>
    <mergeCell ref="A577:B577"/>
    <mergeCell ref="C577:L577"/>
    <mergeCell ref="M577:S577"/>
    <mergeCell ref="T577:AK577"/>
    <mergeCell ref="AL577:AY577"/>
    <mergeCell ref="A578:B578"/>
    <mergeCell ref="C578:L578"/>
    <mergeCell ref="M578:S578"/>
    <mergeCell ref="T578:AK578"/>
    <mergeCell ref="AL578:AY578"/>
    <mergeCell ref="A580:B580"/>
    <mergeCell ref="C580:L580"/>
    <mergeCell ref="M580:S580"/>
    <mergeCell ref="T580:AK580"/>
    <mergeCell ref="AL580:AY580"/>
    <mergeCell ref="A581:B581"/>
    <mergeCell ref="C581:L581"/>
    <mergeCell ref="M581:S581"/>
    <mergeCell ref="T581:AK581"/>
    <mergeCell ref="AL581:AY581"/>
    <mergeCell ref="A573:B573"/>
    <mergeCell ref="C573:L573"/>
    <mergeCell ref="M573:S573"/>
    <mergeCell ref="T573:AK573"/>
    <mergeCell ref="AL573:AY573"/>
    <mergeCell ref="A574:B574"/>
    <mergeCell ref="C574:L574"/>
    <mergeCell ref="M574:S574"/>
    <mergeCell ref="T574:AK574"/>
    <mergeCell ref="AL574:AY574"/>
    <mergeCell ref="A575:B575"/>
    <mergeCell ref="C575:L575"/>
    <mergeCell ref="M575:S575"/>
    <mergeCell ref="T575:AK575"/>
    <mergeCell ref="AL575:AY575"/>
    <mergeCell ref="A576:B576"/>
    <mergeCell ref="C576:L576"/>
    <mergeCell ref="M576:S576"/>
    <mergeCell ref="T576:AK576"/>
    <mergeCell ref="AL576:AY576"/>
    <mergeCell ref="A569:B569"/>
    <mergeCell ref="C569:L569"/>
    <mergeCell ref="M569:S569"/>
    <mergeCell ref="T569:AK569"/>
    <mergeCell ref="AL569:AY569"/>
    <mergeCell ref="A570:B570"/>
    <mergeCell ref="C570:L570"/>
    <mergeCell ref="M570:S570"/>
    <mergeCell ref="T570:AK570"/>
    <mergeCell ref="AL570:AY570"/>
    <mergeCell ref="A571:B571"/>
    <mergeCell ref="C571:L571"/>
    <mergeCell ref="M571:S571"/>
    <mergeCell ref="T571:AK571"/>
    <mergeCell ref="AL571:AY571"/>
    <mergeCell ref="A572:B572"/>
    <mergeCell ref="C572:L572"/>
    <mergeCell ref="M572:S572"/>
    <mergeCell ref="T572:AK572"/>
    <mergeCell ref="AL572:AY572"/>
    <mergeCell ref="A564:B564"/>
    <mergeCell ref="C564:L564"/>
    <mergeCell ref="M564:S564"/>
    <mergeCell ref="T564:AK564"/>
    <mergeCell ref="AL564:AY564"/>
    <mergeCell ref="A565:B565"/>
    <mergeCell ref="C565:L565"/>
    <mergeCell ref="M565:S565"/>
    <mergeCell ref="T565:AK565"/>
    <mergeCell ref="AL565:AY565"/>
    <mergeCell ref="A566:B566"/>
    <mergeCell ref="C566:L566"/>
    <mergeCell ref="M566:S566"/>
    <mergeCell ref="T566:AK566"/>
    <mergeCell ref="AL566:AY566"/>
    <mergeCell ref="A568:B568"/>
    <mergeCell ref="C568:L568"/>
    <mergeCell ref="M568:S568"/>
    <mergeCell ref="T568:AK568"/>
    <mergeCell ref="AL568:AY568"/>
    <mergeCell ref="A560:B560"/>
    <mergeCell ref="C560:L560"/>
    <mergeCell ref="M560:S560"/>
    <mergeCell ref="T560:AK560"/>
    <mergeCell ref="AL560:AY560"/>
    <mergeCell ref="A561:B561"/>
    <mergeCell ref="C561:L561"/>
    <mergeCell ref="M561:S561"/>
    <mergeCell ref="T561:AK561"/>
    <mergeCell ref="AL561:AY561"/>
    <mergeCell ref="A562:B562"/>
    <mergeCell ref="C562:L562"/>
    <mergeCell ref="M562:S562"/>
    <mergeCell ref="T562:AK562"/>
    <mergeCell ref="AL562:AY562"/>
    <mergeCell ref="A563:B563"/>
    <mergeCell ref="C563:L563"/>
    <mergeCell ref="M563:S563"/>
    <mergeCell ref="T563:AK563"/>
    <mergeCell ref="AL563:AY563"/>
    <mergeCell ref="A556:B556"/>
    <mergeCell ref="C556:L556"/>
    <mergeCell ref="M556:S556"/>
    <mergeCell ref="T556:AK556"/>
    <mergeCell ref="AL556:AY556"/>
    <mergeCell ref="A557:B557"/>
    <mergeCell ref="C557:L557"/>
    <mergeCell ref="M557:S557"/>
    <mergeCell ref="T557:AK557"/>
    <mergeCell ref="AL557:AY557"/>
    <mergeCell ref="A558:B558"/>
    <mergeCell ref="C558:L558"/>
    <mergeCell ref="M558:S558"/>
    <mergeCell ref="T558:AK558"/>
    <mergeCell ref="AL558:AY558"/>
    <mergeCell ref="A559:B559"/>
    <mergeCell ref="C559:L559"/>
    <mergeCell ref="M559:S559"/>
    <mergeCell ref="T559:AK559"/>
    <mergeCell ref="AL559:AY559"/>
    <mergeCell ref="A551:B551"/>
    <mergeCell ref="C551:L551"/>
    <mergeCell ref="M551:S551"/>
    <mergeCell ref="T551:AK551"/>
    <mergeCell ref="AL551:AY551"/>
    <mergeCell ref="A552:B552"/>
    <mergeCell ref="C552:L552"/>
    <mergeCell ref="M552:S552"/>
    <mergeCell ref="T552:AK552"/>
    <mergeCell ref="AL552:AY552"/>
    <mergeCell ref="A553:B553"/>
    <mergeCell ref="C553:L553"/>
    <mergeCell ref="M553:S553"/>
    <mergeCell ref="T553:AK553"/>
    <mergeCell ref="AL553:AY553"/>
    <mergeCell ref="A554:B554"/>
    <mergeCell ref="C554:L554"/>
    <mergeCell ref="M554:S554"/>
    <mergeCell ref="T554:AK554"/>
    <mergeCell ref="AL554:AY554"/>
    <mergeCell ref="A547:B547"/>
    <mergeCell ref="C547:L547"/>
    <mergeCell ref="M547:S547"/>
    <mergeCell ref="T547:AK547"/>
    <mergeCell ref="AL547:AY547"/>
    <mergeCell ref="A548:B548"/>
    <mergeCell ref="C548:L548"/>
    <mergeCell ref="M548:S548"/>
    <mergeCell ref="T548:AK548"/>
    <mergeCell ref="AL548:AY548"/>
    <mergeCell ref="A549:B549"/>
    <mergeCell ref="C549:L549"/>
    <mergeCell ref="M549:S549"/>
    <mergeCell ref="T549:AK549"/>
    <mergeCell ref="AL549:AY549"/>
    <mergeCell ref="A550:B550"/>
    <mergeCell ref="C550:L550"/>
    <mergeCell ref="M550:S550"/>
    <mergeCell ref="T550:AK550"/>
    <mergeCell ref="AL550:AY550"/>
    <mergeCell ref="A542:B542"/>
    <mergeCell ref="C542:L542"/>
    <mergeCell ref="M542:S542"/>
    <mergeCell ref="T542:AK542"/>
    <mergeCell ref="AL542:AY542"/>
    <mergeCell ref="A544:B544"/>
    <mergeCell ref="C544:L544"/>
    <mergeCell ref="M544:S544"/>
    <mergeCell ref="T544:AK544"/>
    <mergeCell ref="AL544:AY544"/>
    <mergeCell ref="A545:B545"/>
    <mergeCell ref="C545:L545"/>
    <mergeCell ref="M545:S545"/>
    <mergeCell ref="T545:AK545"/>
    <mergeCell ref="AL545:AY545"/>
    <mergeCell ref="A546:B546"/>
    <mergeCell ref="C546:L546"/>
    <mergeCell ref="M546:S546"/>
    <mergeCell ref="T546:AK546"/>
    <mergeCell ref="AL546:AY546"/>
    <mergeCell ref="A538:B538"/>
    <mergeCell ref="C538:L538"/>
    <mergeCell ref="M538:S538"/>
    <mergeCell ref="T538:AK538"/>
    <mergeCell ref="AL538:AY538"/>
    <mergeCell ref="A539:B539"/>
    <mergeCell ref="C539:L539"/>
    <mergeCell ref="M539:S539"/>
    <mergeCell ref="T539:AK539"/>
    <mergeCell ref="AL539:AY539"/>
    <mergeCell ref="A540:B540"/>
    <mergeCell ref="C540:L540"/>
    <mergeCell ref="M540:S540"/>
    <mergeCell ref="T540:AK540"/>
    <mergeCell ref="AL540:AY540"/>
    <mergeCell ref="A541:B541"/>
    <mergeCell ref="C541:L541"/>
    <mergeCell ref="M541:S541"/>
    <mergeCell ref="T541:AK541"/>
    <mergeCell ref="AL541:AY541"/>
    <mergeCell ref="A534:B534"/>
    <mergeCell ref="C534:L534"/>
    <mergeCell ref="M534:S534"/>
    <mergeCell ref="T534:AK534"/>
    <mergeCell ref="AL534:AY534"/>
    <mergeCell ref="A535:B535"/>
    <mergeCell ref="C535:L535"/>
    <mergeCell ref="M535:S535"/>
    <mergeCell ref="T535:AK535"/>
    <mergeCell ref="AL535:AY535"/>
    <mergeCell ref="A536:B536"/>
    <mergeCell ref="C536:L536"/>
    <mergeCell ref="M536:S536"/>
    <mergeCell ref="T536:AK536"/>
    <mergeCell ref="AL536:AY536"/>
    <mergeCell ref="A537:B537"/>
    <mergeCell ref="C537:L537"/>
    <mergeCell ref="M537:S537"/>
    <mergeCell ref="T537:AK537"/>
    <mergeCell ref="AL537:AY537"/>
    <mergeCell ref="A529:B529"/>
    <mergeCell ref="C529:L529"/>
    <mergeCell ref="M529:S529"/>
    <mergeCell ref="T529:AK529"/>
    <mergeCell ref="AL529:AY529"/>
    <mergeCell ref="A530:B530"/>
    <mergeCell ref="C530:L530"/>
    <mergeCell ref="M530:S530"/>
    <mergeCell ref="T530:AK530"/>
    <mergeCell ref="AL530:AY530"/>
    <mergeCell ref="A532:B532"/>
    <mergeCell ref="C532:L532"/>
    <mergeCell ref="M532:S532"/>
    <mergeCell ref="T532:AK532"/>
    <mergeCell ref="AL532:AY532"/>
    <mergeCell ref="A533:B533"/>
    <mergeCell ref="C533:L533"/>
    <mergeCell ref="M533:S533"/>
    <mergeCell ref="T533:AK533"/>
    <mergeCell ref="AL533:AY533"/>
    <mergeCell ref="A525:B525"/>
    <mergeCell ref="C525:L525"/>
    <mergeCell ref="M525:S525"/>
    <mergeCell ref="T525:AK525"/>
    <mergeCell ref="AL525:AY525"/>
    <mergeCell ref="A526:B526"/>
    <mergeCell ref="C526:L526"/>
    <mergeCell ref="M526:S526"/>
    <mergeCell ref="T526:AK526"/>
    <mergeCell ref="AL526:AY526"/>
    <mergeCell ref="A527:B527"/>
    <mergeCell ref="C527:L527"/>
    <mergeCell ref="M527:S527"/>
    <mergeCell ref="T527:AK527"/>
    <mergeCell ref="AL527:AY527"/>
    <mergeCell ref="A528:B528"/>
    <mergeCell ref="C528:L528"/>
    <mergeCell ref="M528:S528"/>
    <mergeCell ref="T528:AK528"/>
    <mergeCell ref="AL528:AY528"/>
    <mergeCell ref="A521:B521"/>
    <mergeCell ref="C521:L521"/>
    <mergeCell ref="M521:S521"/>
    <mergeCell ref="T521:AK521"/>
    <mergeCell ref="AL521:AY521"/>
    <mergeCell ref="A522:B522"/>
    <mergeCell ref="C522:L522"/>
    <mergeCell ref="M522:S522"/>
    <mergeCell ref="T522:AK522"/>
    <mergeCell ref="AL522:AY522"/>
    <mergeCell ref="A523:B523"/>
    <mergeCell ref="C523:L523"/>
    <mergeCell ref="M523:S523"/>
    <mergeCell ref="T523:AK523"/>
    <mergeCell ref="AL523:AY523"/>
    <mergeCell ref="A524:B524"/>
    <mergeCell ref="C524:L524"/>
    <mergeCell ref="M524:S524"/>
    <mergeCell ref="T524:AK524"/>
    <mergeCell ref="AL524:AY524"/>
    <mergeCell ref="A516:B516"/>
    <mergeCell ref="C516:L516"/>
    <mergeCell ref="M516:S516"/>
    <mergeCell ref="T516:AK516"/>
    <mergeCell ref="AL516:AY516"/>
    <mergeCell ref="A517:B517"/>
    <mergeCell ref="C517:L517"/>
    <mergeCell ref="M517:S517"/>
    <mergeCell ref="T517:AK517"/>
    <mergeCell ref="AL517:AY517"/>
    <mergeCell ref="A518:B518"/>
    <mergeCell ref="C518:L518"/>
    <mergeCell ref="M518:S518"/>
    <mergeCell ref="T518:AK518"/>
    <mergeCell ref="AL518:AY518"/>
    <mergeCell ref="A520:B520"/>
    <mergeCell ref="C520:L520"/>
    <mergeCell ref="M520:S520"/>
    <mergeCell ref="T520:AK520"/>
    <mergeCell ref="AL520:AY520"/>
    <mergeCell ref="A512:B512"/>
    <mergeCell ref="C512:L512"/>
    <mergeCell ref="M512:S512"/>
    <mergeCell ref="T512:AK512"/>
    <mergeCell ref="AL512:AY512"/>
    <mergeCell ref="A513:B513"/>
    <mergeCell ref="C513:L513"/>
    <mergeCell ref="M513:S513"/>
    <mergeCell ref="T513:AK513"/>
    <mergeCell ref="AL513:AY513"/>
    <mergeCell ref="A514:B514"/>
    <mergeCell ref="C514:L514"/>
    <mergeCell ref="M514:S514"/>
    <mergeCell ref="T514:AK514"/>
    <mergeCell ref="AL514:AY514"/>
    <mergeCell ref="A515:B515"/>
    <mergeCell ref="C515:L515"/>
    <mergeCell ref="M515:S515"/>
    <mergeCell ref="T515:AK515"/>
    <mergeCell ref="AL515:AY515"/>
    <mergeCell ref="A508:B508"/>
    <mergeCell ref="C508:L508"/>
    <mergeCell ref="M508:S508"/>
    <mergeCell ref="T508:AK508"/>
    <mergeCell ref="AL508:AY508"/>
    <mergeCell ref="A509:B509"/>
    <mergeCell ref="C509:L509"/>
    <mergeCell ref="M509:S509"/>
    <mergeCell ref="T509:AK509"/>
    <mergeCell ref="AL509:AY509"/>
    <mergeCell ref="A510:B510"/>
    <mergeCell ref="C510:L510"/>
    <mergeCell ref="M510:S510"/>
    <mergeCell ref="T510:AK510"/>
    <mergeCell ref="AL510:AY510"/>
    <mergeCell ref="A511:B511"/>
    <mergeCell ref="C511:L511"/>
    <mergeCell ref="M511:S511"/>
    <mergeCell ref="T511:AK511"/>
    <mergeCell ref="AL511:AY511"/>
    <mergeCell ref="A503:B503"/>
    <mergeCell ref="C503:L503"/>
    <mergeCell ref="M503:S503"/>
    <mergeCell ref="T503:AK503"/>
    <mergeCell ref="AL503:AY503"/>
    <mergeCell ref="A504:B504"/>
    <mergeCell ref="C504:L504"/>
    <mergeCell ref="M504:S504"/>
    <mergeCell ref="T504:AK504"/>
    <mergeCell ref="AL504:AY504"/>
    <mergeCell ref="A505:B505"/>
    <mergeCell ref="C505:L505"/>
    <mergeCell ref="M505:S505"/>
    <mergeCell ref="T505:AK505"/>
    <mergeCell ref="AL505:AY505"/>
    <mergeCell ref="A506:B506"/>
    <mergeCell ref="C506:L506"/>
    <mergeCell ref="M506:S506"/>
    <mergeCell ref="T506:AK506"/>
    <mergeCell ref="AL506:AY506"/>
    <mergeCell ref="A499:B499"/>
    <mergeCell ref="C499:L499"/>
    <mergeCell ref="M499:S499"/>
    <mergeCell ref="T499:AK499"/>
    <mergeCell ref="AL499:AY499"/>
    <mergeCell ref="A500:B500"/>
    <mergeCell ref="C500:L500"/>
    <mergeCell ref="M500:S500"/>
    <mergeCell ref="T500:AK500"/>
    <mergeCell ref="AL500:AY500"/>
    <mergeCell ref="A501:B501"/>
    <mergeCell ref="C501:L501"/>
    <mergeCell ref="M501:S501"/>
    <mergeCell ref="T501:AK501"/>
    <mergeCell ref="AL501:AY501"/>
    <mergeCell ref="A502:B502"/>
    <mergeCell ref="C502:L502"/>
    <mergeCell ref="M502:S502"/>
    <mergeCell ref="T502:AK502"/>
    <mergeCell ref="AL502:AY502"/>
    <mergeCell ref="A494:B494"/>
    <mergeCell ref="C494:L494"/>
    <mergeCell ref="M494:S494"/>
    <mergeCell ref="T494:AK494"/>
    <mergeCell ref="AL494:AY494"/>
    <mergeCell ref="A496:B496"/>
    <mergeCell ref="C496:L496"/>
    <mergeCell ref="M496:S496"/>
    <mergeCell ref="T496:AK496"/>
    <mergeCell ref="AL496:AY496"/>
    <mergeCell ref="A497:B497"/>
    <mergeCell ref="C497:L497"/>
    <mergeCell ref="M497:S497"/>
    <mergeCell ref="T497:AK497"/>
    <mergeCell ref="AL497:AY497"/>
    <mergeCell ref="A498:B498"/>
    <mergeCell ref="C498:L498"/>
    <mergeCell ref="M498:S498"/>
    <mergeCell ref="T498:AK498"/>
    <mergeCell ref="AL498:AY498"/>
    <mergeCell ref="A490:B490"/>
    <mergeCell ref="C490:L490"/>
    <mergeCell ref="M490:S490"/>
    <mergeCell ref="T490:AK490"/>
    <mergeCell ref="AL490:AY490"/>
    <mergeCell ref="A491:B491"/>
    <mergeCell ref="C491:L491"/>
    <mergeCell ref="M491:S491"/>
    <mergeCell ref="T491:AK491"/>
    <mergeCell ref="AL491:AY491"/>
    <mergeCell ref="A492:B492"/>
    <mergeCell ref="C492:L492"/>
    <mergeCell ref="M492:S492"/>
    <mergeCell ref="T492:AK492"/>
    <mergeCell ref="AL492:AY492"/>
    <mergeCell ref="A493:B493"/>
    <mergeCell ref="C493:L493"/>
    <mergeCell ref="M493:S493"/>
    <mergeCell ref="T493:AK493"/>
    <mergeCell ref="AL493:AY493"/>
    <mergeCell ref="A486:B486"/>
    <mergeCell ref="C486:L486"/>
    <mergeCell ref="M486:S486"/>
    <mergeCell ref="T486:AK486"/>
    <mergeCell ref="AL486:AY486"/>
    <mergeCell ref="A487:B487"/>
    <mergeCell ref="C487:L487"/>
    <mergeCell ref="M487:S487"/>
    <mergeCell ref="T487:AK487"/>
    <mergeCell ref="AL487:AY487"/>
    <mergeCell ref="A488:B488"/>
    <mergeCell ref="C488:L488"/>
    <mergeCell ref="M488:S488"/>
    <mergeCell ref="T488:AK488"/>
    <mergeCell ref="AL488:AY488"/>
    <mergeCell ref="A489:B489"/>
    <mergeCell ref="C489:L489"/>
    <mergeCell ref="M489:S489"/>
    <mergeCell ref="T489:AK489"/>
    <mergeCell ref="AL489:AY489"/>
    <mergeCell ref="A481:B481"/>
    <mergeCell ref="C481:L481"/>
    <mergeCell ref="M481:S481"/>
    <mergeCell ref="T481:AK481"/>
    <mergeCell ref="AL481:AY481"/>
    <mergeCell ref="A482:B482"/>
    <mergeCell ref="C482:L482"/>
    <mergeCell ref="M482:S482"/>
    <mergeCell ref="T482:AK482"/>
    <mergeCell ref="AL482:AY482"/>
    <mergeCell ref="A484:B484"/>
    <mergeCell ref="C484:L484"/>
    <mergeCell ref="M484:S484"/>
    <mergeCell ref="T484:AK484"/>
    <mergeCell ref="AL484:AY484"/>
    <mergeCell ref="A485:B485"/>
    <mergeCell ref="C485:L485"/>
    <mergeCell ref="M485:S485"/>
    <mergeCell ref="T485:AK485"/>
    <mergeCell ref="AL485:AY485"/>
    <mergeCell ref="A477:B477"/>
    <mergeCell ref="C477:L477"/>
    <mergeCell ref="M477:S477"/>
    <mergeCell ref="T477:AK477"/>
    <mergeCell ref="AL477:AY477"/>
    <mergeCell ref="A478:B478"/>
    <mergeCell ref="C478:L478"/>
    <mergeCell ref="M478:S478"/>
    <mergeCell ref="T478:AK478"/>
    <mergeCell ref="AL478:AY478"/>
    <mergeCell ref="A479:B479"/>
    <mergeCell ref="C479:L479"/>
    <mergeCell ref="M479:S479"/>
    <mergeCell ref="T479:AK479"/>
    <mergeCell ref="AL479:AY479"/>
    <mergeCell ref="A480:B480"/>
    <mergeCell ref="C480:L480"/>
    <mergeCell ref="M480:S480"/>
    <mergeCell ref="T480:AK480"/>
    <mergeCell ref="AL480:AY480"/>
    <mergeCell ref="A473:B473"/>
    <mergeCell ref="C473:L473"/>
    <mergeCell ref="M473:S473"/>
    <mergeCell ref="T473:AK473"/>
    <mergeCell ref="AL473:AY473"/>
    <mergeCell ref="A474:B474"/>
    <mergeCell ref="C474:L474"/>
    <mergeCell ref="M474:S474"/>
    <mergeCell ref="T474:AK474"/>
    <mergeCell ref="AL474:AY474"/>
    <mergeCell ref="A475:B475"/>
    <mergeCell ref="C475:L475"/>
    <mergeCell ref="M475:S475"/>
    <mergeCell ref="T475:AK475"/>
    <mergeCell ref="AL475:AY475"/>
    <mergeCell ref="A476:B476"/>
    <mergeCell ref="C476:L476"/>
    <mergeCell ref="M476:S476"/>
    <mergeCell ref="T476:AK476"/>
    <mergeCell ref="AL476:AY476"/>
    <mergeCell ref="A468:B468"/>
    <mergeCell ref="C468:L468"/>
    <mergeCell ref="M468:S468"/>
    <mergeCell ref="T468:AK468"/>
    <mergeCell ref="AL468:AY468"/>
    <mergeCell ref="A469:B469"/>
    <mergeCell ref="C469:L469"/>
    <mergeCell ref="M469:S469"/>
    <mergeCell ref="T469:AK469"/>
    <mergeCell ref="AL469:AY469"/>
    <mergeCell ref="A470:B470"/>
    <mergeCell ref="C470:L470"/>
    <mergeCell ref="M470:S470"/>
    <mergeCell ref="T470:AK470"/>
    <mergeCell ref="AL470:AY470"/>
    <mergeCell ref="A472:B472"/>
    <mergeCell ref="C472:L472"/>
    <mergeCell ref="M472:S472"/>
    <mergeCell ref="T472:AK472"/>
    <mergeCell ref="AL472:AY472"/>
    <mergeCell ref="A464:B464"/>
    <mergeCell ref="C464:L464"/>
    <mergeCell ref="M464:S464"/>
    <mergeCell ref="T464:AK464"/>
    <mergeCell ref="AL464:AY464"/>
    <mergeCell ref="A465:B465"/>
    <mergeCell ref="C465:L465"/>
    <mergeCell ref="M465:S465"/>
    <mergeCell ref="T465:AK465"/>
    <mergeCell ref="AL465:AY465"/>
    <mergeCell ref="A466:B466"/>
    <mergeCell ref="C466:L466"/>
    <mergeCell ref="M466:S466"/>
    <mergeCell ref="T466:AK466"/>
    <mergeCell ref="AL466:AY466"/>
    <mergeCell ref="A467:B467"/>
    <mergeCell ref="C467:L467"/>
    <mergeCell ref="M467:S467"/>
    <mergeCell ref="T467:AK467"/>
    <mergeCell ref="AL467:AY467"/>
    <mergeCell ref="A460:B460"/>
    <mergeCell ref="C460:L460"/>
    <mergeCell ref="M460:S460"/>
    <mergeCell ref="T460:AK460"/>
    <mergeCell ref="AL460:AY460"/>
    <mergeCell ref="A461:B461"/>
    <mergeCell ref="C461:L461"/>
    <mergeCell ref="M461:S461"/>
    <mergeCell ref="T461:AK461"/>
    <mergeCell ref="AL461:AY461"/>
    <mergeCell ref="A462:B462"/>
    <mergeCell ref="C462:L462"/>
    <mergeCell ref="M462:S462"/>
    <mergeCell ref="T462:AK462"/>
    <mergeCell ref="AL462:AY462"/>
    <mergeCell ref="A463:B463"/>
    <mergeCell ref="C463:L463"/>
    <mergeCell ref="M463:S463"/>
    <mergeCell ref="T463:AK463"/>
    <mergeCell ref="AL463:AY463"/>
    <mergeCell ref="A455:B455"/>
    <mergeCell ref="C455:L455"/>
    <mergeCell ref="M455:S455"/>
    <mergeCell ref="T455:AK455"/>
    <mergeCell ref="AL455:AY455"/>
    <mergeCell ref="A456:B456"/>
    <mergeCell ref="C456:L456"/>
    <mergeCell ref="M456:S456"/>
    <mergeCell ref="T456:AK456"/>
    <mergeCell ref="AL456:AY456"/>
    <mergeCell ref="A457:B457"/>
    <mergeCell ref="C457:L457"/>
    <mergeCell ref="M457:S457"/>
    <mergeCell ref="T457:AK457"/>
    <mergeCell ref="AL457:AY457"/>
    <mergeCell ref="A458:B458"/>
    <mergeCell ref="C458:L458"/>
    <mergeCell ref="M458:S458"/>
    <mergeCell ref="T458:AK458"/>
    <mergeCell ref="AL458:AY458"/>
    <mergeCell ref="A451:B451"/>
    <mergeCell ref="C451:L451"/>
    <mergeCell ref="M451:S451"/>
    <mergeCell ref="T451:AK451"/>
    <mergeCell ref="AL451:AY451"/>
    <mergeCell ref="A452:B452"/>
    <mergeCell ref="C452:L452"/>
    <mergeCell ref="M452:S452"/>
    <mergeCell ref="T452:AK452"/>
    <mergeCell ref="AL452:AY452"/>
    <mergeCell ref="A453:B453"/>
    <mergeCell ref="C453:L453"/>
    <mergeCell ref="M453:S453"/>
    <mergeCell ref="T453:AK453"/>
    <mergeCell ref="AL453:AY453"/>
    <mergeCell ref="A454:B454"/>
    <mergeCell ref="C454:L454"/>
    <mergeCell ref="M454:S454"/>
    <mergeCell ref="T454:AK454"/>
    <mergeCell ref="AL454:AY454"/>
    <mergeCell ref="A446:B446"/>
    <mergeCell ref="C446:L446"/>
    <mergeCell ref="M446:S446"/>
    <mergeCell ref="T446:AK446"/>
    <mergeCell ref="AL446:AY446"/>
    <mergeCell ref="A448:B448"/>
    <mergeCell ref="C448:L448"/>
    <mergeCell ref="M448:S448"/>
    <mergeCell ref="T448:AK448"/>
    <mergeCell ref="AL448:AY448"/>
    <mergeCell ref="A449:B449"/>
    <mergeCell ref="C449:L449"/>
    <mergeCell ref="M449:S449"/>
    <mergeCell ref="T449:AK449"/>
    <mergeCell ref="AL449:AY449"/>
    <mergeCell ref="A450:B450"/>
    <mergeCell ref="C450:L450"/>
    <mergeCell ref="M450:S450"/>
    <mergeCell ref="T450:AK450"/>
    <mergeCell ref="AL450:AY450"/>
    <mergeCell ref="A442:B442"/>
    <mergeCell ref="C442:L442"/>
    <mergeCell ref="M442:S442"/>
    <mergeCell ref="T442:AK442"/>
    <mergeCell ref="AL442:AY442"/>
    <mergeCell ref="A443:B443"/>
    <mergeCell ref="C443:L443"/>
    <mergeCell ref="M443:S443"/>
    <mergeCell ref="T443:AK443"/>
    <mergeCell ref="AL443:AY443"/>
    <mergeCell ref="A444:B444"/>
    <mergeCell ref="C444:L444"/>
    <mergeCell ref="M444:S444"/>
    <mergeCell ref="T444:AK444"/>
    <mergeCell ref="AL444:AY444"/>
    <mergeCell ref="A445:B445"/>
    <mergeCell ref="C445:L445"/>
    <mergeCell ref="M445:S445"/>
    <mergeCell ref="T445:AK445"/>
    <mergeCell ref="AL445:AY445"/>
    <mergeCell ref="A438:B438"/>
    <mergeCell ref="C438:L438"/>
    <mergeCell ref="M438:S438"/>
    <mergeCell ref="T438:AK438"/>
    <mergeCell ref="AL438:AY438"/>
    <mergeCell ref="A439:B439"/>
    <mergeCell ref="C439:L439"/>
    <mergeCell ref="M439:S439"/>
    <mergeCell ref="T439:AK439"/>
    <mergeCell ref="AL439:AY439"/>
    <mergeCell ref="A440:B440"/>
    <mergeCell ref="C440:L440"/>
    <mergeCell ref="M440:S440"/>
    <mergeCell ref="T440:AK440"/>
    <mergeCell ref="AL440:AY440"/>
    <mergeCell ref="A441:B441"/>
    <mergeCell ref="C441:L441"/>
    <mergeCell ref="M441:S441"/>
    <mergeCell ref="T441:AK441"/>
    <mergeCell ref="AL441:AY441"/>
    <mergeCell ref="A433:B433"/>
    <mergeCell ref="C433:L433"/>
    <mergeCell ref="M433:S433"/>
    <mergeCell ref="T433:AK433"/>
    <mergeCell ref="AL433:AY433"/>
    <mergeCell ref="A434:B434"/>
    <mergeCell ref="C434:L434"/>
    <mergeCell ref="M434:S434"/>
    <mergeCell ref="T434:AK434"/>
    <mergeCell ref="AL434:AY434"/>
    <mergeCell ref="A436:B436"/>
    <mergeCell ref="C436:L436"/>
    <mergeCell ref="M436:S436"/>
    <mergeCell ref="T436:AK436"/>
    <mergeCell ref="AL436:AY436"/>
    <mergeCell ref="A437:B437"/>
    <mergeCell ref="C437:L437"/>
    <mergeCell ref="M437:S437"/>
    <mergeCell ref="T437:AK437"/>
    <mergeCell ref="AL437:AY437"/>
    <mergeCell ref="A429:B429"/>
    <mergeCell ref="C429:L429"/>
    <mergeCell ref="M429:S429"/>
    <mergeCell ref="T429:AK429"/>
    <mergeCell ref="AL429:AY429"/>
    <mergeCell ref="A430:B430"/>
    <mergeCell ref="C430:L430"/>
    <mergeCell ref="M430:S430"/>
    <mergeCell ref="T430:AK430"/>
    <mergeCell ref="AL430:AY430"/>
    <mergeCell ref="A431:B431"/>
    <mergeCell ref="C431:L431"/>
    <mergeCell ref="M431:S431"/>
    <mergeCell ref="T431:AK431"/>
    <mergeCell ref="AL431:AY431"/>
    <mergeCell ref="A432:B432"/>
    <mergeCell ref="C432:L432"/>
    <mergeCell ref="M432:S432"/>
    <mergeCell ref="T432:AK432"/>
    <mergeCell ref="AL432:AY432"/>
    <mergeCell ref="A425:B425"/>
    <mergeCell ref="C425:L425"/>
    <mergeCell ref="M425:S425"/>
    <mergeCell ref="T425:AK425"/>
    <mergeCell ref="AL425:AY425"/>
    <mergeCell ref="A426:B426"/>
    <mergeCell ref="C426:L426"/>
    <mergeCell ref="M426:S426"/>
    <mergeCell ref="T426:AK426"/>
    <mergeCell ref="AL426:AY426"/>
    <mergeCell ref="A427:B427"/>
    <mergeCell ref="C427:L427"/>
    <mergeCell ref="M427:S427"/>
    <mergeCell ref="T427:AK427"/>
    <mergeCell ref="AL427:AY427"/>
    <mergeCell ref="A428:B428"/>
    <mergeCell ref="C428:L428"/>
    <mergeCell ref="M428:S428"/>
    <mergeCell ref="T428:AK428"/>
    <mergeCell ref="AL428:AY428"/>
    <mergeCell ref="G371:K371"/>
    <mergeCell ref="L371:X371"/>
    <mergeCell ref="Y371:AC371"/>
    <mergeCell ref="AD371:AH371"/>
    <mergeCell ref="AI371:AU371"/>
    <mergeCell ref="AV371:AY371"/>
    <mergeCell ref="G372:K372"/>
    <mergeCell ref="L372:X372"/>
    <mergeCell ref="Y372:AC372"/>
    <mergeCell ref="AD372:AH372"/>
    <mergeCell ref="AI372:AU372"/>
    <mergeCell ref="AV372:AY372"/>
    <mergeCell ref="A424:B424"/>
    <mergeCell ref="C424:L424"/>
    <mergeCell ref="M424:S424"/>
    <mergeCell ref="T424:AK424"/>
    <mergeCell ref="AL424:AY424"/>
    <mergeCell ref="A421:B421"/>
    <mergeCell ref="C421:L421"/>
    <mergeCell ref="M421:S421"/>
    <mergeCell ref="T421:AK421"/>
    <mergeCell ref="AL421:AY421"/>
    <mergeCell ref="A422:B422"/>
    <mergeCell ref="C422:L422"/>
    <mergeCell ref="M422:S422"/>
    <mergeCell ref="T422:AK422"/>
    <mergeCell ref="AL422:AY422"/>
    <mergeCell ref="A419:B419"/>
    <mergeCell ref="C419:L419"/>
    <mergeCell ref="M419:S419"/>
    <mergeCell ref="T419:AK419"/>
    <mergeCell ref="AL419:AY419"/>
    <mergeCell ref="G368:K368"/>
    <mergeCell ref="L368:X368"/>
    <mergeCell ref="Y368:AC368"/>
    <mergeCell ref="AD368:AH368"/>
    <mergeCell ref="AI368:AU368"/>
    <mergeCell ref="AV368:AY368"/>
    <mergeCell ref="G369:K369"/>
    <mergeCell ref="L369:X369"/>
    <mergeCell ref="Y369:AC369"/>
    <mergeCell ref="AD369:AH369"/>
    <mergeCell ref="AI369:AU369"/>
    <mergeCell ref="AV369:AY369"/>
    <mergeCell ref="G370:K370"/>
    <mergeCell ref="L370:X370"/>
    <mergeCell ref="Y370:AC370"/>
    <mergeCell ref="AD370:AH370"/>
    <mergeCell ref="AI370:AU370"/>
    <mergeCell ref="AV370:AY370"/>
    <mergeCell ref="G365:K365"/>
    <mergeCell ref="L365:X365"/>
    <mergeCell ref="Y365:AC365"/>
    <mergeCell ref="AD365:AH365"/>
    <mergeCell ref="AI365:AU365"/>
    <mergeCell ref="AV365:AY365"/>
    <mergeCell ref="G366:K366"/>
    <mergeCell ref="L366:X366"/>
    <mergeCell ref="Y366:AC366"/>
    <mergeCell ref="AD366:AH366"/>
    <mergeCell ref="AI366:AU366"/>
    <mergeCell ref="AV366:AY366"/>
    <mergeCell ref="G367:K367"/>
    <mergeCell ref="L367:X367"/>
    <mergeCell ref="Y367:AC367"/>
    <mergeCell ref="AD367:AH367"/>
    <mergeCell ref="AI367:AU367"/>
    <mergeCell ref="AV367:AY367"/>
    <mergeCell ref="G361:K361"/>
    <mergeCell ref="L361:X361"/>
    <mergeCell ref="Y361:AC361"/>
    <mergeCell ref="AD361:AH361"/>
    <mergeCell ref="AI361:AU361"/>
    <mergeCell ref="AV361:AY361"/>
    <mergeCell ref="G362:AC362"/>
    <mergeCell ref="AD362:AY362"/>
    <mergeCell ref="G363:K363"/>
    <mergeCell ref="L363:X363"/>
    <mergeCell ref="Y363:AC363"/>
    <mergeCell ref="AD363:AH363"/>
    <mergeCell ref="AI363:AU363"/>
    <mergeCell ref="AV363:AY363"/>
    <mergeCell ref="G364:K364"/>
    <mergeCell ref="L364:X364"/>
    <mergeCell ref="Y364:AC364"/>
    <mergeCell ref="AD364:AH364"/>
    <mergeCell ref="AI364:AU364"/>
    <mergeCell ref="AV364:AY364"/>
    <mergeCell ref="G358:K358"/>
    <mergeCell ref="L358:X358"/>
    <mergeCell ref="Y358:AC358"/>
    <mergeCell ref="AD358:AH358"/>
    <mergeCell ref="AI358:AU358"/>
    <mergeCell ref="AV358:AY358"/>
    <mergeCell ref="G359:K359"/>
    <mergeCell ref="L359:X359"/>
    <mergeCell ref="Y359:AC359"/>
    <mergeCell ref="AD359:AH359"/>
    <mergeCell ref="AI359:AU359"/>
    <mergeCell ref="AV359:AY359"/>
    <mergeCell ref="G360:K360"/>
    <mergeCell ref="L360:X360"/>
    <mergeCell ref="Y360:AC360"/>
    <mergeCell ref="AD360:AH360"/>
    <mergeCell ref="AI360:AU360"/>
    <mergeCell ref="AV360:AY360"/>
    <mergeCell ref="G355:K355"/>
    <mergeCell ref="L355:X355"/>
    <mergeCell ref="Y355:AC355"/>
    <mergeCell ref="AD355:AH355"/>
    <mergeCell ref="AI355:AU355"/>
    <mergeCell ref="AV355:AY355"/>
    <mergeCell ref="G356:K356"/>
    <mergeCell ref="L356:X356"/>
    <mergeCell ref="Y356:AC356"/>
    <mergeCell ref="AD356:AH356"/>
    <mergeCell ref="AI356:AU356"/>
    <mergeCell ref="AV356:AY356"/>
    <mergeCell ref="G357:K357"/>
    <mergeCell ref="L357:X357"/>
    <mergeCell ref="Y357:AC357"/>
    <mergeCell ref="AD357:AH357"/>
    <mergeCell ref="AI357:AU357"/>
    <mergeCell ref="AV357:AY357"/>
    <mergeCell ref="G351:AC351"/>
    <mergeCell ref="AD351:AY351"/>
    <mergeCell ref="G352:K352"/>
    <mergeCell ref="L352:X352"/>
    <mergeCell ref="Y352:AC352"/>
    <mergeCell ref="AD352:AH352"/>
    <mergeCell ref="AI352:AU352"/>
    <mergeCell ref="AV352:AY352"/>
    <mergeCell ref="G353:K353"/>
    <mergeCell ref="L353:X353"/>
    <mergeCell ref="Y353:AC353"/>
    <mergeCell ref="AD353:AH353"/>
    <mergeCell ref="AI353:AU353"/>
    <mergeCell ref="AV353:AY353"/>
    <mergeCell ref="G354:K354"/>
    <mergeCell ref="L354:X354"/>
    <mergeCell ref="Y354:AC354"/>
    <mergeCell ref="AD354:AH354"/>
    <mergeCell ref="AI354:AU354"/>
    <mergeCell ref="AV354:AY354"/>
    <mergeCell ref="G348:K348"/>
    <mergeCell ref="L348:X348"/>
    <mergeCell ref="Y348:AC348"/>
    <mergeCell ref="AD348:AH348"/>
    <mergeCell ref="AI348:AU348"/>
    <mergeCell ref="AV348:AY348"/>
    <mergeCell ref="G349:K349"/>
    <mergeCell ref="L349:X349"/>
    <mergeCell ref="Y349:AC349"/>
    <mergeCell ref="AD349:AH349"/>
    <mergeCell ref="AI349:AU349"/>
    <mergeCell ref="AV349:AY349"/>
    <mergeCell ref="G350:K350"/>
    <mergeCell ref="L350:X350"/>
    <mergeCell ref="Y350:AC350"/>
    <mergeCell ref="AD350:AH350"/>
    <mergeCell ref="AI350:AU350"/>
    <mergeCell ref="AV350:AY350"/>
    <mergeCell ref="G345:K345"/>
    <mergeCell ref="L345:X345"/>
    <mergeCell ref="Y345:AC345"/>
    <mergeCell ref="AD345:AH345"/>
    <mergeCell ref="AI345:AU345"/>
    <mergeCell ref="AV345:AY345"/>
    <mergeCell ref="G346:K346"/>
    <mergeCell ref="L346:X346"/>
    <mergeCell ref="Y346:AC346"/>
    <mergeCell ref="AD346:AH346"/>
    <mergeCell ref="AI346:AU346"/>
    <mergeCell ref="AV346:AY346"/>
    <mergeCell ref="G347:K347"/>
    <mergeCell ref="L347:X347"/>
    <mergeCell ref="Y347:AC347"/>
    <mergeCell ref="AD347:AH347"/>
    <mergeCell ref="AI347:AU347"/>
    <mergeCell ref="AV347:AY347"/>
    <mergeCell ref="G342:K342"/>
    <mergeCell ref="L342:X342"/>
    <mergeCell ref="Y342:AC342"/>
    <mergeCell ref="AD342:AH342"/>
    <mergeCell ref="AI342:AU342"/>
    <mergeCell ref="AV342:AY342"/>
    <mergeCell ref="G343:K343"/>
    <mergeCell ref="L343:X343"/>
    <mergeCell ref="Y343:AC343"/>
    <mergeCell ref="AD343:AH343"/>
    <mergeCell ref="AI343:AU343"/>
    <mergeCell ref="AV343:AY343"/>
    <mergeCell ref="G344:K344"/>
    <mergeCell ref="L344:X344"/>
    <mergeCell ref="Y344:AC344"/>
    <mergeCell ref="AD344:AH344"/>
    <mergeCell ref="AI344:AU344"/>
    <mergeCell ref="AV344:AY344"/>
    <mergeCell ref="G338:K338"/>
    <mergeCell ref="L338:X338"/>
    <mergeCell ref="Y338:AC338"/>
    <mergeCell ref="AD338:AH338"/>
    <mergeCell ref="AI338:AU338"/>
    <mergeCell ref="AV338:AY338"/>
    <mergeCell ref="G339:K339"/>
    <mergeCell ref="L339:X339"/>
    <mergeCell ref="Y339:AC339"/>
    <mergeCell ref="AD339:AH339"/>
    <mergeCell ref="AI339:AU339"/>
    <mergeCell ref="AV339:AY339"/>
    <mergeCell ref="G340:AC340"/>
    <mergeCell ref="AD340:AY340"/>
    <mergeCell ref="G341:K341"/>
    <mergeCell ref="L341:X341"/>
    <mergeCell ref="Y341:AC341"/>
    <mergeCell ref="AD341:AH341"/>
    <mergeCell ref="AI341:AU341"/>
    <mergeCell ref="AV341:AY341"/>
    <mergeCell ref="G335:K335"/>
    <mergeCell ref="L335:X335"/>
    <mergeCell ref="Y335:AC335"/>
    <mergeCell ref="AD335:AH335"/>
    <mergeCell ref="AI335:AU335"/>
    <mergeCell ref="AV335:AY335"/>
    <mergeCell ref="G336:K336"/>
    <mergeCell ref="L336:X336"/>
    <mergeCell ref="Y336:AC336"/>
    <mergeCell ref="AD336:AH336"/>
    <mergeCell ref="AI336:AU336"/>
    <mergeCell ref="AV336:AY336"/>
    <mergeCell ref="G337:K337"/>
    <mergeCell ref="L337:X337"/>
    <mergeCell ref="Y337:AC337"/>
    <mergeCell ref="AD337:AH337"/>
    <mergeCell ref="AI337:AU337"/>
    <mergeCell ref="AV337:AY337"/>
    <mergeCell ref="G332:K332"/>
    <mergeCell ref="L332:X332"/>
    <mergeCell ref="Y332:AC332"/>
    <mergeCell ref="AD332:AH332"/>
    <mergeCell ref="AI332:AU332"/>
    <mergeCell ref="AV332:AY332"/>
    <mergeCell ref="G333:K333"/>
    <mergeCell ref="L333:X333"/>
    <mergeCell ref="Y333:AC333"/>
    <mergeCell ref="AD333:AH333"/>
    <mergeCell ref="AI333:AU333"/>
    <mergeCell ref="AV333:AY333"/>
    <mergeCell ref="G334:K334"/>
    <mergeCell ref="L334:X334"/>
    <mergeCell ref="Y334:AC334"/>
    <mergeCell ref="AD334:AH334"/>
    <mergeCell ref="AI334:AU334"/>
    <mergeCell ref="AV334:AY334"/>
    <mergeCell ref="G328:K328"/>
    <mergeCell ref="L328:X328"/>
    <mergeCell ref="Y328:AC328"/>
    <mergeCell ref="AD328:AH328"/>
    <mergeCell ref="AI328:AU328"/>
    <mergeCell ref="AV328:AY328"/>
    <mergeCell ref="G329:AC329"/>
    <mergeCell ref="AD329:AY329"/>
    <mergeCell ref="G330:K330"/>
    <mergeCell ref="L330:X330"/>
    <mergeCell ref="Y330:AC330"/>
    <mergeCell ref="AD330:AH330"/>
    <mergeCell ref="AI330:AU330"/>
    <mergeCell ref="AV330:AY330"/>
    <mergeCell ref="G331:K331"/>
    <mergeCell ref="L331:X331"/>
    <mergeCell ref="Y331:AC331"/>
    <mergeCell ref="AD331:AH331"/>
    <mergeCell ref="AI331:AU331"/>
    <mergeCell ref="AV331:AY331"/>
    <mergeCell ref="G325:K325"/>
    <mergeCell ref="L325:X325"/>
    <mergeCell ref="Y325:AC325"/>
    <mergeCell ref="AD325:AH325"/>
    <mergeCell ref="AI325:AU325"/>
    <mergeCell ref="AV325:AY325"/>
    <mergeCell ref="G326:K326"/>
    <mergeCell ref="L326:X326"/>
    <mergeCell ref="Y326:AC326"/>
    <mergeCell ref="AD326:AH326"/>
    <mergeCell ref="AI326:AU326"/>
    <mergeCell ref="AV326:AY326"/>
    <mergeCell ref="G327:K327"/>
    <mergeCell ref="L327:X327"/>
    <mergeCell ref="Y327:AC327"/>
    <mergeCell ref="AD327:AH327"/>
    <mergeCell ref="AI327:AU327"/>
    <mergeCell ref="AV327:AY327"/>
    <mergeCell ref="G322:K322"/>
    <mergeCell ref="L322:X322"/>
    <mergeCell ref="Y322:AC322"/>
    <mergeCell ref="AD322:AH322"/>
    <mergeCell ref="AI322:AU322"/>
    <mergeCell ref="AV322:AY322"/>
    <mergeCell ref="G323:K323"/>
    <mergeCell ref="L323:X323"/>
    <mergeCell ref="Y323:AC323"/>
    <mergeCell ref="AD323:AH323"/>
    <mergeCell ref="AI323:AU323"/>
    <mergeCell ref="AV323:AY323"/>
    <mergeCell ref="G324:K324"/>
    <mergeCell ref="L324:X324"/>
    <mergeCell ref="Y324:AC324"/>
    <mergeCell ref="AD324:AH324"/>
    <mergeCell ref="AI324:AU324"/>
    <mergeCell ref="AV324:AY324"/>
    <mergeCell ref="G318:AC318"/>
    <mergeCell ref="AD318:AY318"/>
    <mergeCell ref="G319:K319"/>
    <mergeCell ref="L319:X319"/>
    <mergeCell ref="Y319:AC319"/>
    <mergeCell ref="AD319:AH319"/>
    <mergeCell ref="AI319:AU319"/>
    <mergeCell ref="AV319:AY319"/>
    <mergeCell ref="G320:K320"/>
    <mergeCell ref="L320:X320"/>
    <mergeCell ref="Y320:AC320"/>
    <mergeCell ref="AD320:AH320"/>
    <mergeCell ref="AI320:AU320"/>
    <mergeCell ref="AV320:AY320"/>
    <mergeCell ref="G321:K321"/>
    <mergeCell ref="L321:X321"/>
    <mergeCell ref="Y321:AC321"/>
    <mergeCell ref="AD321:AH321"/>
    <mergeCell ref="AI321:AU321"/>
    <mergeCell ref="AV321:AY321"/>
    <mergeCell ref="G315:K315"/>
    <mergeCell ref="L315:X315"/>
    <mergeCell ref="Y315:AC315"/>
    <mergeCell ref="AD315:AH315"/>
    <mergeCell ref="AI315:AU315"/>
    <mergeCell ref="AV315:AY315"/>
    <mergeCell ref="G316:K316"/>
    <mergeCell ref="L316:X316"/>
    <mergeCell ref="Y316:AC316"/>
    <mergeCell ref="AD316:AH316"/>
    <mergeCell ref="AI316:AU316"/>
    <mergeCell ref="AV316:AY316"/>
    <mergeCell ref="G317:K317"/>
    <mergeCell ref="L317:X317"/>
    <mergeCell ref="Y317:AC317"/>
    <mergeCell ref="AD317:AH317"/>
    <mergeCell ref="AI317:AU317"/>
    <mergeCell ref="AV317:AY317"/>
    <mergeCell ref="G312:K312"/>
    <mergeCell ref="L312:X312"/>
    <mergeCell ref="Y312:AC312"/>
    <mergeCell ref="AD312:AH312"/>
    <mergeCell ref="AI312:AU312"/>
    <mergeCell ref="AV312:AY312"/>
    <mergeCell ref="G313:K313"/>
    <mergeCell ref="L313:X313"/>
    <mergeCell ref="Y313:AC313"/>
    <mergeCell ref="AD313:AH313"/>
    <mergeCell ref="AI313:AU313"/>
    <mergeCell ref="AV313:AY313"/>
    <mergeCell ref="G314:K314"/>
    <mergeCell ref="L314:X314"/>
    <mergeCell ref="Y314:AC314"/>
    <mergeCell ref="AD314:AH314"/>
    <mergeCell ref="AI314:AU314"/>
    <mergeCell ref="AV314:AY314"/>
    <mergeCell ref="G309:K309"/>
    <mergeCell ref="L309:X309"/>
    <mergeCell ref="Y309:AC309"/>
    <mergeCell ref="AD309:AH309"/>
    <mergeCell ref="AI309:AU309"/>
    <mergeCell ref="AV309:AY309"/>
    <mergeCell ref="G310:K310"/>
    <mergeCell ref="L310:X310"/>
    <mergeCell ref="Y310:AC310"/>
    <mergeCell ref="AD310:AH310"/>
    <mergeCell ref="AI310:AU310"/>
    <mergeCell ref="AV310:AY310"/>
    <mergeCell ref="G311:K311"/>
    <mergeCell ref="L311:X311"/>
    <mergeCell ref="Y311:AC311"/>
    <mergeCell ref="AD311:AH311"/>
    <mergeCell ref="AI311:AU311"/>
    <mergeCell ref="AV311:AY311"/>
    <mergeCell ref="G305:K305"/>
    <mergeCell ref="L305:X305"/>
    <mergeCell ref="Y305:AC305"/>
    <mergeCell ref="AD305:AH305"/>
    <mergeCell ref="AI305:AU305"/>
    <mergeCell ref="AV305:AY305"/>
    <mergeCell ref="G306:K306"/>
    <mergeCell ref="L306:X306"/>
    <mergeCell ref="Y306:AC306"/>
    <mergeCell ref="AD306:AH306"/>
    <mergeCell ref="AI306:AU306"/>
    <mergeCell ref="AV306:AY306"/>
    <mergeCell ref="G307:AC307"/>
    <mergeCell ref="AD307:AY307"/>
    <mergeCell ref="G308:K308"/>
    <mergeCell ref="L308:X308"/>
    <mergeCell ref="Y308:AC308"/>
    <mergeCell ref="AD308:AH308"/>
    <mergeCell ref="AI308:AU308"/>
    <mergeCell ref="AV308:AY308"/>
    <mergeCell ref="G302:K302"/>
    <mergeCell ref="L302:X302"/>
    <mergeCell ref="Y302:AC302"/>
    <mergeCell ref="AD302:AH302"/>
    <mergeCell ref="AI302:AU302"/>
    <mergeCell ref="AV302:AY302"/>
    <mergeCell ref="G303:K303"/>
    <mergeCell ref="L303:X303"/>
    <mergeCell ref="Y303:AC303"/>
    <mergeCell ref="AD303:AH303"/>
    <mergeCell ref="AI303:AU303"/>
    <mergeCell ref="AV303:AY303"/>
    <mergeCell ref="G304:K304"/>
    <mergeCell ref="L304:X304"/>
    <mergeCell ref="Y304:AC304"/>
    <mergeCell ref="AD304:AH304"/>
    <mergeCell ref="AI304:AU304"/>
    <mergeCell ref="AV304:AY304"/>
    <mergeCell ref="G299:K299"/>
    <mergeCell ref="L299:X299"/>
    <mergeCell ref="Y299:AC299"/>
    <mergeCell ref="AD299:AH299"/>
    <mergeCell ref="AI299:AU299"/>
    <mergeCell ref="AV299:AY299"/>
    <mergeCell ref="G300:K300"/>
    <mergeCell ref="L300:X300"/>
    <mergeCell ref="Y300:AC300"/>
    <mergeCell ref="AD300:AH300"/>
    <mergeCell ref="AI300:AU300"/>
    <mergeCell ref="AV300:AY300"/>
    <mergeCell ref="G301:K301"/>
    <mergeCell ref="L301:X301"/>
    <mergeCell ref="Y301:AC301"/>
    <mergeCell ref="AD301:AH301"/>
    <mergeCell ref="AI301:AU301"/>
    <mergeCell ref="AV301:AY301"/>
    <mergeCell ref="A420:B420"/>
    <mergeCell ref="C420:L420"/>
    <mergeCell ref="M420:S420"/>
    <mergeCell ref="T420:AK420"/>
    <mergeCell ref="AL420:AY420"/>
    <mergeCell ref="A417:B417"/>
    <mergeCell ref="C417:L417"/>
    <mergeCell ref="M417:S417"/>
    <mergeCell ref="T417:AK417"/>
    <mergeCell ref="AL417:AY417"/>
    <mergeCell ref="A418:B418"/>
    <mergeCell ref="C418:L418"/>
    <mergeCell ref="M418:S418"/>
    <mergeCell ref="T418:AK418"/>
    <mergeCell ref="AL418:AY418"/>
    <mergeCell ref="A415:B415"/>
    <mergeCell ref="C415:L415"/>
    <mergeCell ref="M415:S415"/>
    <mergeCell ref="T415:AK415"/>
    <mergeCell ref="AL415:AY415"/>
    <mergeCell ref="A416:B416"/>
    <mergeCell ref="C416:L416"/>
    <mergeCell ref="M416:S416"/>
    <mergeCell ref="T416:AK416"/>
    <mergeCell ref="AL416:AY416"/>
    <mergeCell ref="A413:B413"/>
    <mergeCell ref="C413:L413"/>
    <mergeCell ref="M413:S413"/>
    <mergeCell ref="T413:AK413"/>
    <mergeCell ref="AL413:AY413"/>
    <mergeCell ref="A414:B414"/>
    <mergeCell ref="C414:L414"/>
    <mergeCell ref="M414:S414"/>
    <mergeCell ref="T414:AK414"/>
    <mergeCell ref="AL414:AY414"/>
    <mergeCell ref="A410:B410"/>
    <mergeCell ref="C410:L410"/>
    <mergeCell ref="M410:S410"/>
    <mergeCell ref="T410:AK410"/>
    <mergeCell ref="AL410:AY410"/>
    <mergeCell ref="A412:B412"/>
    <mergeCell ref="C412:L412"/>
    <mergeCell ref="M412:S412"/>
    <mergeCell ref="T412:AK412"/>
    <mergeCell ref="AL412:AY412"/>
    <mergeCell ref="A408:B408"/>
    <mergeCell ref="C408:L408"/>
    <mergeCell ref="M408:S408"/>
    <mergeCell ref="T408:AK408"/>
    <mergeCell ref="AL408:AY408"/>
    <mergeCell ref="A409:B409"/>
    <mergeCell ref="C409:L409"/>
    <mergeCell ref="M409:S409"/>
    <mergeCell ref="T409:AK409"/>
    <mergeCell ref="AL409:AY409"/>
    <mergeCell ref="A406:B406"/>
    <mergeCell ref="C406:L406"/>
    <mergeCell ref="M406:S406"/>
    <mergeCell ref="T406:AK406"/>
    <mergeCell ref="AL406:AY406"/>
    <mergeCell ref="A407:B407"/>
    <mergeCell ref="C407:L407"/>
    <mergeCell ref="M407:S407"/>
    <mergeCell ref="T407:AK407"/>
    <mergeCell ref="AL407:AY407"/>
    <mergeCell ref="A404:B404"/>
    <mergeCell ref="C404:L404"/>
    <mergeCell ref="M404:S404"/>
    <mergeCell ref="T404:AK404"/>
    <mergeCell ref="AL404:AY404"/>
    <mergeCell ref="A405:B405"/>
    <mergeCell ref="C405:L405"/>
    <mergeCell ref="M405:S405"/>
    <mergeCell ref="T405:AK405"/>
    <mergeCell ref="AL405:AY405"/>
    <mergeCell ref="A402:B402"/>
    <mergeCell ref="C402:L402"/>
    <mergeCell ref="M402:S402"/>
    <mergeCell ref="T402:AK402"/>
    <mergeCell ref="AL402:AY402"/>
    <mergeCell ref="A403:B403"/>
    <mergeCell ref="C403:L403"/>
    <mergeCell ref="M403:S403"/>
    <mergeCell ref="T403:AK403"/>
    <mergeCell ref="AL403:AY403"/>
    <mergeCell ref="A400:B400"/>
    <mergeCell ref="C400:L400"/>
    <mergeCell ref="M400:S400"/>
    <mergeCell ref="T400:AK400"/>
    <mergeCell ref="AL400:AY400"/>
    <mergeCell ref="A401:B401"/>
    <mergeCell ref="C401:L401"/>
    <mergeCell ref="M401:S401"/>
    <mergeCell ref="T401:AK401"/>
    <mergeCell ref="AL401:AY401"/>
    <mergeCell ref="A397:B397"/>
    <mergeCell ref="C397:L397"/>
    <mergeCell ref="M397:S397"/>
    <mergeCell ref="T397:AK397"/>
    <mergeCell ref="AL397:AY397"/>
    <mergeCell ref="A398:B398"/>
    <mergeCell ref="C398:L398"/>
    <mergeCell ref="M398:S398"/>
    <mergeCell ref="T398:AK398"/>
    <mergeCell ref="AL398:AY398"/>
    <mergeCell ref="A395:B395"/>
    <mergeCell ref="C395:L395"/>
    <mergeCell ref="M395:S395"/>
    <mergeCell ref="T395:AK395"/>
    <mergeCell ref="AL395:AY395"/>
    <mergeCell ref="A396:B396"/>
    <mergeCell ref="C396:L396"/>
    <mergeCell ref="M396:S396"/>
    <mergeCell ref="T396:AK396"/>
    <mergeCell ref="AL396:AY396"/>
    <mergeCell ref="A393:B393"/>
    <mergeCell ref="C393:L393"/>
    <mergeCell ref="M393:S393"/>
    <mergeCell ref="T393:AK393"/>
    <mergeCell ref="AL393:AY393"/>
    <mergeCell ref="A394:B394"/>
    <mergeCell ref="C394:L394"/>
    <mergeCell ref="M394:S394"/>
    <mergeCell ref="T394:AK394"/>
    <mergeCell ref="AL394:AY394"/>
    <mergeCell ref="A391:B391"/>
    <mergeCell ref="C391:L391"/>
    <mergeCell ref="M391:S391"/>
    <mergeCell ref="T391:AK391"/>
    <mergeCell ref="AL391:AY391"/>
    <mergeCell ref="A392:B392"/>
    <mergeCell ref="C392:L392"/>
    <mergeCell ref="M392:S392"/>
    <mergeCell ref="T392:AK392"/>
    <mergeCell ref="AL392:AY392"/>
    <mergeCell ref="A389:B389"/>
    <mergeCell ref="C389:L389"/>
    <mergeCell ref="M389:S389"/>
    <mergeCell ref="T389:AK389"/>
    <mergeCell ref="AL389:AY389"/>
    <mergeCell ref="A390:B390"/>
    <mergeCell ref="C390:L390"/>
    <mergeCell ref="M390:S390"/>
    <mergeCell ref="T390:AK390"/>
    <mergeCell ref="AL390:AY390"/>
    <mergeCell ref="A386:B386"/>
    <mergeCell ref="C386:L386"/>
    <mergeCell ref="M386:S386"/>
    <mergeCell ref="T386:AK386"/>
    <mergeCell ref="AL386:AY386"/>
    <mergeCell ref="A388:B388"/>
    <mergeCell ref="C388:L388"/>
    <mergeCell ref="M388:S388"/>
    <mergeCell ref="T388:AK388"/>
    <mergeCell ref="AL388:AY388"/>
    <mergeCell ref="A384:B384"/>
    <mergeCell ref="C384:L384"/>
    <mergeCell ref="M384:S384"/>
    <mergeCell ref="T384:AK384"/>
    <mergeCell ref="AL384:AY384"/>
    <mergeCell ref="A385:B385"/>
    <mergeCell ref="C385:L385"/>
    <mergeCell ref="M385:S385"/>
    <mergeCell ref="T385:AK385"/>
    <mergeCell ref="AL385:AY385"/>
    <mergeCell ref="A382:B382"/>
    <mergeCell ref="C382:L382"/>
    <mergeCell ref="M382:S382"/>
    <mergeCell ref="T382:AK382"/>
    <mergeCell ref="AL382:AY382"/>
    <mergeCell ref="A383:B383"/>
    <mergeCell ref="C383:L383"/>
    <mergeCell ref="M383:S383"/>
    <mergeCell ref="T383:AK383"/>
    <mergeCell ref="AL383:AY383"/>
    <mergeCell ref="A380:B380"/>
    <mergeCell ref="C380:L380"/>
    <mergeCell ref="M380:S380"/>
    <mergeCell ref="T380:AK380"/>
    <mergeCell ref="AL380:AY380"/>
    <mergeCell ref="A381:B381"/>
    <mergeCell ref="C381:L381"/>
    <mergeCell ref="M381:S381"/>
    <mergeCell ref="T381:AK381"/>
    <mergeCell ref="AL381:AY381"/>
    <mergeCell ref="G295:K295"/>
    <mergeCell ref="L295:X295"/>
    <mergeCell ref="Y295:AC295"/>
    <mergeCell ref="AD295:AH295"/>
    <mergeCell ref="AI295:AU295"/>
    <mergeCell ref="AV295:AY295"/>
    <mergeCell ref="A378:B378"/>
    <mergeCell ref="C378:L378"/>
    <mergeCell ref="M378:S378"/>
    <mergeCell ref="T378:AK378"/>
    <mergeCell ref="AL378:AY378"/>
    <mergeCell ref="A379:B379"/>
    <mergeCell ref="C379:L379"/>
    <mergeCell ref="M379:S379"/>
    <mergeCell ref="T379:AK379"/>
    <mergeCell ref="AL379:AY379"/>
    <mergeCell ref="A376:B376"/>
    <mergeCell ref="C376:L376"/>
    <mergeCell ref="M376:S376"/>
    <mergeCell ref="T376:AK376"/>
    <mergeCell ref="AL376:AY376"/>
    <mergeCell ref="A377:B377"/>
    <mergeCell ref="C377:L377"/>
    <mergeCell ref="M377:S377"/>
    <mergeCell ref="T377:AK377"/>
    <mergeCell ref="AL377:AY377"/>
    <mergeCell ref="G298:K298"/>
    <mergeCell ref="L298:X298"/>
    <mergeCell ref="Y298:AC298"/>
    <mergeCell ref="AD298:AH298"/>
    <mergeCell ref="AI298:AU298"/>
    <mergeCell ref="AV298:AY298"/>
    <mergeCell ref="G296:AC296"/>
    <mergeCell ref="AD296:AY296"/>
    <mergeCell ref="G297:K297"/>
    <mergeCell ref="L297:X297"/>
    <mergeCell ref="Y297:AC297"/>
    <mergeCell ref="AD297:AH297"/>
    <mergeCell ref="AI297:AU297"/>
    <mergeCell ref="AV297:AY297"/>
    <mergeCell ref="G292:K292"/>
    <mergeCell ref="L292:X292"/>
    <mergeCell ref="Y292:AC292"/>
    <mergeCell ref="AD292:AH292"/>
    <mergeCell ref="AI292:AU292"/>
    <mergeCell ref="AV292:AY292"/>
    <mergeCell ref="G291:K291"/>
    <mergeCell ref="L291:X291"/>
    <mergeCell ref="Y291:AC291"/>
    <mergeCell ref="AD291:AH291"/>
    <mergeCell ref="AI291:AU291"/>
    <mergeCell ref="AV291:AY291"/>
    <mergeCell ref="G294:K294"/>
    <mergeCell ref="L294:X294"/>
    <mergeCell ref="Y294:AC294"/>
    <mergeCell ref="AD294:AH294"/>
    <mergeCell ref="AI294:AU294"/>
    <mergeCell ref="AV294:AY294"/>
    <mergeCell ref="G293:K293"/>
    <mergeCell ref="L293:X293"/>
    <mergeCell ref="Y293:AC293"/>
    <mergeCell ref="AD293:AH293"/>
    <mergeCell ref="AI293:AU293"/>
    <mergeCell ref="AV293:AY293"/>
    <mergeCell ref="G290:K290"/>
    <mergeCell ref="L290:X290"/>
    <mergeCell ref="Y290:AC290"/>
    <mergeCell ref="AD290:AH290"/>
    <mergeCell ref="AI290:AU290"/>
    <mergeCell ref="AV290:AY290"/>
    <mergeCell ref="G289:K289"/>
    <mergeCell ref="L289:X289"/>
    <mergeCell ref="Y289:AC289"/>
    <mergeCell ref="AD289:AH289"/>
    <mergeCell ref="AI289:AU289"/>
    <mergeCell ref="AV289:AY289"/>
    <mergeCell ref="G288:K288"/>
    <mergeCell ref="L288:X288"/>
    <mergeCell ref="Y288:AC288"/>
    <mergeCell ref="AD288:AH288"/>
    <mergeCell ref="AI288:AU288"/>
    <mergeCell ref="AV288:AY288"/>
    <mergeCell ref="G287:K287"/>
    <mergeCell ref="L287:X287"/>
    <mergeCell ref="Y287:AC287"/>
    <mergeCell ref="AD287:AH287"/>
    <mergeCell ref="AI287:AU287"/>
    <mergeCell ref="AV287:AY287"/>
    <mergeCell ref="G285:AC285"/>
    <mergeCell ref="AD285:AY285"/>
    <mergeCell ref="G286:K286"/>
    <mergeCell ref="L286:X286"/>
    <mergeCell ref="Y286:AC286"/>
    <mergeCell ref="AD286:AH286"/>
    <mergeCell ref="AI286:AU286"/>
    <mergeCell ref="AV286:AY286"/>
    <mergeCell ref="G284:K284"/>
    <mergeCell ref="L284:X284"/>
    <mergeCell ref="Y284:AC284"/>
    <mergeCell ref="AD284:AH284"/>
    <mergeCell ref="AI284:AU284"/>
    <mergeCell ref="AV284:AY284"/>
    <mergeCell ref="G283:K283"/>
    <mergeCell ref="L283:X283"/>
    <mergeCell ref="Y283:AC283"/>
    <mergeCell ref="AD283:AH283"/>
    <mergeCell ref="AI283:AU283"/>
    <mergeCell ref="AV283:AY283"/>
    <mergeCell ref="G282:K282"/>
    <mergeCell ref="L282:X282"/>
    <mergeCell ref="Y282:AC282"/>
    <mergeCell ref="AD282:AH282"/>
    <mergeCell ref="AI282:AU282"/>
    <mergeCell ref="AV282:AY282"/>
    <mergeCell ref="G281:K281"/>
    <mergeCell ref="L281:X281"/>
    <mergeCell ref="Y281:AC281"/>
    <mergeCell ref="AD281:AH281"/>
    <mergeCell ref="AI281:AU281"/>
    <mergeCell ref="AV281:AY281"/>
    <mergeCell ref="G280:K280"/>
    <mergeCell ref="L280:X280"/>
    <mergeCell ref="Y280:AC280"/>
    <mergeCell ref="AD280:AH280"/>
    <mergeCell ref="AI280:AU280"/>
    <mergeCell ref="AV280:AY280"/>
    <mergeCell ref="G279:K279"/>
    <mergeCell ref="L279:X279"/>
    <mergeCell ref="Y279:AC279"/>
    <mergeCell ref="AD279:AH279"/>
    <mergeCell ref="AI279:AU279"/>
    <mergeCell ref="AV279:AY279"/>
    <mergeCell ref="G278:K278"/>
    <mergeCell ref="L278:X278"/>
    <mergeCell ref="Y278:AC278"/>
    <mergeCell ref="AD278:AH278"/>
    <mergeCell ref="AI278:AU278"/>
    <mergeCell ref="AV278:AY278"/>
    <mergeCell ref="G277:K277"/>
    <mergeCell ref="L277:X277"/>
    <mergeCell ref="Y277:AC277"/>
    <mergeCell ref="AD277:AH277"/>
    <mergeCell ref="AI277:AU277"/>
    <mergeCell ref="AV277:AY277"/>
    <mergeCell ref="G276:K276"/>
    <mergeCell ref="L276:X276"/>
    <mergeCell ref="Y276:AC276"/>
    <mergeCell ref="AD276:AH276"/>
    <mergeCell ref="AI276:AU276"/>
    <mergeCell ref="AV276:AY276"/>
    <mergeCell ref="G274:AC274"/>
    <mergeCell ref="AD274:AY274"/>
    <mergeCell ref="G275:K275"/>
    <mergeCell ref="L275:X275"/>
    <mergeCell ref="Y275:AC275"/>
    <mergeCell ref="AD275:AH275"/>
    <mergeCell ref="AI275:AU275"/>
    <mergeCell ref="AV275:AY275"/>
    <mergeCell ref="G273:K273"/>
    <mergeCell ref="L273:X273"/>
    <mergeCell ref="Y273:AC273"/>
    <mergeCell ref="AD273:AH273"/>
    <mergeCell ref="AI273:AU273"/>
    <mergeCell ref="AV273:AY273"/>
    <mergeCell ref="G272:K272"/>
    <mergeCell ref="L272:X272"/>
    <mergeCell ref="Y272:AC272"/>
    <mergeCell ref="AD272:AH272"/>
    <mergeCell ref="AI272:AU272"/>
    <mergeCell ref="AV272:AY272"/>
    <mergeCell ref="G271:K271"/>
    <mergeCell ref="L271:X271"/>
    <mergeCell ref="Y271:AC271"/>
    <mergeCell ref="AD271:AH271"/>
    <mergeCell ref="AI271:AU271"/>
    <mergeCell ref="AV271:AY271"/>
    <mergeCell ref="G270:K270"/>
    <mergeCell ref="L270:X270"/>
    <mergeCell ref="Y270:AC270"/>
    <mergeCell ref="AD270:AH270"/>
    <mergeCell ref="AI270:AU270"/>
    <mergeCell ref="AV270:AY270"/>
    <mergeCell ref="G269:K269"/>
    <mergeCell ref="L269:X269"/>
    <mergeCell ref="Y269:AC269"/>
    <mergeCell ref="AD269:AH269"/>
    <mergeCell ref="AI269:AU269"/>
    <mergeCell ref="AV269:AY269"/>
    <mergeCell ref="G268:K268"/>
    <mergeCell ref="L268:X268"/>
    <mergeCell ref="Y268:AC268"/>
    <mergeCell ref="AD268:AH268"/>
    <mergeCell ref="AI268:AU268"/>
    <mergeCell ref="AV268:AY268"/>
    <mergeCell ref="G267:K267"/>
    <mergeCell ref="L267:X267"/>
    <mergeCell ref="Y267:AC267"/>
    <mergeCell ref="AD267:AH267"/>
    <mergeCell ref="AI267:AU267"/>
    <mergeCell ref="AV267:AY267"/>
    <mergeCell ref="AI260:AU260"/>
    <mergeCell ref="AV260:AY260"/>
    <mergeCell ref="G266:K266"/>
    <mergeCell ref="L266:X266"/>
    <mergeCell ref="Y266:AC266"/>
    <mergeCell ref="AD266:AH266"/>
    <mergeCell ref="AI266:AU266"/>
    <mergeCell ref="AV266:AY266"/>
    <mergeCell ref="G265:K265"/>
    <mergeCell ref="L265:X265"/>
    <mergeCell ref="Y265:AC265"/>
    <mergeCell ref="AD265:AH265"/>
    <mergeCell ref="AI265:AU265"/>
    <mergeCell ref="AV265:AY265"/>
    <mergeCell ref="G263:AC263"/>
    <mergeCell ref="AD263:AY263"/>
    <mergeCell ref="G264:K264"/>
    <mergeCell ref="L264:X264"/>
    <mergeCell ref="Y264:AC264"/>
    <mergeCell ref="AD264:AH264"/>
    <mergeCell ref="AI264:AU264"/>
    <mergeCell ref="AV264:AY264"/>
    <mergeCell ref="Y259:AC259"/>
    <mergeCell ref="AD259:AH259"/>
    <mergeCell ref="AI259:AU259"/>
    <mergeCell ref="AV259:AY259"/>
    <mergeCell ref="G258:K258"/>
    <mergeCell ref="L258:X258"/>
    <mergeCell ref="Y258:AC258"/>
    <mergeCell ref="AD258:AH258"/>
    <mergeCell ref="AI258:AU258"/>
    <mergeCell ref="AV258:AY258"/>
    <mergeCell ref="G257:K257"/>
    <mergeCell ref="L257:X257"/>
    <mergeCell ref="Y257:AC257"/>
    <mergeCell ref="AD257:AH257"/>
    <mergeCell ref="AI257:AU257"/>
    <mergeCell ref="AV257:AY257"/>
    <mergeCell ref="G262:K262"/>
    <mergeCell ref="L262:X262"/>
    <mergeCell ref="Y262:AC262"/>
    <mergeCell ref="AD262:AH262"/>
    <mergeCell ref="AI262:AU262"/>
    <mergeCell ref="AV262:AY262"/>
    <mergeCell ref="G261:K261"/>
    <mergeCell ref="L261:X261"/>
    <mergeCell ref="Y261:AC261"/>
    <mergeCell ref="AD261:AH261"/>
    <mergeCell ref="AI261:AU261"/>
    <mergeCell ref="AV261:AY261"/>
    <mergeCell ref="G260:K260"/>
    <mergeCell ref="L260:X260"/>
    <mergeCell ref="Y260:AC260"/>
    <mergeCell ref="AD260:AH260"/>
    <mergeCell ref="A196:F251"/>
    <mergeCell ref="A252:F372"/>
    <mergeCell ref="G252:AC252"/>
    <mergeCell ref="AD252:AY252"/>
    <mergeCell ref="G253:K253"/>
    <mergeCell ref="L253:X253"/>
    <mergeCell ref="Y253:AC253"/>
    <mergeCell ref="AD253:AH253"/>
    <mergeCell ref="AI253:AU253"/>
    <mergeCell ref="AV253:AY253"/>
    <mergeCell ref="A195:F195"/>
    <mergeCell ref="G195:AY195"/>
    <mergeCell ref="G256:K256"/>
    <mergeCell ref="L256:X256"/>
    <mergeCell ref="Y256:AC256"/>
    <mergeCell ref="AD256:AH256"/>
    <mergeCell ref="AI256:AU256"/>
    <mergeCell ref="AV256:AY256"/>
    <mergeCell ref="G255:K255"/>
    <mergeCell ref="L255:X255"/>
    <mergeCell ref="Y255:AC255"/>
    <mergeCell ref="AD255:AH255"/>
    <mergeCell ref="AI255:AU255"/>
    <mergeCell ref="AV255:AY255"/>
    <mergeCell ref="G254:K254"/>
    <mergeCell ref="L254:X254"/>
    <mergeCell ref="Y254:AC254"/>
    <mergeCell ref="AD254:AH254"/>
    <mergeCell ref="AI254:AU254"/>
    <mergeCell ref="AV254:AY254"/>
    <mergeCell ref="G259:K259"/>
    <mergeCell ref="L259:X259"/>
    <mergeCell ref="A192:F194"/>
    <mergeCell ref="G192:AY192"/>
    <mergeCell ref="G193:AY193"/>
    <mergeCell ref="G194:AY194"/>
    <mergeCell ref="O186:AY186"/>
    <mergeCell ref="A187:F188"/>
    <mergeCell ref="G187:N187"/>
    <mergeCell ref="O187:AY187"/>
    <mergeCell ref="G188:N188"/>
    <mergeCell ref="O188:AY188"/>
    <mergeCell ref="A183:F186"/>
    <mergeCell ref="G183:T183"/>
    <mergeCell ref="U183:AY183"/>
    <mergeCell ref="G184:N184"/>
    <mergeCell ref="O184:AY184"/>
    <mergeCell ref="G185:N185"/>
    <mergeCell ref="O185:AY185"/>
    <mergeCell ref="G186:N186"/>
    <mergeCell ref="A190:F191"/>
    <mergeCell ref="G190:N190"/>
    <mergeCell ref="O190:AY190"/>
    <mergeCell ref="G191:N191"/>
    <mergeCell ref="O191:AY191"/>
    <mergeCell ref="O175:AF175"/>
    <mergeCell ref="G176:N176"/>
    <mergeCell ref="O176:AY176"/>
    <mergeCell ref="A177:F182"/>
    <mergeCell ref="G177:N182"/>
    <mergeCell ref="U177:AY177"/>
    <mergeCell ref="AQ170:AS170"/>
    <mergeCell ref="AU170:AY170"/>
    <mergeCell ref="A171:F176"/>
    <mergeCell ref="G171:N175"/>
    <mergeCell ref="O171:AF171"/>
    <mergeCell ref="AG171:AY172"/>
    <mergeCell ref="O172:AF172"/>
    <mergeCell ref="O173:AF173"/>
    <mergeCell ref="AG173:AY175"/>
    <mergeCell ref="O174:AF174"/>
    <mergeCell ref="A165:F170"/>
    <mergeCell ref="G165:K165"/>
    <mergeCell ref="L165:N165"/>
    <mergeCell ref="O165:W165"/>
    <mergeCell ref="X165:AG165"/>
    <mergeCell ref="AH165:AP165"/>
    <mergeCell ref="AQ165:AY165"/>
    <mergeCell ref="AQ169:AS169"/>
    <mergeCell ref="AU169:AY169"/>
    <mergeCell ref="G170:K170"/>
    <mergeCell ref="L170:N170"/>
    <mergeCell ref="O170:Q170"/>
    <mergeCell ref="S170:W170"/>
    <mergeCell ref="X170:Z170"/>
    <mergeCell ref="AB170:AG170"/>
    <mergeCell ref="AH170:AJ170"/>
    <mergeCell ref="AL170:AP170"/>
    <mergeCell ref="AQ168:AS168"/>
    <mergeCell ref="AU168:AY168"/>
    <mergeCell ref="G169:K169"/>
    <mergeCell ref="L169:N169"/>
    <mergeCell ref="O169:Q169"/>
    <mergeCell ref="S169:W169"/>
    <mergeCell ref="X169:Z169"/>
    <mergeCell ref="AB169:AG169"/>
    <mergeCell ref="AH169:AJ169"/>
    <mergeCell ref="AL169:AP169"/>
    <mergeCell ref="AQ167:AS167"/>
    <mergeCell ref="AU167:AY167"/>
    <mergeCell ref="G168:K168"/>
    <mergeCell ref="L168:N168"/>
    <mergeCell ref="O168:Q168"/>
    <mergeCell ref="S168:W168"/>
    <mergeCell ref="X168:Z168"/>
    <mergeCell ref="AB168:AG168"/>
    <mergeCell ref="AH168:AJ168"/>
    <mergeCell ref="AL168:AP168"/>
    <mergeCell ref="G166:K167"/>
    <mergeCell ref="L166:N166"/>
    <mergeCell ref="O166:Q166"/>
    <mergeCell ref="S166:W166"/>
    <mergeCell ref="X166:Z166"/>
    <mergeCell ref="AB166:AG166"/>
    <mergeCell ref="AH166:AJ166"/>
    <mergeCell ref="AL166:AP166"/>
    <mergeCell ref="AQ166:AY166"/>
    <mergeCell ref="L167:N167"/>
    <mergeCell ref="O167:Q167"/>
    <mergeCell ref="S167:W167"/>
    <mergeCell ref="X167:Z167"/>
    <mergeCell ref="AB167:AG167"/>
    <mergeCell ref="AH167:AJ167"/>
    <mergeCell ref="AL167:AP167"/>
    <mergeCell ref="O157:Q157"/>
    <mergeCell ref="S157:W157"/>
    <mergeCell ref="X157:Z157"/>
    <mergeCell ref="AB157:AG157"/>
    <mergeCell ref="AL156:AP156"/>
    <mergeCell ref="AQ156:AS156"/>
    <mergeCell ref="AU156:AY156"/>
    <mergeCell ref="AL161:AP161"/>
    <mergeCell ref="AQ161:AS161"/>
    <mergeCell ref="AU161:AY161"/>
    <mergeCell ref="L162:N162"/>
    <mergeCell ref="O162:Q162"/>
    <mergeCell ref="S162:W162"/>
    <mergeCell ref="X162:Z162"/>
    <mergeCell ref="AB162:AG162"/>
    <mergeCell ref="AH162:AJ162"/>
    <mergeCell ref="L161:N161"/>
    <mergeCell ref="O161:Q161"/>
    <mergeCell ref="S161:W161"/>
    <mergeCell ref="X161:Z161"/>
    <mergeCell ref="AB161:AG161"/>
    <mergeCell ref="AH161:AJ161"/>
    <mergeCell ref="AL160:AP160"/>
    <mergeCell ref="AQ160:AY160"/>
    <mergeCell ref="G158:K158"/>
    <mergeCell ref="L158:N158"/>
    <mergeCell ref="O158:Q158"/>
    <mergeCell ref="S158:W158"/>
    <mergeCell ref="AL164:AP164"/>
    <mergeCell ref="AQ164:AS164"/>
    <mergeCell ref="AU164:AY164"/>
    <mergeCell ref="AL163:AP163"/>
    <mergeCell ref="AQ163:AS163"/>
    <mergeCell ref="AU163:AY163"/>
    <mergeCell ref="G164:K164"/>
    <mergeCell ref="L164:N164"/>
    <mergeCell ref="O164:Q164"/>
    <mergeCell ref="S164:W164"/>
    <mergeCell ref="X164:Z164"/>
    <mergeCell ref="AB164:AG164"/>
    <mergeCell ref="AH164:AJ164"/>
    <mergeCell ref="AQ159:AY159"/>
    <mergeCell ref="G160:K161"/>
    <mergeCell ref="L160:N160"/>
    <mergeCell ref="O160:Q160"/>
    <mergeCell ref="AH158:AJ158"/>
    <mergeCell ref="AL158:AP158"/>
    <mergeCell ref="AQ158:AS158"/>
    <mergeCell ref="AU158:AY158"/>
    <mergeCell ref="X158:Z158"/>
    <mergeCell ref="AB158:AG158"/>
    <mergeCell ref="G162:K162"/>
    <mergeCell ref="S160:W160"/>
    <mergeCell ref="X160:Z160"/>
    <mergeCell ref="AB160:AG160"/>
    <mergeCell ref="AH160:AJ160"/>
    <mergeCell ref="A159:F164"/>
    <mergeCell ref="G159:K159"/>
    <mergeCell ref="L159:N159"/>
    <mergeCell ref="O159:W159"/>
    <mergeCell ref="X159:AG159"/>
    <mergeCell ref="AH159:AP159"/>
    <mergeCell ref="AL162:AP162"/>
    <mergeCell ref="AQ162:AS162"/>
    <mergeCell ref="AU162:AY162"/>
    <mergeCell ref="G163:K163"/>
    <mergeCell ref="L163:N163"/>
    <mergeCell ref="O163:Q163"/>
    <mergeCell ref="S163:W163"/>
    <mergeCell ref="X163:Z163"/>
    <mergeCell ref="AB163:AG163"/>
    <mergeCell ref="AH163:AJ163"/>
    <mergeCell ref="G154:K155"/>
    <mergeCell ref="L154:N154"/>
    <mergeCell ref="O154:Q154"/>
    <mergeCell ref="A153:F158"/>
    <mergeCell ref="G153:K153"/>
    <mergeCell ref="L153:N153"/>
    <mergeCell ref="O153:W153"/>
    <mergeCell ref="S154:W154"/>
    <mergeCell ref="X154:Z154"/>
    <mergeCell ref="AB154:AG154"/>
    <mergeCell ref="AH154:AJ154"/>
    <mergeCell ref="AL154:AP154"/>
    <mergeCell ref="AH157:AJ157"/>
    <mergeCell ref="AL157:AP157"/>
    <mergeCell ref="AQ157:AS157"/>
    <mergeCell ref="AU157:AY157"/>
    <mergeCell ref="S155:W155"/>
    <mergeCell ref="X155:Z155"/>
    <mergeCell ref="AB155:AG155"/>
    <mergeCell ref="AH155:AJ155"/>
    <mergeCell ref="AL155:AP155"/>
    <mergeCell ref="AQ155:AS155"/>
    <mergeCell ref="AU155:AY155"/>
    <mergeCell ref="AH153:AP153"/>
    <mergeCell ref="AQ153:AY153"/>
    <mergeCell ref="G156:K156"/>
    <mergeCell ref="L156:N156"/>
    <mergeCell ref="O156:Q156"/>
    <mergeCell ref="S156:W156"/>
    <mergeCell ref="AH107:AM107"/>
    <mergeCell ref="AN107:AO107"/>
    <mergeCell ref="AQ107:AS107"/>
    <mergeCell ref="AT107:AU107"/>
    <mergeCell ref="AW107:AY107"/>
    <mergeCell ref="X156:Z156"/>
    <mergeCell ref="AB156:AG156"/>
    <mergeCell ref="AH156:AJ156"/>
    <mergeCell ref="G112:K113"/>
    <mergeCell ref="L112:N112"/>
    <mergeCell ref="O112:P112"/>
    <mergeCell ref="R112:U112"/>
    <mergeCell ref="V112:AA112"/>
    <mergeCell ref="AB112:AC112"/>
    <mergeCell ref="AE112:AG112"/>
    <mergeCell ref="AH112:AI112"/>
    <mergeCell ref="AK112:AM112"/>
    <mergeCell ref="AN112:AO112"/>
    <mergeCell ref="AQ112:AS112"/>
    <mergeCell ref="G157:K157"/>
    <mergeCell ref="L157:N157"/>
    <mergeCell ref="AH105:AI105"/>
    <mergeCell ref="AK105:AM105"/>
    <mergeCell ref="AN105:AO105"/>
    <mergeCell ref="AQ105:AS105"/>
    <mergeCell ref="AT105:AU105"/>
    <mergeCell ref="AW105:AY105"/>
    <mergeCell ref="G105:K106"/>
    <mergeCell ref="L105:N105"/>
    <mergeCell ref="O105:P105"/>
    <mergeCell ref="R105:U105"/>
    <mergeCell ref="V105:AA105"/>
    <mergeCell ref="AB105:AG105"/>
    <mergeCell ref="L106:N106"/>
    <mergeCell ref="O106:P106"/>
    <mergeCell ref="R106:U106"/>
    <mergeCell ref="V106:AA106"/>
    <mergeCell ref="X153:AG153"/>
    <mergeCell ref="AB106:AG106"/>
    <mergeCell ref="AH106:AM106"/>
    <mergeCell ref="AN106:AS106"/>
    <mergeCell ref="AT106:AY106"/>
    <mergeCell ref="G107:K107"/>
    <mergeCell ref="L107:N107"/>
    <mergeCell ref="O107:P107"/>
    <mergeCell ref="R107:U107"/>
    <mergeCell ref="V107:AA107"/>
    <mergeCell ref="AB107:AG107"/>
    <mergeCell ref="AQ154:AY154"/>
    <mergeCell ref="L155:N155"/>
    <mergeCell ref="O155:Q155"/>
    <mergeCell ref="AW103:AY103"/>
    <mergeCell ref="L104:N104"/>
    <mergeCell ref="O104:P104"/>
    <mergeCell ref="R104:U104"/>
    <mergeCell ref="V104:AA104"/>
    <mergeCell ref="AB104:AG104"/>
    <mergeCell ref="AH104:AM104"/>
    <mergeCell ref="AN104:AS104"/>
    <mergeCell ref="AT104:AY104"/>
    <mergeCell ref="AE103:AG103"/>
    <mergeCell ref="AH103:AI103"/>
    <mergeCell ref="AK103:AM103"/>
    <mergeCell ref="AN103:AO103"/>
    <mergeCell ref="AQ103:AS103"/>
    <mergeCell ref="AT103:AU103"/>
    <mergeCell ref="G103:K104"/>
    <mergeCell ref="O103:P103"/>
    <mergeCell ref="R103:U103"/>
    <mergeCell ref="V103:AA103"/>
    <mergeCell ref="AB103:AC103"/>
    <mergeCell ref="AT101:AU101"/>
    <mergeCell ref="AW101:AY101"/>
    <mergeCell ref="L102:N102"/>
    <mergeCell ref="O102:P102"/>
    <mergeCell ref="R102:U102"/>
    <mergeCell ref="V102:AA102"/>
    <mergeCell ref="AB102:AG102"/>
    <mergeCell ref="AH102:AM102"/>
    <mergeCell ref="AN102:AS102"/>
    <mergeCell ref="AT102:AY102"/>
    <mergeCell ref="AB101:AC101"/>
    <mergeCell ref="AE101:AG101"/>
    <mergeCell ref="AH101:AI101"/>
    <mergeCell ref="AK101:AM101"/>
    <mergeCell ref="AN101:AO101"/>
    <mergeCell ref="AQ101:AS101"/>
    <mergeCell ref="O89:W89"/>
    <mergeCell ref="X89:AG89"/>
    <mergeCell ref="AH89:AP89"/>
    <mergeCell ref="X98:AG98"/>
    <mergeCell ref="AH98:AP98"/>
    <mergeCell ref="AQ98:AY98"/>
    <mergeCell ref="AH90:AP90"/>
    <mergeCell ref="AQ90:AY90"/>
    <mergeCell ref="I91:N91"/>
    <mergeCell ref="O91:W91"/>
    <mergeCell ref="X91:AG91"/>
    <mergeCell ref="AH91:AP91"/>
    <mergeCell ref="AQ91:AY91"/>
    <mergeCell ref="G101:K102"/>
    <mergeCell ref="L101:N101"/>
    <mergeCell ref="O101:P101"/>
    <mergeCell ref="R101:U101"/>
    <mergeCell ref="V101:W101"/>
    <mergeCell ref="Y101:AA101"/>
    <mergeCell ref="A99:F107"/>
    <mergeCell ref="G99:K100"/>
    <mergeCell ref="L99:N100"/>
    <mergeCell ref="O99:U100"/>
    <mergeCell ref="V99:AY99"/>
    <mergeCell ref="V100:AA100"/>
    <mergeCell ref="AB100:AG100"/>
    <mergeCell ref="AH100:AM100"/>
    <mergeCell ref="AN100:AS100"/>
    <mergeCell ref="AT100:AY100"/>
    <mergeCell ref="G95:H95"/>
    <mergeCell ref="I95:N95"/>
    <mergeCell ref="O95:W95"/>
    <mergeCell ref="X95:AG95"/>
    <mergeCell ref="AH95:AP95"/>
    <mergeCell ref="AQ95:AY95"/>
    <mergeCell ref="A79:F95"/>
    <mergeCell ref="G79:N79"/>
    <mergeCell ref="O79:W79"/>
    <mergeCell ref="X79:AG79"/>
    <mergeCell ref="AH79:AP79"/>
    <mergeCell ref="AQ79:AY79"/>
    <mergeCell ref="L103:N103"/>
    <mergeCell ref="O84:W84"/>
    <mergeCell ref="X84:AG84"/>
    <mergeCell ref="AH84:AP84"/>
    <mergeCell ref="AQ84:AY84"/>
    <mergeCell ref="I85:N85"/>
    <mergeCell ref="O85:W85"/>
    <mergeCell ref="X85:AG85"/>
    <mergeCell ref="AH85:AP85"/>
    <mergeCell ref="AQ85:AY85"/>
    <mergeCell ref="G93:N93"/>
    <mergeCell ref="O93:W93"/>
    <mergeCell ref="X93:AG93"/>
    <mergeCell ref="AH93:AP93"/>
    <mergeCell ref="AQ93:AY93"/>
    <mergeCell ref="G94:N94"/>
    <mergeCell ref="O94:W94"/>
    <mergeCell ref="X94:AG94"/>
    <mergeCell ref="AH94:AP94"/>
    <mergeCell ref="AQ94:AY94"/>
    <mergeCell ref="AQ89:AY89"/>
    <mergeCell ref="I92:N92"/>
    <mergeCell ref="O92:W92"/>
    <mergeCell ref="X92:AG92"/>
    <mergeCell ref="AH92:AP92"/>
    <mergeCell ref="AQ92:AY92"/>
    <mergeCell ref="G88:H92"/>
    <mergeCell ref="I88:N88"/>
    <mergeCell ref="O88:W88"/>
    <mergeCell ref="X88:AG88"/>
    <mergeCell ref="AH88:AP88"/>
    <mergeCell ref="AQ88:AY88"/>
    <mergeCell ref="I89:N89"/>
    <mergeCell ref="I90:N90"/>
    <mergeCell ref="O90:W90"/>
    <mergeCell ref="X90:AG90"/>
    <mergeCell ref="AH82:AP82"/>
    <mergeCell ref="AQ82:AY82"/>
    <mergeCell ref="I83:N83"/>
    <mergeCell ref="O83:W83"/>
    <mergeCell ref="X83:AG83"/>
    <mergeCell ref="AH83:AP83"/>
    <mergeCell ref="AQ83:AY83"/>
    <mergeCell ref="AQ80:AY80"/>
    <mergeCell ref="G81:H87"/>
    <mergeCell ref="I81:N81"/>
    <mergeCell ref="O81:W81"/>
    <mergeCell ref="X81:AG81"/>
    <mergeCell ref="AH81:AP81"/>
    <mergeCell ref="AQ81:AY81"/>
    <mergeCell ref="I82:N82"/>
    <mergeCell ref="O82:W82"/>
    <mergeCell ref="X82:AG82"/>
    <mergeCell ref="G80:N80"/>
    <mergeCell ref="O80:W80"/>
    <mergeCell ref="X80:AG80"/>
    <mergeCell ref="AH80:AP80"/>
    <mergeCell ref="I86:N86"/>
    <mergeCell ref="O86:W86"/>
    <mergeCell ref="X86:AG86"/>
    <mergeCell ref="AH86:AP86"/>
    <mergeCell ref="AQ86:AY86"/>
    <mergeCell ref="I87:N87"/>
    <mergeCell ref="O87:W87"/>
    <mergeCell ref="X87:AG87"/>
    <mergeCell ref="AH87:AP87"/>
    <mergeCell ref="AQ87:AY87"/>
    <mergeCell ref="I84:N84"/>
    <mergeCell ref="AC62:AE62"/>
    <mergeCell ref="AF62:AJ62"/>
    <mergeCell ref="AK62:AO62"/>
    <mergeCell ref="AP62:AT62"/>
    <mergeCell ref="AU62:AY62"/>
    <mergeCell ref="AU50:AY50"/>
    <mergeCell ref="A61:F63"/>
    <mergeCell ref="G61:X61"/>
    <mergeCell ref="Y61:AB61"/>
    <mergeCell ref="AC61:AE61"/>
    <mergeCell ref="AF61:AJ61"/>
    <mergeCell ref="AK61:AO61"/>
    <mergeCell ref="AP61:AT61"/>
    <mergeCell ref="AU61:AY61"/>
    <mergeCell ref="G62:X63"/>
    <mergeCell ref="Y50:AB50"/>
    <mergeCell ref="AC50:AD50"/>
    <mergeCell ref="AE50:AH50"/>
    <mergeCell ref="AI50:AL50"/>
    <mergeCell ref="AM50:AP50"/>
    <mergeCell ref="AQ50:AT50"/>
    <mergeCell ref="A51:F55"/>
    <mergeCell ref="G51:K51"/>
    <mergeCell ref="L51:Q51"/>
    <mergeCell ref="R51:V51"/>
    <mergeCell ref="G48:O50"/>
    <mergeCell ref="P48:X50"/>
    <mergeCell ref="Y48:AB48"/>
    <mergeCell ref="AC48:AD48"/>
    <mergeCell ref="AE48:AH48"/>
    <mergeCell ref="AQ53:AT53"/>
    <mergeCell ref="AU53:AY53"/>
    <mergeCell ref="G47:O47"/>
    <mergeCell ref="P47:X47"/>
    <mergeCell ref="Y47:AB47"/>
    <mergeCell ref="AC47:AD47"/>
    <mergeCell ref="AE47:AH47"/>
    <mergeCell ref="AI47:AL47"/>
    <mergeCell ref="Y63:AB63"/>
    <mergeCell ref="AC63:AE63"/>
    <mergeCell ref="AF63:AJ63"/>
    <mergeCell ref="AK63:AO63"/>
    <mergeCell ref="AP63:AT63"/>
    <mergeCell ref="A46:F50"/>
    <mergeCell ref="G46:K46"/>
    <mergeCell ref="L46:Q46"/>
    <mergeCell ref="R46:V46"/>
    <mergeCell ref="W46:AK46"/>
    <mergeCell ref="AL46:AR46"/>
    <mergeCell ref="AS46:AY46"/>
    <mergeCell ref="Y49:AB49"/>
    <mergeCell ref="AC49:AD49"/>
    <mergeCell ref="AE49:AH49"/>
    <mergeCell ref="AI49:AL49"/>
    <mergeCell ref="AM49:AP49"/>
    <mergeCell ref="AQ49:AT49"/>
    <mergeCell ref="AU49:AY49"/>
    <mergeCell ref="AC54:AD54"/>
    <mergeCell ref="AE54:AH54"/>
    <mergeCell ref="AI54:AL54"/>
    <mergeCell ref="AM54:AP54"/>
    <mergeCell ref="AQ54:AT54"/>
    <mergeCell ref="AU63:AY63"/>
    <mergeCell ref="Y62:AB62"/>
    <mergeCell ref="Y34:AB34"/>
    <mergeCell ref="AC34:AD34"/>
    <mergeCell ref="AE34:AH34"/>
    <mergeCell ref="AI34:AL34"/>
    <mergeCell ref="AM34:AP34"/>
    <mergeCell ref="AQ34:AT34"/>
    <mergeCell ref="AM32:AP32"/>
    <mergeCell ref="AQ32:AT32"/>
    <mergeCell ref="AU32:AY32"/>
    <mergeCell ref="Y33:AB33"/>
    <mergeCell ref="AC33:AD33"/>
    <mergeCell ref="AE33:AH33"/>
    <mergeCell ref="AI33:AL33"/>
    <mergeCell ref="AM33:AP33"/>
    <mergeCell ref="AQ33:AT33"/>
    <mergeCell ref="AU33:AY33"/>
    <mergeCell ref="AQ48:AT48"/>
    <mergeCell ref="AU48:AY48"/>
    <mergeCell ref="Y32:AB32"/>
    <mergeCell ref="AC32:AD32"/>
    <mergeCell ref="AE32:AH32"/>
    <mergeCell ref="AI32:AL32"/>
    <mergeCell ref="Y36:AB36"/>
    <mergeCell ref="AC36:AD36"/>
    <mergeCell ref="AE36:AH36"/>
    <mergeCell ref="AI36:AL36"/>
    <mergeCell ref="AM36:AP36"/>
    <mergeCell ref="AQ36:AT36"/>
    <mergeCell ref="AU36:AY36"/>
    <mergeCell ref="Y37:AB37"/>
    <mergeCell ref="AC37:AD37"/>
    <mergeCell ref="AE37:AH37"/>
    <mergeCell ref="A29:F29"/>
    <mergeCell ref="G29:AY29"/>
    <mergeCell ref="A30:F30"/>
    <mergeCell ref="G30:AY30"/>
    <mergeCell ref="A31:F34"/>
    <mergeCell ref="G31:O31"/>
    <mergeCell ref="P31:X31"/>
    <mergeCell ref="Y31:AB31"/>
    <mergeCell ref="AC31:AD31"/>
    <mergeCell ref="AE31:AH31"/>
    <mergeCell ref="AU34:AY34"/>
    <mergeCell ref="A35:F35"/>
    <mergeCell ref="G35:AY35"/>
    <mergeCell ref="AE15:AK15"/>
    <mergeCell ref="AL15:AR16"/>
    <mergeCell ref="AI31:AL31"/>
    <mergeCell ref="AM31:AP31"/>
    <mergeCell ref="AQ31:AT31"/>
    <mergeCell ref="AU31:AY31"/>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AS14:AY14"/>
    <mergeCell ref="A27:F28"/>
    <mergeCell ref="G27:N27"/>
    <mergeCell ref="O27:AK27"/>
    <mergeCell ref="AL27:AR27"/>
    <mergeCell ref="AS27:AY27"/>
    <mergeCell ref="G28:N28"/>
    <mergeCell ref="O28:AY28"/>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G26:N26"/>
    <mergeCell ref="O26:V26"/>
    <mergeCell ref="O177:Q178"/>
    <mergeCell ref="R177:T177"/>
    <mergeCell ref="R178:T178"/>
    <mergeCell ref="U178:AY178"/>
    <mergeCell ref="O179:T182"/>
    <mergeCell ref="U179:W179"/>
    <mergeCell ref="X179:AY179"/>
    <mergeCell ref="U180:W180"/>
    <mergeCell ref="X180:AY180"/>
    <mergeCell ref="U181:W181"/>
    <mergeCell ref="X181:AY181"/>
    <mergeCell ref="U182:W182"/>
    <mergeCell ref="X182:AY182"/>
    <mergeCell ref="A189:F189"/>
    <mergeCell ref="G189:AY189"/>
    <mergeCell ref="W26:AD26"/>
    <mergeCell ref="AE26:AK26"/>
    <mergeCell ref="AL26:AR26"/>
    <mergeCell ref="AS26:AY26"/>
    <mergeCell ref="A96:F98"/>
    <mergeCell ref="G96:N96"/>
    <mergeCell ref="O96:W96"/>
    <mergeCell ref="X96:AG96"/>
    <mergeCell ref="AH96:AP96"/>
    <mergeCell ref="AQ96:AY96"/>
    <mergeCell ref="G97:N97"/>
    <mergeCell ref="O97:W97"/>
    <mergeCell ref="X97:AG97"/>
    <mergeCell ref="AH97:AP97"/>
    <mergeCell ref="AQ97:AY97"/>
    <mergeCell ref="G98:N98"/>
    <mergeCell ref="O98:W98"/>
    <mergeCell ref="G32:O34"/>
    <mergeCell ref="P32:X34"/>
    <mergeCell ref="A36:F39"/>
    <mergeCell ref="G36:O36"/>
    <mergeCell ref="P36:X36"/>
    <mergeCell ref="G37:O39"/>
    <mergeCell ref="P37:X39"/>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AI37:AL37"/>
    <mergeCell ref="AM37:AP37"/>
    <mergeCell ref="AQ37:AT37"/>
    <mergeCell ref="AU37:AY37"/>
    <mergeCell ref="Y38:AB38"/>
    <mergeCell ref="AC38:AD38"/>
    <mergeCell ref="AE38:AH38"/>
    <mergeCell ref="AI38:AL38"/>
    <mergeCell ref="AM38:AP38"/>
    <mergeCell ref="AQ38:AT38"/>
    <mergeCell ref="AU38:AY38"/>
    <mergeCell ref="Y39:AB39"/>
    <mergeCell ref="AC39:AD39"/>
    <mergeCell ref="AE39:AH39"/>
    <mergeCell ref="AI39:AL39"/>
    <mergeCell ref="AM39:AP39"/>
    <mergeCell ref="AQ39:AT39"/>
    <mergeCell ref="AU39:AY39"/>
    <mergeCell ref="A41:F44"/>
    <mergeCell ref="G41:O41"/>
    <mergeCell ref="P41:X41"/>
    <mergeCell ref="Y41:AB41"/>
    <mergeCell ref="AC41:AD41"/>
    <mergeCell ref="AE41:AH41"/>
    <mergeCell ref="AI41:AL41"/>
    <mergeCell ref="AM41:AP41"/>
    <mergeCell ref="AQ41:AT41"/>
    <mergeCell ref="AU41:AY41"/>
    <mergeCell ref="G42:O44"/>
    <mergeCell ref="P42:X44"/>
    <mergeCell ref="Y42:AB42"/>
    <mergeCell ref="AC42:AD42"/>
    <mergeCell ref="AE42:AH42"/>
    <mergeCell ref="AI42:AL42"/>
    <mergeCell ref="AM42:AP42"/>
    <mergeCell ref="AQ42:AT42"/>
    <mergeCell ref="AU42:AY42"/>
    <mergeCell ref="Y43:AB43"/>
    <mergeCell ref="AC43:AD43"/>
    <mergeCell ref="AE43:AH43"/>
    <mergeCell ref="AI43:AL43"/>
    <mergeCell ref="AM43:AP43"/>
    <mergeCell ref="AQ43:AT43"/>
    <mergeCell ref="AU43:AY43"/>
    <mergeCell ref="Y44:AB44"/>
    <mergeCell ref="AC44:AD44"/>
    <mergeCell ref="AE44:AH44"/>
    <mergeCell ref="AI44:AL44"/>
    <mergeCell ref="AM44:AP44"/>
    <mergeCell ref="AQ44:AT44"/>
    <mergeCell ref="AU44:AY44"/>
    <mergeCell ref="AM47:AP47"/>
    <mergeCell ref="AQ47:AT47"/>
    <mergeCell ref="AU47:AY47"/>
    <mergeCell ref="AC58:AD58"/>
    <mergeCell ref="AE58:AH58"/>
    <mergeCell ref="AI58:AL58"/>
    <mergeCell ref="AM58:AP58"/>
    <mergeCell ref="AQ58:AT58"/>
    <mergeCell ref="AU58:AY58"/>
    <mergeCell ref="AI48:AL48"/>
    <mergeCell ref="AM48:AP48"/>
    <mergeCell ref="AI59:AL59"/>
    <mergeCell ref="W51:AK51"/>
    <mergeCell ref="AL51:AR51"/>
    <mergeCell ref="AS51:AY51"/>
    <mergeCell ref="G52:O52"/>
    <mergeCell ref="P52:X52"/>
    <mergeCell ref="Y52:AB52"/>
    <mergeCell ref="AC52:AD52"/>
    <mergeCell ref="AE52:AH52"/>
    <mergeCell ref="AI52:AL52"/>
    <mergeCell ref="AM52:AP52"/>
    <mergeCell ref="AQ52:AT52"/>
    <mergeCell ref="AU52:AY52"/>
    <mergeCell ref="G53:O55"/>
    <mergeCell ref="P53:X55"/>
    <mergeCell ref="Y53:AB53"/>
    <mergeCell ref="AC53:AD53"/>
    <mergeCell ref="AE53:AH53"/>
    <mergeCell ref="AI53:AL53"/>
    <mergeCell ref="AM53:AP53"/>
    <mergeCell ref="Y54:AB54"/>
    <mergeCell ref="AM59:AP59"/>
    <mergeCell ref="AQ59:AT59"/>
    <mergeCell ref="AU59:AY59"/>
    <mergeCell ref="AU54:AY54"/>
    <mergeCell ref="Y55:AB55"/>
    <mergeCell ref="AC55:AD55"/>
    <mergeCell ref="AE55:AH55"/>
    <mergeCell ref="AI55:AL55"/>
    <mergeCell ref="Y60:AB60"/>
    <mergeCell ref="AC60:AD60"/>
    <mergeCell ref="AE60:AH60"/>
    <mergeCell ref="AI60:AL60"/>
    <mergeCell ref="AM60:AP60"/>
    <mergeCell ref="AQ60:AT60"/>
    <mergeCell ref="AU60:AY60"/>
    <mergeCell ref="AM55:AP55"/>
    <mergeCell ref="AQ55:AT55"/>
    <mergeCell ref="AU55:AY55"/>
    <mergeCell ref="A56:F60"/>
    <mergeCell ref="G56:K56"/>
    <mergeCell ref="L56:Q56"/>
    <mergeCell ref="R56:V56"/>
    <mergeCell ref="W56:AK56"/>
    <mergeCell ref="AL56:AR56"/>
    <mergeCell ref="AS56:AY56"/>
    <mergeCell ref="G57:O57"/>
    <mergeCell ref="P57:X57"/>
    <mergeCell ref="Y57:AB57"/>
    <mergeCell ref="AC57:AD57"/>
    <mergeCell ref="AE57:AH57"/>
    <mergeCell ref="AI57:AL57"/>
    <mergeCell ref="AM57:AP57"/>
    <mergeCell ref="AQ57:AT57"/>
    <mergeCell ref="AU57:AY57"/>
    <mergeCell ref="G58:O60"/>
    <mergeCell ref="P58:X60"/>
    <mergeCell ref="Y58:AB58"/>
    <mergeCell ref="Y59:AB59"/>
    <mergeCell ref="AC59:AD59"/>
    <mergeCell ref="AE59:AH59"/>
    <mergeCell ref="Y68:AB68"/>
    <mergeCell ref="AC68:AE68"/>
    <mergeCell ref="AF68:AJ68"/>
    <mergeCell ref="AK68:AO68"/>
    <mergeCell ref="AP68:AT68"/>
    <mergeCell ref="AU68:AY68"/>
    <mergeCell ref="Y69:AB69"/>
    <mergeCell ref="AC69:AE69"/>
    <mergeCell ref="AF69:AJ69"/>
    <mergeCell ref="AK69:AO69"/>
    <mergeCell ref="AP69:AT69"/>
    <mergeCell ref="AU69:AY69"/>
    <mergeCell ref="A70:F72"/>
    <mergeCell ref="Y76:AB76"/>
    <mergeCell ref="AU76:AY76"/>
    <mergeCell ref="G70:X70"/>
    <mergeCell ref="Y70:AB70"/>
    <mergeCell ref="AC70:AE70"/>
    <mergeCell ref="AF70:AJ70"/>
    <mergeCell ref="AK70:AO70"/>
    <mergeCell ref="AP70:AT70"/>
    <mergeCell ref="AU70:AY70"/>
    <mergeCell ref="G71:X72"/>
    <mergeCell ref="Y71:AB71"/>
    <mergeCell ref="AC71:AE71"/>
    <mergeCell ref="AF71:AJ71"/>
    <mergeCell ref="AK71:AO71"/>
    <mergeCell ref="AP71:AT71"/>
    <mergeCell ref="AU71:AY71"/>
    <mergeCell ref="Y72:AB72"/>
    <mergeCell ref="AC72:AE72"/>
    <mergeCell ref="AF72:AJ72"/>
    <mergeCell ref="A40:F40"/>
    <mergeCell ref="G40:AY40"/>
    <mergeCell ref="A45:F45"/>
    <mergeCell ref="G45:AY45"/>
    <mergeCell ref="A76:F78"/>
    <mergeCell ref="G76:X76"/>
    <mergeCell ref="AC76:AE76"/>
    <mergeCell ref="AF76:AJ76"/>
    <mergeCell ref="AK76:AO76"/>
    <mergeCell ref="AP76:AT76"/>
    <mergeCell ref="G77:X78"/>
    <mergeCell ref="AC77:AE77"/>
    <mergeCell ref="AF77:AJ77"/>
    <mergeCell ref="AK77:AO77"/>
    <mergeCell ref="AP77:AT77"/>
    <mergeCell ref="Y78:AB78"/>
    <mergeCell ref="AC78:AE78"/>
    <mergeCell ref="AF78:AJ78"/>
    <mergeCell ref="AK78:AO78"/>
    <mergeCell ref="AP78:AT78"/>
    <mergeCell ref="AU78:AY78"/>
    <mergeCell ref="A67:F69"/>
    <mergeCell ref="G67:X67"/>
    <mergeCell ref="Y67:AB67"/>
    <mergeCell ref="AC67:AE67"/>
    <mergeCell ref="AF67:AJ67"/>
    <mergeCell ref="AK67:AO67"/>
    <mergeCell ref="AP67:AT67"/>
    <mergeCell ref="AU67:AY67"/>
    <mergeCell ref="Y77:AB77"/>
    <mergeCell ref="AU77:AY77"/>
    <mergeCell ref="G68:X69"/>
    <mergeCell ref="AK72:AO72"/>
    <mergeCell ref="AP72:AT72"/>
    <mergeCell ref="AU72:AY72"/>
    <mergeCell ref="A73:F75"/>
    <mergeCell ref="G73:X73"/>
    <mergeCell ref="Y73:AB73"/>
    <mergeCell ref="AC73:AE73"/>
    <mergeCell ref="AF73:AJ73"/>
    <mergeCell ref="AK73:AO73"/>
    <mergeCell ref="AP73:AT73"/>
    <mergeCell ref="AU73:AY73"/>
    <mergeCell ref="G74:X75"/>
    <mergeCell ref="Y74:AB74"/>
    <mergeCell ref="AC74:AE74"/>
    <mergeCell ref="AF74:AJ74"/>
    <mergeCell ref="AK74:AO74"/>
    <mergeCell ref="AP74:AT74"/>
    <mergeCell ref="AU74:AY74"/>
    <mergeCell ref="Y75:AB75"/>
    <mergeCell ref="AC75:AE75"/>
    <mergeCell ref="AF75:AJ75"/>
    <mergeCell ref="AK75:AO75"/>
    <mergeCell ref="AP75:AT75"/>
    <mergeCell ref="AU75:AY75"/>
    <mergeCell ref="AF65:AJ65"/>
    <mergeCell ref="AK65:AO65"/>
    <mergeCell ref="AP65:AT65"/>
    <mergeCell ref="AU65:AY65"/>
    <mergeCell ref="Y66:AB66"/>
    <mergeCell ref="AC66:AE66"/>
    <mergeCell ref="AF66:AJ66"/>
    <mergeCell ref="AK66:AO66"/>
    <mergeCell ref="AP66:AT66"/>
    <mergeCell ref="AU66:AY66"/>
    <mergeCell ref="A64:F66"/>
    <mergeCell ref="G64:X64"/>
    <mergeCell ref="Y64:AB64"/>
    <mergeCell ref="AC64:AE64"/>
    <mergeCell ref="AF64:AJ64"/>
    <mergeCell ref="AK64:AO64"/>
    <mergeCell ref="AP64:AT64"/>
    <mergeCell ref="AU64:AY64"/>
    <mergeCell ref="G65:X66"/>
    <mergeCell ref="Y65:AB65"/>
    <mergeCell ref="AC65:AE65"/>
    <mergeCell ref="A108:F116"/>
    <mergeCell ref="G108:K109"/>
    <mergeCell ref="L108:N109"/>
    <mergeCell ref="O108:U109"/>
    <mergeCell ref="V108:AY108"/>
    <mergeCell ref="V109:AA109"/>
    <mergeCell ref="AB109:AG109"/>
    <mergeCell ref="AH109:AM109"/>
    <mergeCell ref="AN109:AS109"/>
    <mergeCell ref="AT109:AY109"/>
    <mergeCell ref="G110:K111"/>
    <mergeCell ref="L110:N110"/>
    <mergeCell ref="O110:P110"/>
    <mergeCell ref="R110:U110"/>
    <mergeCell ref="V110:W110"/>
    <mergeCell ref="Y110:AA110"/>
    <mergeCell ref="AB110:AC110"/>
    <mergeCell ref="AE110:AG110"/>
    <mergeCell ref="AH110:AI110"/>
    <mergeCell ref="AK110:AM110"/>
    <mergeCell ref="AN110:AO110"/>
    <mergeCell ref="AQ110:AS110"/>
    <mergeCell ref="AT110:AU110"/>
    <mergeCell ref="AW110:AY110"/>
    <mergeCell ref="L111:N111"/>
    <mergeCell ref="O111:P111"/>
    <mergeCell ref="R111:U111"/>
    <mergeCell ref="V111:AA111"/>
    <mergeCell ref="AB111:AG111"/>
    <mergeCell ref="AH111:AM111"/>
    <mergeCell ref="AN111:AS111"/>
    <mergeCell ref="AT111:AY111"/>
    <mergeCell ref="AT112:AU112"/>
    <mergeCell ref="AW112:AY112"/>
    <mergeCell ref="L113:N113"/>
    <mergeCell ref="O113:P113"/>
    <mergeCell ref="R113:U113"/>
    <mergeCell ref="V113:AA113"/>
    <mergeCell ref="AB113:AG113"/>
    <mergeCell ref="AH113:AM113"/>
    <mergeCell ref="AN113:AS113"/>
    <mergeCell ref="AT113:AY113"/>
    <mergeCell ref="G114:K115"/>
    <mergeCell ref="L114:N114"/>
    <mergeCell ref="O114:P114"/>
    <mergeCell ref="R114:U114"/>
    <mergeCell ref="V114:AA114"/>
    <mergeCell ref="AB114:AG114"/>
    <mergeCell ref="AH114:AI114"/>
    <mergeCell ref="AK114:AM114"/>
    <mergeCell ref="AN114:AO114"/>
    <mergeCell ref="AQ114:AS114"/>
    <mergeCell ref="AT114:AU114"/>
    <mergeCell ref="AW114:AY114"/>
    <mergeCell ref="L115:N115"/>
    <mergeCell ref="O115:P115"/>
    <mergeCell ref="R115:U115"/>
    <mergeCell ref="V115:AA115"/>
    <mergeCell ref="AB115:AG115"/>
    <mergeCell ref="AH115:AM115"/>
    <mergeCell ref="AN115:AS115"/>
    <mergeCell ref="AT115:AY115"/>
    <mergeCell ref="G116:K116"/>
    <mergeCell ref="L116:N116"/>
    <mergeCell ref="O116:P116"/>
    <mergeCell ref="R116:U116"/>
    <mergeCell ref="V116:AA116"/>
    <mergeCell ref="AB116:AG116"/>
    <mergeCell ref="AH116:AM116"/>
    <mergeCell ref="AN116:AO116"/>
    <mergeCell ref="AQ116:AS116"/>
    <mergeCell ref="AT116:AU116"/>
    <mergeCell ref="AW116:AY116"/>
    <mergeCell ref="A117:F125"/>
    <mergeCell ref="G117:K118"/>
    <mergeCell ref="L117:N118"/>
    <mergeCell ref="O117:U118"/>
    <mergeCell ref="V117:AY117"/>
    <mergeCell ref="V118:AA118"/>
    <mergeCell ref="AB118:AG118"/>
    <mergeCell ref="AH118:AM118"/>
    <mergeCell ref="AN118:AS118"/>
    <mergeCell ref="AT118:AY118"/>
    <mergeCell ref="G119:K120"/>
    <mergeCell ref="L119:N119"/>
    <mergeCell ref="O119:P119"/>
    <mergeCell ref="R119:U119"/>
    <mergeCell ref="V119:W119"/>
    <mergeCell ref="Y119:AA119"/>
    <mergeCell ref="AB119:AC119"/>
    <mergeCell ref="AE119:AG119"/>
    <mergeCell ref="AH119:AI119"/>
    <mergeCell ref="AK119:AM119"/>
    <mergeCell ref="AN119:AO119"/>
    <mergeCell ref="AQ119:AS119"/>
    <mergeCell ref="AT119:AU119"/>
    <mergeCell ref="AW119:AY119"/>
    <mergeCell ref="L120:N120"/>
    <mergeCell ref="O120:P120"/>
    <mergeCell ref="R120:U120"/>
    <mergeCell ref="V120:AA120"/>
    <mergeCell ref="AB120:AG120"/>
    <mergeCell ref="AH120:AM120"/>
    <mergeCell ref="AN120:AS120"/>
    <mergeCell ref="AT120:AY120"/>
    <mergeCell ref="G121:K122"/>
    <mergeCell ref="L121:N121"/>
    <mergeCell ref="O121:P121"/>
    <mergeCell ref="R121:U121"/>
    <mergeCell ref="V121:AA121"/>
    <mergeCell ref="AB121:AC121"/>
    <mergeCell ref="AE121:AG121"/>
    <mergeCell ref="AH121:AI121"/>
    <mergeCell ref="AK121:AM121"/>
    <mergeCell ref="AN121:AO121"/>
    <mergeCell ref="AQ121:AS121"/>
    <mergeCell ref="AT121:AU121"/>
    <mergeCell ref="AW121:AY121"/>
    <mergeCell ref="L122:N122"/>
    <mergeCell ref="O122:P122"/>
    <mergeCell ref="R122:U122"/>
    <mergeCell ref="V122:AA122"/>
    <mergeCell ref="AB122:AG122"/>
    <mergeCell ref="AH122:AM122"/>
    <mergeCell ref="AN122:AS122"/>
    <mergeCell ref="AT122:AY122"/>
    <mergeCell ref="G123:K124"/>
    <mergeCell ref="L123:N123"/>
    <mergeCell ref="O123:P123"/>
    <mergeCell ref="R123:U123"/>
    <mergeCell ref="V123:AA123"/>
    <mergeCell ref="AB123:AG123"/>
    <mergeCell ref="AH123:AI123"/>
    <mergeCell ref="AK123:AM123"/>
    <mergeCell ref="AN123:AO123"/>
    <mergeCell ref="AQ123:AS123"/>
    <mergeCell ref="AT123:AU123"/>
    <mergeCell ref="AW123:AY123"/>
    <mergeCell ref="L124:N124"/>
    <mergeCell ref="O124:P124"/>
    <mergeCell ref="R124:U124"/>
    <mergeCell ref="V124:AA124"/>
    <mergeCell ref="AB124:AG124"/>
    <mergeCell ref="AH124:AM124"/>
    <mergeCell ref="AN124:AS124"/>
    <mergeCell ref="AT124:AY124"/>
    <mergeCell ref="G125:K125"/>
    <mergeCell ref="L125:N125"/>
    <mergeCell ref="O125:P125"/>
    <mergeCell ref="R125:U125"/>
    <mergeCell ref="V125:AA125"/>
    <mergeCell ref="AB125:AG125"/>
    <mergeCell ref="AH125:AM125"/>
    <mergeCell ref="AN125:AO125"/>
    <mergeCell ref="AQ125:AS125"/>
    <mergeCell ref="AT125:AU125"/>
    <mergeCell ref="AW125:AY125"/>
    <mergeCell ref="A126:F134"/>
    <mergeCell ref="G126:K127"/>
    <mergeCell ref="L126:N127"/>
    <mergeCell ref="O126:U127"/>
    <mergeCell ref="V126:AY126"/>
    <mergeCell ref="V127:AA127"/>
    <mergeCell ref="AB127:AG127"/>
    <mergeCell ref="AH127:AM127"/>
    <mergeCell ref="AN127:AS127"/>
    <mergeCell ref="AT127:AY127"/>
    <mergeCell ref="G128:K129"/>
    <mergeCell ref="L128:N128"/>
    <mergeCell ref="O128:P128"/>
    <mergeCell ref="R128:U128"/>
    <mergeCell ref="V128:W128"/>
    <mergeCell ref="Y128:AA128"/>
    <mergeCell ref="AB128:AC128"/>
    <mergeCell ref="AE128:AG128"/>
    <mergeCell ref="AH128:AI128"/>
    <mergeCell ref="AK128:AM128"/>
    <mergeCell ref="AN128:AO128"/>
    <mergeCell ref="AQ128:AS128"/>
    <mergeCell ref="AT128:AU128"/>
    <mergeCell ref="AW128:AY128"/>
    <mergeCell ref="L129:N129"/>
    <mergeCell ref="O129:P129"/>
    <mergeCell ref="R129:U129"/>
    <mergeCell ref="V129:AA129"/>
    <mergeCell ref="AB129:AG129"/>
    <mergeCell ref="AH129:AM129"/>
    <mergeCell ref="AN129:AS129"/>
    <mergeCell ref="AT129:AY129"/>
    <mergeCell ref="G130:K131"/>
    <mergeCell ref="L130:N130"/>
    <mergeCell ref="O130:P130"/>
    <mergeCell ref="R130:U130"/>
    <mergeCell ref="V130:AA130"/>
    <mergeCell ref="AB130:AC130"/>
    <mergeCell ref="AE130:AG130"/>
    <mergeCell ref="AH130:AI130"/>
    <mergeCell ref="AK130:AM130"/>
    <mergeCell ref="AN130:AO130"/>
    <mergeCell ref="AQ130:AS130"/>
    <mergeCell ref="AT130:AU130"/>
    <mergeCell ref="AW130:AY130"/>
    <mergeCell ref="L131:N131"/>
    <mergeCell ref="O131:P131"/>
    <mergeCell ref="R131:U131"/>
    <mergeCell ref="V131:AA131"/>
    <mergeCell ref="AB131:AG131"/>
    <mergeCell ref="AH131:AM131"/>
    <mergeCell ref="AN131:AS131"/>
    <mergeCell ref="AT131:AY131"/>
    <mergeCell ref="G132:K133"/>
    <mergeCell ref="L132:N132"/>
    <mergeCell ref="O132:P132"/>
    <mergeCell ref="R132:U132"/>
    <mergeCell ref="V132:AA132"/>
    <mergeCell ref="AB132:AG132"/>
    <mergeCell ref="AH132:AI132"/>
    <mergeCell ref="AK132:AM132"/>
    <mergeCell ref="AN132:AO132"/>
    <mergeCell ref="AQ132:AS132"/>
    <mergeCell ref="AT132:AU132"/>
    <mergeCell ref="AW132:AY132"/>
    <mergeCell ref="L133:N133"/>
    <mergeCell ref="O133:P133"/>
    <mergeCell ref="R133:U133"/>
    <mergeCell ref="V133:AA133"/>
    <mergeCell ref="AB133:AG133"/>
    <mergeCell ref="AH133:AM133"/>
    <mergeCell ref="AN133:AS133"/>
    <mergeCell ref="AT133:AY133"/>
    <mergeCell ref="G134:K134"/>
    <mergeCell ref="L134:N134"/>
    <mergeCell ref="O134:P134"/>
    <mergeCell ref="R134:U134"/>
    <mergeCell ref="V134:AA134"/>
    <mergeCell ref="AB134:AG134"/>
    <mergeCell ref="AH134:AM134"/>
    <mergeCell ref="AN134:AO134"/>
    <mergeCell ref="AQ134:AS134"/>
    <mergeCell ref="AT134:AU134"/>
    <mergeCell ref="AW134:AY134"/>
    <mergeCell ref="A135:F143"/>
    <mergeCell ref="G135:K136"/>
    <mergeCell ref="L135:N136"/>
    <mergeCell ref="O135:U136"/>
    <mergeCell ref="V135:AY135"/>
    <mergeCell ref="V136:AA136"/>
    <mergeCell ref="AB136:AG136"/>
    <mergeCell ref="AH136:AM136"/>
    <mergeCell ref="AN136:AS136"/>
    <mergeCell ref="AT136:AY136"/>
    <mergeCell ref="G137:K138"/>
    <mergeCell ref="L137:N137"/>
    <mergeCell ref="O137:P137"/>
    <mergeCell ref="R137:U137"/>
    <mergeCell ref="V137:W137"/>
    <mergeCell ref="Y137:AA137"/>
    <mergeCell ref="AB137:AC137"/>
    <mergeCell ref="AE137:AG137"/>
    <mergeCell ref="AH137:AI137"/>
    <mergeCell ref="AK137:AM137"/>
    <mergeCell ref="AN137:AO137"/>
    <mergeCell ref="AQ137:AS137"/>
    <mergeCell ref="AT137:AU137"/>
    <mergeCell ref="AW137:AY137"/>
    <mergeCell ref="L138:N138"/>
    <mergeCell ref="O138:P138"/>
    <mergeCell ref="R138:U138"/>
    <mergeCell ref="V138:AA138"/>
    <mergeCell ref="AB138:AG138"/>
    <mergeCell ref="AH138:AM138"/>
    <mergeCell ref="AN138:AS138"/>
    <mergeCell ref="AT138:AY138"/>
    <mergeCell ref="G139:K140"/>
    <mergeCell ref="L139:N139"/>
    <mergeCell ref="O139:P139"/>
    <mergeCell ref="R139:U139"/>
    <mergeCell ref="V139:AA139"/>
    <mergeCell ref="AB139:AC139"/>
    <mergeCell ref="AE139:AG139"/>
    <mergeCell ref="AH139:AI139"/>
    <mergeCell ref="AK139:AM139"/>
    <mergeCell ref="AN139:AO139"/>
    <mergeCell ref="AQ139:AS139"/>
    <mergeCell ref="AT139:AU139"/>
    <mergeCell ref="AW139:AY139"/>
    <mergeCell ref="L140:N140"/>
    <mergeCell ref="O140:P140"/>
    <mergeCell ref="R140:U140"/>
    <mergeCell ref="V140:AA140"/>
    <mergeCell ref="AB140:AG140"/>
    <mergeCell ref="AH140:AM140"/>
    <mergeCell ref="AN140:AS140"/>
    <mergeCell ref="AT140:AY140"/>
    <mergeCell ref="G141:K142"/>
    <mergeCell ref="L141:N141"/>
    <mergeCell ref="O141:P141"/>
    <mergeCell ref="R141:U141"/>
    <mergeCell ref="V141:AA141"/>
    <mergeCell ref="AB141:AG141"/>
    <mergeCell ref="AH141:AI141"/>
    <mergeCell ref="AK141:AM141"/>
    <mergeCell ref="AN141:AO141"/>
    <mergeCell ref="AQ141:AS141"/>
    <mergeCell ref="AT141:AU141"/>
    <mergeCell ref="AW141:AY141"/>
    <mergeCell ref="L142:N142"/>
    <mergeCell ref="O142:P142"/>
    <mergeCell ref="R142:U142"/>
    <mergeCell ref="V142:AA142"/>
    <mergeCell ref="AB142:AG142"/>
    <mergeCell ref="AH142:AM142"/>
    <mergeCell ref="AN142:AS142"/>
    <mergeCell ref="AT142:AY142"/>
    <mergeCell ref="G143:K143"/>
    <mergeCell ref="L143:N143"/>
    <mergeCell ref="O143:P143"/>
    <mergeCell ref="R143:U143"/>
    <mergeCell ref="V143:AA143"/>
    <mergeCell ref="AB143:AG143"/>
    <mergeCell ref="AH143:AM143"/>
    <mergeCell ref="AN143:AO143"/>
    <mergeCell ref="AQ143:AS143"/>
    <mergeCell ref="AT143:AU143"/>
    <mergeCell ref="AW143:AY143"/>
    <mergeCell ref="A144:F152"/>
    <mergeCell ref="G144:K145"/>
    <mergeCell ref="L144:N145"/>
    <mergeCell ref="O144:U145"/>
    <mergeCell ref="V144:AY144"/>
    <mergeCell ref="V145:AA145"/>
    <mergeCell ref="AB145:AG145"/>
    <mergeCell ref="AH145:AM145"/>
    <mergeCell ref="AN145:AS145"/>
    <mergeCell ref="AT145:AY145"/>
    <mergeCell ref="G146:K147"/>
    <mergeCell ref="L146:N146"/>
    <mergeCell ref="O146:P146"/>
    <mergeCell ref="R146:U146"/>
    <mergeCell ref="V146:W146"/>
    <mergeCell ref="Y146:AA146"/>
    <mergeCell ref="AB146:AC146"/>
    <mergeCell ref="AE146:AG146"/>
    <mergeCell ref="AH146:AI146"/>
    <mergeCell ref="AK146:AM146"/>
    <mergeCell ref="AN146:AO146"/>
    <mergeCell ref="AQ146:AS146"/>
    <mergeCell ref="AT146:AU146"/>
    <mergeCell ref="AW146:AY146"/>
    <mergeCell ref="L147:N147"/>
    <mergeCell ref="O147:P147"/>
    <mergeCell ref="R147:U147"/>
    <mergeCell ref="V147:AA147"/>
    <mergeCell ref="AB147:AG147"/>
    <mergeCell ref="AH147:AM147"/>
    <mergeCell ref="AN147:AS147"/>
    <mergeCell ref="AT147:AY147"/>
    <mergeCell ref="G148:K149"/>
    <mergeCell ref="L148:N148"/>
    <mergeCell ref="O148:P148"/>
    <mergeCell ref="R148:U148"/>
    <mergeCell ref="V148:AA148"/>
    <mergeCell ref="AB148:AC148"/>
    <mergeCell ref="AE148:AG148"/>
    <mergeCell ref="AH148:AI148"/>
    <mergeCell ref="AK148:AM148"/>
    <mergeCell ref="AN148:AO148"/>
    <mergeCell ref="AQ148:AS148"/>
    <mergeCell ref="AT148:AU148"/>
    <mergeCell ref="AW148:AY148"/>
    <mergeCell ref="L149:N149"/>
    <mergeCell ref="O149:P149"/>
    <mergeCell ref="R149:U149"/>
    <mergeCell ref="V149:AA149"/>
    <mergeCell ref="AB149:AG149"/>
    <mergeCell ref="AH149:AM149"/>
    <mergeCell ref="AN149:AS149"/>
    <mergeCell ref="AT149:AY149"/>
    <mergeCell ref="G152:K152"/>
    <mergeCell ref="L152:N152"/>
    <mergeCell ref="O152:P152"/>
    <mergeCell ref="R152:U152"/>
    <mergeCell ref="V152:AA152"/>
    <mergeCell ref="AB152:AG152"/>
    <mergeCell ref="AH152:AM152"/>
    <mergeCell ref="AN152:AO152"/>
    <mergeCell ref="AQ152:AS152"/>
    <mergeCell ref="AT152:AU152"/>
    <mergeCell ref="AW152:AY152"/>
    <mergeCell ref="G150:K151"/>
    <mergeCell ref="L150:N150"/>
    <mergeCell ref="O150:P150"/>
    <mergeCell ref="R150:U150"/>
    <mergeCell ref="V150:AA150"/>
    <mergeCell ref="AB150:AG150"/>
    <mergeCell ref="AH150:AI150"/>
    <mergeCell ref="AK150:AM150"/>
    <mergeCell ref="AN150:AO150"/>
    <mergeCell ref="AQ150:AS150"/>
    <mergeCell ref="AT150:AU150"/>
    <mergeCell ref="AW150:AY150"/>
    <mergeCell ref="L151:N151"/>
    <mergeCell ref="O151:P151"/>
    <mergeCell ref="R151:U151"/>
    <mergeCell ref="V151:AA151"/>
    <mergeCell ref="AB151:AG151"/>
    <mergeCell ref="AH151:AM151"/>
    <mergeCell ref="AN151:AS151"/>
    <mergeCell ref="AT151:AY151"/>
  </mergeCells>
  <phoneticPr fontId="3"/>
  <conditionalFormatting sqref="AV288">
    <cfRule type="expression" dxfId="3" priority="3">
      <formula>IF(RIGHT(TEXT(AV288,"0.#"),1)=".",FALSE,TRUE)</formula>
    </cfRule>
    <cfRule type="expression" dxfId="2" priority="4">
      <formula>IF(RIGHT(TEXT(AV288,"0.#"),1)=".",TRUE,FALSE)</formula>
    </cfRule>
  </conditionalFormatting>
  <conditionalFormatting sqref="AV287">
    <cfRule type="expression" dxfId="1" priority="1">
      <formula>IF(RIGHT(TEXT(AV287,"0.#"),1)=".",FALSE,TRUE)</formula>
    </cfRule>
    <cfRule type="expression" dxfId="0" priority="2">
      <formula>IF(RIGHT(TEXT(AV287,"0.#"),1)=".",TRUE,FALSE)</formula>
    </cfRule>
  </conditionalFormatting>
  <dataValidations count="1">
    <dataValidation type="custom" imeMode="disabled" allowBlank="1" showInputMessage="1" showErrorMessage="1" sqref="AV287:AY288" xr:uid="{B6C71B48-64A0-4354-B2B3-06280785B943}">
      <formula1>OR(ISNUMBER(AV287), AV287="-")</formula1>
    </dataValidation>
  </dataValidations>
  <printOptions horizontalCentered="1"/>
  <pageMargins left="0.39370078740157483" right="0.39370078740157483" top="0.78740157480314965" bottom="0.78740157480314965" header="0.51181102362204722" footer="0.51181102362204722"/>
  <pageSetup paperSize="9" scale="70" fitToHeight="0" orientation="portrait" r:id="rId1"/>
  <headerFooter differentFirst="1" alignWithMargins="0"/>
  <rowBreaks count="17" manualBreakCount="17">
    <brk id="30" max="50" man="1"/>
    <brk id="55" max="50" man="1"/>
    <brk id="78" max="50" man="1"/>
    <brk id="116" max="50" man="1"/>
    <brk id="152" max="50" man="1"/>
    <brk id="188" max="50" man="1"/>
    <brk id="195" max="50" man="1"/>
    <brk id="209" max="50" man="1"/>
    <brk id="223" max="16383" man="1"/>
    <brk id="237" max="16383" man="1"/>
    <brk id="251" max="50" man="1"/>
    <brk id="328" max="50" man="1"/>
    <brk id="372" max="50" man="1"/>
    <brk id="422" max="50" man="1"/>
    <brk id="497" max="50" man="1"/>
    <brk id="558" max="50" man="1"/>
    <brk id="611" max="50" man="1"/>
  </rowBreaks>
  <ignoredErrors>
    <ignoredError sqref="M509 M521:S530 M533:S534 M545 M547:S548 M557:S558 M569:S578 M581:S582 M593:S599 M605:S611 M617 M461 M485 M449 M425:S434 M401 M377:S386 M583:S59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F34F9-58EC-4039-8A0C-E7ACA67A726B}">
  <dimension ref="A2:AY11"/>
  <sheetViews>
    <sheetView showWhiteSpace="0" view="pageBreakPreview" zoomScaleNormal="10" zoomScaleSheetLayoutView="100" zoomScalePageLayoutView="70" workbookViewId="0">
      <selection activeCell="AH89" sqref="AH89:AP89"/>
    </sheetView>
  </sheetViews>
  <sheetFormatPr defaultColWidth="9" defaultRowHeight="13.2" x14ac:dyDescent="0.2"/>
  <cols>
    <col min="1" max="51" width="2.6640625" style="1" customWidth="1"/>
    <col min="52" max="58" width="2.109375" style="1" customWidth="1"/>
    <col min="59" max="16384" width="9" style="1"/>
  </cols>
  <sheetData>
    <row r="2" spans="1:51" ht="21.75" customHeight="1" thickBot="1"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495" t="s">
        <v>26</v>
      </c>
      <c r="AK2" s="496"/>
      <c r="AL2" s="496"/>
      <c r="AM2" s="496"/>
      <c r="AN2" s="496"/>
      <c r="AO2" s="496"/>
      <c r="AP2" s="496"/>
      <c r="AQ2" s="496"/>
      <c r="AR2" s="495">
        <v>11</v>
      </c>
      <c r="AS2" s="495"/>
      <c r="AT2" s="495"/>
      <c r="AU2" s="495"/>
      <c r="AV2" s="495"/>
      <c r="AW2" s="495"/>
      <c r="AX2" s="495"/>
      <c r="AY2" s="495"/>
    </row>
    <row r="3" spans="1:51" ht="32.1" customHeight="1" thickBot="1" x14ac:dyDescent="0.25">
      <c r="A3" s="497" t="s">
        <v>187</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498"/>
      <c r="AJ3" s="498"/>
      <c r="AK3" s="498"/>
      <c r="AL3" s="498"/>
      <c r="AM3" s="498"/>
      <c r="AN3" s="498"/>
      <c r="AO3" s="498"/>
      <c r="AP3" s="499" t="s">
        <v>207</v>
      </c>
      <c r="AQ3" s="498"/>
      <c r="AR3" s="498"/>
      <c r="AS3" s="498"/>
      <c r="AT3" s="498"/>
      <c r="AU3" s="498"/>
      <c r="AV3" s="498"/>
      <c r="AW3" s="498"/>
      <c r="AX3" s="498"/>
      <c r="AY3" s="500"/>
    </row>
    <row r="4" spans="1:51" ht="26.1" hidden="1" customHeight="1" x14ac:dyDescent="0.2">
      <c r="A4" s="501" t="s">
        <v>99</v>
      </c>
      <c r="B4" s="502"/>
      <c r="C4" s="502"/>
      <c r="D4" s="502"/>
      <c r="E4" s="502"/>
      <c r="F4" s="502"/>
      <c r="G4" s="503" t="s">
        <v>206</v>
      </c>
      <c r="H4" s="504"/>
      <c r="I4" s="504"/>
      <c r="J4" s="504"/>
      <c r="K4" s="504"/>
      <c r="L4" s="504"/>
      <c r="M4" s="504"/>
      <c r="N4" s="504"/>
      <c r="O4" s="504"/>
      <c r="P4" s="504"/>
      <c r="Q4" s="504"/>
      <c r="R4" s="504"/>
      <c r="S4" s="504"/>
      <c r="T4" s="504"/>
      <c r="U4" s="504"/>
      <c r="V4" s="504"/>
      <c r="W4" s="504"/>
      <c r="X4" s="504"/>
      <c r="Y4" s="504"/>
      <c r="Z4" s="505"/>
      <c r="AA4" s="134" t="s">
        <v>20</v>
      </c>
      <c r="AB4" s="135"/>
      <c r="AC4" s="135"/>
      <c r="AD4" s="135"/>
      <c r="AE4" s="135"/>
      <c r="AF4" s="135"/>
      <c r="AG4" s="506" t="s">
        <v>211</v>
      </c>
      <c r="AH4" s="507"/>
      <c r="AI4" s="507"/>
      <c r="AJ4" s="507"/>
      <c r="AK4" s="507"/>
      <c r="AL4" s="507"/>
      <c r="AM4" s="507"/>
      <c r="AN4" s="507"/>
      <c r="AO4" s="507"/>
      <c r="AP4" s="507"/>
      <c r="AQ4" s="507"/>
      <c r="AR4" s="507"/>
      <c r="AS4" s="507"/>
      <c r="AT4" s="507"/>
      <c r="AU4" s="507"/>
      <c r="AV4" s="507"/>
      <c r="AW4" s="507"/>
      <c r="AX4" s="507"/>
      <c r="AY4" s="508"/>
    </row>
    <row r="5" spans="1:51" ht="26.1" hidden="1" customHeight="1" x14ac:dyDescent="0.2">
      <c r="A5" s="480" t="s">
        <v>100</v>
      </c>
      <c r="B5" s="481"/>
      <c r="C5" s="481"/>
      <c r="D5" s="481"/>
      <c r="E5" s="481"/>
      <c r="F5" s="482"/>
      <c r="G5" s="483" t="s">
        <v>208</v>
      </c>
      <c r="H5" s="484"/>
      <c r="I5" s="484"/>
      <c r="J5" s="484"/>
      <c r="K5" s="484"/>
      <c r="L5" s="484"/>
      <c r="M5" s="484"/>
      <c r="N5" s="484"/>
      <c r="O5" s="484"/>
      <c r="P5" s="484"/>
      <c r="Q5" s="484"/>
      <c r="R5" s="484"/>
      <c r="S5" s="484"/>
      <c r="T5" s="484"/>
      <c r="U5" s="484"/>
      <c r="V5" s="484"/>
      <c r="W5" s="484"/>
      <c r="X5" s="484"/>
      <c r="Y5" s="484"/>
      <c r="Z5" s="485"/>
      <c r="AA5" s="284" t="s">
        <v>21</v>
      </c>
      <c r="AB5" s="287"/>
      <c r="AC5" s="287"/>
      <c r="AD5" s="287"/>
      <c r="AE5" s="287"/>
      <c r="AF5" s="285"/>
      <c r="AG5" s="486" t="s">
        <v>212</v>
      </c>
      <c r="AH5" s="487"/>
      <c r="AI5" s="487"/>
      <c r="AJ5" s="487"/>
      <c r="AK5" s="487"/>
      <c r="AL5" s="487"/>
      <c r="AM5" s="487"/>
      <c r="AN5" s="487"/>
      <c r="AO5" s="487"/>
      <c r="AP5" s="487"/>
      <c r="AQ5" s="487"/>
      <c r="AR5" s="487"/>
      <c r="AS5" s="487"/>
      <c r="AT5" s="487"/>
      <c r="AU5" s="487"/>
      <c r="AV5" s="487"/>
      <c r="AW5" s="487"/>
      <c r="AX5" s="487"/>
      <c r="AY5" s="488"/>
    </row>
    <row r="6" spans="1:51" ht="26.1" hidden="1" customHeight="1" x14ac:dyDescent="0.2">
      <c r="A6" s="489" t="s">
        <v>101</v>
      </c>
      <c r="B6" s="490"/>
      <c r="C6" s="490"/>
      <c r="D6" s="490"/>
      <c r="E6" s="490"/>
      <c r="F6" s="491"/>
      <c r="G6" s="492" t="s">
        <v>209</v>
      </c>
      <c r="H6" s="493"/>
      <c r="I6" s="493"/>
      <c r="J6" s="493"/>
      <c r="K6" s="493"/>
      <c r="L6" s="493"/>
      <c r="M6" s="493"/>
      <c r="N6" s="493"/>
      <c r="O6" s="493"/>
      <c r="P6" s="493"/>
      <c r="Q6" s="493"/>
      <c r="R6" s="493"/>
      <c r="S6" s="493"/>
      <c r="T6" s="493"/>
      <c r="U6" s="493"/>
      <c r="V6" s="493"/>
      <c r="W6" s="493"/>
      <c r="X6" s="493"/>
      <c r="Y6" s="493"/>
      <c r="Z6" s="494"/>
      <c r="AA6" s="284" t="s">
        <v>0</v>
      </c>
      <c r="AB6" s="287"/>
      <c r="AC6" s="287"/>
      <c r="AD6" s="287"/>
      <c r="AE6" s="287"/>
      <c r="AF6" s="285"/>
      <c r="AG6" s="486" t="s">
        <v>213</v>
      </c>
      <c r="AH6" s="487"/>
      <c r="AI6" s="487"/>
      <c r="AJ6" s="487"/>
      <c r="AK6" s="487"/>
      <c r="AL6" s="487"/>
      <c r="AM6" s="487"/>
      <c r="AN6" s="487"/>
      <c r="AO6" s="487"/>
      <c r="AP6" s="487"/>
      <c r="AQ6" s="487"/>
      <c r="AR6" s="487"/>
      <c r="AS6" s="487"/>
      <c r="AT6" s="487"/>
      <c r="AU6" s="487"/>
      <c r="AV6" s="487"/>
      <c r="AW6" s="487"/>
      <c r="AX6" s="487"/>
      <c r="AY6" s="488"/>
    </row>
    <row r="7" spans="1:51" ht="88.5" hidden="1" customHeight="1" x14ac:dyDescent="0.2">
      <c r="A7" s="459" t="s">
        <v>145</v>
      </c>
      <c r="B7" s="282"/>
      <c r="C7" s="282"/>
      <c r="D7" s="282"/>
      <c r="E7" s="282"/>
      <c r="F7" s="460"/>
      <c r="G7" s="483" t="s">
        <v>210</v>
      </c>
      <c r="H7" s="484"/>
      <c r="I7" s="484"/>
      <c r="J7" s="484"/>
      <c r="K7" s="484"/>
      <c r="L7" s="484"/>
      <c r="M7" s="484"/>
      <c r="N7" s="484"/>
      <c r="O7" s="484"/>
      <c r="P7" s="484"/>
      <c r="Q7" s="484"/>
      <c r="R7" s="484"/>
      <c r="S7" s="484"/>
      <c r="T7" s="484"/>
      <c r="U7" s="484"/>
      <c r="V7" s="484"/>
      <c r="W7" s="484"/>
      <c r="X7" s="484"/>
      <c r="Y7" s="484"/>
      <c r="Z7" s="485"/>
      <c r="AA7" s="453" t="s">
        <v>98</v>
      </c>
      <c r="AB7" s="454"/>
      <c r="AC7" s="454"/>
      <c r="AD7" s="454"/>
      <c r="AE7" s="454"/>
      <c r="AF7" s="455"/>
      <c r="AG7" s="486" t="s">
        <v>214</v>
      </c>
      <c r="AH7" s="487"/>
      <c r="AI7" s="487"/>
      <c r="AJ7" s="487"/>
      <c r="AK7" s="487"/>
      <c r="AL7" s="487"/>
      <c r="AM7" s="487"/>
      <c r="AN7" s="487"/>
      <c r="AO7" s="487"/>
      <c r="AP7" s="487"/>
      <c r="AQ7" s="487"/>
      <c r="AR7" s="487"/>
      <c r="AS7" s="487"/>
      <c r="AT7" s="487"/>
      <c r="AU7" s="487"/>
      <c r="AV7" s="487"/>
      <c r="AW7" s="487"/>
      <c r="AX7" s="487"/>
      <c r="AY7" s="488"/>
    </row>
    <row r="8" spans="1:51" ht="75" hidden="1" customHeight="1" x14ac:dyDescent="0.2">
      <c r="A8" s="459" t="s">
        <v>30</v>
      </c>
      <c r="B8" s="282"/>
      <c r="C8" s="282"/>
      <c r="D8" s="282"/>
      <c r="E8" s="282"/>
      <c r="F8" s="460"/>
      <c r="G8" s="1082" t="s">
        <v>215</v>
      </c>
      <c r="H8" s="1083"/>
      <c r="I8" s="1083"/>
      <c r="J8" s="1083"/>
      <c r="K8" s="1083"/>
      <c r="L8" s="1083"/>
      <c r="M8" s="1083"/>
      <c r="N8" s="1083"/>
      <c r="O8" s="1083"/>
      <c r="P8" s="1083"/>
      <c r="Q8" s="1083"/>
      <c r="R8" s="1083"/>
      <c r="S8" s="1083"/>
      <c r="T8" s="1083"/>
      <c r="U8" s="1083"/>
      <c r="V8" s="1083"/>
      <c r="W8" s="1083"/>
      <c r="X8" s="1083"/>
      <c r="Y8" s="1083"/>
      <c r="Z8" s="1083"/>
      <c r="AA8" s="1083"/>
      <c r="AB8" s="1083"/>
      <c r="AC8" s="1083"/>
      <c r="AD8" s="1083"/>
      <c r="AE8" s="1083"/>
      <c r="AF8" s="1083"/>
      <c r="AG8" s="1083"/>
      <c r="AH8" s="1083"/>
      <c r="AI8" s="1083"/>
      <c r="AJ8" s="1083"/>
      <c r="AK8" s="1083"/>
      <c r="AL8" s="1083"/>
      <c r="AM8" s="1083"/>
      <c r="AN8" s="1083"/>
      <c r="AO8" s="1083"/>
      <c r="AP8" s="1083"/>
      <c r="AQ8" s="1083"/>
      <c r="AR8" s="1083"/>
      <c r="AS8" s="1083"/>
      <c r="AT8" s="1083"/>
      <c r="AU8" s="1083"/>
      <c r="AV8" s="1083"/>
      <c r="AW8" s="1083"/>
      <c r="AX8" s="1083"/>
      <c r="AY8" s="1084"/>
    </row>
    <row r="9" spans="1:51" ht="24.9" hidden="1" customHeight="1" x14ac:dyDescent="0.2">
      <c r="A9" s="512" t="s">
        <v>219</v>
      </c>
      <c r="B9" s="513"/>
      <c r="C9" s="513"/>
      <c r="D9" s="513"/>
      <c r="E9" s="513"/>
      <c r="F9" s="514"/>
      <c r="G9" s="1076" t="s">
        <v>216</v>
      </c>
      <c r="H9" s="1077"/>
      <c r="I9" s="1077"/>
      <c r="J9" s="1077"/>
      <c r="K9" s="1077"/>
      <c r="L9" s="1077"/>
      <c r="M9" s="1077"/>
      <c r="N9" s="1077"/>
      <c r="O9" s="1077"/>
      <c r="P9" s="1077"/>
      <c r="Q9" s="1077"/>
      <c r="R9" s="1077"/>
      <c r="S9" s="1077"/>
      <c r="T9" s="1077"/>
      <c r="U9" s="1077"/>
      <c r="V9" s="1077"/>
      <c r="W9" s="1077"/>
      <c r="X9" s="1077"/>
      <c r="Y9" s="1077"/>
      <c r="Z9" s="1077"/>
      <c r="AA9" s="1077"/>
      <c r="AB9" s="1077"/>
      <c r="AC9" s="1077"/>
      <c r="AD9" s="1077"/>
      <c r="AE9" s="1077"/>
      <c r="AF9" s="1077"/>
      <c r="AG9" s="1077"/>
      <c r="AH9" s="1077"/>
      <c r="AI9" s="1077"/>
      <c r="AJ9" s="1077"/>
      <c r="AK9" s="1077"/>
      <c r="AL9" s="1077"/>
      <c r="AM9" s="1077"/>
      <c r="AN9" s="1077"/>
      <c r="AO9" s="1077"/>
      <c r="AP9" s="1077"/>
      <c r="AQ9" s="1077"/>
      <c r="AR9" s="1077"/>
      <c r="AS9" s="1077"/>
      <c r="AT9" s="1077"/>
      <c r="AU9" s="1077"/>
      <c r="AV9" s="1077"/>
      <c r="AW9" s="1077"/>
      <c r="AX9" s="1077"/>
      <c r="AY9" s="1078"/>
    </row>
    <row r="10" spans="1:51" ht="24.9" hidden="1" customHeight="1" x14ac:dyDescent="0.2">
      <c r="A10" s="222"/>
      <c r="B10" s="223"/>
      <c r="C10" s="223"/>
      <c r="D10" s="223"/>
      <c r="E10" s="223"/>
      <c r="F10" s="224"/>
      <c r="G10" s="1079" t="s">
        <v>217</v>
      </c>
      <c r="H10" s="1080"/>
      <c r="I10" s="1080"/>
      <c r="J10" s="1080"/>
      <c r="K10" s="1080"/>
      <c r="L10" s="1080"/>
      <c r="M10" s="1080"/>
      <c r="N10" s="1080"/>
      <c r="O10" s="1080"/>
      <c r="P10" s="1080"/>
      <c r="Q10" s="1080"/>
      <c r="R10" s="1080"/>
      <c r="S10" s="1080"/>
      <c r="T10" s="1080"/>
      <c r="U10" s="1080"/>
      <c r="V10" s="1080"/>
      <c r="W10" s="1080"/>
      <c r="X10" s="1080"/>
      <c r="Y10" s="1080"/>
      <c r="Z10" s="1080"/>
      <c r="AA10" s="1080"/>
      <c r="AB10" s="1080"/>
      <c r="AC10" s="1080"/>
      <c r="AD10" s="1080"/>
      <c r="AE10" s="1080"/>
      <c r="AF10" s="1080"/>
      <c r="AG10" s="1080"/>
      <c r="AH10" s="1080"/>
      <c r="AI10" s="1080"/>
      <c r="AJ10" s="1080"/>
      <c r="AK10" s="1080"/>
      <c r="AL10" s="1080"/>
      <c r="AM10" s="1080"/>
      <c r="AN10" s="1080"/>
      <c r="AO10" s="1080"/>
      <c r="AP10" s="1080"/>
      <c r="AQ10" s="1080"/>
      <c r="AR10" s="1080"/>
      <c r="AS10" s="1080"/>
      <c r="AT10" s="1080"/>
      <c r="AU10" s="1080"/>
      <c r="AV10" s="1080"/>
      <c r="AW10" s="1080"/>
      <c r="AX10" s="1080"/>
      <c r="AY10" s="1081"/>
    </row>
    <row r="11" spans="1:51" ht="279.75" customHeight="1" thickBot="1" x14ac:dyDescent="0.25">
      <c r="A11" s="254"/>
      <c r="B11" s="255"/>
      <c r="C11" s="255"/>
      <c r="D11" s="255"/>
      <c r="E11" s="255"/>
      <c r="F11" s="256"/>
      <c r="G11" s="521" t="s">
        <v>220</v>
      </c>
      <c r="H11" s="522"/>
      <c r="I11" s="522"/>
      <c r="J11" s="522"/>
      <c r="K11" s="522"/>
      <c r="L11" s="522"/>
      <c r="M11" s="522"/>
      <c r="N11" s="522"/>
      <c r="O11" s="522"/>
      <c r="P11" s="522"/>
      <c r="Q11" s="522"/>
      <c r="R11" s="522"/>
      <c r="S11" s="522"/>
      <c r="T11" s="522"/>
      <c r="U11" s="522"/>
      <c r="V11" s="522"/>
      <c r="W11" s="522"/>
      <c r="X11" s="522"/>
      <c r="Y11" s="522"/>
      <c r="Z11" s="522"/>
      <c r="AA11" s="522"/>
      <c r="AB11" s="522"/>
      <c r="AC11" s="522"/>
      <c r="AD11" s="522"/>
      <c r="AE11" s="522"/>
      <c r="AF11" s="522"/>
      <c r="AG11" s="522"/>
      <c r="AH11" s="522"/>
      <c r="AI11" s="522"/>
      <c r="AJ11" s="522"/>
      <c r="AK11" s="522"/>
      <c r="AL11" s="522"/>
      <c r="AM11" s="522"/>
      <c r="AN11" s="522"/>
      <c r="AO11" s="522"/>
      <c r="AP11" s="522"/>
      <c r="AQ11" s="522"/>
      <c r="AR11" s="522"/>
      <c r="AS11" s="522"/>
      <c r="AT11" s="522"/>
      <c r="AU11" s="522"/>
      <c r="AV11" s="522"/>
      <c r="AW11" s="522"/>
      <c r="AX11" s="522"/>
      <c r="AY11" s="523"/>
    </row>
  </sheetData>
  <mergeCells count="26">
    <mergeCell ref="A8:F8"/>
    <mergeCell ref="G8:AY8"/>
    <mergeCell ref="A6:F6"/>
    <mergeCell ref="G6:Z6"/>
    <mergeCell ref="AA6:AF6"/>
    <mergeCell ref="AG6:AY6"/>
    <mergeCell ref="A7:F7"/>
    <mergeCell ref="G7:Z7"/>
    <mergeCell ref="AA7:AF7"/>
    <mergeCell ref="AG7:AY7"/>
    <mergeCell ref="A9:F11"/>
    <mergeCell ref="G9:AY9"/>
    <mergeCell ref="G10:AY10"/>
    <mergeCell ref="G11:AY11"/>
    <mergeCell ref="AJ2:AQ2"/>
    <mergeCell ref="AR2:AY2"/>
    <mergeCell ref="A3:AO3"/>
    <mergeCell ref="AP3:AY3"/>
    <mergeCell ref="A4:F4"/>
    <mergeCell ref="G4:Z4"/>
    <mergeCell ref="AA4:AF4"/>
    <mergeCell ref="AG4:AY4"/>
    <mergeCell ref="A5:F5"/>
    <mergeCell ref="G5:Z5"/>
    <mergeCell ref="AA5:AF5"/>
    <mergeCell ref="AG5:AY5"/>
  </mergeCells>
  <phoneticPr fontId="3"/>
  <printOptions horizontalCentered="1"/>
  <pageMargins left="0.39370078740157483" right="0.39370078740157483" top="0.98425196850393704" bottom="0.98425196850393704" header="0.51181102362204722" footer="0.51181102362204722"/>
  <pageSetup paperSize="9" scale="62"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2" x14ac:dyDescent="0.2"/>
  <cols>
    <col min="1" max="51" width="2.44140625" style="1" customWidth="1"/>
    <col min="52" max="58" width="2.109375" style="1" customWidth="1"/>
    <col min="59" max="16384" width="9" style="1"/>
  </cols>
  <sheetData>
    <row r="1" spans="1:51" ht="21.75" customHeight="1" thickBot="1"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95" t="s">
        <v>26</v>
      </c>
      <c r="AK1" s="496"/>
      <c r="AL1" s="496"/>
      <c r="AM1" s="496"/>
      <c r="AN1" s="496"/>
      <c r="AO1" s="496"/>
      <c r="AP1" s="496"/>
      <c r="AQ1" s="496"/>
      <c r="AR1" s="495"/>
      <c r="AS1" s="495"/>
      <c r="AT1" s="495"/>
      <c r="AU1" s="495"/>
      <c r="AV1" s="495"/>
      <c r="AW1" s="495"/>
      <c r="AX1" s="495"/>
      <c r="AY1" s="495"/>
    </row>
    <row r="2" spans="1:51" ht="21.75" customHeight="1" thickBot="1"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5">
      <c r="A3" s="497" t="s">
        <v>182</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498"/>
      <c r="AJ3" s="498"/>
      <c r="AK3" s="498"/>
      <c r="AL3" s="498"/>
      <c r="AM3" s="498"/>
      <c r="AN3" s="498"/>
      <c r="AO3" s="498"/>
      <c r="AP3" s="499" t="s">
        <v>15</v>
      </c>
      <c r="AQ3" s="498"/>
      <c r="AR3" s="498"/>
      <c r="AS3" s="498"/>
      <c r="AT3" s="498"/>
      <c r="AU3" s="498"/>
      <c r="AV3" s="498"/>
      <c r="AW3" s="498"/>
      <c r="AX3" s="498"/>
      <c r="AY3" s="500"/>
    </row>
    <row r="4" spans="1:51" ht="32.1" customHeight="1" thickBot="1" x14ac:dyDescent="0.25">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2">
      <c r="A5" s="752" t="s">
        <v>158</v>
      </c>
      <c r="B5" s="753"/>
      <c r="C5" s="753"/>
      <c r="D5" s="753"/>
      <c r="E5" s="753"/>
      <c r="F5" s="754"/>
      <c r="G5" s="1099">
        <v>0.99439999999999995</v>
      </c>
      <c r="H5" s="1099"/>
      <c r="I5" s="1099"/>
      <c r="J5" s="1099"/>
      <c r="K5" s="1099"/>
      <c r="L5" s="1099"/>
      <c r="M5" s="1099"/>
      <c r="N5" s="1099"/>
      <c r="O5" s="1106" t="s">
        <v>2</v>
      </c>
      <c r="P5" s="1107"/>
      <c r="Q5" s="1107"/>
      <c r="R5" s="1094" t="s">
        <v>157</v>
      </c>
      <c r="S5" s="1094"/>
      <c r="T5" s="1094"/>
      <c r="U5" s="1102" t="s">
        <v>183</v>
      </c>
      <c r="V5" s="1102"/>
      <c r="W5" s="1102"/>
      <c r="X5" s="1102"/>
      <c r="Y5" s="1102"/>
      <c r="Z5" s="1102"/>
      <c r="AA5" s="1102"/>
      <c r="AB5" s="1102"/>
      <c r="AC5" s="1102"/>
      <c r="AD5" s="1102"/>
      <c r="AE5" s="1102"/>
      <c r="AF5" s="1102"/>
      <c r="AG5" s="1102"/>
      <c r="AH5" s="1102"/>
      <c r="AI5" s="1102"/>
      <c r="AJ5" s="1102"/>
      <c r="AK5" s="1102"/>
      <c r="AL5" s="1102"/>
      <c r="AM5" s="1102"/>
      <c r="AN5" s="1102"/>
      <c r="AO5" s="1102"/>
      <c r="AP5" s="1102"/>
      <c r="AQ5" s="1102"/>
      <c r="AR5" s="1102"/>
      <c r="AS5" s="1102"/>
      <c r="AT5" s="1102"/>
      <c r="AU5" s="1102"/>
      <c r="AV5" s="1102"/>
      <c r="AW5" s="1102"/>
      <c r="AX5" s="1102"/>
      <c r="AY5" s="1103"/>
    </row>
    <row r="6" spans="1:51" ht="60" customHeight="1" x14ac:dyDescent="0.2">
      <c r="A6" s="755"/>
      <c r="B6" s="756"/>
      <c r="C6" s="756"/>
      <c r="D6" s="756"/>
      <c r="E6" s="756"/>
      <c r="F6" s="757"/>
      <c r="G6" s="1100"/>
      <c r="H6" s="1100"/>
      <c r="I6" s="1100"/>
      <c r="J6" s="1100"/>
      <c r="K6" s="1100"/>
      <c r="L6" s="1100"/>
      <c r="M6" s="1100"/>
      <c r="N6" s="1100"/>
      <c r="O6" s="1108"/>
      <c r="P6" s="1109"/>
      <c r="Q6" s="1109"/>
      <c r="R6" s="1095" t="s">
        <v>167</v>
      </c>
      <c r="S6" s="1095"/>
      <c r="T6" s="1095"/>
      <c r="U6" s="1096" t="s">
        <v>184</v>
      </c>
      <c r="V6" s="1097"/>
      <c r="W6" s="1097"/>
      <c r="X6" s="1097"/>
      <c r="Y6" s="1097"/>
      <c r="Z6" s="1097"/>
      <c r="AA6" s="1097"/>
      <c r="AB6" s="1097"/>
      <c r="AC6" s="1097"/>
      <c r="AD6" s="1097"/>
      <c r="AE6" s="1097"/>
      <c r="AF6" s="1097"/>
      <c r="AG6" s="1097"/>
      <c r="AH6" s="1097"/>
      <c r="AI6" s="1097"/>
      <c r="AJ6" s="1097"/>
      <c r="AK6" s="1097"/>
      <c r="AL6" s="1097"/>
      <c r="AM6" s="1097"/>
      <c r="AN6" s="1097"/>
      <c r="AO6" s="1097"/>
      <c r="AP6" s="1097"/>
      <c r="AQ6" s="1097"/>
      <c r="AR6" s="1097"/>
      <c r="AS6" s="1097"/>
      <c r="AT6" s="1097"/>
      <c r="AU6" s="1097"/>
      <c r="AV6" s="1097"/>
      <c r="AW6" s="1097"/>
      <c r="AX6" s="1097"/>
      <c r="AY6" s="1098"/>
    </row>
    <row r="7" spans="1:51" ht="60" customHeight="1" x14ac:dyDescent="0.2">
      <c r="A7" s="755"/>
      <c r="B7" s="756"/>
      <c r="C7" s="756"/>
      <c r="D7" s="756"/>
      <c r="E7" s="756"/>
      <c r="F7" s="757"/>
      <c r="G7" s="1100"/>
      <c r="H7" s="1100"/>
      <c r="I7" s="1100"/>
      <c r="J7" s="1100"/>
      <c r="K7" s="1100"/>
      <c r="L7" s="1100"/>
      <c r="M7" s="1100"/>
      <c r="N7" s="1100"/>
      <c r="O7" s="1108" t="s">
        <v>174</v>
      </c>
      <c r="P7" s="1109"/>
      <c r="Q7" s="1109"/>
      <c r="R7" s="1109"/>
      <c r="S7" s="1109"/>
      <c r="T7" s="1109"/>
      <c r="U7" s="1104" t="s">
        <v>157</v>
      </c>
      <c r="V7" s="1104"/>
      <c r="W7" s="1104"/>
      <c r="X7" s="1088" t="s">
        <v>185</v>
      </c>
      <c r="Y7" s="1089"/>
      <c r="Z7" s="1089"/>
      <c r="AA7" s="1089"/>
      <c r="AB7" s="1089"/>
      <c r="AC7" s="1089"/>
      <c r="AD7" s="1089"/>
      <c r="AE7" s="1089"/>
      <c r="AF7" s="1089"/>
      <c r="AG7" s="1089"/>
      <c r="AH7" s="1089"/>
      <c r="AI7" s="1089"/>
      <c r="AJ7" s="1089"/>
      <c r="AK7" s="1089"/>
      <c r="AL7" s="1089"/>
      <c r="AM7" s="1089"/>
      <c r="AN7" s="1089"/>
      <c r="AO7" s="1089"/>
      <c r="AP7" s="1089"/>
      <c r="AQ7" s="1089"/>
      <c r="AR7" s="1089"/>
      <c r="AS7" s="1089"/>
      <c r="AT7" s="1089"/>
      <c r="AU7" s="1089"/>
      <c r="AV7" s="1089"/>
      <c r="AW7" s="1089"/>
      <c r="AX7" s="1089"/>
      <c r="AY7" s="1090"/>
    </row>
    <row r="8" spans="1:51" ht="108" customHeight="1" x14ac:dyDescent="0.2">
      <c r="A8" s="755"/>
      <c r="B8" s="756"/>
      <c r="C8" s="756"/>
      <c r="D8" s="756"/>
      <c r="E8" s="756"/>
      <c r="F8" s="757"/>
      <c r="G8" s="1100"/>
      <c r="H8" s="1100"/>
      <c r="I8" s="1100"/>
      <c r="J8" s="1100"/>
      <c r="K8" s="1100"/>
      <c r="L8" s="1100"/>
      <c r="M8" s="1100"/>
      <c r="N8" s="1100"/>
      <c r="O8" s="1108"/>
      <c r="P8" s="1109"/>
      <c r="Q8" s="1109"/>
      <c r="R8" s="1109"/>
      <c r="S8" s="1109"/>
      <c r="T8" s="1109"/>
      <c r="U8" s="1105" t="s">
        <v>171</v>
      </c>
      <c r="V8" s="1105"/>
      <c r="W8" s="1105"/>
      <c r="X8" s="1085" t="s">
        <v>168</v>
      </c>
      <c r="Y8" s="1086"/>
      <c r="Z8" s="1086"/>
      <c r="AA8" s="1086"/>
      <c r="AB8" s="1086"/>
      <c r="AC8" s="1086"/>
      <c r="AD8" s="1086"/>
      <c r="AE8" s="1086"/>
      <c r="AF8" s="1086"/>
      <c r="AG8" s="1086"/>
      <c r="AH8" s="1086"/>
      <c r="AI8" s="1086"/>
      <c r="AJ8" s="1086"/>
      <c r="AK8" s="1086"/>
      <c r="AL8" s="1086"/>
      <c r="AM8" s="1086"/>
      <c r="AN8" s="1086"/>
      <c r="AO8" s="1086"/>
      <c r="AP8" s="1086"/>
      <c r="AQ8" s="1086"/>
      <c r="AR8" s="1086"/>
      <c r="AS8" s="1086"/>
      <c r="AT8" s="1086"/>
      <c r="AU8" s="1086"/>
      <c r="AV8" s="1086"/>
      <c r="AW8" s="1086"/>
      <c r="AX8" s="1086"/>
      <c r="AY8" s="1087"/>
    </row>
    <row r="9" spans="1:51" ht="252.75" customHeight="1" x14ac:dyDescent="0.2">
      <c r="A9" s="755"/>
      <c r="B9" s="756"/>
      <c r="C9" s="756"/>
      <c r="D9" s="756"/>
      <c r="E9" s="756"/>
      <c r="F9" s="757"/>
      <c r="G9" s="1100"/>
      <c r="H9" s="1100"/>
      <c r="I9" s="1100"/>
      <c r="J9" s="1100"/>
      <c r="K9" s="1100"/>
      <c r="L9" s="1100"/>
      <c r="M9" s="1100"/>
      <c r="N9" s="1100"/>
      <c r="O9" s="1108"/>
      <c r="P9" s="1109"/>
      <c r="Q9" s="1109"/>
      <c r="R9" s="1109"/>
      <c r="S9" s="1109"/>
      <c r="T9" s="1109"/>
      <c r="U9" s="1105" t="s">
        <v>175</v>
      </c>
      <c r="V9" s="1105"/>
      <c r="W9" s="1105"/>
      <c r="X9" s="1085" t="s">
        <v>169</v>
      </c>
      <c r="Y9" s="1086"/>
      <c r="Z9" s="1086"/>
      <c r="AA9" s="1086"/>
      <c r="AB9" s="1086"/>
      <c r="AC9" s="1086"/>
      <c r="AD9" s="1086"/>
      <c r="AE9" s="1086"/>
      <c r="AF9" s="1086"/>
      <c r="AG9" s="1086"/>
      <c r="AH9" s="1086"/>
      <c r="AI9" s="1086"/>
      <c r="AJ9" s="1086"/>
      <c r="AK9" s="1086"/>
      <c r="AL9" s="1086"/>
      <c r="AM9" s="1086"/>
      <c r="AN9" s="1086"/>
      <c r="AO9" s="1086"/>
      <c r="AP9" s="1086"/>
      <c r="AQ9" s="1086"/>
      <c r="AR9" s="1086"/>
      <c r="AS9" s="1086"/>
      <c r="AT9" s="1086"/>
      <c r="AU9" s="1086"/>
      <c r="AV9" s="1086"/>
      <c r="AW9" s="1086"/>
      <c r="AX9" s="1086"/>
      <c r="AY9" s="1087"/>
    </row>
    <row r="10" spans="1:51" ht="84" customHeight="1" thickBot="1" x14ac:dyDescent="0.25">
      <c r="A10" s="758"/>
      <c r="B10" s="759"/>
      <c r="C10" s="759"/>
      <c r="D10" s="759"/>
      <c r="E10" s="759"/>
      <c r="F10" s="760"/>
      <c r="G10" s="1101"/>
      <c r="H10" s="1101"/>
      <c r="I10" s="1101"/>
      <c r="J10" s="1101"/>
      <c r="K10" s="1101"/>
      <c r="L10" s="1101"/>
      <c r="M10" s="1101"/>
      <c r="N10" s="1101"/>
      <c r="O10" s="1110"/>
      <c r="P10" s="1111"/>
      <c r="Q10" s="1111"/>
      <c r="R10" s="1111"/>
      <c r="S10" s="1111"/>
      <c r="T10" s="1111"/>
      <c r="U10" s="1091" t="s">
        <v>176</v>
      </c>
      <c r="V10" s="1091"/>
      <c r="W10" s="1091"/>
      <c r="X10" s="1092" t="s">
        <v>170</v>
      </c>
      <c r="Y10" s="1092"/>
      <c r="Z10" s="1092"/>
      <c r="AA10" s="1092"/>
      <c r="AB10" s="1092"/>
      <c r="AC10" s="1092"/>
      <c r="AD10" s="1092"/>
      <c r="AE10" s="1092"/>
      <c r="AF10" s="1092"/>
      <c r="AG10" s="1092"/>
      <c r="AH10" s="1092"/>
      <c r="AI10" s="1092"/>
      <c r="AJ10" s="1092"/>
      <c r="AK10" s="1092"/>
      <c r="AL10" s="1092"/>
      <c r="AM10" s="1092"/>
      <c r="AN10" s="1092"/>
      <c r="AO10" s="1092"/>
      <c r="AP10" s="1092"/>
      <c r="AQ10" s="1092"/>
      <c r="AR10" s="1092"/>
      <c r="AS10" s="1092"/>
      <c r="AT10" s="1092"/>
      <c r="AU10" s="1092"/>
      <c r="AV10" s="1092"/>
      <c r="AW10" s="1092"/>
      <c r="AX10" s="1092"/>
      <c r="AY10" s="1093"/>
    </row>
    <row r="11" spans="1:51" x14ac:dyDescent="0.2">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2" x14ac:dyDescent="0.2"/>
  <cols>
    <col min="1" max="51" width="2.44140625" style="1" customWidth="1"/>
    <col min="52" max="58" width="2.109375" style="1" customWidth="1"/>
    <col min="59" max="16384" width="9" style="1"/>
  </cols>
  <sheetData>
    <row r="1" spans="1:51" ht="21.75" customHeight="1" thickBot="1"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95" t="s">
        <v>26</v>
      </c>
      <c r="AK1" s="496"/>
      <c r="AL1" s="496"/>
      <c r="AM1" s="496"/>
      <c r="AN1" s="496"/>
      <c r="AO1" s="496"/>
      <c r="AP1" s="496"/>
      <c r="AQ1" s="496"/>
      <c r="AR1" s="495"/>
      <c r="AS1" s="495"/>
      <c r="AT1" s="495"/>
      <c r="AU1" s="495"/>
      <c r="AV1" s="495"/>
      <c r="AW1" s="495"/>
      <c r="AX1" s="495"/>
      <c r="AY1" s="495"/>
    </row>
    <row r="2" spans="1:51" ht="32.1" customHeight="1" thickBot="1" x14ac:dyDescent="0.25">
      <c r="A2" s="497" t="s">
        <v>123</v>
      </c>
      <c r="B2" s="498"/>
      <c r="C2" s="498"/>
      <c r="D2" s="498"/>
      <c r="E2" s="498"/>
      <c r="F2" s="498"/>
      <c r="G2" s="498"/>
      <c r="H2" s="498"/>
      <c r="I2" s="498"/>
      <c r="J2" s="498"/>
      <c r="K2" s="498"/>
      <c r="L2" s="498"/>
      <c r="M2" s="498"/>
      <c r="N2" s="498"/>
      <c r="O2" s="498"/>
      <c r="P2" s="498"/>
      <c r="Q2" s="498"/>
      <c r="R2" s="498"/>
      <c r="S2" s="498"/>
      <c r="T2" s="498"/>
      <c r="U2" s="498"/>
      <c r="V2" s="498"/>
      <c r="W2" s="498"/>
      <c r="X2" s="498"/>
      <c r="Y2" s="498"/>
      <c r="Z2" s="498"/>
      <c r="AA2" s="498"/>
      <c r="AB2" s="498"/>
      <c r="AC2" s="498"/>
      <c r="AD2" s="498"/>
      <c r="AE2" s="498"/>
      <c r="AF2" s="498"/>
      <c r="AG2" s="498"/>
      <c r="AH2" s="498"/>
      <c r="AI2" s="498"/>
      <c r="AJ2" s="498"/>
      <c r="AK2" s="498"/>
      <c r="AL2" s="498"/>
      <c r="AM2" s="498"/>
      <c r="AN2" s="498"/>
      <c r="AO2" s="498"/>
      <c r="AP2" s="499" t="s">
        <v>15</v>
      </c>
      <c r="AQ2" s="498"/>
      <c r="AR2" s="498"/>
      <c r="AS2" s="498"/>
      <c r="AT2" s="498"/>
      <c r="AU2" s="498"/>
      <c r="AV2" s="498"/>
      <c r="AW2" s="498"/>
      <c r="AX2" s="498"/>
      <c r="AY2" s="500"/>
    </row>
    <row r="3" spans="1:51" ht="32.1" customHeight="1" thickBot="1" x14ac:dyDescent="0.25">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 customHeight="1" thickBot="1" x14ac:dyDescent="0.25">
      <c r="A4" s="116" t="s">
        <v>55</v>
      </c>
      <c r="B4" s="117"/>
      <c r="C4" s="117"/>
      <c r="D4" s="117"/>
      <c r="E4" s="117"/>
      <c r="F4" s="677"/>
      <c r="G4" s="679"/>
      <c r="H4" s="679"/>
      <c r="I4" s="679"/>
      <c r="J4" s="679"/>
      <c r="K4" s="679"/>
      <c r="L4" s="679"/>
      <c r="M4" s="679"/>
      <c r="N4" s="679"/>
      <c r="O4" s="680" t="s">
        <v>51</v>
      </c>
      <c r="P4" s="681"/>
      <c r="Q4" s="681"/>
      <c r="R4" s="681"/>
      <c r="S4" s="681"/>
      <c r="T4" s="681"/>
      <c r="U4" s="681"/>
      <c r="V4" s="681"/>
      <c r="W4" s="682"/>
      <c r="X4" s="681" t="s">
        <v>127</v>
      </c>
      <c r="Y4" s="681"/>
      <c r="Z4" s="681"/>
      <c r="AA4" s="681"/>
      <c r="AB4" s="681"/>
      <c r="AC4" s="681"/>
      <c r="AD4" s="681"/>
      <c r="AE4" s="681"/>
      <c r="AF4" s="681"/>
      <c r="AG4" s="682"/>
      <c r="AH4" s="681" t="s">
        <v>159</v>
      </c>
      <c r="AI4" s="681"/>
      <c r="AJ4" s="681"/>
      <c r="AK4" s="681"/>
      <c r="AL4" s="681"/>
      <c r="AM4" s="681"/>
      <c r="AN4" s="681"/>
      <c r="AO4" s="681"/>
      <c r="AP4" s="682"/>
      <c r="AQ4" s="681" t="s">
        <v>160</v>
      </c>
      <c r="AR4" s="681"/>
      <c r="AS4" s="681"/>
      <c r="AT4" s="681"/>
      <c r="AU4" s="681"/>
      <c r="AV4" s="681"/>
      <c r="AW4" s="681"/>
      <c r="AX4" s="681"/>
      <c r="AY4" s="683"/>
    </row>
    <row r="5" spans="1:51" ht="24.9" customHeight="1" thickBot="1" x14ac:dyDescent="0.25">
      <c r="A5" s="118"/>
      <c r="B5" s="119"/>
      <c r="C5" s="119"/>
      <c r="D5" s="119"/>
      <c r="E5" s="119"/>
      <c r="F5" s="678"/>
      <c r="G5" s="604" t="s">
        <v>115</v>
      </c>
      <c r="H5" s="604"/>
      <c r="I5" s="604"/>
      <c r="J5" s="604"/>
      <c r="K5" s="604"/>
      <c r="L5" s="604"/>
      <c r="M5" s="604"/>
      <c r="N5" s="605"/>
      <c r="O5" s="584"/>
      <c r="P5" s="585"/>
      <c r="Q5" s="585"/>
      <c r="R5" s="585"/>
      <c r="S5" s="585"/>
      <c r="T5" s="585"/>
      <c r="U5" s="585"/>
      <c r="V5" s="585"/>
      <c r="W5" s="606"/>
      <c r="X5" s="584">
        <f>O19</f>
        <v>0</v>
      </c>
      <c r="Y5" s="585"/>
      <c r="Z5" s="585"/>
      <c r="AA5" s="585"/>
      <c r="AB5" s="585"/>
      <c r="AC5" s="585"/>
      <c r="AD5" s="585"/>
      <c r="AE5" s="585"/>
      <c r="AF5" s="585"/>
      <c r="AG5" s="606"/>
      <c r="AH5" s="584">
        <f>X19</f>
        <v>0</v>
      </c>
      <c r="AI5" s="585"/>
      <c r="AJ5" s="585"/>
      <c r="AK5" s="585"/>
      <c r="AL5" s="585"/>
      <c r="AM5" s="585"/>
      <c r="AN5" s="585"/>
      <c r="AO5" s="585"/>
      <c r="AP5" s="606"/>
      <c r="AQ5" s="584">
        <f>AH19</f>
        <v>0</v>
      </c>
      <c r="AR5" s="585"/>
      <c r="AS5" s="585"/>
      <c r="AT5" s="585"/>
      <c r="AU5" s="585"/>
      <c r="AV5" s="585"/>
      <c r="AW5" s="585"/>
      <c r="AX5" s="585"/>
      <c r="AY5" s="586"/>
    </row>
    <row r="6" spans="1:51" ht="24.9" customHeight="1" x14ac:dyDescent="0.2">
      <c r="A6" s="118"/>
      <c r="B6" s="119"/>
      <c r="C6" s="119"/>
      <c r="D6" s="119"/>
      <c r="E6" s="119"/>
      <c r="F6" s="678"/>
      <c r="G6" s="587" t="s">
        <v>14</v>
      </c>
      <c r="H6" s="588"/>
      <c r="I6" s="591" t="s">
        <v>95</v>
      </c>
      <c r="J6" s="374"/>
      <c r="K6" s="374"/>
      <c r="L6" s="374"/>
      <c r="M6" s="374"/>
      <c r="N6" s="592"/>
      <c r="O6" s="593"/>
      <c r="P6" s="594"/>
      <c r="Q6" s="594"/>
      <c r="R6" s="594"/>
      <c r="S6" s="594"/>
      <c r="T6" s="594"/>
      <c r="U6" s="594"/>
      <c r="V6" s="594"/>
      <c r="W6" s="595"/>
      <c r="X6" s="593"/>
      <c r="Y6" s="594"/>
      <c r="Z6" s="594"/>
      <c r="AA6" s="594"/>
      <c r="AB6" s="594"/>
      <c r="AC6" s="594"/>
      <c r="AD6" s="594"/>
      <c r="AE6" s="594"/>
      <c r="AF6" s="594"/>
      <c r="AG6" s="595"/>
      <c r="AH6" s="593"/>
      <c r="AI6" s="594"/>
      <c r="AJ6" s="594"/>
      <c r="AK6" s="594"/>
      <c r="AL6" s="594"/>
      <c r="AM6" s="594"/>
      <c r="AN6" s="594"/>
      <c r="AO6" s="594"/>
      <c r="AP6" s="595"/>
      <c r="AQ6" s="593"/>
      <c r="AR6" s="594"/>
      <c r="AS6" s="594"/>
      <c r="AT6" s="594"/>
      <c r="AU6" s="594"/>
      <c r="AV6" s="594"/>
      <c r="AW6" s="594"/>
      <c r="AX6" s="594"/>
      <c r="AY6" s="599"/>
    </row>
    <row r="7" spans="1:51" ht="24.9" customHeight="1" x14ac:dyDescent="0.2">
      <c r="A7" s="118"/>
      <c r="B7" s="119"/>
      <c r="C7" s="119"/>
      <c r="D7" s="119"/>
      <c r="E7" s="119"/>
      <c r="F7" s="678"/>
      <c r="G7" s="587"/>
      <c r="H7" s="588"/>
      <c r="I7" s="600" t="s">
        <v>125</v>
      </c>
      <c r="J7" s="601"/>
      <c r="K7" s="601"/>
      <c r="L7" s="601"/>
      <c r="M7" s="601"/>
      <c r="N7" s="601"/>
      <c r="O7" s="178"/>
      <c r="P7" s="178"/>
      <c r="Q7" s="178"/>
      <c r="R7" s="178"/>
      <c r="S7" s="178"/>
      <c r="T7" s="178"/>
      <c r="U7" s="178"/>
      <c r="V7" s="178"/>
      <c r="W7" s="179"/>
      <c r="X7" s="178"/>
      <c r="Y7" s="178"/>
      <c r="Z7" s="178"/>
      <c r="AA7" s="178"/>
      <c r="AB7" s="178"/>
      <c r="AC7" s="178"/>
      <c r="AD7" s="178"/>
      <c r="AE7" s="178"/>
      <c r="AF7" s="178"/>
      <c r="AG7" s="179"/>
      <c r="AH7" s="178"/>
      <c r="AI7" s="178"/>
      <c r="AJ7" s="178"/>
      <c r="AK7" s="178"/>
      <c r="AL7" s="178"/>
      <c r="AM7" s="178"/>
      <c r="AN7" s="178"/>
      <c r="AO7" s="178"/>
      <c r="AP7" s="179"/>
      <c r="AQ7" s="178"/>
      <c r="AR7" s="178"/>
      <c r="AS7" s="178"/>
      <c r="AT7" s="178"/>
      <c r="AU7" s="178"/>
      <c r="AV7" s="178"/>
      <c r="AW7" s="178"/>
      <c r="AX7" s="178"/>
      <c r="AY7" s="201"/>
    </row>
    <row r="8" spans="1:51" ht="24.9" customHeight="1" x14ac:dyDescent="0.2">
      <c r="A8" s="118"/>
      <c r="B8" s="119"/>
      <c r="C8" s="119"/>
      <c r="D8" s="119"/>
      <c r="E8" s="119"/>
      <c r="F8" s="678"/>
      <c r="G8" s="587"/>
      <c r="H8" s="588"/>
      <c r="I8" s="574" t="s">
        <v>124</v>
      </c>
      <c r="J8" s="575"/>
      <c r="K8" s="575"/>
      <c r="L8" s="575"/>
      <c r="M8" s="575"/>
      <c r="N8" s="576"/>
      <c r="O8" s="577">
        <v>0</v>
      </c>
      <c r="P8" s="578"/>
      <c r="Q8" s="578"/>
      <c r="R8" s="578"/>
      <c r="S8" s="578"/>
      <c r="T8" s="578"/>
      <c r="U8" s="578"/>
      <c r="V8" s="578"/>
      <c r="W8" s="579"/>
      <c r="X8" s="577">
        <v>0</v>
      </c>
      <c r="Y8" s="578"/>
      <c r="Z8" s="578"/>
      <c r="AA8" s="578"/>
      <c r="AB8" s="578"/>
      <c r="AC8" s="578"/>
      <c r="AD8" s="578"/>
      <c r="AE8" s="578"/>
      <c r="AF8" s="578"/>
      <c r="AG8" s="579"/>
      <c r="AH8" s="577">
        <v>0</v>
      </c>
      <c r="AI8" s="578"/>
      <c r="AJ8" s="578"/>
      <c r="AK8" s="578"/>
      <c r="AL8" s="578"/>
      <c r="AM8" s="578"/>
      <c r="AN8" s="578"/>
      <c r="AO8" s="578"/>
      <c r="AP8" s="579"/>
      <c r="AQ8" s="577">
        <v>0</v>
      </c>
      <c r="AR8" s="578"/>
      <c r="AS8" s="578"/>
      <c r="AT8" s="578"/>
      <c r="AU8" s="578"/>
      <c r="AV8" s="578"/>
      <c r="AW8" s="578"/>
      <c r="AX8" s="578"/>
      <c r="AY8" s="583"/>
    </row>
    <row r="9" spans="1:51" ht="24.9" customHeight="1" x14ac:dyDescent="0.2">
      <c r="A9" s="118"/>
      <c r="B9" s="119"/>
      <c r="C9" s="119"/>
      <c r="D9" s="119"/>
      <c r="E9" s="119"/>
      <c r="F9" s="678"/>
      <c r="G9" s="587"/>
      <c r="H9" s="588"/>
      <c r="I9" s="600" t="s">
        <v>126</v>
      </c>
      <c r="J9" s="601"/>
      <c r="K9" s="601"/>
      <c r="L9" s="601"/>
      <c r="M9" s="601"/>
      <c r="N9" s="601"/>
      <c r="O9" s="178"/>
      <c r="P9" s="178"/>
      <c r="Q9" s="178"/>
      <c r="R9" s="178"/>
      <c r="S9" s="178"/>
      <c r="T9" s="178"/>
      <c r="U9" s="178"/>
      <c r="V9" s="178"/>
      <c r="W9" s="179"/>
      <c r="X9" s="178"/>
      <c r="Y9" s="178"/>
      <c r="Z9" s="178"/>
      <c r="AA9" s="178"/>
      <c r="AB9" s="178"/>
      <c r="AC9" s="178"/>
      <c r="AD9" s="178"/>
      <c r="AE9" s="178"/>
      <c r="AF9" s="178"/>
      <c r="AG9" s="179"/>
      <c r="AH9" s="178"/>
      <c r="AI9" s="178"/>
      <c r="AJ9" s="178"/>
      <c r="AK9" s="178"/>
      <c r="AL9" s="178"/>
      <c r="AM9" s="178"/>
      <c r="AN9" s="178"/>
      <c r="AO9" s="178"/>
      <c r="AP9" s="179"/>
      <c r="AQ9" s="178"/>
      <c r="AR9" s="178"/>
      <c r="AS9" s="178"/>
      <c r="AT9" s="178"/>
      <c r="AU9" s="178"/>
      <c r="AV9" s="178"/>
      <c r="AW9" s="178"/>
      <c r="AX9" s="178"/>
      <c r="AY9" s="201"/>
    </row>
    <row r="10" spans="1:51" ht="24.9" customHeight="1" x14ac:dyDescent="0.2">
      <c r="A10" s="118"/>
      <c r="B10" s="119"/>
      <c r="C10" s="119"/>
      <c r="D10" s="119"/>
      <c r="E10" s="119"/>
      <c r="F10" s="678"/>
      <c r="G10" s="587"/>
      <c r="H10" s="588"/>
      <c r="I10" s="574" t="s">
        <v>124</v>
      </c>
      <c r="J10" s="575"/>
      <c r="K10" s="575"/>
      <c r="L10" s="575"/>
      <c r="M10" s="575"/>
      <c r="N10" s="576"/>
      <c r="O10" s="577">
        <v>0</v>
      </c>
      <c r="P10" s="578"/>
      <c r="Q10" s="578"/>
      <c r="R10" s="578"/>
      <c r="S10" s="578"/>
      <c r="T10" s="578"/>
      <c r="U10" s="578"/>
      <c r="V10" s="578"/>
      <c r="W10" s="579"/>
      <c r="X10" s="577">
        <v>0</v>
      </c>
      <c r="Y10" s="578"/>
      <c r="Z10" s="578"/>
      <c r="AA10" s="578"/>
      <c r="AB10" s="578"/>
      <c r="AC10" s="578"/>
      <c r="AD10" s="578"/>
      <c r="AE10" s="578"/>
      <c r="AF10" s="578"/>
      <c r="AG10" s="579"/>
      <c r="AH10" s="577">
        <v>0</v>
      </c>
      <c r="AI10" s="578"/>
      <c r="AJ10" s="578"/>
      <c r="AK10" s="578"/>
      <c r="AL10" s="578"/>
      <c r="AM10" s="578"/>
      <c r="AN10" s="578"/>
      <c r="AO10" s="578"/>
      <c r="AP10" s="579"/>
      <c r="AQ10" s="577">
        <v>0</v>
      </c>
      <c r="AR10" s="578"/>
      <c r="AS10" s="578"/>
      <c r="AT10" s="578"/>
      <c r="AU10" s="578"/>
      <c r="AV10" s="578"/>
      <c r="AW10" s="578"/>
      <c r="AX10" s="578"/>
      <c r="AY10" s="583"/>
    </row>
    <row r="11" spans="1:51" ht="24.9" customHeight="1" x14ac:dyDescent="0.2">
      <c r="A11" s="118"/>
      <c r="B11" s="119"/>
      <c r="C11" s="119"/>
      <c r="D11" s="119"/>
      <c r="E11" s="119"/>
      <c r="F11" s="678"/>
      <c r="G11" s="587"/>
      <c r="H11" s="588"/>
      <c r="I11" s="105" t="s">
        <v>28</v>
      </c>
      <c r="J11" s="105"/>
      <c r="K11" s="105"/>
      <c r="L11" s="105"/>
      <c r="M11" s="105"/>
      <c r="N11" s="105"/>
      <c r="O11" s="610"/>
      <c r="P11" s="610"/>
      <c r="Q11" s="610"/>
      <c r="R11" s="610"/>
      <c r="S11" s="610"/>
      <c r="T11" s="610"/>
      <c r="U11" s="610"/>
      <c r="V11" s="610"/>
      <c r="W11" s="611"/>
      <c r="X11" s="610"/>
      <c r="Y11" s="610"/>
      <c r="Z11" s="610"/>
      <c r="AA11" s="610"/>
      <c r="AB11" s="610"/>
      <c r="AC11" s="610"/>
      <c r="AD11" s="610"/>
      <c r="AE11" s="610"/>
      <c r="AF11" s="610"/>
      <c r="AG11" s="611"/>
      <c r="AH11" s="610"/>
      <c r="AI11" s="610"/>
      <c r="AJ11" s="610"/>
      <c r="AK11" s="610"/>
      <c r="AL11" s="610"/>
      <c r="AM11" s="610"/>
      <c r="AN11" s="610"/>
      <c r="AO11" s="610"/>
      <c r="AP11" s="611"/>
      <c r="AQ11" s="610"/>
      <c r="AR11" s="610"/>
      <c r="AS11" s="610"/>
      <c r="AT11" s="610"/>
      <c r="AU11" s="610"/>
      <c r="AV11" s="610"/>
      <c r="AW11" s="610"/>
      <c r="AX11" s="610"/>
      <c r="AY11" s="616"/>
    </row>
    <row r="12" spans="1:51" ht="24.9" customHeight="1" thickBot="1" x14ac:dyDescent="0.25">
      <c r="A12" s="118"/>
      <c r="B12" s="119"/>
      <c r="C12" s="119"/>
      <c r="D12" s="119"/>
      <c r="E12" s="119"/>
      <c r="F12" s="678"/>
      <c r="G12" s="589"/>
      <c r="H12" s="590"/>
      <c r="I12" s="617" t="s">
        <v>23</v>
      </c>
      <c r="J12" s="618"/>
      <c r="K12" s="618"/>
      <c r="L12" s="618"/>
      <c r="M12" s="618"/>
      <c r="N12" s="619"/>
      <c r="O12" s="620">
        <f>SUM(O6,O7,O9,O11)</f>
        <v>0</v>
      </c>
      <c r="P12" s="620"/>
      <c r="Q12" s="620"/>
      <c r="R12" s="620"/>
      <c r="S12" s="620"/>
      <c r="T12" s="620"/>
      <c r="U12" s="620"/>
      <c r="V12" s="620"/>
      <c r="W12" s="621"/>
      <c r="X12" s="620">
        <f>SUM(X6,X7,X9,X11)</f>
        <v>0</v>
      </c>
      <c r="Y12" s="620"/>
      <c r="Z12" s="620"/>
      <c r="AA12" s="620"/>
      <c r="AB12" s="620"/>
      <c r="AC12" s="620"/>
      <c r="AD12" s="620"/>
      <c r="AE12" s="620"/>
      <c r="AF12" s="620"/>
      <c r="AG12" s="621"/>
      <c r="AH12" s="620">
        <f>SUM(AH6,AH7,AH9,AH11)</f>
        <v>0</v>
      </c>
      <c r="AI12" s="620"/>
      <c r="AJ12" s="620"/>
      <c r="AK12" s="620"/>
      <c r="AL12" s="620"/>
      <c r="AM12" s="620"/>
      <c r="AN12" s="620"/>
      <c r="AO12" s="620"/>
      <c r="AP12" s="621"/>
      <c r="AQ12" s="626">
        <f>SUM(AQ6,AQ7,AQ9,AQ11)</f>
        <v>0</v>
      </c>
      <c r="AR12" s="187"/>
      <c r="AS12" s="187"/>
      <c r="AT12" s="187"/>
      <c r="AU12" s="187"/>
      <c r="AV12" s="187"/>
      <c r="AW12" s="187"/>
      <c r="AX12" s="187"/>
      <c r="AY12" s="195"/>
    </row>
    <row r="13" spans="1:51" ht="24.9" customHeight="1" thickBot="1" x14ac:dyDescent="0.25">
      <c r="A13" s="118"/>
      <c r="B13" s="119"/>
      <c r="C13" s="119"/>
      <c r="D13" s="119"/>
      <c r="E13" s="119"/>
      <c r="F13" s="678"/>
      <c r="G13" s="654" t="s">
        <v>56</v>
      </c>
      <c r="H13" s="655"/>
      <c r="I13" s="659" t="s">
        <v>122</v>
      </c>
      <c r="J13" s="142"/>
      <c r="K13" s="142"/>
      <c r="L13" s="142"/>
      <c r="M13" s="142"/>
      <c r="N13" s="143"/>
      <c r="O13" s="638"/>
      <c r="P13" s="638"/>
      <c r="Q13" s="638"/>
      <c r="R13" s="638"/>
      <c r="S13" s="638"/>
      <c r="T13" s="638"/>
      <c r="U13" s="638"/>
      <c r="V13" s="638"/>
      <c r="W13" s="639"/>
      <c r="X13" s="638"/>
      <c r="Y13" s="638"/>
      <c r="Z13" s="638"/>
      <c r="AA13" s="638"/>
      <c r="AB13" s="638"/>
      <c r="AC13" s="638"/>
      <c r="AD13" s="638"/>
      <c r="AE13" s="638"/>
      <c r="AF13" s="638"/>
      <c r="AG13" s="639"/>
      <c r="AH13" s="638"/>
      <c r="AI13" s="638"/>
      <c r="AJ13" s="638"/>
      <c r="AK13" s="638"/>
      <c r="AL13" s="638"/>
      <c r="AM13" s="638"/>
      <c r="AN13" s="638"/>
      <c r="AO13" s="638"/>
      <c r="AP13" s="639"/>
      <c r="AQ13" s="638"/>
      <c r="AR13" s="638"/>
      <c r="AS13" s="638"/>
      <c r="AT13" s="638"/>
      <c r="AU13" s="638"/>
      <c r="AV13" s="638"/>
      <c r="AW13" s="638"/>
      <c r="AX13" s="638"/>
      <c r="AY13" s="662"/>
    </row>
    <row r="14" spans="1:51" ht="24.9" customHeight="1" x14ac:dyDescent="0.2">
      <c r="A14" s="118"/>
      <c r="B14" s="119"/>
      <c r="C14" s="119"/>
      <c r="D14" s="119"/>
      <c r="E14" s="119"/>
      <c r="F14" s="678"/>
      <c r="G14" s="656"/>
      <c r="H14" s="656"/>
      <c r="I14" s="1128" t="s">
        <v>17</v>
      </c>
      <c r="J14" s="1129"/>
      <c r="K14" s="1129"/>
      <c r="L14" s="1129"/>
      <c r="M14" s="1129"/>
      <c r="N14" s="1130"/>
      <c r="O14" s="1112"/>
      <c r="P14" s="1112"/>
      <c r="Q14" s="1112"/>
      <c r="R14" s="1112"/>
      <c r="S14" s="1112"/>
      <c r="T14" s="1112"/>
      <c r="U14" s="1112"/>
      <c r="V14" s="1112"/>
      <c r="W14" s="1131"/>
      <c r="X14" s="1112"/>
      <c r="Y14" s="1112"/>
      <c r="Z14" s="1112"/>
      <c r="AA14" s="1112"/>
      <c r="AB14" s="1112"/>
      <c r="AC14" s="1112"/>
      <c r="AD14" s="1112"/>
      <c r="AE14" s="1112"/>
      <c r="AF14" s="1112"/>
      <c r="AG14" s="1131"/>
      <c r="AH14" s="1112"/>
      <c r="AI14" s="1112"/>
      <c r="AJ14" s="1112"/>
      <c r="AK14" s="1112"/>
      <c r="AL14" s="1112"/>
      <c r="AM14" s="1112"/>
      <c r="AN14" s="1112"/>
      <c r="AO14" s="1112"/>
      <c r="AP14" s="1131"/>
      <c r="AQ14" s="1112"/>
      <c r="AR14" s="1112"/>
      <c r="AS14" s="1112"/>
      <c r="AT14" s="1112"/>
      <c r="AU14" s="1112"/>
      <c r="AV14" s="1112"/>
      <c r="AW14" s="1112"/>
      <c r="AX14" s="1112"/>
      <c r="AY14" s="1113"/>
    </row>
    <row r="15" spans="1:51" ht="24.9" customHeight="1" x14ac:dyDescent="0.2">
      <c r="A15" s="118"/>
      <c r="B15" s="119"/>
      <c r="C15" s="119"/>
      <c r="D15" s="119"/>
      <c r="E15" s="119"/>
      <c r="F15" s="678"/>
      <c r="G15" s="656"/>
      <c r="H15" s="656"/>
      <c r="I15" s="1114" t="s">
        <v>164</v>
      </c>
      <c r="J15" s="1115"/>
      <c r="K15" s="1115"/>
      <c r="L15" s="1115"/>
      <c r="M15" s="1115"/>
      <c r="N15" s="1116"/>
      <c r="O15" s="1117">
        <v>0</v>
      </c>
      <c r="P15" s="1118"/>
      <c r="Q15" s="1118"/>
      <c r="R15" s="1118"/>
      <c r="S15" s="1118"/>
      <c r="T15" s="1118"/>
      <c r="U15" s="1118"/>
      <c r="V15" s="1118"/>
      <c r="W15" s="1119"/>
      <c r="X15" s="1117">
        <v>0</v>
      </c>
      <c r="Y15" s="1118"/>
      <c r="Z15" s="1118"/>
      <c r="AA15" s="1118"/>
      <c r="AB15" s="1118"/>
      <c r="AC15" s="1118"/>
      <c r="AD15" s="1118"/>
      <c r="AE15" s="1118"/>
      <c r="AF15" s="1118"/>
      <c r="AG15" s="1119"/>
      <c r="AH15" s="1117">
        <v>0</v>
      </c>
      <c r="AI15" s="1118"/>
      <c r="AJ15" s="1118"/>
      <c r="AK15" s="1118"/>
      <c r="AL15" s="1118"/>
      <c r="AM15" s="1118"/>
      <c r="AN15" s="1118"/>
      <c r="AO15" s="1118"/>
      <c r="AP15" s="1119"/>
      <c r="AQ15" s="1117">
        <v>0</v>
      </c>
      <c r="AR15" s="1118"/>
      <c r="AS15" s="1118"/>
      <c r="AT15" s="1118"/>
      <c r="AU15" s="1118"/>
      <c r="AV15" s="1118"/>
      <c r="AW15" s="1118"/>
      <c r="AX15" s="1118"/>
      <c r="AY15" s="1120"/>
    </row>
    <row r="16" spans="1:51" ht="24.9" customHeight="1" thickBot="1" x14ac:dyDescent="0.25">
      <c r="A16" s="118"/>
      <c r="B16" s="119"/>
      <c r="C16" s="119"/>
      <c r="D16" s="119"/>
      <c r="E16" s="119"/>
      <c r="F16" s="678"/>
      <c r="G16" s="656"/>
      <c r="H16" s="656"/>
      <c r="I16" s="1121" t="s">
        <v>165</v>
      </c>
      <c r="J16" s="1122"/>
      <c r="K16" s="1122"/>
      <c r="L16" s="1122"/>
      <c r="M16" s="1122"/>
      <c r="N16" s="1123"/>
      <c r="O16" s="1124">
        <v>0</v>
      </c>
      <c r="P16" s="1125"/>
      <c r="Q16" s="1125"/>
      <c r="R16" s="1125"/>
      <c r="S16" s="1125"/>
      <c r="T16" s="1125"/>
      <c r="U16" s="1125"/>
      <c r="V16" s="1125"/>
      <c r="W16" s="1126"/>
      <c r="X16" s="1124">
        <v>0</v>
      </c>
      <c r="Y16" s="1125"/>
      <c r="Z16" s="1125"/>
      <c r="AA16" s="1125"/>
      <c r="AB16" s="1125"/>
      <c r="AC16" s="1125"/>
      <c r="AD16" s="1125"/>
      <c r="AE16" s="1125"/>
      <c r="AF16" s="1125"/>
      <c r="AG16" s="1126"/>
      <c r="AH16" s="1124">
        <v>0</v>
      </c>
      <c r="AI16" s="1125"/>
      <c r="AJ16" s="1125"/>
      <c r="AK16" s="1125"/>
      <c r="AL16" s="1125"/>
      <c r="AM16" s="1125"/>
      <c r="AN16" s="1125"/>
      <c r="AO16" s="1125"/>
      <c r="AP16" s="1126"/>
      <c r="AQ16" s="1124">
        <v>0</v>
      </c>
      <c r="AR16" s="1125"/>
      <c r="AS16" s="1125"/>
      <c r="AT16" s="1125"/>
      <c r="AU16" s="1125"/>
      <c r="AV16" s="1125"/>
      <c r="AW16" s="1125"/>
      <c r="AX16" s="1125"/>
      <c r="AY16" s="1127"/>
    </row>
    <row r="17" spans="1:51" ht="24.9" customHeight="1" thickBot="1" x14ac:dyDescent="0.25">
      <c r="A17" s="118"/>
      <c r="B17" s="119"/>
      <c r="C17" s="119"/>
      <c r="D17" s="119"/>
      <c r="E17" s="119"/>
      <c r="F17" s="678"/>
      <c r="G17" s="657"/>
      <c r="H17" s="658"/>
      <c r="I17" s="645" t="s">
        <v>48</v>
      </c>
      <c r="J17" s="646"/>
      <c r="K17" s="646"/>
      <c r="L17" s="646"/>
      <c r="M17" s="646"/>
      <c r="N17" s="647"/>
      <c r="O17" s="648">
        <f>SUM(O13:W14)</f>
        <v>0</v>
      </c>
      <c r="P17" s="648"/>
      <c r="Q17" s="648"/>
      <c r="R17" s="648"/>
      <c r="S17" s="648"/>
      <c r="T17" s="648"/>
      <c r="U17" s="648"/>
      <c r="V17" s="648"/>
      <c r="W17" s="649"/>
      <c r="X17" s="648">
        <f>SUM(X13:AG14)</f>
        <v>0</v>
      </c>
      <c r="Y17" s="648"/>
      <c r="Z17" s="648"/>
      <c r="AA17" s="648"/>
      <c r="AB17" s="648"/>
      <c r="AC17" s="648"/>
      <c r="AD17" s="648"/>
      <c r="AE17" s="648"/>
      <c r="AF17" s="648"/>
      <c r="AG17" s="649"/>
      <c r="AH17" s="648">
        <f>SUM(AH13:AP14)</f>
        <v>0</v>
      </c>
      <c r="AI17" s="648"/>
      <c r="AJ17" s="648"/>
      <c r="AK17" s="648"/>
      <c r="AL17" s="648"/>
      <c r="AM17" s="648"/>
      <c r="AN17" s="648"/>
      <c r="AO17" s="648"/>
      <c r="AP17" s="649"/>
      <c r="AQ17" s="652">
        <f>SUM(AQ13:AY14)</f>
        <v>0</v>
      </c>
      <c r="AR17" s="648"/>
      <c r="AS17" s="648"/>
      <c r="AT17" s="648"/>
      <c r="AU17" s="648"/>
      <c r="AV17" s="648"/>
      <c r="AW17" s="648"/>
      <c r="AX17" s="648"/>
      <c r="AY17" s="653"/>
    </row>
    <row r="18" spans="1:51" ht="24.9" customHeight="1" thickBot="1" x14ac:dyDescent="0.25">
      <c r="A18" s="118"/>
      <c r="B18" s="119"/>
      <c r="C18" s="119"/>
      <c r="D18" s="119"/>
      <c r="E18" s="119"/>
      <c r="F18" s="678"/>
      <c r="G18" s="630" t="s">
        <v>49</v>
      </c>
      <c r="H18" s="630"/>
      <c r="I18" s="630"/>
      <c r="J18" s="630"/>
      <c r="K18" s="630"/>
      <c r="L18" s="630"/>
      <c r="M18" s="630"/>
      <c r="N18" s="631"/>
      <c r="O18" s="632"/>
      <c r="P18" s="632"/>
      <c r="Q18" s="632"/>
      <c r="R18" s="632"/>
      <c r="S18" s="632"/>
      <c r="T18" s="632"/>
      <c r="U18" s="632"/>
      <c r="V18" s="632"/>
      <c r="W18" s="633"/>
      <c r="X18" s="632"/>
      <c r="Y18" s="632"/>
      <c r="Z18" s="632"/>
      <c r="AA18" s="632"/>
      <c r="AB18" s="632"/>
      <c r="AC18" s="632"/>
      <c r="AD18" s="632"/>
      <c r="AE18" s="632"/>
      <c r="AF18" s="632"/>
      <c r="AG18" s="633"/>
      <c r="AH18" s="632"/>
      <c r="AI18" s="632"/>
      <c r="AJ18" s="632"/>
      <c r="AK18" s="632"/>
      <c r="AL18" s="632"/>
      <c r="AM18" s="632"/>
      <c r="AN18" s="632"/>
      <c r="AO18" s="632"/>
      <c r="AP18" s="633"/>
      <c r="AQ18" s="1132"/>
      <c r="AR18" s="632"/>
      <c r="AS18" s="632"/>
      <c r="AT18" s="632"/>
      <c r="AU18" s="632"/>
      <c r="AV18" s="632"/>
      <c r="AW18" s="632"/>
      <c r="AX18" s="632"/>
      <c r="AY18" s="1133"/>
    </row>
    <row r="19" spans="1:51" ht="24.9" customHeight="1" x14ac:dyDescent="0.2">
      <c r="A19" s="118"/>
      <c r="B19" s="119"/>
      <c r="C19" s="119"/>
      <c r="D19" s="119"/>
      <c r="E19" s="119"/>
      <c r="F19" s="678"/>
      <c r="G19" s="637" t="s">
        <v>116</v>
      </c>
      <c r="H19" s="432"/>
      <c r="I19" s="432"/>
      <c r="J19" s="432"/>
      <c r="K19" s="432"/>
      <c r="L19" s="432"/>
      <c r="M19" s="432"/>
      <c r="N19" s="432"/>
      <c r="O19" s="638">
        <f>O5+O12-O17-O18</f>
        <v>0</v>
      </c>
      <c r="P19" s="638"/>
      <c r="Q19" s="638"/>
      <c r="R19" s="638"/>
      <c r="S19" s="638"/>
      <c r="T19" s="638"/>
      <c r="U19" s="638"/>
      <c r="V19" s="638"/>
      <c r="W19" s="639"/>
      <c r="X19" s="638">
        <f>X5+X12-X17-X18</f>
        <v>0</v>
      </c>
      <c r="Y19" s="638"/>
      <c r="Z19" s="638"/>
      <c r="AA19" s="638"/>
      <c r="AB19" s="638"/>
      <c r="AC19" s="638"/>
      <c r="AD19" s="638"/>
      <c r="AE19" s="638"/>
      <c r="AF19" s="638"/>
      <c r="AG19" s="639"/>
      <c r="AH19" s="638">
        <f>AH5+AH12-AH17-AH18</f>
        <v>0</v>
      </c>
      <c r="AI19" s="638"/>
      <c r="AJ19" s="638"/>
      <c r="AK19" s="638"/>
      <c r="AL19" s="638"/>
      <c r="AM19" s="638"/>
      <c r="AN19" s="638"/>
      <c r="AO19" s="638"/>
      <c r="AP19" s="639"/>
      <c r="AQ19" s="642">
        <f>AQ5+AQ12-AQ17-AQ18</f>
        <v>0</v>
      </c>
      <c r="AR19" s="149"/>
      <c r="AS19" s="149"/>
      <c r="AT19" s="149"/>
      <c r="AU19" s="149"/>
      <c r="AV19" s="149"/>
      <c r="AW19" s="149"/>
      <c r="AX19" s="149"/>
      <c r="AY19" s="205"/>
    </row>
    <row r="20" spans="1:51" ht="24.9" customHeight="1" thickBot="1" x14ac:dyDescent="0.25">
      <c r="A20" s="118"/>
      <c r="B20" s="119"/>
      <c r="C20" s="119"/>
      <c r="D20" s="119"/>
      <c r="E20" s="119"/>
      <c r="F20" s="678"/>
      <c r="G20" s="667"/>
      <c r="H20" s="668"/>
      <c r="I20" s="669" t="s">
        <v>33</v>
      </c>
      <c r="J20" s="669"/>
      <c r="K20" s="669"/>
      <c r="L20" s="669"/>
      <c r="M20" s="669"/>
      <c r="N20" s="669"/>
      <c r="O20" s="670">
        <v>0</v>
      </c>
      <c r="P20" s="671"/>
      <c r="Q20" s="671"/>
      <c r="R20" s="671"/>
      <c r="S20" s="671"/>
      <c r="T20" s="671"/>
      <c r="U20" s="671"/>
      <c r="V20" s="671"/>
      <c r="W20" s="672"/>
      <c r="X20" s="670">
        <v>0</v>
      </c>
      <c r="Y20" s="671"/>
      <c r="Z20" s="671"/>
      <c r="AA20" s="671"/>
      <c r="AB20" s="671"/>
      <c r="AC20" s="671"/>
      <c r="AD20" s="671"/>
      <c r="AE20" s="671"/>
      <c r="AF20" s="671"/>
      <c r="AG20" s="672"/>
      <c r="AH20" s="670">
        <v>0</v>
      </c>
      <c r="AI20" s="671"/>
      <c r="AJ20" s="671"/>
      <c r="AK20" s="671"/>
      <c r="AL20" s="671"/>
      <c r="AM20" s="671"/>
      <c r="AN20" s="671"/>
      <c r="AO20" s="671"/>
      <c r="AP20" s="672"/>
      <c r="AQ20" s="670">
        <v>0</v>
      </c>
      <c r="AR20" s="671"/>
      <c r="AS20" s="671"/>
      <c r="AT20" s="671"/>
      <c r="AU20" s="671"/>
      <c r="AV20" s="671"/>
      <c r="AW20" s="671"/>
      <c r="AX20" s="671"/>
      <c r="AY20" s="676"/>
    </row>
    <row r="21" spans="1:51" ht="24.9" customHeight="1" x14ac:dyDescent="0.2">
      <c r="A21" s="1134" t="s">
        <v>166</v>
      </c>
      <c r="B21" s="1135"/>
      <c r="C21" s="1135"/>
      <c r="D21" s="1135"/>
      <c r="E21" s="1135"/>
      <c r="F21" s="1136"/>
      <c r="G21" s="1151" t="s">
        <v>161</v>
      </c>
      <c r="H21" s="1152"/>
      <c r="I21" s="1152"/>
      <c r="J21" s="1152"/>
      <c r="K21" s="1152"/>
      <c r="L21" s="1152"/>
      <c r="M21" s="1152"/>
      <c r="N21" s="1153"/>
      <c r="O21" s="1143">
        <v>0</v>
      </c>
      <c r="P21" s="1144"/>
      <c r="Q21" s="1144"/>
      <c r="R21" s="1144"/>
      <c r="S21" s="1144"/>
      <c r="T21" s="1144"/>
      <c r="U21" s="1144"/>
      <c r="V21" s="1144"/>
      <c r="W21" s="1145"/>
      <c r="X21" s="1143">
        <v>0</v>
      </c>
      <c r="Y21" s="1144"/>
      <c r="Z21" s="1144"/>
      <c r="AA21" s="1144"/>
      <c r="AB21" s="1144"/>
      <c r="AC21" s="1144"/>
      <c r="AD21" s="1144"/>
      <c r="AE21" s="1144"/>
      <c r="AF21" s="1144"/>
      <c r="AG21" s="1145"/>
      <c r="AH21" s="1143">
        <v>0</v>
      </c>
      <c r="AI21" s="1144"/>
      <c r="AJ21" s="1144"/>
      <c r="AK21" s="1144"/>
      <c r="AL21" s="1144"/>
      <c r="AM21" s="1144"/>
      <c r="AN21" s="1144"/>
      <c r="AO21" s="1144"/>
      <c r="AP21" s="1145"/>
      <c r="AQ21" s="1143">
        <v>0</v>
      </c>
      <c r="AR21" s="1144"/>
      <c r="AS21" s="1144"/>
      <c r="AT21" s="1144"/>
      <c r="AU21" s="1144"/>
      <c r="AV21" s="1144"/>
      <c r="AW21" s="1144"/>
      <c r="AX21" s="1144"/>
      <c r="AY21" s="1146"/>
    </row>
    <row r="22" spans="1:51" ht="24.75" customHeight="1" x14ac:dyDescent="0.2">
      <c r="A22" s="1137"/>
      <c r="B22" s="1138"/>
      <c r="C22" s="1138"/>
      <c r="D22" s="1138"/>
      <c r="E22" s="1138"/>
      <c r="F22" s="1139"/>
      <c r="G22" s="1154" t="s">
        <v>162</v>
      </c>
      <c r="H22" s="1155"/>
      <c r="I22" s="1155"/>
      <c r="J22" s="1155"/>
      <c r="K22" s="1155"/>
      <c r="L22" s="1155"/>
      <c r="M22" s="1155"/>
      <c r="N22" s="1156"/>
      <c r="O22" s="1117">
        <v>0</v>
      </c>
      <c r="P22" s="1118"/>
      <c r="Q22" s="1118"/>
      <c r="R22" s="1118"/>
      <c r="S22" s="1118"/>
      <c r="T22" s="1118"/>
      <c r="U22" s="1118"/>
      <c r="V22" s="1118"/>
      <c r="W22" s="1119"/>
      <c r="X22" s="1117">
        <v>0</v>
      </c>
      <c r="Y22" s="1118"/>
      <c r="Z22" s="1118"/>
      <c r="AA22" s="1118"/>
      <c r="AB22" s="1118"/>
      <c r="AC22" s="1118"/>
      <c r="AD22" s="1118"/>
      <c r="AE22" s="1118"/>
      <c r="AF22" s="1118"/>
      <c r="AG22" s="1119"/>
      <c r="AH22" s="1117">
        <v>0</v>
      </c>
      <c r="AI22" s="1118"/>
      <c r="AJ22" s="1118"/>
      <c r="AK22" s="1118"/>
      <c r="AL22" s="1118"/>
      <c r="AM22" s="1118"/>
      <c r="AN22" s="1118"/>
      <c r="AO22" s="1118"/>
      <c r="AP22" s="1119"/>
      <c r="AQ22" s="1117">
        <v>0</v>
      </c>
      <c r="AR22" s="1118"/>
      <c r="AS22" s="1118"/>
      <c r="AT22" s="1118"/>
      <c r="AU22" s="1118"/>
      <c r="AV22" s="1118"/>
      <c r="AW22" s="1118"/>
      <c r="AX22" s="1118"/>
      <c r="AY22" s="1120"/>
    </row>
    <row r="23" spans="1:51" ht="24.9" customHeight="1" thickBot="1" x14ac:dyDescent="0.25">
      <c r="A23" s="1140"/>
      <c r="B23" s="1141"/>
      <c r="C23" s="1141"/>
      <c r="D23" s="1141"/>
      <c r="E23" s="1141"/>
      <c r="F23" s="1142"/>
      <c r="G23" s="1157" t="s">
        <v>163</v>
      </c>
      <c r="H23" s="1158"/>
      <c r="I23" s="1158"/>
      <c r="J23" s="1158"/>
      <c r="K23" s="1158"/>
      <c r="L23" s="1158"/>
      <c r="M23" s="1158"/>
      <c r="N23" s="1159"/>
      <c r="O23" s="1147">
        <f>SUM(O21:W22)</f>
        <v>0</v>
      </c>
      <c r="P23" s="1147"/>
      <c r="Q23" s="1147"/>
      <c r="R23" s="1147"/>
      <c r="S23" s="1147"/>
      <c r="T23" s="1147"/>
      <c r="U23" s="1147"/>
      <c r="V23" s="1147"/>
      <c r="W23" s="1148"/>
      <c r="X23" s="1147">
        <f>SUM(X21:AG22)</f>
        <v>0</v>
      </c>
      <c r="Y23" s="1147"/>
      <c r="Z23" s="1147"/>
      <c r="AA23" s="1147"/>
      <c r="AB23" s="1147"/>
      <c r="AC23" s="1147"/>
      <c r="AD23" s="1147"/>
      <c r="AE23" s="1147"/>
      <c r="AF23" s="1147"/>
      <c r="AG23" s="1148"/>
      <c r="AH23" s="1147">
        <f>SUM(AH21:AP22)</f>
        <v>0</v>
      </c>
      <c r="AI23" s="1147"/>
      <c r="AJ23" s="1147"/>
      <c r="AK23" s="1147"/>
      <c r="AL23" s="1147"/>
      <c r="AM23" s="1147"/>
      <c r="AN23" s="1147"/>
      <c r="AO23" s="1147"/>
      <c r="AP23" s="1148"/>
      <c r="AQ23" s="1149">
        <f>SUM(AQ21:AY22)</f>
        <v>0</v>
      </c>
      <c r="AR23" s="1147"/>
      <c r="AS23" s="1147"/>
      <c r="AT23" s="1147"/>
      <c r="AU23" s="1147"/>
      <c r="AV23" s="1147"/>
      <c r="AW23" s="1147"/>
      <c r="AX23" s="1147"/>
      <c r="AY23" s="1150"/>
    </row>
    <row r="24" spans="1:51" x14ac:dyDescent="0.2">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2" x14ac:dyDescent="0.2"/>
  <cols>
    <col min="1" max="51" width="2.44140625" style="1" customWidth="1"/>
    <col min="52" max="58" width="2.109375" style="1" customWidth="1"/>
    <col min="59" max="16384" width="9" style="1"/>
  </cols>
  <sheetData>
    <row r="1" spans="1:51" ht="21.75" customHeight="1" thickBot="1"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95" t="s">
        <v>26</v>
      </c>
      <c r="AK1" s="496"/>
      <c r="AL1" s="496"/>
      <c r="AM1" s="496"/>
      <c r="AN1" s="496"/>
      <c r="AO1" s="496"/>
      <c r="AP1" s="496"/>
      <c r="AQ1" s="496"/>
      <c r="AR1" s="495"/>
      <c r="AS1" s="495"/>
      <c r="AT1" s="495"/>
      <c r="AU1" s="495"/>
      <c r="AV1" s="495"/>
      <c r="AW1" s="495"/>
      <c r="AX1" s="495"/>
      <c r="AY1" s="495"/>
    </row>
    <row r="2" spans="1:51" ht="32.1" customHeight="1" thickBot="1" x14ac:dyDescent="0.25">
      <c r="A2" s="497" t="s">
        <v>123</v>
      </c>
      <c r="B2" s="498"/>
      <c r="C2" s="498"/>
      <c r="D2" s="498"/>
      <c r="E2" s="498"/>
      <c r="F2" s="498"/>
      <c r="G2" s="498"/>
      <c r="H2" s="498"/>
      <c r="I2" s="498"/>
      <c r="J2" s="498"/>
      <c r="K2" s="498"/>
      <c r="L2" s="498"/>
      <c r="M2" s="498"/>
      <c r="N2" s="498"/>
      <c r="O2" s="498"/>
      <c r="P2" s="498"/>
      <c r="Q2" s="498"/>
      <c r="R2" s="498"/>
      <c r="S2" s="498"/>
      <c r="T2" s="498"/>
      <c r="U2" s="498"/>
      <c r="V2" s="498"/>
      <c r="W2" s="498"/>
      <c r="X2" s="498"/>
      <c r="Y2" s="498"/>
      <c r="Z2" s="498"/>
      <c r="AA2" s="498"/>
      <c r="AB2" s="498"/>
      <c r="AC2" s="498"/>
      <c r="AD2" s="498"/>
      <c r="AE2" s="498"/>
      <c r="AF2" s="498"/>
      <c r="AG2" s="498"/>
      <c r="AH2" s="498"/>
      <c r="AI2" s="498"/>
      <c r="AJ2" s="498"/>
      <c r="AK2" s="498"/>
      <c r="AL2" s="498"/>
      <c r="AM2" s="498"/>
      <c r="AN2" s="498"/>
      <c r="AO2" s="498"/>
      <c r="AP2" s="499" t="s">
        <v>15</v>
      </c>
      <c r="AQ2" s="498"/>
      <c r="AR2" s="498"/>
      <c r="AS2" s="498"/>
      <c r="AT2" s="498"/>
      <c r="AU2" s="498"/>
      <c r="AV2" s="498"/>
      <c r="AW2" s="498"/>
      <c r="AX2" s="498"/>
      <c r="AY2" s="500"/>
    </row>
    <row r="3" spans="1:51" ht="26.1" customHeight="1" x14ac:dyDescent="0.2">
      <c r="A3" s="501" t="s">
        <v>99</v>
      </c>
      <c r="B3" s="502"/>
      <c r="C3" s="502"/>
      <c r="D3" s="502"/>
      <c r="E3" s="502"/>
      <c r="F3" s="502"/>
      <c r="G3" s="503"/>
      <c r="H3" s="504"/>
      <c r="I3" s="504"/>
      <c r="J3" s="504"/>
      <c r="K3" s="504"/>
      <c r="L3" s="504"/>
      <c r="M3" s="504"/>
      <c r="N3" s="504"/>
      <c r="O3" s="504"/>
      <c r="P3" s="504"/>
      <c r="Q3" s="504"/>
      <c r="R3" s="504"/>
      <c r="S3" s="504"/>
      <c r="T3" s="504"/>
      <c r="U3" s="504"/>
      <c r="V3" s="504"/>
      <c r="W3" s="504"/>
      <c r="X3" s="504"/>
      <c r="Y3" s="504"/>
      <c r="Z3" s="505"/>
      <c r="AA3" s="134" t="s">
        <v>20</v>
      </c>
      <c r="AB3" s="135"/>
      <c r="AC3" s="135"/>
      <c r="AD3" s="135"/>
      <c r="AE3" s="135"/>
      <c r="AF3" s="135"/>
      <c r="AG3" s="506"/>
      <c r="AH3" s="507"/>
      <c r="AI3" s="507"/>
      <c r="AJ3" s="507"/>
      <c r="AK3" s="507"/>
      <c r="AL3" s="507"/>
      <c r="AM3" s="507"/>
      <c r="AN3" s="507"/>
      <c r="AO3" s="507"/>
      <c r="AP3" s="507"/>
      <c r="AQ3" s="507"/>
      <c r="AR3" s="507"/>
      <c r="AS3" s="507"/>
      <c r="AT3" s="507"/>
      <c r="AU3" s="507"/>
      <c r="AV3" s="507"/>
      <c r="AW3" s="507"/>
      <c r="AX3" s="507"/>
      <c r="AY3" s="508"/>
    </row>
    <row r="4" spans="1:51" ht="26.1" customHeight="1" x14ac:dyDescent="0.2">
      <c r="A4" s="480" t="s">
        <v>100</v>
      </c>
      <c r="B4" s="481"/>
      <c r="C4" s="481"/>
      <c r="D4" s="481"/>
      <c r="E4" s="481"/>
      <c r="F4" s="482"/>
      <c r="G4" s="483"/>
      <c r="H4" s="484"/>
      <c r="I4" s="484"/>
      <c r="J4" s="484"/>
      <c r="K4" s="484"/>
      <c r="L4" s="484"/>
      <c r="M4" s="484"/>
      <c r="N4" s="484"/>
      <c r="O4" s="484"/>
      <c r="P4" s="484"/>
      <c r="Q4" s="484"/>
      <c r="R4" s="484"/>
      <c r="S4" s="484"/>
      <c r="T4" s="484"/>
      <c r="U4" s="484"/>
      <c r="V4" s="484"/>
      <c r="W4" s="484"/>
      <c r="X4" s="484"/>
      <c r="Y4" s="484"/>
      <c r="Z4" s="485"/>
      <c r="AA4" s="284" t="s">
        <v>21</v>
      </c>
      <c r="AB4" s="287"/>
      <c r="AC4" s="287"/>
      <c r="AD4" s="287"/>
      <c r="AE4" s="287"/>
      <c r="AF4" s="285"/>
      <c r="AG4" s="486"/>
      <c r="AH4" s="487"/>
      <c r="AI4" s="487"/>
      <c r="AJ4" s="487"/>
      <c r="AK4" s="487"/>
      <c r="AL4" s="487"/>
      <c r="AM4" s="487"/>
      <c r="AN4" s="487"/>
      <c r="AO4" s="487"/>
      <c r="AP4" s="487"/>
      <c r="AQ4" s="487"/>
      <c r="AR4" s="487"/>
      <c r="AS4" s="487"/>
      <c r="AT4" s="487"/>
      <c r="AU4" s="487"/>
      <c r="AV4" s="487"/>
      <c r="AW4" s="487"/>
      <c r="AX4" s="487"/>
      <c r="AY4" s="488"/>
    </row>
    <row r="5" spans="1:51" ht="26.1" customHeight="1" x14ac:dyDescent="0.2">
      <c r="A5" s="489" t="s">
        <v>101</v>
      </c>
      <c r="B5" s="490"/>
      <c r="C5" s="490"/>
      <c r="D5" s="490"/>
      <c r="E5" s="490"/>
      <c r="F5" s="491"/>
      <c r="G5" s="492"/>
      <c r="H5" s="493"/>
      <c r="I5" s="493"/>
      <c r="J5" s="493"/>
      <c r="K5" s="493"/>
      <c r="L5" s="493"/>
      <c r="M5" s="493"/>
      <c r="N5" s="493"/>
      <c r="O5" s="493"/>
      <c r="P5" s="493"/>
      <c r="Q5" s="493"/>
      <c r="R5" s="493"/>
      <c r="S5" s="493"/>
      <c r="T5" s="493"/>
      <c r="U5" s="493"/>
      <c r="V5" s="493"/>
      <c r="W5" s="493"/>
      <c r="X5" s="493"/>
      <c r="Y5" s="493"/>
      <c r="Z5" s="494"/>
      <c r="AA5" s="284" t="s">
        <v>0</v>
      </c>
      <c r="AB5" s="287"/>
      <c r="AC5" s="287"/>
      <c r="AD5" s="287"/>
      <c r="AE5" s="287"/>
      <c r="AF5" s="285"/>
      <c r="AG5" s="486"/>
      <c r="AH5" s="487"/>
      <c r="AI5" s="487"/>
      <c r="AJ5" s="487"/>
      <c r="AK5" s="487"/>
      <c r="AL5" s="487"/>
      <c r="AM5" s="487"/>
      <c r="AN5" s="487"/>
      <c r="AO5" s="487"/>
      <c r="AP5" s="487"/>
      <c r="AQ5" s="487"/>
      <c r="AR5" s="487"/>
      <c r="AS5" s="487"/>
      <c r="AT5" s="487"/>
      <c r="AU5" s="487"/>
      <c r="AV5" s="487"/>
      <c r="AW5" s="487"/>
      <c r="AX5" s="487"/>
      <c r="AY5" s="488"/>
    </row>
    <row r="6" spans="1:51" ht="26.1" customHeight="1" x14ac:dyDescent="0.2">
      <c r="A6" s="459" t="s">
        <v>145</v>
      </c>
      <c r="B6" s="282"/>
      <c r="C6" s="282"/>
      <c r="D6" s="282"/>
      <c r="E6" s="282"/>
      <c r="F6" s="460"/>
      <c r="G6" s="483"/>
      <c r="H6" s="484"/>
      <c r="I6" s="484"/>
      <c r="J6" s="484"/>
      <c r="K6" s="484"/>
      <c r="L6" s="484"/>
      <c r="M6" s="484"/>
      <c r="N6" s="484"/>
      <c r="O6" s="484"/>
      <c r="P6" s="484"/>
      <c r="Q6" s="484"/>
      <c r="R6" s="484"/>
      <c r="S6" s="484"/>
      <c r="T6" s="484"/>
      <c r="U6" s="484"/>
      <c r="V6" s="484"/>
      <c r="W6" s="484"/>
      <c r="X6" s="484"/>
      <c r="Y6" s="484"/>
      <c r="Z6" s="485"/>
      <c r="AA6" s="453" t="s">
        <v>98</v>
      </c>
      <c r="AB6" s="454"/>
      <c r="AC6" s="454"/>
      <c r="AD6" s="454"/>
      <c r="AE6" s="454"/>
      <c r="AF6" s="455"/>
      <c r="AG6" s="486"/>
      <c r="AH6" s="487"/>
      <c r="AI6" s="487"/>
      <c r="AJ6" s="487"/>
      <c r="AK6" s="487"/>
      <c r="AL6" s="487"/>
      <c r="AM6" s="487"/>
      <c r="AN6" s="487"/>
      <c r="AO6" s="487"/>
      <c r="AP6" s="487"/>
      <c r="AQ6" s="487"/>
      <c r="AR6" s="487"/>
      <c r="AS6" s="487"/>
      <c r="AT6" s="487"/>
      <c r="AU6" s="487"/>
      <c r="AV6" s="487"/>
      <c r="AW6" s="487"/>
      <c r="AX6" s="487"/>
      <c r="AY6" s="488"/>
    </row>
    <row r="7" spans="1:51" ht="75" customHeight="1" x14ac:dyDescent="0.2">
      <c r="A7" s="459" t="s">
        <v>30</v>
      </c>
      <c r="B7" s="282"/>
      <c r="C7" s="282"/>
      <c r="D7" s="282"/>
      <c r="E7" s="282"/>
      <c r="F7" s="460"/>
      <c r="G7" s="1082"/>
      <c r="H7" s="1083"/>
      <c r="I7" s="1083"/>
      <c r="J7" s="1083"/>
      <c r="K7" s="1083"/>
      <c r="L7" s="1083"/>
      <c r="M7" s="1083"/>
      <c r="N7" s="1083"/>
      <c r="O7" s="1083"/>
      <c r="P7" s="1083"/>
      <c r="Q7" s="1083"/>
      <c r="R7" s="1083"/>
      <c r="S7" s="1083"/>
      <c r="T7" s="1083"/>
      <c r="U7" s="1083"/>
      <c r="V7" s="1083"/>
      <c r="W7" s="1083"/>
      <c r="X7" s="1083"/>
      <c r="Y7" s="1083"/>
      <c r="Z7" s="1083"/>
      <c r="AA7" s="1083"/>
      <c r="AB7" s="1083"/>
      <c r="AC7" s="1083"/>
      <c r="AD7" s="1083"/>
      <c r="AE7" s="1083"/>
      <c r="AF7" s="1083"/>
      <c r="AG7" s="1083"/>
      <c r="AH7" s="1083"/>
      <c r="AI7" s="1083"/>
      <c r="AJ7" s="1083"/>
      <c r="AK7" s="1083"/>
      <c r="AL7" s="1083"/>
      <c r="AM7" s="1083"/>
      <c r="AN7" s="1083"/>
      <c r="AO7" s="1083"/>
      <c r="AP7" s="1083"/>
      <c r="AQ7" s="1083"/>
      <c r="AR7" s="1083"/>
      <c r="AS7" s="1083"/>
      <c r="AT7" s="1083"/>
      <c r="AU7" s="1083"/>
      <c r="AV7" s="1083"/>
      <c r="AW7" s="1083"/>
      <c r="AX7" s="1083"/>
      <c r="AY7" s="1084"/>
    </row>
    <row r="8" spans="1:51" ht="24.9" customHeight="1" x14ac:dyDescent="0.2">
      <c r="A8" s="1246" t="s">
        <v>29</v>
      </c>
      <c r="B8" s="1247"/>
      <c r="C8" s="1247"/>
      <c r="D8" s="1247"/>
      <c r="E8" s="1247"/>
      <c r="F8" s="1248"/>
      <c r="G8" s="1076" t="s">
        <v>92</v>
      </c>
      <c r="H8" s="1077"/>
      <c r="I8" s="1077"/>
      <c r="J8" s="1077"/>
      <c r="K8" s="1077"/>
      <c r="L8" s="1077"/>
      <c r="M8" s="1077"/>
      <c r="N8" s="1077"/>
      <c r="O8" s="1077"/>
      <c r="P8" s="1077"/>
      <c r="Q8" s="1077"/>
      <c r="R8" s="1077"/>
      <c r="S8" s="1077"/>
      <c r="T8" s="1077"/>
      <c r="U8" s="1077"/>
      <c r="V8" s="1077"/>
      <c r="W8" s="1077"/>
      <c r="X8" s="1077"/>
      <c r="Y8" s="1077"/>
      <c r="Z8" s="1077"/>
      <c r="AA8" s="1077"/>
      <c r="AB8" s="1077"/>
      <c r="AC8" s="1077"/>
      <c r="AD8" s="1077"/>
      <c r="AE8" s="1077"/>
      <c r="AF8" s="1077"/>
      <c r="AG8" s="1077"/>
      <c r="AH8" s="1077"/>
      <c r="AI8" s="1077"/>
      <c r="AJ8" s="1077"/>
      <c r="AK8" s="1077"/>
      <c r="AL8" s="1077"/>
      <c r="AM8" s="1077"/>
      <c r="AN8" s="1077"/>
      <c r="AO8" s="1077"/>
      <c r="AP8" s="1077"/>
      <c r="AQ8" s="1077"/>
      <c r="AR8" s="1077"/>
      <c r="AS8" s="1077"/>
      <c r="AT8" s="1077"/>
      <c r="AU8" s="1077"/>
      <c r="AV8" s="1077"/>
      <c r="AW8" s="1077"/>
      <c r="AX8" s="1077"/>
      <c r="AY8" s="1078"/>
    </row>
    <row r="9" spans="1:51" ht="24.9" customHeight="1" x14ac:dyDescent="0.2">
      <c r="A9" s="118"/>
      <c r="B9" s="119"/>
      <c r="C9" s="119"/>
      <c r="D9" s="119"/>
      <c r="E9" s="119"/>
      <c r="F9" s="678"/>
      <c r="G9" s="1079" t="s">
        <v>91</v>
      </c>
      <c r="H9" s="1080"/>
      <c r="I9" s="1080"/>
      <c r="J9" s="1080"/>
      <c r="K9" s="1080"/>
      <c r="L9" s="1080"/>
      <c r="M9" s="1080"/>
      <c r="N9" s="1080"/>
      <c r="O9" s="1080"/>
      <c r="P9" s="1080"/>
      <c r="Q9" s="1080"/>
      <c r="R9" s="1080"/>
      <c r="S9" s="1080"/>
      <c r="T9" s="1080"/>
      <c r="U9" s="1080"/>
      <c r="V9" s="1080"/>
      <c r="W9" s="1080"/>
      <c r="X9" s="1080"/>
      <c r="Y9" s="1080"/>
      <c r="Z9" s="1080"/>
      <c r="AA9" s="1080"/>
      <c r="AB9" s="1080"/>
      <c r="AC9" s="1080"/>
      <c r="AD9" s="1080"/>
      <c r="AE9" s="1080"/>
      <c r="AF9" s="1080"/>
      <c r="AG9" s="1080"/>
      <c r="AH9" s="1080"/>
      <c r="AI9" s="1080"/>
      <c r="AJ9" s="1080"/>
      <c r="AK9" s="1080"/>
      <c r="AL9" s="1080"/>
      <c r="AM9" s="1080"/>
      <c r="AN9" s="1080"/>
      <c r="AO9" s="1080"/>
      <c r="AP9" s="1080"/>
      <c r="AQ9" s="1080"/>
      <c r="AR9" s="1080"/>
      <c r="AS9" s="1080"/>
      <c r="AT9" s="1080"/>
      <c r="AU9" s="1080"/>
      <c r="AV9" s="1080"/>
      <c r="AW9" s="1080"/>
      <c r="AX9" s="1080"/>
      <c r="AY9" s="1081"/>
    </row>
    <row r="10" spans="1:51" ht="75" customHeight="1" thickBot="1" x14ac:dyDescent="0.25">
      <c r="A10" s="120"/>
      <c r="B10" s="121"/>
      <c r="C10" s="121"/>
      <c r="D10" s="121"/>
      <c r="E10" s="121"/>
      <c r="F10" s="1249"/>
      <c r="G10" s="1250"/>
      <c r="H10" s="522"/>
      <c r="I10" s="522"/>
      <c r="J10" s="522"/>
      <c r="K10" s="522"/>
      <c r="L10" s="522"/>
      <c r="M10" s="522"/>
      <c r="N10" s="522"/>
      <c r="O10" s="522"/>
      <c r="P10" s="522"/>
      <c r="Q10" s="522"/>
      <c r="R10" s="522"/>
      <c r="S10" s="522"/>
      <c r="T10" s="522"/>
      <c r="U10" s="522"/>
      <c r="V10" s="522"/>
      <c r="W10" s="522"/>
      <c r="X10" s="522"/>
      <c r="Y10" s="522"/>
      <c r="Z10" s="522"/>
      <c r="AA10" s="522"/>
      <c r="AB10" s="522"/>
      <c r="AC10" s="522"/>
      <c r="AD10" s="522"/>
      <c r="AE10" s="522"/>
      <c r="AF10" s="522"/>
      <c r="AG10" s="522"/>
      <c r="AH10" s="522"/>
      <c r="AI10" s="522"/>
      <c r="AJ10" s="522"/>
      <c r="AK10" s="522"/>
      <c r="AL10" s="522"/>
      <c r="AM10" s="522"/>
      <c r="AN10" s="522"/>
      <c r="AO10" s="522"/>
      <c r="AP10" s="522"/>
      <c r="AQ10" s="522"/>
      <c r="AR10" s="522"/>
      <c r="AS10" s="522"/>
      <c r="AT10" s="522"/>
      <c r="AU10" s="522"/>
      <c r="AV10" s="522"/>
      <c r="AW10" s="522"/>
      <c r="AX10" s="522"/>
      <c r="AY10" s="523"/>
    </row>
    <row r="11" spans="1:51" ht="15" customHeight="1" x14ac:dyDescent="0.2">
      <c r="A11" s="524" t="s">
        <v>93</v>
      </c>
      <c r="B11" s="525"/>
      <c r="C11" s="525"/>
      <c r="D11" s="525"/>
      <c r="E11" s="525"/>
      <c r="F11" s="526"/>
      <c r="G11" s="527" t="s">
        <v>104</v>
      </c>
      <c r="H11" s="528"/>
      <c r="I11" s="528"/>
      <c r="J11" s="528"/>
      <c r="K11" s="528"/>
      <c r="L11" s="528"/>
      <c r="M11" s="528"/>
      <c r="N11" s="529"/>
      <c r="O11" s="1252"/>
      <c r="P11" s="531"/>
      <c r="Q11" s="531"/>
      <c r="R11" s="531"/>
      <c r="S11" s="531"/>
      <c r="T11" s="531"/>
      <c r="U11" s="531"/>
      <c r="V11" s="532"/>
      <c r="W11" s="533" t="s">
        <v>136</v>
      </c>
      <c r="X11" s="534"/>
      <c r="Y11" s="534"/>
      <c r="Z11" s="534"/>
      <c r="AA11" s="534"/>
      <c r="AB11" s="534"/>
      <c r="AC11" s="534"/>
      <c r="AD11" s="535"/>
      <c r="AE11" s="1251"/>
      <c r="AF11" s="537"/>
      <c r="AG11" s="537"/>
      <c r="AH11" s="537"/>
      <c r="AI11" s="537"/>
      <c r="AJ11" s="537"/>
      <c r="AK11" s="538"/>
      <c r="AL11" s="539" t="s">
        <v>22</v>
      </c>
      <c r="AM11" s="528"/>
      <c r="AN11" s="528"/>
      <c r="AO11" s="528"/>
      <c r="AP11" s="528"/>
      <c r="AQ11" s="528"/>
      <c r="AR11" s="529"/>
      <c r="AS11" s="1385"/>
      <c r="AT11" s="1386"/>
      <c r="AU11" s="1386"/>
      <c r="AV11" s="1386"/>
      <c r="AW11" s="1386"/>
      <c r="AX11" s="1386"/>
      <c r="AY11" s="1387"/>
    </row>
    <row r="12" spans="1:51" ht="15" customHeight="1" x14ac:dyDescent="0.2">
      <c r="A12" s="370"/>
      <c r="B12" s="371"/>
      <c r="C12" s="371"/>
      <c r="D12" s="371"/>
      <c r="E12" s="371"/>
      <c r="F12" s="372"/>
      <c r="G12" s="379"/>
      <c r="H12" s="380"/>
      <c r="I12" s="380"/>
      <c r="J12" s="380"/>
      <c r="K12" s="380"/>
      <c r="L12" s="380"/>
      <c r="M12" s="380"/>
      <c r="N12" s="381"/>
      <c r="O12" s="385"/>
      <c r="P12" s="386"/>
      <c r="Q12" s="386"/>
      <c r="R12" s="386"/>
      <c r="S12" s="386"/>
      <c r="T12" s="386"/>
      <c r="U12" s="386"/>
      <c r="V12" s="387"/>
      <c r="W12" s="402" t="s">
        <v>137</v>
      </c>
      <c r="X12" s="403"/>
      <c r="Y12" s="403"/>
      <c r="Z12" s="403"/>
      <c r="AA12" s="403"/>
      <c r="AB12" s="403"/>
      <c r="AC12" s="403"/>
      <c r="AD12" s="404"/>
      <c r="AE12" s="1391"/>
      <c r="AF12" s="406"/>
      <c r="AG12" s="406"/>
      <c r="AH12" s="406"/>
      <c r="AI12" s="406"/>
      <c r="AJ12" s="406"/>
      <c r="AK12" s="407"/>
      <c r="AL12" s="395"/>
      <c r="AM12" s="380"/>
      <c r="AN12" s="380"/>
      <c r="AO12" s="380"/>
      <c r="AP12" s="380"/>
      <c r="AQ12" s="380"/>
      <c r="AR12" s="381"/>
      <c r="AS12" s="1388"/>
      <c r="AT12" s="1389"/>
      <c r="AU12" s="1389"/>
      <c r="AV12" s="1389"/>
      <c r="AW12" s="1389"/>
      <c r="AX12" s="1389"/>
      <c r="AY12" s="1390"/>
    </row>
    <row r="13" spans="1:51" ht="30" customHeight="1" x14ac:dyDescent="0.2">
      <c r="A13" s="373"/>
      <c r="B13" s="374"/>
      <c r="C13" s="374"/>
      <c r="D13" s="374"/>
      <c r="E13" s="374"/>
      <c r="F13" s="375"/>
      <c r="G13" s="376" t="s">
        <v>105</v>
      </c>
      <c r="H13" s="377"/>
      <c r="I13" s="377"/>
      <c r="J13" s="377"/>
      <c r="K13" s="377"/>
      <c r="L13" s="377"/>
      <c r="M13" s="377"/>
      <c r="N13" s="378"/>
      <c r="O13" s="1392"/>
      <c r="P13" s="383"/>
      <c r="Q13" s="383"/>
      <c r="R13" s="383"/>
      <c r="S13" s="383"/>
      <c r="T13" s="383"/>
      <c r="U13" s="383"/>
      <c r="V13" s="384"/>
      <c r="W13" s="394" t="s">
        <v>102</v>
      </c>
      <c r="X13" s="377"/>
      <c r="Y13" s="377"/>
      <c r="Z13" s="377"/>
      <c r="AA13" s="377"/>
      <c r="AB13" s="377"/>
      <c r="AC13" s="377"/>
      <c r="AD13" s="378"/>
      <c r="AE13" s="1392"/>
      <c r="AF13" s="383"/>
      <c r="AG13" s="383"/>
      <c r="AH13" s="383"/>
      <c r="AI13" s="383"/>
      <c r="AJ13" s="383"/>
      <c r="AK13" s="384"/>
      <c r="AL13" s="394" t="s">
        <v>87</v>
      </c>
      <c r="AM13" s="377"/>
      <c r="AN13" s="377"/>
      <c r="AO13" s="377"/>
      <c r="AP13" s="377"/>
      <c r="AQ13" s="377"/>
      <c r="AR13" s="378"/>
      <c r="AS13" s="1392"/>
      <c r="AT13" s="383"/>
      <c r="AU13" s="383"/>
      <c r="AV13" s="383"/>
      <c r="AW13" s="383"/>
      <c r="AX13" s="383"/>
      <c r="AY13" s="1399"/>
    </row>
    <row r="14" spans="1:51" ht="15" customHeight="1" x14ac:dyDescent="0.2">
      <c r="A14" s="367" t="s">
        <v>94</v>
      </c>
      <c r="B14" s="368"/>
      <c r="C14" s="368"/>
      <c r="D14" s="368"/>
      <c r="E14" s="368"/>
      <c r="F14" s="369"/>
      <c r="G14" s="376" t="s">
        <v>19</v>
      </c>
      <c r="H14" s="377"/>
      <c r="I14" s="377"/>
      <c r="J14" s="377"/>
      <c r="K14" s="377"/>
      <c r="L14" s="377"/>
      <c r="M14" s="377"/>
      <c r="N14" s="378"/>
      <c r="O14" s="1392"/>
      <c r="P14" s="383"/>
      <c r="Q14" s="383"/>
      <c r="R14" s="383"/>
      <c r="S14" s="383"/>
      <c r="T14" s="383"/>
      <c r="U14" s="383"/>
      <c r="V14" s="384"/>
      <c r="W14" s="388" t="s">
        <v>136</v>
      </c>
      <c r="X14" s="389"/>
      <c r="Y14" s="389"/>
      <c r="Z14" s="389"/>
      <c r="AA14" s="389"/>
      <c r="AB14" s="389"/>
      <c r="AC14" s="389"/>
      <c r="AD14" s="390"/>
      <c r="AE14" s="1393"/>
      <c r="AF14" s="392"/>
      <c r="AG14" s="392"/>
      <c r="AH14" s="392"/>
      <c r="AI14" s="392"/>
      <c r="AJ14" s="392"/>
      <c r="AK14" s="393"/>
      <c r="AL14" s="394" t="s">
        <v>22</v>
      </c>
      <c r="AM14" s="377"/>
      <c r="AN14" s="377"/>
      <c r="AO14" s="377"/>
      <c r="AP14" s="377"/>
      <c r="AQ14" s="377"/>
      <c r="AR14" s="378"/>
      <c r="AS14" s="1394"/>
      <c r="AT14" s="1395"/>
      <c r="AU14" s="1395"/>
      <c r="AV14" s="1395"/>
      <c r="AW14" s="1395"/>
      <c r="AX14" s="1395"/>
      <c r="AY14" s="1396"/>
    </row>
    <row r="15" spans="1:51" ht="15" customHeight="1" x14ac:dyDescent="0.2">
      <c r="A15" s="370"/>
      <c r="B15" s="371"/>
      <c r="C15" s="371"/>
      <c r="D15" s="371"/>
      <c r="E15" s="371"/>
      <c r="F15" s="372"/>
      <c r="G15" s="379"/>
      <c r="H15" s="380"/>
      <c r="I15" s="380"/>
      <c r="J15" s="380"/>
      <c r="K15" s="380"/>
      <c r="L15" s="380"/>
      <c r="M15" s="380"/>
      <c r="N15" s="381"/>
      <c r="O15" s="385"/>
      <c r="P15" s="386"/>
      <c r="Q15" s="386"/>
      <c r="R15" s="386"/>
      <c r="S15" s="386"/>
      <c r="T15" s="386"/>
      <c r="U15" s="386"/>
      <c r="V15" s="387"/>
      <c r="W15" s="402" t="s">
        <v>137</v>
      </c>
      <c r="X15" s="403"/>
      <c r="Y15" s="403"/>
      <c r="Z15" s="403"/>
      <c r="AA15" s="403"/>
      <c r="AB15" s="403"/>
      <c r="AC15" s="403"/>
      <c r="AD15" s="404"/>
      <c r="AE15" s="1391"/>
      <c r="AF15" s="406"/>
      <c r="AG15" s="406"/>
      <c r="AH15" s="406"/>
      <c r="AI15" s="406"/>
      <c r="AJ15" s="406"/>
      <c r="AK15" s="407"/>
      <c r="AL15" s="395"/>
      <c r="AM15" s="380"/>
      <c r="AN15" s="380"/>
      <c r="AO15" s="380"/>
      <c r="AP15" s="380"/>
      <c r="AQ15" s="380"/>
      <c r="AR15" s="381"/>
      <c r="AS15" s="1388"/>
      <c r="AT15" s="1389"/>
      <c r="AU15" s="1389"/>
      <c r="AV15" s="1389"/>
      <c r="AW15" s="1389"/>
      <c r="AX15" s="1389"/>
      <c r="AY15" s="1390"/>
    </row>
    <row r="16" spans="1:51" ht="30" customHeight="1" x14ac:dyDescent="0.2">
      <c r="A16" s="373"/>
      <c r="B16" s="374"/>
      <c r="C16" s="374"/>
      <c r="D16" s="374"/>
      <c r="E16" s="374"/>
      <c r="F16" s="375"/>
      <c r="G16" s="408" t="s">
        <v>105</v>
      </c>
      <c r="H16" s="331"/>
      <c r="I16" s="331"/>
      <c r="J16" s="331"/>
      <c r="K16" s="331"/>
      <c r="L16" s="331"/>
      <c r="M16" s="331"/>
      <c r="N16" s="332"/>
      <c r="O16" s="470"/>
      <c r="P16" s="334"/>
      <c r="Q16" s="334"/>
      <c r="R16" s="334"/>
      <c r="S16" s="334"/>
      <c r="T16" s="334"/>
      <c r="U16" s="334"/>
      <c r="V16" s="410"/>
      <c r="W16" s="330" t="s">
        <v>102</v>
      </c>
      <c r="X16" s="331"/>
      <c r="Y16" s="331"/>
      <c r="Z16" s="331"/>
      <c r="AA16" s="331"/>
      <c r="AB16" s="331"/>
      <c r="AC16" s="331"/>
      <c r="AD16" s="332"/>
      <c r="AE16" s="470"/>
      <c r="AF16" s="334"/>
      <c r="AG16" s="334"/>
      <c r="AH16" s="334"/>
      <c r="AI16" s="334"/>
      <c r="AJ16" s="334"/>
      <c r="AK16" s="410"/>
      <c r="AL16" s="330" t="s">
        <v>87</v>
      </c>
      <c r="AM16" s="331"/>
      <c r="AN16" s="331"/>
      <c r="AO16" s="331"/>
      <c r="AP16" s="331"/>
      <c r="AQ16" s="331"/>
      <c r="AR16" s="332"/>
      <c r="AS16" s="470"/>
      <c r="AT16" s="334"/>
      <c r="AU16" s="334"/>
      <c r="AV16" s="334"/>
      <c r="AW16" s="334"/>
      <c r="AX16" s="334"/>
      <c r="AY16" s="335"/>
    </row>
    <row r="17" spans="1:51" ht="30" customHeight="1" x14ac:dyDescent="0.2">
      <c r="A17" s="367" t="s">
        <v>110</v>
      </c>
      <c r="B17" s="368"/>
      <c r="C17" s="368"/>
      <c r="D17" s="368"/>
      <c r="E17" s="368"/>
      <c r="F17" s="369"/>
      <c r="G17" s="408" t="s">
        <v>18</v>
      </c>
      <c r="H17" s="331"/>
      <c r="I17" s="331"/>
      <c r="J17" s="331"/>
      <c r="K17" s="331"/>
      <c r="L17" s="331"/>
      <c r="M17" s="331"/>
      <c r="N17" s="332"/>
      <c r="O17" s="470"/>
      <c r="P17" s="334"/>
      <c r="Q17" s="334"/>
      <c r="R17" s="334"/>
      <c r="S17" s="334"/>
      <c r="T17" s="334"/>
      <c r="U17" s="334"/>
      <c r="V17" s="334"/>
      <c r="W17" s="334"/>
      <c r="X17" s="334"/>
      <c r="Y17" s="334"/>
      <c r="Z17" s="334"/>
      <c r="AA17" s="334"/>
      <c r="AB17" s="334"/>
      <c r="AC17" s="334"/>
      <c r="AD17" s="334"/>
      <c r="AE17" s="334"/>
      <c r="AF17" s="334"/>
      <c r="AG17" s="334"/>
      <c r="AH17" s="334"/>
      <c r="AI17" s="334"/>
      <c r="AJ17" s="334"/>
      <c r="AK17" s="410"/>
      <c r="AL17" s="330" t="s">
        <v>111</v>
      </c>
      <c r="AM17" s="331"/>
      <c r="AN17" s="331"/>
      <c r="AO17" s="331"/>
      <c r="AP17" s="331"/>
      <c r="AQ17" s="331"/>
      <c r="AR17" s="332"/>
      <c r="AS17" s="471"/>
      <c r="AT17" s="472"/>
      <c r="AU17" s="472"/>
      <c r="AV17" s="472"/>
      <c r="AW17" s="472"/>
      <c r="AX17" s="472"/>
      <c r="AY17" s="473"/>
    </row>
    <row r="18" spans="1:51" ht="30" customHeight="1" thickBot="1" x14ac:dyDescent="0.25">
      <c r="A18" s="467"/>
      <c r="B18" s="468"/>
      <c r="C18" s="468"/>
      <c r="D18" s="468"/>
      <c r="E18" s="468"/>
      <c r="F18" s="469"/>
      <c r="G18" s="474" t="s">
        <v>31</v>
      </c>
      <c r="H18" s="475"/>
      <c r="I18" s="475"/>
      <c r="J18" s="475"/>
      <c r="K18" s="475"/>
      <c r="L18" s="475"/>
      <c r="M18" s="475"/>
      <c r="N18" s="476"/>
      <c r="O18" s="477"/>
      <c r="P18" s="478"/>
      <c r="Q18" s="478"/>
      <c r="R18" s="478"/>
      <c r="S18" s="478"/>
      <c r="T18" s="478"/>
      <c r="U18" s="478"/>
      <c r="V18" s="478"/>
      <c r="W18" s="478"/>
      <c r="X18" s="478"/>
      <c r="Y18" s="478"/>
      <c r="Z18" s="478"/>
      <c r="AA18" s="478"/>
      <c r="AB18" s="478"/>
      <c r="AC18" s="478"/>
      <c r="AD18" s="478"/>
      <c r="AE18" s="478"/>
      <c r="AF18" s="478"/>
      <c r="AG18" s="478"/>
      <c r="AH18" s="478"/>
      <c r="AI18" s="478"/>
      <c r="AJ18" s="478"/>
      <c r="AK18" s="478"/>
      <c r="AL18" s="478"/>
      <c r="AM18" s="478"/>
      <c r="AN18" s="478"/>
      <c r="AO18" s="478"/>
      <c r="AP18" s="478"/>
      <c r="AQ18" s="478"/>
      <c r="AR18" s="478"/>
      <c r="AS18" s="478"/>
      <c r="AT18" s="478"/>
      <c r="AU18" s="478"/>
      <c r="AV18" s="478"/>
      <c r="AW18" s="478"/>
      <c r="AX18" s="478"/>
      <c r="AY18" s="479"/>
    </row>
    <row r="19" spans="1:51" ht="60" customHeight="1" x14ac:dyDescent="0.2">
      <c r="A19" s="161" t="s">
        <v>27</v>
      </c>
      <c r="B19" s="162"/>
      <c r="C19" s="162"/>
      <c r="D19" s="162"/>
      <c r="E19" s="162"/>
      <c r="F19" s="540"/>
      <c r="G19" s="1325" t="s">
        <v>112</v>
      </c>
      <c r="H19" s="542"/>
      <c r="I19" s="542"/>
      <c r="J19" s="542"/>
      <c r="K19" s="542"/>
      <c r="L19" s="542"/>
      <c r="M19" s="542"/>
      <c r="N19" s="542"/>
      <c r="O19" s="542"/>
      <c r="P19" s="542"/>
      <c r="Q19" s="542"/>
      <c r="R19" s="542"/>
      <c r="S19" s="542"/>
      <c r="T19" s="542"/>
      <c r="U19" s="542"/>
      <c r="V19" s="542"/>
      <c r="W19" s="542"/>
      <c r="X19" s="542"/>
      <c r="Y19" s="542"/>
      <c r="Z19" s="542"/>
      <c r="AA19" s="542"/>
      <c r="AB19" s="542"/>
      <c r="AC19" s="542"/>
      <c r="AD19" s="542"/>
      <c r="AE19" s="542"/>
      <c r="AF19" s="542"/>
      <c r="AG19" s="542"/>
      <c r="AH19" s="542"/>
      <c r="AI19" s="542"/>
      <c r="AJ19" s="542"/>
      <c r="AK19" s="542"/>
      <c r="AL19" s="542"/>
      <c r="AM19" s="542"/>
      <c r="AN19" s="542"/>
      <c r="AO19" s="542"/>
      <c r="AP19" s="542"/>
      <c r="AQ19" s="542"/>
      <c r="AR19" s="542"/>
      <c r="AS19" s="542"/>
      <c r="AT19" s="542"/>
      <c r="AU19" s="542"/>
      <c r="AV19" s="542"/>
      <c r="AW19" s="542"/>
      <c r="AX19" s="542"/>
      <c r="AY19" s="543"/>
    </row>
    <row r="20" spans="1:51" ht="60" customHeight="1" thickBot="1" x14ac:dyDescent="0.25">
      <c r="A20" s="1246" t="s">
        <v>32</v>
      </c>
      <c r="B20" s="1247"/>
      <c r="C20" s="1247"/>
      <c r="D20" s="1247"/>
      <c r="E20" s="1247"/>
      <c r="F20" s="1248"/>
      <c r="G20" s="1243"/>
      <c r="H20" s="548"/>
      <c r="I20" s="548"/>
      <c r="J20" s="548"/>
      <c r="K20" s="548"/>
      <c r="L20" s="548"/>
      <c r="M20" s="548"/>
      <c r="N20" s="548"/>
      <c r="O20" s="548"/>
      <c r="P20" s="548"/>
      <c r="Q20" s="548"/>
      <c r="R20" s="548"/>
      <c r="S20" s="548"/>
      <c r="T20" s="548"/>
      <c r="U20" s="548"/>
      <c r="V20" s="548"/>
      <c r="W20" s="548"/>
      <c r="X20" s="548"/>
      <c r="Y20" s="548"/>
      <c r="Z20" s="548"/>
      <c r="AA20" s="548"/>
      <c r="AB20" s="548"/>
      <c r="AC20" s="548"/>
      <c r="AD20" s="548"/>
      <c r="AE20" s="548"/>
      <c r="AF20" s="548"/>
      <c r="AG20" s="548"/>
      <c r="AH20" s="548"/>
      <c r="AI20" s="548"/>
      <c r="AJ20" s="548"/>
      <c r="AK20" s="548"/>
      <c r="AL20" s="548"/>
      <c r="AM20" s="548"/>
      <c r="AN20" s="548"/>
      <c r="AO20" s="548"/>
      <c r="AP20" s="548"/>
      <c r="AQ20" s="548"/>
      <c r="AR20" s="548"/>
      <c r="AS20" s="548"/>
      <c r="AT20" s="548"/>
      <c r="AU20" s="548"/>
      <c r="AV20" s="548"/>
      <c r="AW20" s="548"/>
      <c r="AX20" s="548"/>
      <c r="AY20" s="549"/>
    </row>
    <row r="21" spans="1:51" ht="39.9" customHeight="1" x14ac:dyDescent="0.2">
      <c r="A21" s="267" t="s">
        <v>34</v>
      </c>
      <c r="B21" s="268"/>
      <c r="C21" s="268"/>
      <c r="D21" s="268"/>
      <c r="E21" s="268"/>
      <c r="F21" s="269"/>
      <c r="G21" s="206" t="s">
        <v>113</v>
      </c>
      <c r="H21" s="207"/>
      <c r="I21" s="207"/>
      <c r="J21" s="207"/>
      <c r="K21" s="207"/>
      <c r="L21" s="207"/>
      <c r="M21" s="207"/>
      <c r="N21" s="207"/>
      <c r="O21" s="207"/>
      <c r="P21" s="207" t="s">
        <v>38</v>
      </c>
      <c r="Q21" s="207"/>
      <c r="R21" s="207"/>
      <c r="S21" s="207"/>
      <c r="T21" s="207"/>
      <c r="U21" s="207"/>
      <c r="V21" s="207"/>
      <c r="W21" s="207"/>
      <c r="X21" s="207"/>
      <c r="Y21" s="228"/>
      <c r="Z21" s="228"/>
      <c r="AA21" s="228"/>
      <c r="AB21" s="228"/>
      <c r="AC21" s="350" t="s">
        <v>1</v>
      </c>
      <c r="AD21" s="351"/>
      <c r="AE21" s="350" t="s">
        <v>35</v>
      </c>
      <c r="AF21" s="353"/>
      <c r="AG21" s="353"/>
      <c r="AH21" s="351"/>
      <c r="AI21" s="350" t="s">
        <v>51</v>
      </c>
      <c r="AJ21" s="353"/>
      <c r="AK21" s="353"/>
      <c r="AL21" s="351"/>
      <c r="AM21" s="350" t="s">
        <v>62</v>
      </c>
      <c r="AN21" s="353"/>
      <c r="AO21" s="353"/>
      <c r="AP21" s="353"/>
      <c r="AQ21" s="207" t="s">
        <v>153</v>
      </c>
      <c r="AR21" s="354"/>
      <c r="AS21" s="354"/>
      <c r="AT21" s="354"/>
      <c r="AU21" s="1225" t="s">
        <v>114</v>
      </c>
      <c r="AV21" s="1225"/>
      <c r="AW21" s="1225"/>
      <c r="AX21" s="1225"/>
      <c r="AY21" s="1226"/>
    </row>
    <row r="22" spans="1:51" ht="25.5" customHeight="1" x14ac:dyDescent="0.2">
      <c r="A22" s="222"/>
      <c r="B22" s="223"/>
      <c r="C22" s="223"/>
      <c r="D22" s="223"/>
      <c r="E22" s="223"/>
      <c r="F22" s="224"/>
      <c r="G22" s="1397"/>
      <c r="H22" s="1228"/>
      <c r="I22" s="1228"/>
      <c r="J22" s="1228"/>
      <c r="K22" s="1228"/>
      <c r="L22" s="1228"/>
      <c r="M22" s="1228"/>
      <c r="N22" s="1228"/>
      <c r="O22" s="1228"/>
      <c r="P22" s="1228"/>
      <c r="Q22" s="1228"/>
      <c r="R22" s="1228"/>
      <c r="S22" s="1228"/>
      <c r="T22" s="1228"/>
      <c r="U22" s="1228"/>
      <c r="V22" s="1228"/>
      <c r="W22" s="1228"/>
      <c r="X22" s="1228"/>
      <c r="Y22" s="236" t="s">
        <v>36</v>
      </c>
      <c r="Z22" s="236"/>
      <c r="AA22" s="236"/>
      <c r="AB22" s="236"/>
      <c r="AC22" s="303"/>
      <c r="AD22" s="304"/>
      <c r="AE22" s="303"/>
      <c r="AF22" s="305"/>
      <c r="AG22" s="305"/>
      <c r="AH22" s="304"/>
      <c r="AI22" s="324"/>
      <c r="AJ22" s="325"/>
      <c r="AK22" s="325"/>
      <c r="AL22" s="326"/>
      <c r="AM22" s="324"/>
      <c r="AN22" s="325"/>
      <c r="AO22" s="325"/>
      <c r="AP22" s="325"/>
      <c r="AQ22" s="1270"/>
      <c r="AR22" s="1270"/>
      <c r="AS22" s="1270"/>
      <c r="AT22" s="1270"/>
      <c r="AU22" s="317"/>
      <c r="AV22" s="317"/>
      <c r="AW22" s="317"/>
      <c r="AX22" s="317"/>
      <c r="AY22" s="319"/>
    </row>
    <row r="23" spans="1:51" ht="25.5" customHeight="1" x14ac:dyDescent="0.2">
      <c r="A23" s="222"/>
      <c r="B23" s="223"/>
      <c r="C23" s="223"/>
      <c r="D23" s="223"/>
      <c r="E23" s="223"/>
      <c r="F23" s="224"/>
      <c r="G23" s="1397"/>
      <c r="H23" s="1228"/>
      <c r="I23" s="1228"/>
      <c r="J23" s="1228"/>
      <c r="K23" s="1228"/>
      <c r="L23" s="1228"/>
      <c r="M23" s="1228"/>
      <c r="N23" s="1228"/>
      <c r="O23" s="1228"/>
      <c r="P23" s="1228"/>
      <c r="Q23" s="1228"/>
      <c r="R23" s="1228"/>
      <c r="S23" s="1228"/>
      <c r="T23" s="1228"/>
      <c r="U23" s="1228"/>
      <c r="V23" s="1228"/>
      <c r="W23" s="1228"/>
      <c r="X23" s="1228"/>
      <c r="Y23" s="236" t="s">
        <v>47</v>
      </c>
      <c r="Z23" s="236"/>
      <c r="AA23" s="236"/>
      <c r="AB23" s="236"/>
      <c r="AC23" s="303"/>
      <c r="AD23" s="304"/>
      <c r="AE23" s="303"/>
      <c r="AF23" s="305"/>
      <c r="AG23" s="305"/>
      <c r="AH23" s="304"/>
      <c r="AI23" s="324"/>
      <c r="AJ23" s="325"/>
      <c r="AK23" s="325"/>
      <c r="AL23" s="326"/>
      <c r="AM23" s="324"/>
      <c r="AN23" s="325"/>
      <c r="AO23" s="325"/>
      <c r="AP23" s="325"/>
      <c r="AQ23" s="106"/>
      <c r="AR23" s="106"/>
      <c r="AS23" s="106"/>
      <c r="AT23" s="106"/>
      <c r="AU23" s="307"/>
      <c r="AV23" s="307"/>
      <c r="AW23" s="307"/>
      <c r="AX23" s="307"/>
      <c r="AY23" s="309"/>
    </row>
    <row r="24" spans="1:51" ht="25.5" customHeight="1" x14ac:dyDescent="0.2">
      <c r="A24" s="222"/>
      <c r="B24" s="223"/>
      <c r="C24" s="223"/>
      <c r="D24" s="223"/>
      <c r="E24" s="223"/>
      <c r="F24" s="224"/>
      <c r="G24" s="1398"/>
      <c r="H24" s="1242"/>
      <c r="I24" s="1242"/>
      <c r="J24" s="1242"/>
      <c r="K24" s="1242"/>
      <c r="L24" s="1242"/>
      <c r="M24" s="1242"/>
      <c r="N24" s="1242"/>
      <c r="O24" s="1242"/>
      <c r="P24" s="1242"/>
      <c r="Q24" s="1242"/>
      <c r="R24" s="1242"/>
      <c r="S24" s="1242"/>
      <c r="T24" s="1242"/>
      <c r="U24" s="1242"/>
      <c r="V24" s="1242"/>
      <c r="W24" s="1242"/>
      <c r="X24" s="1242"/>
      <c r="Y24" s="558" t="s">
        <v>37</v>
      </c>
      <c r="Z24" s="558"/>
      <c r="AA24" s="558"/>
      <c r="AB24" s="558"/>
      <c r="AC24" s="303" t="s">
        <v>60</v>
      </c>
      <c r="AD24" s="304"/>
      <c r="AE24" s="306"/>
      <c r="AF24" s="307"/>
      <c r="AG24" s="307"/>
      <c r="AH24" s="308"/>
      <c r="AI24" s="306"/>
      <c r="AJ24" s="307"/>
      <c r="AK24" s="307"/>
      <c r="AL24" s="308"/>
      <c r="AM24" s="306"/>
      <c r="AN24" s="307"/>
      <c r="AO24" s="307"/>
      <c r="AP24" s="307"/>
      <c r="AQ24" s="1270"/>
      <c r="AR24" s="1270"/>
      <c r="AS24" s="1270"/>
      <c r="AT24" s="1270"/>
      <c r="AU24" s="317"/>
      <c r="AV24" s="317"/>
      <c r="AW24" s="317"/>
      <c r="AX24" s="317"/>
      <c r="AY24" s="319"/>
    </row>
    <row r="25" spans="1:51" ht="50.1" customHeight="1" x14ac:dyDescent="0.2">
      <c r="A25" s="512" t="s">
        <v>39</v>
      </c>
      <c r="B25" s="513"/>
      <c r="C25" s="513"/>
      <c r="D25" s="513"/>
      <c r="E25" s="513"/>
      <c r="F25" s="514"/>
      <c r="G25" s="239"/>
      <c r="H25" s="240"/>
      <c r="I25" s="240"/>
      <c r="J25" s="240"/>
      <c r="K25" s="240"/>
      <c r="L25" s="240"/>
      <c r="M25" s="240"/>
      <c r="N25" s="240"/>
      <c r="O25" s="240"/>
      <c r="P25" s="240"/>
      <c r="Q25" s="240"/>
      <c r="R25" s="240"/>
      <c r="S25" s="240"/>
      <c r="T25" s="240"/>
      <c r="U25" s="240"/>
      <c r="V25" s="240"/>
      <c r="W25" s="240"/>
      <c r="X25" s="240"/>
      <c r="Y25" s="240"/>
      <c r="Z25" s="240"/>
      <c r="AA25" s="240"/>
      <c r="AB25" s="240"/>
      <c r="AC25" s="240"/>
      <c r="AD25" s="240"/>
      <c r="AE25" s="240"/>
      <c r="AF25" s="240"/>
      <c r="AG25" s="240"/>
      <c r="AH25" s="240"/>
      <c r="AI25" s="240"/>
      <c r="AJ25" s="240"/>
      <c r="AK25" s="240"/>
      <c r="AL25" s="240"/>
      <c r="AM25" s="240"/>
      <c r="AN25" s="240"/>
      <c r="AO25" s="240"/>
      <c r="AP25" s="240"/>
      <c r="AQ25" s="1244"/>
      <c r="AR25" s="1244"/>
      <c r="AS25" s="1244"/>
      <c r="AT25" s="1244"/>
      <c r="AU25" s="240"/>
      <c r="AV25" s="240"/>
      <c r="AW25" s="240"/>
      <c r="AX25" s="240"/>
      <c r="AY25" s="1245"/>
    </row>
    <row r="26" spans="1:51" ht="35.1" customHeight="1" x14ac:dyDescent="0.2">
      <c r="A26" s="512" t="s">
        <v>144</v>
      </c>
      <c r="B26" s="513"/>
      <c r="C26" s="513"/>
      <c r="D26" s="513"/>
      <c r="E26" s="513"/>
      <c r="F26" s="514"/>
      <c r="G26" s="331" t="s">
        <v>147</v>
      </c>
      <c r="H26" s="331"/>
      <c r="I26" s="331"/>
      <c r="J26" s="331"/>
      <c r="K26" s="332"/>
      <c r="L26" s="470"/>
      <c r="M26" s="334"/>
      <c r="N26" s="334"/>
      <c r="O26" s="334"/>
      <c r="P26" s="334"/>
      <c r="Q26" s="410"/>
      <c r="R26" s="330" t="s">
        <v>142</v>
      </c>
      <c r="S26" s="331"/>
      <c r="T26" s="331"/>
      <c r="U26" s="331"/>
      <c r="V26" s="332"/>
      <c r="W26" s="327"/>
      <c r="X26" s="328"/>
      <c r="Y26" s="328"/>
      <c r="Z26" s="328"/>
      <c r="AA26" s="328"/>
      <c r="AB26" s="328"/>
      <c r="AC26" s="328"/>
      <c r="AD26" s="328"/>
      <c r="AE26" s="328"/>
      <c r="AF26" s="328"/>
      <c r="AG26" s="328"/>
      <c r="AH26" s="328"/>
      <c r="AI26" s="328"/>
      <c r="AJ26" s="328"/>
      <c r="AK26" s="329"/>
      <c r="AL26" s="330" t="s">
        <v>143</v>
      </c>
      <c r="AM26" s="331"/>
      <c r="AN26" s="331"/>
      <c r="AO26" s="331"/>
      <c r="AP26" s="331"/>
      <c r="AQ26" s="331"/>
      <c r="AR26" s="332"/>
      <c r="AS26" s="470"/>
      <c r="AT26" s="334"/>
      <c r="AU26" s="334"/>
      <c r="AV26" s="334"/>
      <c r="AW26" s="334"/>
      <c r="AX26" s="334"/>
      <c r="AY26" s="335"/>
    </row>
    <row r="27" spans="1:51" ht="35.1" customHeight="1" x14ac:dyDescent="0.2">
      <c r="A27" s="222"/>
      <c r="B27" s="223"/>
      <c r="C27" s="223"/>
      <c r="D27" s="223"/>
      <c r="E27" s="223"/>
      <c r="F27" s="224"/>
      <c r="G27" s="146" t="s">
        <v>113</v>
      </c>
      <c r="H27" s="207"/>
      <c r="I27" s="207"/>
      <c r="J27" s="207"/>
      <c r="K27" s="207"/>
      <c r="L27" s="207"/>
      <c r="M27" s="207"/>
      <c r="N27" s="207"/>
      <c r="O27" s="207"/>
      <c r="P27" s="207" t="s">
        <v>38</v>
      </c>
      <c r="Q27" s="207"/>
      <c r="R27" s="207"/>
      <c r="S27" s="207"/>
      <c r="T27" s="207"/>
      <c r="U27" s="207"/>
      <c r="V27" s="207"/>
      <c r="W27" s="207"/>
      <c r="X27" s="207"/>
      <c r="Y27" s="228"/>
      <c r="Z27" s="228"/>
      <c r="AA27" s="228"/>
      <c r="AB27" s="228"/>
      <c r="AC27" s="284" t="s">
        <v>1</v>
      </c>
      <c r="AD27" s="285"/>
      <c r="AE27" s="284" t="s">
        <v>146</v>
      </c>
      <c r="AF27" s="287"/>
      <c r="AG27" s="287"/>
      <c r="AH27" s="285"/>
      <c r="AI27" s="284" t="s">
        <v>146</v>
      </c>
      <c r="AJ27" s="287"/>
      <c r="AK27" s="287"/>
      <c r="AL27" s="285"/>
      <c r="AM27" s="284" t="s">
        <v>146</v>
      </c>
      <c r="AN27" s="287"/>
      <c r="AO27" s="287"/>
      <c r="AP27" s="285"/>
      <c r="AQ27" s="281" t="s">
        <v>153</v>
      </c>
      <c r="AR27" s="1400"/>
      <c r="AS27" s="1400"/>
      <c r="AT27" s="1401"/>
      <c r="AU27" s="1272" t="s">
        <v>114</v>
      </c>
      <c r="AV27" s="1272"/>
      <c r="AW27" s="1272"/>
      <c r="AX27" s="1272"/>
      <c r="AY27" s="1273"/>
    </row>
    <row r="28" spans="1:51" ht="25.5" customHeight="1" x14ac:dyDescent="0.2">
      <c r="A28" s="222"/>
      <c r="B28" s="223"/>
      <c r="C28" s="223"/>
      <c r="D28" s="223"/>
      <c r="E28" s="223"/>
      <c r="F28" s="224"/>
      <c r="G28" s="1235"/>
      <c r="H28" s="1228"/>
      <c r="I28" s="1228"/>
      <c r="J28" s="1228"/>
      <c r="K28" s="1228"/>
      <c r="L28" s="1228"/>
      <c r="M28" s="1228"/>
      <c r="N28" s="1228"/>
      <c r="O28" s="1228"/>
      <c r="P28" s="1228"/>
      <c r="Q28" s="1228"/>
      <c r="R28" s="1228"/>
      <c r="S28" s="1228"/>
      <c r="T28" s="1228"/>
      <c r="U28" s="1228"/>
      <c r="V28" s="1228"/>
      <c r="W28" s="1228"/>
      <c r="X28" s="1228"/>
      <c r="Y28" s="236" t="s">
        <v>36</v>
      </c>
      <c r="Z28" s="236"/>
      <c r="AA28" s="236"/>
      <c r="AB28" s="236"/>
      <c r="AC28" s="303"/>
      <c r="AD28" s="304"/>
      <c r="AE28" s="303"/>
      <c r="AF28" s="305"/>
      <c r="AG28" s="305"/>
      <c r="AH28" s="304"/>
      <c r="AI28" s="306"/>
      <c r="AJ28" s="307"/>
      <c r="AK28" s="307"/>
      <c r="AL28" s="308"/>
      <c r="AM28" s="306"/>
      <c r="AN28" s="307"/>
      <c r="AO28" s="307"/>
      <c r="AP28" s="308"/>
      <c r="AQ28" s="316"/>
      <c r="AR28" s="317"/>
      <c r="AS28" s="317"/>
      <c r="AT28" s="318"/>
      <c r="AU28" s="216"/>
      <c r="AV28" s="216"/>
      <c r="AW28" s="216"/>
      <c r="AX28" s="216"/>
      <c r="AY28" s="217"/>
    </row>
    <row r="29" spans="1:51" ht="25.5" customHeight="1" x14ac:dyDescent="0.2">
      <c r="A29" s="222"/>
      <c r="B29" s="223"/>
      <c r="C29" s="223"/>
      <c r="D29" s="223"/>
      <c r="E29" s="223"/>
      <c r="F29" s="224"/>
      <c r="G29" s="1235"/>
      <c r="H29" s="1228"/>
      <c r="I29" s="1228"/>
      <c r="J29" s="1228"/>
      <c r="K29" s="1228"/>
      <c r="L29" s="1228"/>
      <c r="M29" s="1228"/>
      <c r="N29" s="1228"/>
      <c r="O29" s="1228"/>
      <c r="P29" s="1228"/>
      <c r="Q29" s="1228"/>
      <c r="R29" s="1228"/>
      <c r="S29" s="1228"/>
      <c r="T29" s="1228"/>
      <c r="U29" s="1228"/>
      <c r="V29" s="1228"/>
      <c r="W29" s="1228"/>
      <c r="X29" s="1228"/>
      <c r="Y29" s="236" t="s">
        <v>47</v>
      </c>
      <c r="Z29" s="236"/>
      <c r="AA29" s="236"/>
      <c r="AB29" s="236"/>
      <c r="AC29" s="303"/>
      <c r="AD29" s="304"/>
      <c r="AE29" s="303"/>
      <c r="AF29" s="305"/>
      <c r="AG29" s="305"/>
      <c r="AH29" s="304"/>
      <c r="AI29" s="306"/>
      <c r="AJ29" s="307"/>
      <c r="AK29" s="307"/>
      <c r="AL29" s="308"/>
      <c r="AM29" s="306"/>
      <c r="AN29" s="307"/>
      <c r="AO29" s="307"/>
      <c r="AP29" s="308"/>
      <c r="AQ29" s="306"/>
      <c r="AR29" s="307"/>
      <c r="AS29" s="307"/>
      <c r="AT29" s="308"/>
      <c r="AU29" s="220"/>
      <c r="AV29" s="220"/>
      <c r="AW29" s="220"/>
      <c r="AX29" s="220"/>
      <c r="AY29" s="221"/>
    </row>
    <row r="30" spans="1:51" ht="25.5" customHeight="1" x14ac:dyDescent="0.2">
      <c r="A30" s="225"/>
      <c r="B30" s="226"/>
      <c r="C30" s="226"/>
      <c r="D30" s="226"/>
      <c r="E30" s="226"/>
      <c r="F30" s="227"/>
      <c r="G30" s="1235"/>
      <c r="H30" s="1228"/>
      <c r="I30" s="1228"/>
      <c r="J30" s="1228"/>
      <c r="K30" s="1228"/>
      <c r="L30" s="1228"/>
      <c r="M30" s="1228"/>
      <c r="N30" s="1228"/>
      <c r="O30" s="1228"/>
      <c r="P30" s="1228"/>
      <c r="Q30" s="1228"/>
      <c r="R30" s="1228"/>
      <c r="S30" s="1228"/>
      <c r="T30" s="1228"/>
      <c r="U30" s="1228"/>
      <c r="V30" s="1228"/>
      <c r="W30" s="1228"/>
      <c r="X30" s="1228"/>
      <c r="Y30" s="236" t="s">
        <v>37</v>
      </c>
      <c r="Z30" s="236"/>
      <c r="AA30" s="236"/>
      <c r="AB30" s="236"/>
      <c r="AC30" s="303" t="s">
        <v>60</v>
      </c>
      <c r="AD30" s="304"/>
      <c r="AE30" s="306"/>
      <c r="AF30" s="307"/>
      <c r="AG30" s="307"/>
      <c r="AH30" s="308"/>
      <c r="AI30" s="306"/>
      <c r="AJ30" s="307"/>
      <c r="AK30" s="307"/>
      <c r="AL30" s="308"/>
      <c r="AM30" s="306"/>
      <c r="AN30" s="307"/>
      <c r="AO30" s="307"/>
      <c r="AP30" s="308"/>
      <c r="AQ30" s="316"/>
      <c r="AR30" s="317"/>
      <c r="AS30" s="317"/>
      <c r="AT30" s="318"/>
      <c r="AU30" s="1270"/>
      <c r="AV30" s="1270"/>
      <c r="AW30" s="1270"/>
      <c r="AX30" s="1270"/>
      <c r="AY30" s="1271"/>
    </row>
    <row r="31" spans="1:51" ht="39.9" customHeight="1" x14ac:dyDescent="0.2">
      <c r="A31" s="222" t="s">
        <v>85</v>
      </c>
      <c r="B31" s="223"/>
      <c r="C31" s="223"/>
      <c r="D31" s="223"/>
      <c r="E31" s="223"/>
      <c r="F31" s="224"/>
      <c r="G31" s="144" t="s">
        <v>59</v>
      </c>
      <c r="H31" s="145"/>
      <c r="I31" s="145"/>
      <c r="J31" s="145"/>
      <c r="K31" s="145"/>
      <c r="L31" s="145"/>
      <c r="M31" s="145"/>
      <c r="N31" s="145"/>
      <c r="O31" s="145"/>
      <c r="P31" s="145"/>
      <c r="Q31" s="145"/>
      <c r="R31" s="145"/>
      <c r="S31" s="145"/>
      <c r="T31" s="145"/>
      <c r="U31" s="145"/>
      <c r="V31" s="145"/>
      <c r="W31" s="145"/>
      <c r="X31" s="146"/>
      <c r="Y31" s="228"/>
      <c r="Z31" s="228"/>
      <c r="AA31" s="228"/>
      <c r="AB31" s="228"/>
      <c r="AC31" s="229" t="s">
        <v>1</v>
      </c>
      <c r="AD31" s="229"/>
      <c r="AE31" s="229"/>
      <c r="AF31" s="229" t="s">
        <v>35</v>
      </c>
      <c r="AG31" s="229"/>
      <c r="AH31" s="229"/>
      <c r="AI31" s="229"/>
      <c r="AJ31" s="229"/>
      <c r="AK31" s="229" t="s">
        <v>51</v>
      </c>
      <c r="AL31" s="229"/>
      <c r="AM31" s="229"/>
      <c r="AN31" s="229"/>
      <c r="AO31" s="229"/>
      <c r="AP31" s="229" t="s">
        <v>62</v>
      </c>
      <c r="AQ31" s="229"/>
      <c r="AR31" s="229"/>
      <c r="AS31" s="229"/>
      <c r="AT31" s="229"/>
      <c r="AU31" s="230" t="s">
        <v>129</v>
      </c>
      <c r="AV31" s="230"/>
      <c r="AW31" s="230"/>
      <c r="AX31" s="230"/>
      <c r="AY31" s="231"/>
    </row>
    <row r="32" spans="1:51" ht="25.5" customHeight="1" x14ac:dyDescent="0.2">
      <c r="A32" s="222"/>
      <c r="B32" s="223"/>
      <c r="C32" s="223"/>
      <c r="D32" s="223"/>
      <c r="E32" s="223"/>
      <c r="F32" s="224"/>
      <c r="G32" s="1236"/>
      <c r="H32" s="1237"/>
      <c r="I32" s="1237"/>
      <c r="J32" s="1237"/>
      <c r="K32" s="1237"/>
      <c r="L32" s="1237"/>
      <c r="M32" s="1237"/>
      <c r="N32" s="1237"/>
      <c r="O32" s="1237"/>
      <c r="P32" s="1237"/>
      <c r="Q32" s="1237"/>
      <c r="R32" s="1237"/>
      <c r="S32" s="1237"/>
      <c r="T32" s="1237"/>
      <c r="U32" s="1237"/>
      <c r="V32" s="1237"/>
      <c r="W32" s="1237"/>
      <c r="X32" s="1238"/>
      <c r="Y32" s="236" t="s">
        <v>61</v>
      </c>
      <c r="Z32" s="236"/>
      <c r="AA32" s="236"/>
      <c r="AB32" s="236"/>
      <c r="AC32" s="219"/>
      <c r="AD32" s="219"/>
      <c r="AE32" s="219"/>
      <c r="AF32" s="215"/>
      <c r="AG32" s="215"/>
      <c r="AH32" s="215"/>
      <c r="AI32" s="215"/>
      <c r="AJ32" s="215"/>
      <c r="AK32" s="215"/>
      <c r="AL32" s="215"/>
      <c r="AM32" s="215"/>
      <c r="AN32" s="215"/>
      <c r="AO32" s="215"/>
      <c r="AP32" s="215"/>
      <c r="AQ32" s="215"/>
      <c r="AR32" s="215"/>
      <c r="AS32" s="215"/>
      <c r="AT32" s="215"/>
      <c r="AU32" s="216"/>
      <c r="AV32" s="216"/>
      <c r="AW32" s="216"/>
      <c r="AX32" s="216"/>
      <c r="AY32" s="217"/>
    </row>
    <row r="33" spans="1:51" ht="25.5" customHeight="1" thickBot="1" x14ac:dyDescent="0.25">
      <c r="A33" s="254"/>
      <c r="B33" s="255"/>
      <c r="C33" s="255"/>
      <c r="D33" s="255"/>
      <c r="E33" s="255"/>
      <c r="F33" s="256"/>
      <c r="G33" s="1239"/>
      <c r="H33" s="1240"/>
      <c r="I33" s="1240"/>
      <c r="J33" s="1240"/>
      <c r="K33" s="1240"/>
      <c r="L33" s="1240"/>
      <c r="M33" s="1240"/>
      <c r="N33" s="1240"/>
      <c r="O33" s="1240"/>
      <c r="P33" s="1240"/>
      <c r="Q33" s="1240"/>
      <c r="R33" s="1240"/>
      <c r="S33" s="1240"/>
      <c r="T33" s="1240"/>
      <c r="U33" s="1240"/>
      <c r="V33" s="1240"/>
      <c r="W33" s="1240"/>
      <c r="X33" s="1241"/>
      <c r="Y33" s="260" t="s">
        <v>86</v>
      </c>
      <c r="Z33" s="260"/>
      <c r="AA33" s="260"/>
      <c r="AB33" s="260"/>
      <c r="AC33" s="261"/>
      <c r="AD33" s="261"/>
      <c r="AE33" s="261"/>
      <c r="AF33" s="262"/>
      <c r="AG33" s="262"/>
      <c r="AH33" s="262"/>
      <c r="AI33" s="262"/>
      <c r="AJ33" s="262"/>
      <c r="AK33" s="262"/>
      <c r="AL33" s="262"/>
      <c r="AM33" s="262"/>
      <c r="AN33" s="262"/>
      <c r="AO33" s="262"/>
      <c r="AP33" s="262"/>
      <c r="AQ33" s="262"/>
      <c r="AR33" s="262"/>
      <c r="AS33" s="262"/>
      <c r="AT33" s="262"/>
      <c r="AU33" s="262"/>
      <c r="AV33" s="262"/>
      <c r="AW33" s="262"/>
      <c r="AX33" s="262"/>
      <c r="AY33" s="1227"/>
    </row>
    <row r="34" spans="1:51" ht="24.9" customHeight="1" thickBot="1" x14ac:dyDescent="0.25">
      <c r="A34" s="116" t="s">
        <v>55</v>
      </c>
      <c r="B34" s="117"/>
      <c r="C34" s="117"/>
      <c r="D34" s="117"/>
      <c r="E34" s="117"/>
      <c r="F34" s="677"/>
      <c r="G34" s="679"/>
      <c r="H34" s="679"/>
      <c r="I34" s="679"/>
      <c r="J34" s="679"/>
      <c r="K34" s="679"/>
      <c r="L34" s="679"/>
      <c r="M34" s="679"/>
      <c r="N34" s="679"/>
      <c r="O34" s="680" t="s">
        <v>35</v>
      </c>
      <c r="P34" s="681"/>
      <c r="Q34" s="681"/>
      <c r="R34" s="681"/>
      <c r="S34" s="681"/>
      <c r="T34" s="681"/>
      <c r="U34" s="681"/>
      <c r="V34" s="681"/>
      <c r="W34" s="682"/>
      <c r="X34" s="681" t="s">
        <v>53</v>
      </c>
      <c r="Y34" s="681"/>
      <c r="Z34" s="681"/>
      <c r="AA34" s="681"/>
      <c r="AB34" s="681"/>
      <c r="AC34" s="681"/>
      <c r="AD34" s="681"/>
      <c r="AE34" s="681"/>
      <c r="AF34" s="681"/>
      <c r="AG34" s="682"/>
      <c r="AH34" s="681" t="s">
        <v>127</v>
      </c>
      <c r="AI34" s="681"/>
      <c r="AJ34" s="681"/>
      <c r="AK34" s="681"/>
      <c r="AL34" s="681"/>
      <c r="AM34" s="681"/>
      <c r="AN34" s="681"/>
      <c r="AO34" s="681"/>
      <c r="AP34" s="682"/>
      <c r="AQ34" s="681" t="s">
        <v>128</v>
      </c>
      <c r="AR34" s="681"/>
      <c r="AS34" s="681"/>
      <c r="AT34" s="681"/>
      <c r="AU34" s="681"/>
      <c r="AV34" s="681"/>
      <c r="AW34" s="681"/>
      <c r="AX34" s="681"/>
      <c r="AY34" s="683"/>
    </row>
    <row r="35" spans="1:51" ht="24.9" customHeight="1" thickBot="1" x14ac:dyDescent="0.25">
      <c r="A35" s="118"/>
      <c r="B35" s="119"/>
      <c r="C35" s="119"/>
      <c r="D35" s="119"/>
      <c r="E35" s="119"/>
      <c r="F35" s="678"/>
      <c r="G35" s="604" t="s">
        <v>115</v>
      </c>
      <c r="H35" s="604"/>
      <c r="I35" s="604"/>
      <c r="J35" s="604"/>
      <c r="K35" s="604"/>
      <c r="L35" s="604"/>
      <c r="M35" s="604"/>
      <c r="N35" s="605"/>
      <c r="O35" s="584"/>
      <c r="P35" s="585"/>
      <c r="Q35" s="585"/>
      <c r="R35" s="585"/>
      <c r="S35" s="585"/>
      <c r="T35" s="585"/>
      <c r="U35" s="585"/>
      <c r="V35" s="585"/>
      <c r="W35" s="606"/>
      <c r="X35" s="584">
        <f>O47</f>
        <v>0</v>
      </c>
      <c r="Y35" s="585"/>
      <c r="Z35" s="585"/>
      <c r="AA35" s="585"/>
      <c r="AB35" s="585"/>
      <c r="AC35" s="585"/>
      <c r="AD35" s="585"/>
      <c r="AE35" s="585"/>
      <c r="AF35" s="585"/>
      <c r="AG35" s="606"/>
      <c r="AH35" s="584">
        <f>X47</f>
        <v>0</v>
      </c>
      <c r="AI35" s="585"/>
      <c r="AJ35" s="585"/>
      <c r="AK35" s="585"/>
      <c r="AL35" s="585"/>
      <c r="AM35" s="585"/>
      <c r="AN35" s="585"/>
      <c r="AO35" s="585"/>
      <c r="AP35" s="606"/>
      <c r="AQ35" s="584">
        <f>AH47</f>
        <v>0</v>
      </c>
      <c r="AR35" s="585"/>
      <c r="AS35" s="585"/>
      <c r="AT35" s="585"/>
      <c r="AU35" s="585"/>
      <c r="AV35" s="585"/>
      <c r="AW35" s="585"/>
      <c r="AX35" s="585"/>
      <c r="AY35" s="586"/>
    </row>
    <row r="36" spans="1:51" ht="24.9" customHeight="1" x14ac:dyDescent="0.2">
      <c r="A36" s="118"/>
      <c r="B36" s="119"/>
      <c r="C36" s="119"/>
      <c r="D36" s="119"/>
      <c r="E36" s="119"/>
      <c r="F36" s="678"/>
      <c r="G36" s="587" t="s">
        <v>14</v>
      </c>
      <c r="H36" s="588"/>
      <c r="I36" s="591" t="s">
        <v>95</v>
      </c>
      <c r="J36" s="374"/>
      <c r="K36" s="374"/>
      <c r="L36" s="374"/>
      <c r="M36" s="374"/>
      <c r="N36" s="592"/>
      <c r="O36" s="593"/>
      <c r="P36" s="594"/>
      <c r="Q36" s="594"/>
      <c r="R36" s="594"/>
      <c r="S36" s="594"/>
      <c r="T36" s="594"/>
      <c r="U36" s="594"/>
      <c r="V36" s="594"/>
      <c r="W36" s="595"/>
      <c r="X36" s="593"/>
      <c r="Y36" s="594"/>
      <c r="Z36" s="594"/>
      <c r="AA36" s="594"/>
      <c r="AB36" s="594"/>
      <c r="AC36" s="594"/>
      <c r="AD36" s="594"/>
      <c r="AE36" s="594"/>
      <c r="AF36" s="594"/>
      <c r="AG36" s="595"/>
      <c r="AH36" s="593"/>
      <c r="AI36" s="594"/>
      <c r="AJ36" s="594"/>
      <c r="AK36" s="594"/>
      <c r="AL36" s="594"/>
      <c r="AM36" s="594"/>
      <c r="AN36" s="594"/>
      <c r="AO36" s="594"/>
      <c r="AP36" s="595"/>
      <c r="AQ36" s="593"/>
      <c r="AR36" s="594"/>
      <c r="AS36" s="594"/>
      <c r="AT36" s="594"/>
      <c r="AU36" s="594"/>
      <c r="AV36" s="594"/>
      <c r="AW36" s="594"/>
      <c r="AX36" s="594"/>
      <c r="AY36" s="599"/>
    </row>
    <row r="37" spans="1:51" ht="24.9" customHeight="1" x14ac:dyDescent="0.2">
      <c r="A37" s="118"/>
      <c r="B37" s="119"/>
      <c r="C37" s="119"/>
      <c r="D37" s="119"/>
      <c r="E37" s="119"/>
      <c r="F37" s="678"/>
      <c r="G37" s="587"/>
      <c r="H37" s="588"/>
      <c r="I37" s="600" t="s">
        <v>125</v>
      </c>
      <c r="J37" s="601"/>
      <c r="K37" s="601"/>
      <c r="L37" s="601"/>
      <c r="M37" s="601"/>
      <c r="N37" s="601"/>
      <c r="O37" s="178"/>
      <c r="P37" s="178"/>
      <c r="Q37" s="178"/>
      <c r="R37" s="178"/>
      <c r="S37" s="178"/>
      <c r="T37" s="178"/>
      <c r="U37" s="178"/>
      <c r="V37" s="178"/>
      <c r="W37" s="179"/>
      <c r="X37" s="178"/>
      <c r="Y37" s="178"/>
      <c r="Z37" s="178"/>
      <c r="AA37" s="178"/>
      <c r="AB37" s="178"/>
      <c r="AC37" s="178"/>
      <c r="AD37" s="178"/>
      <c r="AE37" s="178"/>
      <c r="AF37" s="178"/>
      <c r="AG37" s="179"/>
      <c r="AH37" s="178"/>
      <c r="AI37" s="178"/>
      <c r="AJ37" s="178"/>
      <c r="AK37" s="178"/>
      <c r="AL37" s="178"/>
      <c r="AM37" s="178"/>
      <c r="AN37" s="178"/>
      <c r="AO37" s="178"/>
      <c r="AP37" s="179"/>
      <c r="AQ37" s="178"/>
      <c r="AR37" s="178"/>
      <c r="AS37" s="178"/>
      <c r="AT37" s="178"/>
      <c r="AU37" s="178"/>
      <c r="AV37" s="178"/>
      <c r="AW37" s="178"/>
      <c r="AX37" s="178"/>
      <c r="AY37" s="201"/>
    </row>
    <row r="38" spans="1:51" ht="24.9" customHeight="1" x14ac:dyDescent="0.2">
      <c r="A38" s="118"/>
      <c r="B38" s="119"/>
      <c r="C38" s="119"/>
      <c r="D38" s="119"/>
      <c r="E38" s="119"/>
      <c r="F38" s="678"/>
      <c r="G38" s="587"/>
      <c r="H38" s="588"/>
      <c r="I38" s="574" t="s">
        <v>124</v>
      </c>
      <c r="J38" s="575"/>
      <c r="K38" s="575"/>
      <c r="L38" s="575"/>
      <c r="M38" s="575"/>
      <c r="N38" s="576"/>
      <c r="O38" s="577">
        <v>0</v>
      </c>
      <c r="P38" s="578"/>
      <c r="Q38" s="578"/>
      <c r="R38" s="578"/>
      <c r="S38" s="578"/>
      <c r="T38" s="578"/>
      <c r="U38" s="578"/>
      <c r="V38" s="578"/>
      <c r="W38" s="579"/>
      <c r="X38" s="577">
        <v>0</v>
      </c>
      <c r="Y38" s="578"/>
      <c r="Z38" s="578"/>
      <c r="AA38" s="578"/>
      <c r="AB38" s="578"/>
      <c r="AC38" s="578"/>
      <c r="AD38" s="578"/>
      <c r="AE38" s="578"/>
      <c r="AF38" s="578"/>
      <c r="AG38" s="579"/>
      <c r="AH38" s="577">
        <v>0</v>
      </c>
      <c r="AI38" s="578"/>
      <c r="AJ38" s="578"/>
      <c r="AK38" s="578"/>
      <c r="AL38" s="578"/>
      <c r="AM38" s="578"/>
      <c r="AN38" s="578"/>
      <c r="AO38" s="578"/>
      <c r="AP38" s="579"/>
      <c r="AQ38" s="577">
        <v>0</v>
      </c>
      <c r="AR38" s="578"/>
      <c r="AS38" s="578"/>
      <c r="AT38" s="578"/>
      <c r="AU38" s="578"/>
      <c r="AV38" s="578"/>
      <c r="AW38" s="578"/>
      <c r="AX38" s="578"/>
      <c r="AY38" s="583"/>
    </row>
    <row r="39" spans="1:51" ht="24.9" customHeight="1" x14ac:dyDescent="0.2">
      <c r="A39" s="118"/>
      <c r="B39" s="119"/>
      <c r="C39" s="119"/>
      <c r="D39" s="119"/>
      <c r="E39" s="119"/>
      <c r="F39" s="678"/>
      <c r="G39" s="587"/>
      <c r="H39" s="588"/>
      <c r="I39" s="600" t="s">
        <v>126</v>
      </c>
      <c r="J39" s="601"/>
      <c r="K39" s="601"/>
      <c r="L39" s="601"/>
      <c r="M39" s="601"/>
      <c r="N39" s="601"/>
      <c r="O39" s="178"/>
      <c r="P39" s="178"/>
      <c r="Q39" s="178"/>
      <c r="R39" s="178"/>
      <c r="S39" s="178"/>
      <c r="T39" s="178"/>
      <c r="U39" s="178"/>
      <c r="V39" s="178"/>
      <c r="W39" s="179"/>
      <c r="X39" s="178"/>
      <c r="Y39" s="178"/>
      <c r="Z39" s="178"/>
      <c r="AA39" s="178"/>
      <c r="AB39" s="178"/>
      <c r="AC39" s="178"/>
      <c r="AD39" s="178"/>
      <c r="AE39" s="178"/>
      <c r="AF39" s="178"/>
      <c r="AG39" s="179"/>
      <c r="AH39" s="178"/>
      <c r="AI39" s="178"/>
      <c r="AJ39" s="178"/>
      <c r="AK39" s="178"/>
      <c r="AL39" s="178"/>
      <c r="AM39" s="178"/>
      <c r="AN39" s="178"/>
      <c r="AO39" s="178"/>
      <c r="AP39" s="179"/>
      <c r="AQ39" s="178"/>
      <c r="AR39" s="178"/>
      <c r="AS39" s="178"/>
      <c r="AT39" s="178"/>
      <c r="AU39" s="178"/>
      <c r="AV39" s="178"/>
      <c r="AW39" s="178"/>
      <c r="AX39" s="178"/>
      <c r="AY39" s="201"/>
    </row>
    <row r="40" spans="1:51" ht="24.9" customHeight="1" x14ac:dyDescent="0.2">
      <c r="A40" s="118"/>
      <c r="B40" s="119"/>
      <c r="C40" s="119"/>
      <c r="D40" s="119"/>
      <c r="E40" s="119"/>
      <c r="F40" s="678"/>
      <c r="G40" s="587"/>
      <c r="H40" s="588"/>
      <c r="I40" s="574" t="s">
        <v>124</v>
      </c>
      <c r="J40" s="575"/>
      <c r="K40" s="575"/>
      <c r="L40" s="575"/>
      <c r="M40" s="575"/>
      <c r="N40" s="576"/>
      <c r="O40" s="577">
        <v>0</v>
      </c>
      <c r="P40" s="578"/>
      <c r="Q40" s="578"/>
      <c r="R40" s="578"/>
      <c r="S40" s="578"/>
      <c r="T40" s="578"/>
      <c r="U40" s="578"/>
      <c r="V40" s="578"/>
      <c r="W40" s="579"/>
      <c r="X40" s="577">
        <v>0</v>
      </c>
      <c r="Y40" s="578"/>
      <c r="Z40" s="578"/>
      <c r="AA40" s="578"/>
      <c r="AB40" s="578"/>
      <c r="AC40" s="578"/>
      <c r="AD40" s="578"/>
      <c r="AE40" s="578"/>
      <c r="AF40" s="578"/>
      <c r="AG40" s="579"/>
      <c r="AH40" s="577">
        <v>0</v>
      </c>
      <c r="AI40" s="578"/>
      <c r="AJ40" s="578"/>
      <c r="AK40" s="578"/>
      <c r="AL40" s="578"/>
      <c r="AM40" s="578"/>
      <c r="AN40" s="578"/>
      <c r="AO40" s="578"/>
      <c r="AP40" s="579"/>
      <c r="AQ40" s="577">
        <v>0</v>
      </c>
      <c r="AR40" s="578"/>
      <c r="AS40" s="578"/>
      <c r="AT40" s="578"/>
      <c r="AU40" s="578"/>
      <c r="AV40" s="578"/>
      <c r="AW40" s="578"/>
      <c r="AX40" s="578"/>
      <c r="AY40" s="583"/>
    </row>
    <row r="41" spans="1:51" ht="24.9" customHeight="1" x14ac:dyDescent="0.2">
      <c r="A41" s="118"/>
      <c r="B41" s="119"/>
      <c r="C41" s="119"/>
      <c r="D41" s="119"/>
      <c r="E41" s="119"/>
      <c r="F41" s="678"/>
      <c r="G41" s="587"/>
      <c r="H41" s="588"/>
      <c r="I41" s="105" t="s">
        <v>28</v>
      </c>
      <c r="J41" s="105"/>
      <c r="K41" s="105"/>
      <c r="L41" s="105"/>
      <c r="M41" s="105"/>
      <c r="N41" s="105"/>
      <c r="O41" s="610"/>
      <c r="P41" s="610"/>
      <c r="Q41" s="610"/>
      <c r="R41" s="610"/>
      <c r="S41" s="610"/>
      <c r="T41" s="610"/>
      <c r="U41" s="610"/>
      <c r="V41" s="610"/>
      <c r="W41" s="611"/>
      <c r="X41" s="610"/>
      <c r="Y41" s="610"/>
      <c r="Z41" s="610"/>
      <c r="AA41" s="610"/>
      <c r="AB41" s="610"/>
      <c r="AC41" s="610"/>
      <c r="AD41" s="610"/>
      <c r="AE41" s="610"/>
      <c r="AF41" s="610"/>
      <c r="AG41" s="611"/>
      <c r="AH41" s="610"/>
      <c r="AI41" s="610"/>
      <c r="AJ41" s="610"/>
      <c r="AK41" s="610"/>
      <c r="AL41" s="610"/>
      <c r="AM41" s="610"/>
      <c r="AN41" s="610"/>
      <c r="AO41" s="610"/>
      <c r="AP41" s="611"/>
      <c r="AQ41" s="610"/>
      <c r="AR41" s="610"/>
      <c r="AS41" s="610"/>
      <c r="AT41" s="610"/>
      <c r="AU41" s="610"/>
      <c r="AV41" s="610"/>
      <c r="AW41" s="610"/>
      <c r="AX41" s="610"/>
      <c r="AY41" s="616"/>
    </row>
    <row r="42" spans="1:51" ht="24.9" customHeight="1" thickBot="1" x14ac:dyDescent="0.25">
      <c r="A42" s="118"/>
      <c r="B42" s="119"/>
      <c r="C42" s="119"/>
      <c r="D42" s="119"/>
      <c r="E42" s="119"/>
      <c r="F42" s="678"/>
      <c r="G42" s="589"/>
      <c r="H42" s="590"/>
      <c r="I42" s="617" t="s">
        <v>23</v>
      </c>
      <c r="J42" s="618"/>
      <c r="K42" s="618"/>
      <c r="L42" s="618"/>
      <c r="M42" s="618"/>
      <c r="N42" s="619"/>
      <c r="O42" s="620">
        <f>SUM(O36,O37,O39,O41)</f>
        <v>0</v>
      </c>
      <c r="P42" s="620"/>
      <c r="Q42" s="620"/>
      <c r="R42" s="620"/>
      <c r="S42" s="620"/>
      <c r="T42" s="620"/>
      <c r="U42" s="620"/>
      <c r="V42" s="620"/>
      <c r="W42" s="621"/>
      <c r="X42" s="620">
        <f>SUM(X36,X37,X39,X41)</f>
        <v>0</v>
      </c>
      <c r="Y42" s="620"/>
      <c r="Z42" s="620"/>
      <c r="AA42" s="620"/>
      <c r="AB42" s="620"/>
      <c r="AC42" s="620"/>
      <c r="AD42" s="620"/>
      <c r="AE42" s="620"/>
      <c r="AF42" s="620"/>
      <c r="AG42" s="621"/>
      <c r="AH42" s="620">
        <f>SUM(AH36,AH37,AH39,AH41)</f>
        <v>0</v>
      </c>
      <c r="AI42" s="620"/>
      <c r="AJ42" s="620"/>
      <c r="AK42" s="620"/>
      <c r="AL42" s="620"/>
      <c r="AM42" s="620"/>
      <c r="AN42" s="620"/>
      <c r="AO42" s="620"/>
      <c r="AP42" s="621"/>
      <c r="AQ42" s="626">
        <f>SUM(AQ36,AQ37,AQ39,AQ41)</f>
        <v>0</v>
      </c>
      <c r="AR42" s="187"/>
      <c r="AS42" s="187"/>
      <c r="AT42" s="187"/>
      <c r="AU42" s="187"/>
      <c r="AV42" s="187"/>
      <c r="AW42" s="187"/>
      <c r="AX42" s="187"/>
      <c r="AY42" s="195"/>
    </row>
    <row r="43" spans="1:51" ht="24.9" customHeight="1" x14ac:dyDescent="0.2">
      <c r="A43" s="118"/>
      <c r="B43" s="119"/>
      <c r="C43" s="119"/>
      <c r="D43" s="119"/>
      <c r="E43" s="119"/>
      <c r="F43" s="678"/>
      <c r="G43" s="654" t="s">
        <v>56</v>
      </c>
      <c r="H43" s="655"/>
      <c r="I43" s="1322" t="s">
        <v>122</v>
      </c>
      <c r="J43" s="1323"/>
      <c r="K43" s="1323"/>
      <c r="L43" s="1323"/>
      <c r="M43" s="1323"/>
      <c r="N43" s="1324"/>
      <c r="O43" s="1257"/>
      <c r="P43" s="1257"/>
      <c r="Q43" s="1257"/>
      <c r="R43" s="1257"/>
      <c r="S43" s="1257"/>
      <c r="T43" s="1257"/>
      <c r="U43" s="1257"/>
      <c r="V43" s="1257"/>
      <c r="W43" s="1258"/>
      <c r="X43" s="1257"/>
      <c r="Y43" s="1257"/>
      <c r="Z43" s="1257"/>
      <c r="AA43" s="1257"/>
      <c r="AB43" s="1257"/>
      <c r="AC43" s="1257"/>
      <c r="AD43" s="1257"/>
      <c r="AE43" s="1257"/>
      <c r="AF43" s="1257"/>
      <c r="AG43" s="1258"/>
      <c r="AH43" s="1257"/>
      <c r="AI43" s="1257"/>
      <c r="AJ43" s="1257"/>
      <c r="AK43" s="1257"/>
      <c r="AL43" s="1257"/>
      <c r="AM43" s="1257"/>
      <c r="AN43" s="1257"/>
      <c r="AO43" s="1257"/>
      <c r="AP43" s="1258"/>
      <c r="AQ43" s="1257"/>
      <c r="AR43" s="1257"/>
      <c r="AS43" s="1257"/>
      <c r="AT43" s="1257"/>
      <c r="AU43" s="1257"/>
      <c r="AV43" s="1257"/>
      <c r="AW43" s="1257"/>
      <c r="AX43" s="1257"/>
      <c r="AY43" s="1269"/>
    </row>
    <row r="44" spans="1:51" ht="24.9" customHeight="1" x14ac:dyDescent="0.2">
      <c r="A44" s="118"/>
      <c r="B44" s="119"/>
      <c r="C44" s="119"/>
      <c r="D44" s="119"/>
      <c r="E44" s="119"/>
      <c r="F44" s="678"/>
      <c r="G44" s="656"/>
      <c r="H44" s="1260"/>
      <c r="I44" s="1232" t="s">
        <v>17</v>
      </c>
      <c r="J44" s="1233"/>
      <c r="K44" s="1233"/>
      <c r="L44" s="1233"/>
      <c r="M44" s="1233"/>
      <c r="N44" s="1234"/>
      <c r="O44" s="610"/>
      <c r="P44" s="610"/>
      <c r="Q44" s="610"/>
      <c r="R44" s="610"/>
      <c r="S44" s="610"/>
      <c r="T44" s="610"/>
      <c r="U44" s="610"/>
      <c r="V44" s="610"/>
      <c r="W44" s="611"/>
      <c r="X44" s="610"/>
      <c r="Y44" s="610"/>
      <c r="Z44" s="610"/>
      <c r="AA44" s="610"/>
      <c r="AB44" s="610"/>
      <c r="AC44" s="610"/>
      <c r="AD44" s="610"/>
      <c r="AE44" s="610"/>
      <c r="AF44" s="610"/>
      <c r="AG44" s="611"/>
      <c r="AH44" s="610"/>
      <c r="AI44" s="610"/>
      <c r="AJ44" s="610"/>
      <c r="AK44" s="610"/>
      <c r="AL44" s="610"/>
      <c r="AM44" s="610"/>
      <c r="AN44" s="610"/>
      <c r="AO44" s="610"/>
      <c r="AP44" s="611"/>
      <c r="AQ44" s="610"/>
      <c r="AR44" s="610"/>
      <c r="AS44" s="610"/>
      <c r="AT44" s="610"/>
      <c r="AU44" s="610"/>
      <c r="AV44" s="610"/>
      <c r="AW44" s="610"/>
      <c r="AX44" s="610"/>
      <c r="AY44" s="616"/>
    </row>
    <row r="45" spans="1:51" ht="24.9" customHeight="1" thickBot="1" x14ac:dyDescent="0.25">
      <c r="A45" s="118"/>
      <c r="B45" s="119"/>
      <c r="C45" s="119"/>
      <c r="D45" s="119"/>
      <c r="E45" s="119"/>
      <c r="F45" s="678"/>
      <c r="G45" s="657"/>
      <c r="H45" s="658"/>
      <c r="I45" s="1222" t="s">
        <v>48</v>
      </c>
      <c r="J45" s="1223"/>
      <c r="K45" s="1223"/>
      <c r="L45" s="1223"/>
      <c r="M45" s="1223"/>
      <c r="N45" s="1224"/>
      <c r="O45" s="187">
        <f>SUM(O43:W44)</f>
        <v>0</v>
      </c>
      <c r="P45" s="187"/>
      <c r="Q45" s="187"/>
      <c r="R45" s="187"/>
      <c r="S45" s="187"/>
      <c r="T45" s="187"/>
      <c r="U45" s="187"/>
      <c r="V45" s="187"/>
      <c r="W45" s="188"/>
      <c r="X45" s="187">
        <f>SUM(X43:AG44)</f>
        <v>0</v>
      </c>
      <c r="Y45" s="187"/>
      <c r="Z45" s="187"/>
      <c r="AA45" s="187"/>
      <c r="AB45" s="187"/>
      <c r="AC45" s="187"/>
      <c r="AD45" s="187"/>
      <c r="AE45" s="187"/>
      <c r="AF45" s="187"/>
      <c r="AG45" s="188"/>
      <c r="AH45" s="187">
        <f>SUM(AH43:AP44)</f>
        <v>0</v>
      </c>
      <c r="AI45" s="187"/>
      <c r="AJ45" s="187"/>
      <c r="AK45" s="187"/>
      <c r="AL45" s="187"/>
      <c r="AM45" s="187"/>
      <c r="AN45" s="187"/>
      <c r="AO45" s="187"/>
      <c r="AP45" s="188"/>
      <c r="AQ45" s="626">
        <f>SUM(AQ43:AY44)</f>
        <v>0</v>
      </c>
      <c r="AR45" s="187"/>
      <c r="AS45" s="187"/>
      <c r="AT45" s="187"/>
      <c r="AU45" s="187"/>
      <c r="AV45" s="187"/>
      <c r="AW45" s="187"/>
      <c r="AX45" s="187"/>
      <c r="AY45" s="195"/>
    </row>
    <row r="46" spans="1:51" ht="24.9" customHeight="1" thickBot="1" x14ac:dyDescent="0.25">
      <c r="A46" s="118"/>
      <c r="B46" s="119"/>
      <c r="C46" s="119"/>
      <c r="D46" s="119"/>
      <c r="E46" s="119"/>
      <c r="F46" s="678"/>
      <c r="G46" s="630" t="s">
        <v>49</v>
      </c>
      <c r="H46" s="630"/>
      <c r="I46" s="630"/>
      <c r="J46" s="630"/>
      <c r="K46" s="630"/>
      <c r="L46" s="630"/>
      <c r="M46" s="630"/>
      <c r="N46" s="631"/>
      <c r="O46" s="632"/>
      <c r="P46" s="632"/>
      <c r="Q46" s="632"/>
      <c r="R46" s="632"/>
      <c r="S46" s="632"/>
      <c r="T46" s="632"/>
      <c r="U46" s="632"/>
      <c r="V46" s="632"/>
      <c r="W46" s="633"/>
      <c r="X46" s="632"/>
      <c r="Y46" s="632"/>
      <c r="Z46" s="632"/>
      <c r="AA46" s="632"/>
      <c r="AB46" s="632"/>
      <c r="AC46" s="632"/>
      <c r="AD46" s="632"/>
      <c r="AE46" s="632"/>
      <c r="AF46" s="632"/>
      <c r="AG46" s="633"/>
      <c r="AH46" s="632"/>
      <c r="AI46" s="632"/>
      <c r="AJ46" s="632"/>
      <c r="AK46" s="632"/>
      <c r="AL46" s="632"/>
      <c r="AM46" s="632"/>
      <c r="AN46" s="632"/>
      <c r="AO46" s="632"/>
      <c r="AP46" s="633"/>
      <c r="AQ46" s="1132"/>
      <c r="AR46" s="632"/>
      <c r="AS46" s="632"/>
      <c r="AT46" s="632"/>
      <c r="AU46" s="632"/>
      <c r="AV46" s="632"/>
      <c r="AW46" s="632"/>
      <c r="AX46" s="632"/>
      <c r="AY46" s="1133"/>
    </row>
    <row r="47" spans="1:51" ht="24.9" customHeight="1" x14ac:dyDescent="0.2">
      <c r="A47" s="118"/>
      <c r="B47" s="119"/>
      <c r="C47" s="119"/>
      <c r="D47" s="119"/>
      <c r="E47" s="119"/>
      <c r="F47" s="678"/>
      <c r="G47" s="637" t="s">
        <v>116</v>
      </c>
      <c r="H47" s="432"/>
      <c r="I47" s="432"/>
      <c r="J47" s="432"/>
      <c r="K47" s="432"/>
      <c r="L47" s="432"/>
      <c r="M47" s="432"/>
      <c r="N47" s="432"/>
      <c r="O47" s="638">
        <f>O35+O42-O45-O46</f>
        <v>0</v>
      </c>
      <c r="P47" s="638"/>
      <c r="Q47" s="638"/>
      <c r="R47" s="638"/>
      <c r="S47" s="638"/>
      <c r="T47" s="638"/>
      <c r="U47" s="638"/>
      <c r="V47" s="638"/>
      <c r="W47" s="639"/>
      <c r="X47" s="638">
        <f>X35+X42-X45-X46</f>
        <v>0</v>
      </c>
      <c r="Y47" s="638"/>
      <c r="Z47" s="638"/>
      <c r="AA47" s="638"/>
      <c r="AB47" s="638"/>
      <c r="AC47" s="638"/>
      <c r="AD47" s="638"/>
      <c r="AE47" s="638"/>
      <c r="AF47" s="638"/>
      <c r="AG47" s="639"/>
      <c r="AH47" s="638">
        <f>AH35+AH42-AH45-AH46</f>
        <v>0</v>
      </c>
      <c r="AI47" s="638"/>
      <c r="AJ47" s="638"/>
      <c r="AK47" s="638"/>
      <c r="AL47" s="638"/>
      <c r="AM47" s="638"/>
      <c r="AN47" s="638"/>
      <c r="AO47" s="638"/>
      <c r="AP47" s="639"/>
      <c r="AQ47" s="642">
        <f>AQ35+AQ42-AQ45-AQ46</f>
        <v>0</v>
      </c>
      <c r="AR47" s="149"/>
      <c r="AS47" s="149"/>
      <c r="AT47" s="149"/>
      <c r="AU47" s="149"/>
      <c r="AV47" s="149"/>
      <c r="AW47" s="149"/>
      <c r="AX47" s="149"/>
      <c r="AY47" s="205"/>
    </row>
    <row r="48" spans="1:51" ht="24.9" customHeight="1" thickBot="1" x14ac:dyDescent="0.25">
      <c r="A48" s="120"/>
      <c r="B48" s="121"/>
      <c r="C48" s="121"/>
      <c r="D48" s="121"/>
      <c r="E48" s="121"/>
      <c r="F48" s="1249"/>
      <c r="G48" s="793"/>
      <c r="H48" s="1259"/>
      <c r="I48" s="1329" t="s">
        <v>33</v>
      </c>
      <c r="J48" s="1329"/>
      <c r="K48" s="1329"/>
      <c r="L48" s="1329"/>
      <c r="M48" s="1329"/>
      <c r="N48" s="1329"/>
      <c r="O48" s="1229">
        <v>0</v>
      </c>
      <c r="P48" s="1230"/>
      <c r="Q48" s="1230"/>
      <c r="R48" s="1230"/>
      <c r="S48" s="1230"/>
      <c r="T48" s="1230"/>
      <c r="U48" s="1230"/>
      <c r="V48" s="1230"/>
      <c r="W48" s="1231"/>
      <c r="X48" s="1229">
        <v>0</v>
      </c>
      <c r="Y48" s="1230"/>
      <c r="Z48" s="1230"/>
      <c r="AA48" s="1230"/>
      <c r="AB48" s="1230"/>
      <c r="AC48" s="1230"/>
      <c r="AD48" s="1230"/>
      <c r="AE48" s="1230"/>
      <c r="AF48" s="1230"/>
      <c r="AG48" s="1231"/>
      <c r="AH48" s="1229">
        <v>0</v>
      </c>
      <c r="AI48" s="1230"/>
      <c r="AJ48" s="1230"/>
      <c r="AK48" s="1230"/>
      <c r="AL48" s="1230"/>
      <c r="AM48" s="1230"/>
      <c r="AN48" s="1230"/>
      <c r="AO48" s="1230"/>
      <c r="AP48" s="1231"/>
      <c r="AQ48" s="1229">
        <v>0</v>
      </c>
      <c r="AR48" s="1230"/>
      <c r="AS48" s="1230"/>
      <c r="AT48" s="1230"/>
      <c r="AU48" s="1230"/>
      <c r="AV48" s="1230"/>
      <c r="AW48" s="1230"/>
      <c r="AX48" s="1230"/>
      <c r="AY48" s="1355"/>
    </row>
    <row r="49" spans="1:51" ht="25.5" customHeight="1" x14ac:dyDescent="0.2">
      <c r="A49" s="116" t="s">
        <v>84</v>
      </c>
      <c r="B49" s="117"/>
      <c r="C49" s="117"/>
      <c r="D49" s="117"/>
      <c r="E49" s="117"/>
      <c r="F49" s="117"/>
      <c r="G49" s="122" t="s">
        <v>50</v>
      </c>
      <c r="H49" s="123"/>
      <c r="I49" s="123"/>
      <c r="J49" s="123"/>
      <c r="K49" s="123"/>
      <c r="L49" s="126" t="s">
        <v>1</v>
      </c>
      <c r="M49" s="126"/>
      <c r="N49" s="126"/>
      <c r="O49" s="128" t="s">
        <v>54</v>
      </c>
      <c r="P49" s="129"/>
      <c r="Q49" s="129"/>
      <c r="R49" s="129"/>
      <c r="S49" s="129"/>
      <c r="T49" s="129"/>
      <c r="U49" s="130"/>
      <c r="V49" s="134" t="s">
        <v>57</v>
      </c>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5"/>
      <c r="AV49" s="135"/>
      <c r="AW49" s="135"/>
      <c r="AX49" s="135"/>
      <c r="AY49" s="136"/>
    </row>
    <row r="50" spans="1:51" ht="25.5" customHeight="1" thickBot="1" x14ac:dyDescent="0.25">
      <c r="A50" s="118"/>
      <c r="B50" s="119"/>
      <c r="C50" s="119"/>
      <c r="D50" s="119"/>
      <c r="E50" s="119"/>
      <c r="F50" s="119"/>
      <c r="G50" s="124"/>
      <c r="H50" s="125"/>
      <c r="I50" s="125"/>
      <c r="J50" s="125"/>
      <c r="K50" s="125"/>
      <c r="L50" s="127"/>
      <c r="M50" s="127"/>
      <c r="N50" s="127"/>
      <c r="O50" s="131"/>
      <c r="P50" s="132"/>
      <c r="Q50" s="132"/>
      <c r="R50" s="132"/>
      <c r="S50" s="132"/>
      <c r="T50" s="132"/>
      <c r="U50" s="133"/>
      <c r="V50" s="137" t="s">
        <v>35</v>
      </c>
      <c r="W50" s="138"/>
      <c r="X50" s="138"/>
      <c r="Y50" s="138"/>
      <c r="Z50" s="138"/>
      <c r="AA50" s="139"/>
      <c r="AB50" s="137" t="s">
        <v>51</v>
      </c>
      <c r="AC50" s="138"/>
      <c r="AD50" s="138"/>
      <c r="AE50" s="138"/>
      <c r="AF50" s="138"/>
      <c r="AG50" s="139"/>
      <c r="AH50" s="137" t="s">
        <v>62</v>
      </c>
      <c r="AI50" s="138"/>
      <c r="AJ50" s="138"/>
      <c r="AK50" s="138"/>
      <c r="AL50" s="138"/>
      <c r="AM50" s="139"/>
      <c r="AN50" s="137" t="s">
        <v>130</v>
      </c>
      <c r="AO50" s="138"/>
      <c r="AP50" s="138"/>
      <c r="AQ50" s="138"/>
      <c r="AR50" s="138"/>
      <c r="AS50" s="139"/>
      <c r="AT50" s="137" t="s">
        <v>131</v>
      </c>
      <c r="AU50" s="138"/>
      <c r="AV50" s="138"/>
      <c r="AW50" s="138"/>
      <c r="AX50" s="138"/>
      <c r="AY50" s="140"/>
    </row>
    <row r="51" spans="1:51" ht="25.5" customHeight="1" x14ac:dyDescent="0.2">
      <c r="A51" s="118"/>
      <c r="B51" s="119"/>
      <c r="C51" s="119"/>
      <c r="D51" s="119"/>
      <c r="E51" s="119"/>
      <c r="F51" s="119"/>
      <c r="G51" s="141" t="s">
        <v>133</v>
      </c>
      <c r="H51" s="142"/>
      <c r="I51" s="142"/>
      <c r="J51" s="142"/>
      <c r="K51" s="143"/>
      <c r="L51" s="147" t="s">
        <v>45</v>
      </c>
      <c r="M51" s="147"/>
      <c r="N51" s="147"/>
      <c r="O51" s="196"/>
      <c r="P51" s="197"/>
      <c r="Q51" s="16" t="s">
        <v>58</v>
      </c>
      <c r="R51" s="149"/>
      <c r="S51" s="149"/>
      <c r="T51" s="149"/>
      <c r="U51" s="150"/>
      <c r="V51" s="196"/>
      <c r="W51" s="197"/>
      <c r="X51" s="16" t="s">
        <v>58</v>
      </c>
      <c r="Y51" s="149"/>
      <c r="Z51" s="149"/>
      <c r="AA51" s="150"/>
      <c r="AB51" s="196"/>
      <c r="AC51" s="197"/>
      <c r="AD51" s="16" t="s">
        <v>58</v>
      </c>
      <c r="AE51" s="149"/>
      <c r="AF51" s="149"/>
      <c r="AG51" s="150"/>
      <c r="AH51" s="196"/>
      <c r="AI51" s="197"/>
      <c r="AJ51" s="16" t="s">
        <v>58</v>
      </c>
      <c r="AK51" s="149"/>
      <c r="AL51" s="149"/>
      <c r="AM51" s="150"/>
      <c r="AN51" s="196"/>
      <c r="AO51" s="197"/>
      <c r="AP51" s="16" t="s">
        <v>58</v>
      </c>
      <c r="AQ51" s="149"/>
      <c r="AR51" s="149"/>
      <c r="AS51" s="150"/>
      <c r="AT51" s="196"/>
      <c r="AU51" s="197"/>
      <c r="AV51" s="16" t="s">
        <v>58</v>
      </c>
      <c r="AW51" s="149"/>
      <c r="AX51" s="149"/>
      <c r="AY51" s="205"/>
    </row>
    <row r="52" spans="1:51" ht="25.5" customHeight="1" x14ac:dyDescent="0.2">
      <c r="A52" s="118"/>
      <c r="B52" s="119"/>
      <c r="C52" s="119"/>
      <c r="D52" s="119"/>
      <c r="E52" s="119"/>
      <c r="F52" s="119"/>
      <c r="G52" s="144"/>
      <c r="H52" s="145"/>
      <c r="I52" s="145"/>
      <c r="J52" s="145"/>
      <c r="K52" s="146"/>
      <c r="L52" s="79" t="s">
        <v>45</v>
      </c>
      <c r="M52" s="79"/>
      <c r="N52" s="79"/>
      <c r="O52" s="202"/>
      <c r="P52" s="203"/>
      <c r="Q52" s="17" t="s">
        <v>58</v>
      </c>
      <c r="R52" s="172"/>
      <c r="S52" s="172"/>
      <c r="T52" s="172"/>
      <c r="U52" s="173"/>
      <c r="V52" s="177"/>
      <c r="W52" s="177"/>
      <c r="X52" s="177"/>
      <c r="Y52" s="177"/>
      <c r="Z52" s="177"/>
      <c r="AA52" s="177"/>
      <c r="AB52" s="177"/>
      <c r="AC52" s="177"/>
      <c r="AD52" s="177"/>
      <c r="AE52" s="177"/>
      <c r="AF52" s="177"/>
      <c r="AG52" s="177"/>
      <c r="AH52" s="177"/>
      <c r="AI52" s="177"/>
      <c r="AJ52" s="177"/>
      <c r="AK52" s="177"/>
      <c r="AL52" s="177"/>
      <c r="AM52" s="177"/>
      <c r="AN52" s="177"/>
      <c r="AO52" s="177"/>
      <c r="AP52" s="177"/>
      <c r="AQ52" s="177"/>
      <c r="AR52" s="177"/>
      <c r="AS52" s="177"/>
      <c r="AT52" s="177"/>
      <c r="AU52" s="177"/>
      <c r="AV52" s="177"/>
      <c r="AW52" s="177"/>
      <c r="AX52" s="177"/>
      <c r="AY52" s="204"/>
    </row>
    <row r="53" spans="1:51" ht="25.5" customHeight="1" x14ac:dyDescent="0.2">
      <c r="A53" s="118"/>
      <c r="B53" s="119"/>
      <c r="C53" s="119"/>
      <c r="D53" s="119"/>
      <c r="E53" s="119"/>
      <c r="F53" s="119"/>
      <c r="G53" s="63" t="s">
        <v>134</v>
      </c>
      <c r="H53" s="64"/>
      <c r="I53" s="64"/>
      <c r="J53" s="64"/>
      <c r="K53" s="65"/>
      <c r="L53" s="69" t="s">
        <v>45</v>
      </c>
      <c r="M53" s="69"/>
      <c r="N53" s="69"/>
      <c r="O53" s="181"/>
      <c r="P53" s="182"/>
      <c r="Q53" s="18" t="s">
        <v>58</v>
      </c>
      <c r="R53" s="178"/>
      <c r="S53" s="178"/>
      <c r="T53" s="178"/>
      <c r="U53" s="179"/>
      <c r="V53" s="180"/>
      <c r="W53" s="180"/>
      <c r="X53" s="180"/>
      <c r="Y53" s="180"/>
      <c r="Z53" s="180"/>
      <c r="AA53" s="180"/>
      <c r="AB53" s="181"/>
      <c r="AC53" s="182"/>
      <c r="AD53" s="18" t="s">
        <v>58</v>
      </c>
      <c r="AE53" s="178"/>
      <c r="AF53" s="178"/>
      <c r="AG53" s="179"/>
      <c r="AH53" s="181"/>
      <c r="AI53" s="182"/>
      <c r="AJ53" s="18" t="s">
        <v>58</v>
      </c>
      <c r="AK53" s="178"/>
      <c r="AL53" s="178"/>
      <c r="AM53" s="179"/>
      <c r="AN53" s="181"/>
      <c r="AO53" s="182"/>
      <c r="AP53" s="18" t="s">
        <v>58</v>
      </c>
      <c r="AQ53" s="178"/>
      <c r="AR53" s="178"/>
      <c r="AS53" s="179"/>
      <c r="AT53" s="181"/>
      <c r="AU53" s="182"/>
      <c r="AV53" s="18" t="s">
        <v>58</v>
      </c>
      <c r="AW53" s="178"/>
      <c r="AX53" s="178"/>
      <c r="AY53" s="201"/>
    </row>
    <row r="54" spans="1:51" ht="25.5" customHeight="1" x14ac:dyDescent="0.2">
      <c r="A54" s="118"/>
      <c r="B54" s="119"/>
      <c r="C54" s="119"/>
      <c r="D54" s="119"/>
      <c r="E54" s="119"/>
      <c r="F54" s="119"/>
      <c r="G54" s="66"/>
      <c r="H54" s="67"/>
      <c r="I54" s="67"/>
      <c r="J54" s="67"/>
      <c r="K54" s="68"/>
      <c r="L54" s="79" t="s">
        <v>45</v>
      </c>
      <c r="M54" s="79"/>
      <c r="N54" s="79"/>
      <c r="O54" s="202"/>
      <c r="P54" s="203"/>
      <c r="Q54" s="17" t="s">
        <v>58</v>
      </c>
      <c r="R54" s="172"/>
      <c r="S54" s="172"/>
      <c r="T54" s="172"/>
      <c r="U54" s="173"/>
      <c r="V54" s="177"/>
      <c r="W54" s="177"/>
      <c r="X54" s="177"/>
      <c r="Y54" s="177"/>
      <c r="Z54" s="177"/>
      <c r="AA54" s="177"/>
      <c r="AB54" s="177"/>
      <c r="AC54" s="177"/>
      <c r="AD54" s="177"/>
      <c r="AE54" s="177"/>
      <c r="AF54" s="177"/>
      <c r="AG54" s="177"/>
      <c r="AH54" s="177"/>
      <c r="AI54" s="177"/>
      <c r="AJ54" s="177"/>
      <c r="AK54" s="177"/>
      <c r="AL54" s="177"/>
      <c r="AM54" s="177"/>
      <c r="AN54" s="177"/>
      <c r="AO54" s="177"/>
      <c r="AP54" s="177"/>
      <c r="AQ54" s="177"/>
      <c r="AR54" s="177"/>
      <c r="AS54" s="177"/>
      <c r="AT54" s="177"/>
      <c r="AU54" s="177"/>
      <c r="AV54" s="177"/>
      <c r="AW54" s="177"/>
      <c r="AX54" s="177"/>
      <c r="AY54" s="204"/>
    </row>
    <row r="55" spans="1:51" ht="25.5" customHeight="1" x14ac:dyDescent="0.2">
      <c r="A55" s="118"/>
      <c r="B55" s="119"/>
      <c r="C55" s="119"/>
      <c r="D55" s="119"/>
      <c r="E55" s="119"/>
      <c r="F55" s="119"/>
      <c r="G55" s="63" t="s">
        <v>135</v>
      </c>
      <c r="H55" s="64"/>
      <c r="I55" s="64"/>
      <c r="J55" s="64"/>
      <c r="K55" s="65"/>
      <c r="L55" s="69" t="s">
        <v>45</v>
      </c>
      <c r="M55" s="69"/>
      <c r="N55" s="69"/>
      <c r="O55" s="181"/>
      <c r="P55" s="182"/>
      <c r="Q55" s="18" t="s">
        <v>58</v>
      </c>
      <c r="R55" s="178"/>
      <c r="S55" s="178"/>
      <c r="T55" s="178"/>
      <c r="U55" s="179"/>
      <c r="V55" s="180"/>
      <c r="W55" s="180"/>
      <c r="X55" s="180"/>
      <c r="Y55" s="180"/>
      <c r="Z55" s="180"/>
      <c r="AA55" s="180"/>
      <c r="AB55" s="180"/>
      <c r="AC55" s="180"/>
      <c r="AD55" s="180"/>
      <c r="AE55" s="180"/>
      <c r="AF55" s="180"/>
      <c r="AG55" s="180"/>
      <c r="AH55" s="181"/>
      <c r="AI55" s="182"/>
      <c r="AJ55" s="18" t="s">
        <v>58</v>
      </c>
      <c r="AK55" s="178"/>
      <c r="AL55" s="178"/>
      <c r="AM55" s="179"/>
      <c r="AN55" s="181"/>
      <c r="AO55" s="182"/>
      <c r="AP55" s="18" t="s">
        <v>58</v>
      </c>
      <c r="AQ55" s="178"/>
      <c r="AR55" s="178"/>
      <c r="AS55" s="179"/>
      <c r="AT55" s="181"/>
      <c r="AU55" s="182"/>
      <c r="AV55" s="18" t="s">
        <v>58</v>
      </c>
      <c r="AW55" s="178"/>
      <c r="AX55" s="178"/>
      <c r="AY55" s="201"/>
    </row>
    <row r="56" spans="1:51" ht="25.5" customHeight="1" x14ac:dyDescent="0.2">
      <c r="A56" s="118"/>
      <c r="B56" s="119"/>
      <c r="C56" s="119"/>
      <c r="D56" s="119"/>
      <c r="E56" s="119"/>
      <c r="F56" s="119"/>
      <c r="G56" s="66"/>
      <c r="H56" s="67"/>
      <c r="I56" s="67"/>
      <c r="J56" s="67"/>
      <c r="K56" s="68"/>
      <c r="L56" s="79" t="s">
        <v>45</v>
      </c>
      <c r="M56" s="79"/>
      <c r="N56" s="79"/>
      <c r="O56" s="202"/>
      <c r="P56" s="203"/>
      <c r="Q56" s="17" t="s">
        <v>58</v>
      </c>
      <c r="R56" s="172"/>
      <c r="S56" s="172"/>
      <c r="T56" s="172"/>
      <c r="U56" s="173"/>
      <c r="V56" s="177"/>
      <c r="W56" s="177"/>
      <c r="X56" s="177"/>
      <c r="Y56" s="177"/>
      <c r="Z56" s="177"/>
      <c r="AA56" s="177"/>
      <c r="AB56" s="177"/>
      <c r="AC56" s="177"/>
      <c r="AD56" s="177"/>
      <c r="AE56" s="177"/>
      <c r="AF56" s="177"/>
      <c r="AG56" s="177"/>
      <c r="AH56" s="177"/>
      <c r="AI56" s="177"/>
      <c r="AJ56" s="177"/>
      <c r="AK56" s="177"/>
      <c r="AL56" s="177"/>
      <c r="AM56" s="177"/>
      <c r="AN56" s="177"/>
      <c r="AO56" s="177"/>
      <c r="AP56" s="177"/>
      <c r="AQ56" s="177"/>
      <c r="AR56" s="177"/>
      <c r="AS56" s="177"/>
      <c r="AT56" s="177"/>
      <c r="AU56" s="177"/>
      <c r="AV56" s="177"/>
      <c r="AW56" s="177"/>
      <c r="AX56" s="177"/>
      <c r="AY56" s="204"/>
    </row>
    <row r="57" spans="1:51" ht="25.5" customHeight="1" thickBot="1" x14ac:dyDescent="0.25">
      <c r="A57" s="120"/>
      <c r="B57" s="121"/>
      <c r="C57" s="121"/>
      <c r="D57" s="121"/>
      <c r="E57" s="121"/>
      <c r="F57" s="121"/>
      <c r="G57" s="51" t="s">
        <v>129</v>
      </c>
      <c r="H57" s="52"/>
      <c r="I57" s="52"/>
      <c r="J57" s="52"/>
      <c r="K57" s="52"/>
      <c r="L57" s="53" t="s">
        <v>45</v>
      </c>
      <c r="M57" s="53"/>
      <c r="N57" s="53"/>
      <c r="O57" s="193"/>
      <c r="P57" s="194"/>
      <c r="Q57" s="2" t="s">
        <v>58</v>
      </c>
      <c r="R57" s="187"/>
      <c r="S57" s="187"/>
      <c r="T57" s="187"/>
      <c r="U57" s="188"/>
      <c r="V57" s="192"/>
      <c r="W57" s="192"/>
      <c r="X57" s="192"/>
      <c r="Y57" s="192"/>
      <c r="Z57" s="192"/>
      <c r="AA57" s="192"/>
      <c r="AB57" s="192"/>
      <c r="AC57" s="192"/>
      <c r="AD57" s="192"/>
      <c r="AE57" s="192"/>
      <c r="AF57" s="192"/>
      <c r="AG57" s="192"/>
      <c r="AH57" s="192"/>
      <c r="AI57" s="192"/>
      <c r="AJ57" s="192"/>
      <c r="AK57" s="192"/>
      <c r="AL57" s="192"/>
      <c r="AM57" s="192"/>
      <c r="AN57" s="193"/>
      <c r="AO57" s="194"/>
      <c r="AP57" s="2" t="s">
        <v>58</v>
      </c>
      <c r="AQ57" s="187"/>
      <c r="AR57" s="187"/>
      <c r="AS57" s="188"/>
      <c r="AT57" s="193"/>
      <c r="AU57" s="194"/>
      <c r="AV57" s="2" t="s">
        <v>58</v>
      </c>
      <c r="AW57" s="187"/>
      <c r="AX57" s="187"/>
      <c r="AY57" s="195"/>
    </row>
    <row r="58" spans="1:51" ht="25.5" customHeight="1" thickBot="1" x14ac:dyDescent="0.25">
      <c r="A58" s="116" t="s">
        <v>63</v>
      </c>
      <c r="B58" s="117"/>
      <c r="C58" s="117"/>
      <c r="D58" s="117"/>
      <c r="E58" s="117"/>
      <c r="F58" s="117"/>
      <c r="G58" s="730" t="s">
        <v>64</v>
      </c>
      <c r="H58" s="731"/>
      <c r="I58" s="731"/>
      <c r="J58" s="731"/>
      <c r="K58" s="731"/>
      <c r="L58" s="732" t="s">
        <v>1</v>
      </c>
      <c r="M58" s="732"/>
      <c r="N58" s="732"/>
      <c r="O58" s="733" t="s">
        <v>35</v>
      </c>
      <c r="P58" s="714"/>
      <c r="Q58" s="714"/>
      <c r="R58" s="714"/>
      <c r="S58" s="714"/>
      <c r="T58" s="714"/>
      <c r="U58" s="714"/>
      <c r="V58" s="714"/>
      <c r="W58" s="715"/>
      <c r="X58" s="714" t="s">
        <v>53</v>
      </c>
      <c r="Y58" s="714"/>
      <c r="Z58" s="714"/>
      <c r="AA58" s="714"/>
      <c r="AB58" s="714"/>
      <c r="AC58" s="714"/>
      <c r="AD58" s="714"/>
      <c r="AE58" s="714"/>
      <c r="AF58" s="714"/>
      <c r="AG58" s="715"/>
      <c r="AH58" s="714" t="s">
        <v>127</v>
      </c>
      <c r="AI58" s="714"/>
      <c r="AJ58" s="714"/>
      <c r="AK58" s="714"/>
      <c r="AL58" s="714"/>
      <c r="AM58" s="714"/>
      <c r="AN58" s="714"/>
      <c r="AO58" s="714"/>
      <c r="AP58" s="715"/>
      <c r="AQ58" s="714" t="s">
        <v>128</v>
      </c>
      <c r="AR58" s="714"/>
      <c r="AS58" s="714"/>
      <c r="AT58" s="714"/>
      <c r="AU58" s="714"/>
      <c r="AV58" s="714"/>
      <c r="AW58" s="714"/>
      <c r="AX58" s="714"/>
      <c r="AY58" s="723"/>
    </row>
    <row r="59" spans="1:51" ht="25.5" customHeight="1" x14ac:dyDescent="0.2">
      <c r="A59" s="118"/>
      <c r="B59" s="119"/>
      <c r="C59" s="119"/>
      <c r="D59" s="119"/>
      <c r="E59" s="119"/>
      <c r="F59" s="119"/>
      <c r="G59" s="206" t="s">
        <v>80</v>
      </c>
      <c r="H59" s="207"/>
      <c r="I59" s="207"/>
      <c r="J59" s="207"/>
      <c r="K59" s="207"/>
      <c r="L59" s="147" t="s">
        <v>45</v>
      </c>
      <c r="M59" s="147"/>
      <c r="N59" s="147"/>
      <c r="O59" s="736"/>
      <c r="P59" s="737"/>
      <c r="Q59" s="737"/>
      <c r="R59" s="19" t="s">
        <v>46</v>
      </c>
      <c r="S59" s="738"/>
      <c r="T59" s="738"/>
      <c r="U59" s="738"/>
      <c r="V59" s="738"/>
      <c r="W59" s="739"/>
      <c r="X59" s="736"/>
      <c r="Y59" s="737"/>
      <c r="Z59" s="737"/>
      <c r="AA59" s="19" t="s">
        <v>46</v>
      </c>
      <c r="AB59" s="738"/>
      <c r="AC59" s="738"/>
      <c r="AD59" s="738"/>
      <c r="AE59" s="738"/>
      <c r="AF59" s="738"/>
      <c r="AG59" s="739"/>
      <c r="AH59" s="736"/>
      <c r="AI59" s="737"/>
      <c r="AJ59" s="737"/>
      <c r="AK59" s="19" t="s">
        <v>46</v>
      </c>
      <c r="AL59" s="738"/>
      <c r="AM59" s="738"/>
      <c r="AN59" s="738"/>
      <c r="AO59" s="738"/>
      <c r="AP59" s="739"/>
      <c r="AQ59" s="716"/>
      <c r="AR59" s="716"/>
      <c r="AS59" s="716"/>
      <c r="AT59" s="716"/>
      <c r="AU59" s="716"/>
      <c r="AV59" s="716"/>
      <c r="AW59" s="716"/>
      <c r="AX59" s="716"/>
      <c r="AY59" s="717"/>
    </row>
    <row r="60" spans="1:51" ht="25.5" customHeight="1" x14ac:dyDescent="0.2">
      <c r="A60" s="118"/>
      <c r="B60" s="119"/>
      <c r="C60" s="119"/>
      <c r="D60" s="119"/>
      <c r="E60" s="119"/>
      <c r="F60" s="119"/>
      <c r="G60" s="724"/>
      <c r="H60" s="725"/>
      <c r="I60" s="725"/>
      <c r="J60" s="725"/>
      <c r="K60" s="725"/>
      <c r="L60" s="79" t="s">
        <v>45</v>
      </c>
      <c r="M60" s="79"/>
      <c r="N60" s="79"/>
      <c r="O60" s="718"/>
      <c r="P60" s="718"/>
      <c r="Q60" s="719"/>
      <c r="R60" s="20" t="s">
        <v>46</v>
      </c>
      <c r="S60" s="720"/>
      <c r="T60" s="721"/>
      <c r="U60" s="721"/>
      <c r="V60" s="721"/>
      <c r="W60" s="721"/>
      <c r="X60" s="718"/>
      <c r="Y60" s="718"/>
      <c r="Z60" s="719"/>
      <c r="AA60" s="20" t="s">
        <v>46</v>
      </c>
      <c r="AB60" s="720"/>
      <c r="AC60" s="721"/>
      <c r="AD60" s="721"/>
      <c r="AE60" s="721"/>
      <c r="AF60" s="721"/>
      <c r="AG60" s="721"/>
      <c r="AH60" s="718"/>
      <c r="AI60" s="718"/>
      <c r="AJ60" s="719"/>
      <c r="AK60" s="20" t="s">
        <v>46</v>
      </c>
      <c r="AL60" s="720"/>
      <c r="AM60" s="721"/>
      <c r="AN60" s="721"/>
      <c r="AO60" s="721"/>
      <c r="AP60" s="721"/>
      <c r="AQ60" s="718"/>
      <c r="AR60" s="718"/>
      <c r="AS60" s="719"/>
      <c r="AT60" s="20" t="s">
        <v>46</v>
      </c>
      <c r="AU60" s="720"/>
      <c r="AV60" s="721"/>
      <c r="AW60" s="721"/>
      <c r="AX60" s="721"/>
      <c r="AY60" s="722"/>
    </row>
    <row r="61" spans="1:51" ht="25.5" customHeight="1" x14ac:dyDescent="0.2">
      <c r="A61" s="118"/>
      <c r="B61" s="119"/>
      <c r="C61" s="119"/>
      <c r="D61" s="119"/>
      <c r="E61" s="119"/>
      <c r="F61" s="119"/>
      <c r="G61" s="724" t="s">
        <v>65</v>
      </c>
      <c r="H61" s="725"/>
      <c r="I61" s="725"/>
      <c r="J61" s="725"/>
      <c r="K61" s="725"/>
      <c r="L61" s="106" t="s">
        <v>45</v>
      </c>
      <c r="M61" s="106"/>
      <c r="N61" s="106"/>
      <c r="O61" s="726"/>
      <c r="P61" s="726"/>
      <c r="Q61" s="727"/>
      <c r="R61" s="3" t="s">
        <v>46</v>
      </c>
      <c r="S61" s="728"/>
      <c r="T61" s="729"/>
      <c r="U61" s="729"/>
      <c r="V61" s="729"/>
      <c r="W61" s="729"/>
      <c r="X61" s="726"/>
      <c r="Y61" s="726"/>
      <c r="Z61" s="727"/>
      <c r="AA61" s="3" t="s">
        <v>46</v>
      </c>
      <c r="AB61" s="728"/>
      <c r="AC61" s="729"/>
      <c r="AD61" s="729"/>
      <c r="AE61" s="729"/>
      <c r="AF61" s="729"/>
      <c r="AG61" s="729"/>
      <c r="AH61" s="726"/>
      <c r="AI61" s="726"/>
      <c r="AJ61" s="727"/>
      <c r="AK61" s="3" t="s">
        <v>46</v>
      </c>
      <c r="AL61" s="728"/>
      <c r="AM61" s="729"/>
      <c r="AN61" s="729"/>
      <c r="AO61" s="729"/>
      <c r="AP61" s="729"/>
      <c r="AQ61" s="726"/>
      <c r="AR61" s="726"/>
      <c r="AS61" s="727"/>
      <c r="AT61" s="3" t="s">
        <v>46</v>
      </c>
      <c r="AU61" s="728"/>
      <c r="AV61" s="729"/>
      <c r="AW61" s="729"/>
      <c r="AX61" s="729"/>
      <c r="AY61" s="734"/>
    </row>
    <row r="62" spans="1:51" ht="25.5" customHeight="1" x14ac:dyDescent="0.2">
      <c r="A62" s="118"/>
      <c r="B62" s="119"/>
      <c r="C62" s="119"/>
      <c r="D62" s="119"/>
      <c r="E62" s="119"/>
      <c r="F62" s="119"/>
      <c r="G62" s="104" t="s">
        <v>66</v>
      </c>
      <c r="H62" s="105"/>
      <c r="I62" s="105"/>
      <c r="J62" s="105"/>
      <c r="K62" s="105"/>
      <c r="L62" s="106" t="s">
        <v>45</v>
      </c>
      <c r="M62" s="106"/>
      <c r="N62" s="106"/>
      <c r="O62" s="726"/>
      <c r="P62" s="726"/>
      <c r="Q62" s="727"/>
      <c r="R62" s="3" t="s">
        <v>46</v>
      </c>
      <c r="S62" s="728"/>
      <c r="T62" s="729"/>
      <c r="U62" s="729"/>
      <c r="V62" s="729"/>
      <c r="W62" s="729"/>
      <c r="X62" s="726"/>
      <c r="Y62" s="726"/>
      <c r="Z62" s="727"/>
      <c r="AA62" s="3" t="s">
        <v>46</v>
      </c>
      <c r="AB62" s="728"/>
      <c r="AC62" s="729"/>
      <c r="AD62" s="729"/>
      <c r="AE62" s="729"/>
      <c r="AF62" s="729"/>
      <c r="AG62" s="729"/>
      <c r="AH62" s="726"/>
      <c r="AI62" s="726"/>
      <c r="AJ62" s="727"/>
      <c r="AK62" s="3" t="s">
        <v>46</v>
      </c>
      <c r="AL62" s="728"/>
      <c r="AM62" s="729"/>
      <c r="AN62" s="729"/>
      <c r="AO62" s="729"/>
      <c r="AP62" s="729"/>
      <c r="AQ62" s="726"/>
      <c r="AR62" s="726"/>
      <c r="AS62" s="727"/>
      <c r="AT62" s="3" t="s">
        <v>46</v>
      </c>
      <c r="AU62" s="728"/>
      <c r="AV62" s="729"/>
      <c r="AW62" s="729"/>
      <c r="AX62" s="729"/>
      <c r="AY62" s="734"/>
    </row>
    <row r="63" spans="1:51" ht="25.5" customHeight="1" thickBot="1" x14ac:dyDescent="0.25">
      <c r="A63" s="120"/>
      <c r="B63" s="121"/>
      <c r="C63" s="121"/>
      <c r="D63" s="121"/>
      <c r="E63" s="121"/>
      <c r="F63" s="121"/>
      <c r="G63" s="51" t="s">
        <v>67</v>
      </c>
      <c r="H63" s="52"/>
      <c r="I63" s="52"/>
      <c r="J63" s="52"/>
      <c r="K63" s="52"/>
      <c r="L63" s="53" t="s">
        <v>45</v>
      </c>
      <c r="M63" s="53"/>
      <c r="N63" s="53"/>
      <c r="O63" s="740"/>
      <c r="P63" s="740"/>
      <c r="Q63" s="741"/>
      <c r="R63" s="4" t="s">
        <v>46</v>
      </c>
      <c r="S63" s="742"/>
      <c r="T63" s="743"/>
      <c r="U63" s="743"/>
      <c r="V63" s="743"/>
      <c r="W63" s="743"/>
      <c r="X63" s="740"/>
      <c r="Y63" s="740"/>
      <c r="Z63" s="741"/>
      <c r="AA63" s="4" t="s">
        <v>46</v>
      </c>
      <c r="AB63" s="742">
        <f>S63+AB59-AB61-AB62</f>
        <v>0</v>
      </c>
      <c r="AC63" s="743"/>
      <c r="AD63" s="743"/>
      <c r="AE63" s="743"/>
      <c r="AF63" s="743"/>
      <c r="AG63" s="743"/>
      <c r="AH63" s="740"/>
      <c r="AI63" s="740"/>
      <c r="AJ63" s="741"/>
      <c r="AK63" s="4" t="s">
        <v>46</v>
      </c>
      <c r="AL63" s="742">
        <f>AB63+AL59-AL61-AL62</f>
        <v>0</v>
      </c>
      <c r="AM63" s="743"/>
      <c r="AN63" s="743"/>
      <c r="AO63" s="743"/>
      <c r="AP63" s="743"/>
      <c r="AQ63" s="740"/>
      <c r="AR63" s="740"/>
      <c r="AS63" s="741"/>
      <c r="AT63" s="4" t="s">
        <v>46</v>
      </c>
      <c r="AU63" s="742">
        <f>AL63+AU60-AU61-AU62</f>
        <v>0</v>
      </c>
      <c r="AV63" s="743"/>
      <c r="AW63" s="743"/>
      <c r="AX63" s="743"/>
      <c r="AY63" s="744"/>
    </row>
    <row r="64" spans="1:51" ht="25.5" customHeight="1" thickBot="1" x14ac:dyDescent="0.25">
      <c r="A64" s="116" t="s">
        <v>68</v>
      </c>
      <c r="B64" s="117"/>
      <c r="C64" s="117"/>
      <c r="D64" s="117"/>
      <c r="E64" s="117"/>
      <c r="F64" s="117"/>
      <c r="G64" s="730" t="s">
        <v>64</v>
      </c>
      <c r="H64" s="731"/>
      <c r="I64" s="731"/>
      <c r="J64" s="731"/>
      <c r="K64" s="731"/>
      <c r="L64" s="732" t="s">
        <v>1</v>
      </c>
      <c r="M64" s="732"/>
      <c r="N64" s="732"/>
      <c r="O64" s="733" t="s">
        <v>35</v>
      </c>
      <c r="P64" s="714"/>
      <c r="Q64" s="714"/>
      <c r="R64" s="714"/>
      <c r="S64" s="714"/>
      <c r="T64" s="714"/>
      <c r="U64" s="714"/>
      <c r="V64" s="714"/>
      <c r="W64" s="715"/>
      <c r="X64" s="714" t="s">
        <v>53</v>
      </c>
      <c r="Y64" s="714"/>
      <c r="Z64" s="714"/>
      <c r="AA64" s="714"/>
      <c r="AB64" s="714"/>
      <c r="AC64" s="714"/>
      <c r="AD64" s="714"/>
      <c r="AE64" s="714"/>
      <c r="AF64" s="714"/>
      <c r="AG64" s="715"/>
      <c r="AH64" s="714" t="s">
        <v>127</v>
      </c>
      <c r="AI64" s="714"/>
      <c r="AJ64" s="714"/>
      <c r="AK64" s="714"/>
      <c r="AL64" s="714"/>
      <c r="AM64" s="714"/>
      <c r="AN64" s="714"/>
      <c r="AO64" s="714"/>
      <c r="AP64" s="715"/>
      <c r="AQ64" s="714" t="s">
        <v>128</v>
      </c>
      <c r="AR64" s="714"/>
      <c r="AS64" s="714"/>
      <c r="AT64" s="714"/>
      <c r="AU64" s="714"/>
      <c r="AV64" s="714"/>
      <c r="AW64" s="714"/>
      <c r="AX64" s="714"/>
      <c r="AY64" s="723"/>
    </row>
    <row r="65" spans="1:51" ht="25.5" customHeight="1" x14ac:dyDescent="0.2">
      <c r="A65" s="118"/>
      <c r="B65" s="119"/>
      <c r="C65" s="119"/>
      <c r="D65" s="119"/>
      <c r="E65" s="119"/>
      <c r="F65" s="119"/>
      <c r="G65" s="206" t="s">
        <v>81</v>
      </c>
      <c r="H65" s="207"/>
      <c r="I65" s="207"/>
      <c r="J65" s="207"/>
      <c r="K65" s="207"/>
      <c r="L65" s="746" t="s">
        <v>45</v>
      </c>
      <c r="M65" s="746"/>
      <c r="N65" s="746"/>
      <c r="O65" s="736"/>
      <c r="P65" s="737"/>
      <c r="Q65" s="737"/>
      <c r="R65" s="19" t="s">
        <v>46</v>
      </c>
      <c r="S65" s="738"/>
      <c r="T65" s="738"/>
      <c r="U65" s="738"/>
      <c r="V65" s="738"/>
      <c r="W65" s="739"/>
      <c r="X65" s="736"/>
      <c r="Y65" s="737"/>
      <c r="Z65" s="737"/>
      <c r="AA65" s="19" t="s">
        <v>46</v>
      </c>
      <c r="AB65" s="738"/>
      <c r="AC65" s="738"/>
      <c r="AD65" s="738"/>
      <c r="AE65" s="738"/>
      <c r="AF65" s="738"/>
      <c r="AG65" s="739"/>
      <c r="AH65" s="736"/>
      <c r="AI65" s="737"/>
      <c r="AJ65" s="737"/>
      <c r="AK65" s="19" t="s">
        <v>46</v>
      </c>
      <c r="AL65" s="738"/>
      <c r="AM65" s="738"/>
      <c r="AN65" s="738"/>
      <c r="AO65" s="738"/>
      <c r="AP65" s="739"/>
      <c r="AQ65" s="716"/>
      <c r="AR65" s="716"/>
      <c r="AS65" s="716"/>
      <c r="AT65" s="716"/>
      <c r="AU65" s="716"/>
      <c r="AV65" s="716"/>
      <c r="AW65" s="716"/>
      <c r="AX65" s="716"/>
      <c r="AY65" s="717"/>
    </row>
    <row r="66" spans="1:51" ht="25.5" customHeight="1" x14ac:dyDescent="0.2">
      <c r="A66" s="118"/>
      <c r="B66" s="119"/>
      <c r="C66" s="119"/>
      <c r="D66" s="119"/>
      <c r="E66" s="119"/>
      <c r="F66" s="119"/>
      <c r="G66" s="724"/>
      <c r="H66" s="725"/>
      <c r="I66" s="725"/>
      <c r="J66" s="725"/>
      <c r="K66" s="725"/>
      <c r="L66" s="747" t="s">
        <v>45</v>
      </c>
      <c r="M66" s="747"/>
      <c r="N66" s="747"/>
      <c r="O66" s="718"/>
      <c r="P66" s="718"/>
      <c r="Q66" s="719"/>
      <c r="R66" s="20" t="s">
        <v>46</v>
      </c>
      <c r="S66" s="720"/>
      <c r="T66" s="721"/>
      <c r="U66" s="721"/>
      <c r="V66" s="721"/>
      <c r="W66" s="721"/>
      <c r="X66" s="718"/>
      <c r="Y66" s="718"/>
      <c r="Z66" s="719"/>
      <c r="AA66" s="20" t="s">
        <v>46</v>
      </c>
      <c r="AB66" s="720"/>
      <c r="AC66" s="721"/>
      <c r="AD66" s="721"/>
      <c r="AE66" s="721"/>
      <c r="AF66" s="721"/>
      <c r="AG66" s="721"/>
      <c r="AH66" s="718"/>
      <c r="AI66" s="718"/>
      <c r="AJ66" s="719"/>
      <c r="AK66" s="20" t="s">
        <v>46</v>
      </c>
      <c r="AL66" s="720"/>
      <c r="AM66" s="721"/>
      <c r="AN66" s="721"/>
      <c r="AO66" s="721"/>
      <c r="AP66" s="721"/>
      <c r="AQ66" s="718"/>
      <c r="AR66" s="718"/>
      <c r="AS66" s="719"/>
      <c r="AT66" s="20" t="s">
        <v>46</v>
      </c>
      <c r="AU66" s="720"/>
      <c r="AV66" s="721"/>
      <c r="AW66" s="721"/>
      <c r="AX66" s="721"/>
      <c r="AY66" s="722"/>
    </row>
    <row r="67" spans="1:51" ht="25.5" customHeight="1" x14ac:dyDescent="0.2">
      <c r="A67" s="118"/>
      <c r="B67" s="119"/>
      <c r="C67" s="119"/>
      <c r="D67" s="119"/>
      <c r="E67" s="119"/>
      <c r="F67" s="119"/>
      <c r="G67" s="724" t="s">
        <v>83</v>
      </c>
      <c r="H67" s="725"/>
      <c r="I67" s="725"/>
      <c r="J67" s="725"/>
      <c r="K67" s="725"/>
      <c r="L67" s="735" t="s">
        <v>45</v>
      </c>
      <c r="M67" s="735"/>
      <c r="N67" s="735"/>
      <c r="O67" s="726"/>
      <c r="P67" s="726"/>
      <c r="Q67" s="727"/>
      <c r="R67" s="3" t="s">
        <v>46</v>
      </c>
      <c r="S67" s="728"/>
      <c r="T67" s="729"/>
      <c r="U67" s="729"/>
      <c r="V67" s="729"/>
      <c r="W67" s="729"/>
      <c r="X67" s="726"/>
      <c r="Y67" s="726"/>
      <c r="Z67" s="727"/>
      <c r="AA67" s="3" t="s">
        <v>46</v>
      </c>
      <c r="AB67" s="728"/>
      <c r="AC67" s="729"/>
      <c r="AD67" s="729"/>
      <c r="AE67" s="729"/>
      <c r="AF67" s="729"/>
      <c r="AG67" s="729"/>
      <c r="AH67" s="726"/>
      <c r="AI67" s="726"/>
      <c r="AJ67" s="727"/>
      <c r="AK67" s="3" t="s">
        <v>46</v>
      </c>
      <c r="AL67" s="728"/>
      <c r="AM67" s="729"/>
      <c r="AN67" s="729"/>
      <c r="AO67" s="729"/>
      <c r="AP67" s="729"/>
      <c r="AQ67" s="726"/>
      <c r="AR67" s="726"/>
      <c r="AS67" s="727"/>
      <c r="AT67" s="3" t="s">
        <v>46</v>
      </c>
      <c r="AU67" s="728"/>
      <c r="AV67" s="729"/>
      <c r="AW67" s="729"/>
      <c r="AX67" s="729"/>
      <c r="AY67" s="734"/>
    </row>
    <row r="68" spans="1:51" ht="25.5" customHeight="1" x14ac:dyDescent="0.2">
      <c r="A68" s="118"/>
      <c r="B68" s="119"/>
      <c r="C68" s="119"/>
      <c r="D68" s="119"/>
      <c r="E68" s="119"/>
      <c r="F68" s="119"/>
      <c r="G68" s="104" t="s">
        <v>69</v>
      </c>
      <c r="H68" s="105"/>
      <c r="I68" s="105"/>
      <c r="J68" s="105"/>
      <c r="K68" s="105"/>
      <c r="L68" s="735" t="s">
        <v>45</v>
      </c>
      <c r="M68" s="735"/>
      <c r="N68" s="735"/>
      <c r="O68" s="726"/>
      <c r="P68" s="726"/>
      <c r="Q68" s="727"/>
      <c r="R68" s="3" t="s">
        <v>46</v>
      </c>
      <c r="S68" s="728"/>
      <c r="T68" s="729"/>
      <c r="U68" s="729"/>
      <c r="V68" s="729"/>
      <c r="W68" s="729"/>
      <c r="X68" s="726"/>
      <c r="Y68" s="726"/>
      <c r="Z68" s="727"/>
      <c r="AA68" s="3" t="s">
        <v>46</v>
      </c>
      <c r="AB68" s="728"/>
      <c r="AC68" s="729"/>
      <c r="AD68" s="729"/>
      <c r="AE68" s="729"/>
      <c r="AF68" s="729"/>
      <c r="AG68" s="729"/>
      <c r="AH68" s="726"/>
      <c r="AI68" s="726"/>
      <c r="AJ68" s="727"/>
      <c r="AK68" s="3" t="s">
        <v>46</v>
      </c>
      <c r="AL68" s="728"/>
      <c r="AM68" s="729"/>
      <c r="AN68" s="729"/>
      <c r="AO68" s="729"/>
      <c r="AP68" s="729"/>
      <c r="AQ68" s="726"/>
      <c r="AR68" s="726"/>
      <c r="AS68" s="727"/>
      <c r="AT68" s="3" t="s">
        <v>46</v>
      </c>
      <c r="AU68" s="728"/>
      <c r="AV68" s="729"/>
      <c r="AW68" s="729"/>
      <c r="AX68" s="729"/>
      <c r="AY68" s="734"/>
    </row>
    <row r="69" spans="1:51" ht="25.5" customHeight="1" thickBot="1" x14ac:dyDescent="0.25">
      <c r="A69" s="120"/>
      <c r="B69" s="121"/>
      <c r="C69" s="121"/>
      <c r="D69" s="121"/>
      <c r="E69" s="121"/>
      <c r="F69" s="121"/>
      <c r="G69" s="51" t="s">
        <v>70</v>
      </c>
      <c r="H69" s="52"/>
      <c r="I69" s="52"/>
      <c r="J69" s="52"/>
      <c r="K69" s="52"/>
      <c r="L69" s="745" t="s">
        <v>45</v>
      </c>
      <c r="M69" s="745"/>
      <c r="N69" s="745"/>
      <c r="O69" s="740"/>
      <c r="P69" s="740"/>
      <c r="Q69" s="741"/>
      <c r="R69" s="4" t="s">
        <v>46</v>
      </c>
      <c r="S69" s="742"/>
      <c r="T69" s="743"/>
      <c r="U69" s="743"/>
      <c r="V69" s="743"/>
      <c r="W69" s="743"/>
      <c r="X69" s="740"/>
      <c r="Y69" s="740"/>
      <c r="Z69" s="741"/>
      <c r="AA69" s="4" t="s">
        <v>46</v>
      </c>
      <c r="AB69" s="742">
        <f>S69+AB65-AB67-AB68</f>
        <v>0</v>
      </c>
      <c r="AC69" s="743"/>
      <c r="AD69" s="743"/>
      <c r="AE69" s="743"/>
      <c r="AF69" s="743"/>
      <c r="AG69" s="743"/>
      <c r="AH69" s="740"/>
      <c r="AI69" s="740"/>
      <c r="AJ69" s="741"/>
      <c r="AK69" s="4" t="s">
        <v>46</v>
      </c>
      <c r="AL69" s="742">
        <f>AB69+AL65-AL67-AL68</f>
        <v>0</v>
      </c>
      <c r="AM69" s="743"/>
      <c r="AN69" s="743"/>
      <c r="AO69" s="743"/>
      <c r="AP69" s="743"/>
      <c r="AQ69" s="740"/>
      <c r="AR69" s="740"/>
      <c r="AS69" s="741"/>
      <c r="AT69" s="4" t="s">
        <v>46</v>
      </c>
      <c r="AU69" s="742">
        <f>AL69+AU66-AU67-AU68</f>
        <v>0</v>
      </c>
      <c r="AV69" s="743"/>
      <c r="AW69" s="743"/>
      <c r="AX69" s="743"/>
      <c r="AY69" s="744"/>
    </row>
    <row r="70" spans="1:51" ht="25.5" customHeight="1" thickBot="1" x14ac:dyDescent="0.25">
      <c r="A70" s="116" t="s">
        <v>71</v>
      </c>
      <c r="B70" s="117"/>
      <c r="C70" s="117"/>
      <c r="D70" s="117"/>
      <c r="E70" s="117"/>
      <c r="F70" s="117"/>
      <c r="G70" s="730" t="s">
        <v>64</v>
      </c>
      <c r="H70" s="731"/>
      <c r="I70" s="731"/>
      <c r="J70" s="731"/>
      <c r="K70" s="731"/>
      <c r="L70" s="732" t="s">
        <v>1</v>
      </c>
      <c r="M70" s="732"/>
      <c r="N70" s="732"/>
      <c r="O70" s="733" t="s">
        <v>35</v>
      </c>
      <c r="P70" s="714"/>
      <c r="Q70" s="714"/>
      <c r="R70" s="714"/>
      <c r="S70" s="714"/>
      <c r="T70" s="714"/>
      <c r="U70" s="714"/>
      <c r="V70" s="714"/>
      <c r="W70" s="715"/>
      <c r="X70" s="714" t="s">
        <v>53</v>
      </c>
      <c r="Y70" s="714"/>
      <c r="Z70" s="714"/>
      <c r="AA70" s="714"/>
      <c r="AB70" s="714"/>
      <c r="AC70" s="714"/>
      <c r="AD70" s="714"/>
      <c r="AE70" s="714"/>
      <c r="AF70" s="714"/>
      <c r="AG70" s="715"/>
      <c r="AH70" s="714" t="s">
        <v>127</v>
      </c>
      <c r="AI70" s="714"/>
      <c r="AJ70" s="714"/>
      <c r="AK70" s="714"/>
      <c r="AL70" s="714"/>
      <c r="AM70" s="714"/>
      <c r="AN70" s="714"/>
      <c r="AO70" s="714"/>
      <c r="AP70" s="715"/>
      <c r="AQ70" s="714" t="s">
        <v>128</v>
      </c>
      <c r="AR70" s="714"/>
      <c r="AS70" s="714"/>
      <c r="AT70" s="714"/>
      <c r="AU70" s="714"/>
      <c r="AV70" s="714"/>
      <c r="AW70" s="714"/>
      <c r="AX70" s="714"/>
      <c r="AY70" s="723"/>
    </row>
    <row r="71" spans="1:51" ht="25.5" customHeight="1" x14ac:dyDescent="0.2">
      <c r="A71" s="118"/>
      <c r="B71" s="119"/>
      <c r="C71" s="119"/>
      <c r="D71" s="119"/>
      <c r="E71" s="119"/>
      <c r="F71" s="119"/>
      <c r="G71" s="206" t="s">
        <v>82</v>
      </c>
      <c r="H71" s="207"/>
      <c r="I71" s="207"/>
      <c r="J71" s="207"/>
      <c r="K71" s="207"/>
      <c r="L71" s="147" t="s">
        <v>45</v>
      </c>
      <c r="M71" s="147"/>
      <c r="N71" s="147"/>
      <c r="O71" s="736"/>
      <c r="P71" s="737"/>
      <c r="Q71" s="737"/>
      <c r="R71" s="19" t="s">
        <v>46</v>
      </c>
      <c r="S71" s="738"/>
      <c r="T71" s="738"/>
      <c r="U71" s="738"/>
      <c r="V71" s="738"/>
      <c r="W71" s="739"/>
      <c r="X71" s="736"/>
      <c r="Y71" s="737"/>
      <c r="Z71" s="737"/>
      <c r="AA71" s="19" t="s">
        <v>46</v>
      </c>
      <c r="AB71" s="738"/>
      <c r="AC71" s="738"/>
      <c r="AD71" s="738"/>
      <c r="AE71" s="738"/>
      <c r="AF71" s="738"/>
      <c r="AG71" s="739"/>
      <c r="AH71" s="736"/>
      <c r="AI71" s="737"/>
      <c r="AJ71" s="737"/>
      <c r="AK71" s="19" t="s">
        <v>46</v>
      </c>
      <c r="AL71" s="738"/>
      <c r="AM71" s="738"/>
      <c r="AN71" s="738"/>
      <c r="AO71" s="738"/>
      <c r="AP71" s="739"/>
      <c r="AQ71" s="716"/>
      <c r="AR71" s="716"/>
      <c r="AS71" s="716"/>
      <c r="AT71" s="716"/>
      <c r="AU71" s="716"/>
      <c r="AV71" s="716"/>
      <c r="AW71" s="716"/>
      <c r="AX71" s="716"/>
      <c r="AY71" s="717"/>
    </row>
    <row r="72" spans="1:51" ht="25.5" customHeight="1" x14ac:dyDescent="0.2">
      <c r="A72" s="118"/>
      <c r="B72" s="119"/>
      <c r="C72" s="119"/>
      <c r="D72" s="119"/>
      <c r="E72" s="119"/>
      <c r="F72" s="119"/>
      <c r="G72" s="724"/>
      <c r="H72" s="725"/>
      <c r="I72" s="725"/>
      <c r="J72" s="725"/>
      <c r="K72" s="725"/>
      <c r="L72" s="79" t="s">
        <v>45</v>
      </c>
      <c r="M72" s="79"/>
      <c r="N72" s="79"/>
      <c r="O72" s="718"/>
      <c r="P72" s="718"/>
      <c r="Q72" s="719"/>
      <c r="R72" s="20" t="s">
        <v>46</v>
      </c>
      <c r="S72" s="720"/>
      <c r="T72" s="721"/>
      <c r="U72" s="721"/>
      <c r="V72" s="721"/>
      <c r="W72" s="721"/>
      <c r="X72" s="718"/>
      <c r="Y72" s="718"/>
      <c r="Z72" s="719"/>
      <c r="AA72" s="20" t="s">
        <v>46</v>
      </c>
      <c r="AB72" s="720"/>
      <c r="AC72" s="721"/>
      <c r="AD72" s="721"/>
      <c r="AE72" s="721"/>
      <c r="AF72" s="721"/>
      <c r="AG72" s="721"/>
      <c r="AH72" s="718"/>
      <c r="AI72" s="718"/>
      <c r="AJ72" s="719"/>
      <c r="AK72" s="20" t="s">
        <v>46</v>
      </c>
      <c r="AL72" s="720"/>
      <c r="AM72" s="721"/>
      <c r="AN72" s="721"/>
      <c r="AO72" s="721"/>
      <c r="AP72" s="721"/>
      <c r="AQ72" s="718"/>
      <c r="AR72" s="718"/>
      <c r="AS72" s="719"/>
      <c r="AT72" s="20" t="s">
        <v>46</v>
      </c>
      <c r="AU72" s="720"/>
      <c r="AV72" s="721"/>
      <c r="AW72" s="721"/>
      <c r="AX72" s="721"/>
      <c r="AY72" s="722"/>
    </row>
    <row r="73" spans="1:51" ht="25.5" customHeight="1" x14ac:dyDescent="0.2">
      <c r="A73" s="118"/>
      <c r="B73" s="119"/>
      <c r="C73" s="119"/>
      <c r="D73" s="119"/>
      <c r="E73" s="119"/>
      <c r="F73" s="119"/>
      <c r="G73" s="724" t="s">
        <v>72</v>
      </c>
      <c r="H73" s="725"/>
      <c r="I73" s="725"/>
      <c r="J73" s="725"/>
      <c r="K73" s="725"/>
      <c r="L73" s="106" t="s">
        <v>45</v>
      </c>
      <c r="M73" s="106"/>
      <c r="N73" s="106"/>
      <c r="O73" s="726"/>
      <c r="P73" s="726"/>
      <c r="Q73" s="727"/>
      <c r="R73" s="3" t="s">
        <v>46</v>
      </c>
      <c r="S73" s="728"/>
      <c r="T73" s="729"/>
      <c r="U73" s="729"/>
      <c r="V73" s="729"/>
      <c r="W73" s="729"/>
      <c r="X73" s="726"/>
      <c r="Y73" s="726"/>
      <c r="Z73" s="727"/>
      <c r="AA73" s="3" t="s">
        <v>46</v>
      </c>
      <c r="AB73" s="728"/>
      <c r="AC73" s="729"/>
      <c r="AD73" s="729"/>
      <c r="AE73" s="729"/>
      <c r="AF73" s="729"/>
      <c r="AG73" s="729"/>
      <c r="AH73" s="726"/>
      <c r="AI73" s="726"/>
      <c r="AJ73" s="727"/>
      <c r="AK73" s="3" t="s">
        <v>46</v>
      </c>
      <c r="AL73" s="728"/>
      <c r="AM73" s="729"/>
      <c r="AN73" s="729"/>
      <c r="AO73" s="729"/>
      <c r="AP73" s="729"/>
      <c r="AQ73" s="726"/>
      <c r="AR73" s="726"/>
      <c r="AS73" s="727"/>
      <c r="AT73" s="3" t="s">
        <v>46</v>
      </c>
      <c r="AU73" s="728"/>
      <c r="AV73" s="729"/>
      <c r="AW73" s="729"/>
      <c r="AX73" s="729"/>
      <c r="AY73" s="734"/>
    </row>
    <row r="74" spans="1:51" ht="25.5" customHeight="1" x14ac:dyDescent="0.2">
      <c r="A74" s="118"/>
      <c r="B74" s="119"/>
      <c r="C74" s="119"/>
      <c r="D74" s="119"/>
      <c r="E74" s="119"/>
      <c r="F74" s="119"/>
      <c r="G74" s="104" t="s">
        <v>73</v>
      </c>
      <c r="H74" s="105"/>
      <c r="I74" s="105"/>
      <c r="J74" s="105"/>
      <c r="K74" s="105"/>
      <c r="L74" s="106" t="s">
        <v>45</v>
      </c>
      <c r="M74" s="106"/>
      <c r="N74" s="106"/>
      <c r="O74" s="726"/>
      <c r="P74" s="726"/>
      <c r="Q74" s="727"/>
      <c r="R74" s="3" t="s">
        <v>46</v>
      </c>
      <c r="S74" s="728"/>
      <c r="T74" s="729"/>
      <c r="U74" s="729"/>
      <c r="V74" s="729"/>
      <c r="W74" s="729"/>
      <c r="X74" s="726"/>
      <c r="Y74" s="726"/>
      <c r="Z74" s="727"/>
      <c r="AA74" s="3" t="s">
        <v>46</v>
      </c>
      <c r="AB74" s="728"/>
      <c r="AC74" s="729"/>
      <c r="AD74" s="729"/>
      <c r="AE74" s="729"/>
      <c r="AF74" s="729"/>
      <c r="AG74" s="729"/>
      <c r="AH74" s="726"/>
      <c r="AI74" s="726"/>
      <c r="AJ74" s="727"/>
      <c r="AK74" s="3" t="s">
        <v>46</v>
      </c>
      <c r="AL74" s="728"/>
      <c r="AM74" s="729"/>
      <c r="AN74" s="729"/>
      <c r="AO74" s="729"/>
      <c r="AP74" s="729"/>
      <c r="AQ74" s="726"/>
      <c r="AR74" s="726"/>
      <c r="AS74" s="727"/>
      <c r="AT74" s="3" t="s">
        <v>46</v>
      </c>
      <c r="AU74" s="728"/>
      <c r="AV74" s="729"/>
      <c r="AW74" s="729"/>
      <c r="AX74" s="729"/>
      <c r="AY74" s="734"/>
    </row>
    <row r="75" spans="1:51" ht="25.5" customHeight="1" thickBot="1" x14ac:dyDescent="0.25">
      <c r="A75" s="120"/>
      <c r="B75" s="121"/>
      <c r="C75" s="121"/>
      <c r="D75" s="121"/>
      <c r="E75" s="121"/>
      <c r="F75" s="121"/>
      <c r="G75" s="51" t="s">
        <v>74</v>
      </c>
      <c r="H75" s="52"/>
      <c r="I75" s="52"/>
      <c r="J75" s="52"/>
      <c r="K75" s="52"/>
      <c r="L75" s="53" t="s">
        <v>45</v>
      </c>
      <c r="M75" s="53"/>
      <c r="N75" s="53"/>
      <c r="O75" s="740"/>
      <c r="P75" s="740"/>
      <c r="Q75" s="741"/>
      <c r="R75" s="4" t="s">
        <v>46</v>
      </c>
      <c r="S75" s="742"/>
      <c r="T75" s="743"/>
      <c r="U75" s="743"/>
      <c r="V75" s="743"/>
      <c r="W75" s="743"/>
      <c r="X75" s="740"/>
      <c r="Y75" s="740"/>
      <c r="Z75" s="741"/>
      <c r="AA75" s="4" t="s">
        <v>46</v>
      </c>
      <c r="AB75" s="742">
        <f>S75+AB71-AB73-AB74</f>
        <v>0</v>
      </c>
      <c r="AC75" s="743"/>
      <c r="AD75" s="743"/>
      <c r="AE75" s="743"/>
      <c r="AF75" s="743"/>
      <c r="AG75" s="743"/>
      <c r="AH75" s="740"/>
      <c r="AI75" s="740"/>
      <c r="AJ75" s="741"/>
      <c r="AK75" s="4" t="s">
        <v>46</v>
      </c>
      <c r="AL75" s="742">
        <f>AB75+AL71-AL73-AL74</f>
        <v>0</v>
      </c>
      <c r="AM75" s="743"/>
      <c r="AN75" s="743"/>
      <c r="AO75" s="743"/>
      <c r="AP75" s="743"/>
      <c r="AQ75" s="740"/>
      <c r="AR75" s="740"/>
      <c r="AS75" s="741"/>
      <c r="AT75" s="4" t="s">
        <v>46</v>
      </c>
      <c r="AU75" s="742">
        <f>AL75+AU72-AU73-AU74</f>
        <v>0</v>
      </c>
      <c r="AV75" s="743"/>
      <c r="AW75" s="743"/>
      <c r="AX75" s="743"/>
      <c r="AY75" s="744"/>
    </row>
    <row r="76" spans="1:51" ht="20.100000000000001" customHeight="1" x14ac:dyDescent="0.2">
      <c r="A76" s="267" t="s">
        <v>79</v>
      </c>
      <c r="B76" s="268"/>
      <c r="C76" s="268"/>
      <c r="D76" s="268"/>
      <c r="E76" s="268"/>
      <c r="F76" s="269"/>
      <c r="G76" s="527" t="s">
        <v>88</v>
      </c>
      <c r="H76" s="528"/>
      <c r="I76" s="528"/>
      <c r="J76" s="528"/>
      <c r="K76" s="528"/>
      <c r="L76" s="528"/>
      <c r="M76" s="528"/>
      <c r="N76" s="528"/>
      <c r="O76" s="769" t="s">
        <v>117</v>
      </c>
      <c r="P76" s="770"/>
      <c r="Q76" s="770"/>
      <c r="R76" s="770"/>
      <c r="S76" s="770"/>
      <c r="T76" s="770"/>
      <c r="U76" s="770"/>
      <c r="V76" s="770"/>
      <c r="W76" s="770"/>
      <c r="X76" s="770"/>
      <c r="Y76" s="770"/>
      <c r="Z76" s="770"/>
      <c r="AA76" s="770"/>
      <c r="AB76" s="770"/>
      <c r="AC76" s="770"/>
      <c r="AD76" s="770"/>
      <c r="AE76" s="770"/>
      <c r="AF76" s="771"/>
      <c r="AG76" s="772" t="s">
        <v>89</v>
      </c>
      <c r="AH76" s="773"/>
      <c r="AI76" s="773"/>
      <c r="AJ76" s="773"/>
      <c r="AK76" s="773"/>
      <c r="AL76" s="773"/>
      <c r="AM76" s="773"/>
      <c r="AN76" s="773"/>
      <c r="AO76" s="773"/>
      <c r="AP76" s="773"/>
      <c r="AQ76" s="773"/>
      <c r="AR76" s="773"/>
      <c r="AS76" s="773"/>
      <c r="AT76" s="773"/>
      <c r="AU76" s="773"/>
      <c r="AV76" s="773"/>
      <c r="AW76" s="773"/>
      <c r="AX76" s="773"/>
      <c r="AY76" s="774"/>
    </row>
    <row r="77" spans="1:51" ht="20.100000000000001" customHeight="1" x14ac:dyDescent="0.2">
      <c r="A77" s="222"/>
      <c r="B77" s="223"/>
      <c r="C77" s="223"/>
      <c r="D77" s="223"/>
      <c r="E77" s="223"/>
      <c r="F77" s="224"/>
      <c r="G77" s="767"/>
      <c r="H77" s="768"/>
      <c r="I77" s="768"/>
      <c r="J77" s="768"/>
      <c r="K77" s="768"/>
      <c r="L77" s="768"/>
      <c r="M77" s="768"/>
      <c r="N77" s="768"/>
      <c r="O77" s="748" t="s">
        <v>118</v>
      </c>
      <c r="P77" s="749"/>
      <c r="Q77" s="749"/>
      <c r="R77" s="749"/>
      <c r="S77" s="749"/>
      <c r="T77" s="749"/>
      <c r="U77" s="749"/>
      <c r="V77" s="749"/>
      <c r="W77" s="749"/>
      <c r="X77" s="749"/>
      <c r="Y77" s="749"/>
      <c r="Z77" s="749"/>
      <c r="AA77" s="749"/>
      <c r="AB77" s="749"/>
      <c r="AC77" s="749"/>
      <c r="AD77" s="749"/>
      <c r="AE77" s="749"/>
      <c r="AF77" s="750"/>
      <c r="AG77" s="775"/>
      <c r="AH77" s="776"/>
      <c r="AI77" s="776"/>
      <c r="AJ77" s="776"/>
      <c r="AK77" s="776"/>
      <c r="AL77" s="776"/>
      <c r="AM77" s="776"/>
      <c r="AN77" s="776"/>
      <c r="AO77" s="776"/>
      <c r="AP77" s="776"/>
      <c r="AQ77" s="776"/>
      <c r="AR77" s="776"/>
      <c r="AS77" s="776"/>
      <c r="AT77" s="776"/>
      <c r="AU77" s="776"/>
      <c r="AV77" s="776"/>
      <c r="AW77" s="776"/>
      <c r="AX77" s="776"/>
      <c r="AY77" s="777"/>
    </row>
    <row r="78" spans="1:51" ht="20.100000000000001" customHeight="1" x14ac:dyDescent="0.2">
      <c r="A78" s="222"/>
      <c r="B78" s="223"/>
      <c r="C78" s="223"/>
      <c r="D78" s="223"/>
      <c r="E78" s="223"/>
      <c r="F78" s="224"/>
      <c r="G78" s="767"/>
      <c r="H78" s="768"/>
      <c r="I78" s="768"/>
      <c r="J78" s="768"/>
      <c r="K78" s="768"/>
      <c r="L78" s="768"/>
      <c r="M78" s="768"/>
      <c r="N78" s="768"/>
      <c r="O78" s="748" t="s">
        <v>119</v>
      </c>
      <c r="P78" s="749"/>
      <c r="Q78" s="749"/>
      <c r="R78" s="749"/>
      <c r="S78" s="749"/>
      <c r="T78" s="749"/>
      <c r="U78" s="749"/>
      <c r="V78" s="749"/>
      <c r="W78" s="749"/>
      <c r="X78" s="749"/>
      <c r="Y78" s="749"/>
      <c r="Z78" s="749"/>
      <c r="AA78" s="749"/>
      <c r="AB78" s="749"/>
      <c r="AC78" s="749"/>
      <c r="AD78" s="749"/>
      <c r="AE78" s="749"/>
      <c r="AF78" s="750"/>
      <c r="AG78" s="1334"/>
      <c r="AH78" s="1335"/>
      <c r="AI78" s="1335"/>
      <c r="AJ78" s="1335"/>
      <c r="AK78" s="1335"/>
      <c r="AL78" s="1335"/>
      <c r="AM78" s="1335"/>
      <c r="AN78" s="1335"/>
      <c r="AO78" s="1335"/>
      <c r="AP78" s="1335"/>
      <c r="AQ78" s="1335"/>
      <c r="AR78" s="1335"/>
      <c r="AS78" s="1335"/>
      <c r="AT78" s="1335"/>
      <c r="AU78" s="1335"/>
      <c r="AV78" s="1335"/>
      <c r="AW78" s="1335"/>
      <c r="AX78" s="1335"/>
      <c r="AY78" s="1336"/>
    </row>
    <row r="79" spans="1:51" ht="20.100000000000001" customHeight="1" x14ac:dyDescent="0.2">
      <c r="A79" s="222"/>
      <c r="B79" s="223"/>
      <c r="C79" s="223"/>
      <c r="D79" s="223"/>
      <c r="E79" s="223"/>
      <c r="F79" s="224"/>
      <c r="G79" s="767"/>
      <c r="H79" s="768"/>
      <c r="I79" s="768"/>
      <c r="J79" s="768"/>
      <c r="K79" s="768"/>
      <c r="L79" s="768"/>
      <c r="M79" s="768"/>
      <c r="N79" s="768"/>
      <c r="O79" s="748" t="s">
        <v>120</v>
      </c>
      <c r="P79" s="749"/>
      <c r="Q79" s="749"/>
      <c r="R79" s="749"/>
      <c r="S79" s="749"/>
      <c r="T79" s="749"/>
      <c r="U79" s="749"/>
      <c r="V79" s="749"/>
      <c r="W79" s="749"/>
      <c r="X79" s="749"/>
      <c r="Y79" s="749"/>
      <c r="Z79" s="749"/>
      <c r="AA79" s="749"/>
      <c r="AB79" s="749"/>
      <c r="AC79" s="749"/>
      <c r="AD79" s="749"/>
      <c r="AE79" s="749"/>
      <c r="AF79" s="750"/>
      <c r="AG79" s="1337"/>
      <c r="AH79" s="1338"/>
      <c r="AI79" s="1338"/>
      <c r="AJ79" s="1338"/>
      <c r="AK79" s="1338"/>
      <c r="AL79" s="1338"/>
      <c r="AM79" s="1338"/>
      <c r="AN79" s="1338"/>
      <c r="AO79" s="1338"/>
      <c r="AP79" s="1338"/>
      <c r="AQ79" s="1338"/>
      <c r="AR79" s="1338"/>
      <c r="AS79" s="1338"/>
      <c r="AT79" s="1338"/>
      <c r="AU79" s="1338"/>
      <c r="AV79" s="1338"/>
      <c r="AW79" s="1338"/>
      <c r="AX79" s="1338"/>
      <c r="AY79" s="1339"/>
    </row>
    <row r="80" spans="1:51" ht="20.100000000000001" customHeight="1" x14ac:dyDescent="0.2">
      <c r="A80" s="222"/>
      <c r="B80" s="223"/>
      <c r="C80" s="223"/>
      <c r="D80" s="223"/>
      <c r="E80" s="223"/>
      <c r="F80" s="224"/>
      <c r="G80" s="379"/>
      <c r="H80" s="380"/>
      <c r="I80" s="380"/>
      <c r="J80" s="380"/>
      <c r="K80" s="380"/>
      <c r="L80" s="380"/>
      <c r="M80" s="380"/>
      <c r="N80" s="380"/>
      <c r="O80" s="748" t="s">
        <v>121</v>
      </c>
      <c r="P80" s="749"/>
      <c r="Q80" s="749"/>
      <c r="R80" s="749"/>
      <c r="S80" s="749"/>
      <c r="T80" s="749"/>
      <c r="U80" s="749"/>
      <c r="V80" s="749"/>
      <c r="W80" s="749"/>
      <c r="X80" s="749"/>
      <c r="Y80" s="749"/>
      <c r="Z80" s="749"/>
      <c r="AA80" s="749"/>
      <c r="AB80" s="749"/>
      <c r="AC80" s="749"/>
      <c r="AD80" s="749"/>
      <c r="AE80" s="749"/>
      <c r="AF80" s="750"/>
      <c r="AG80" s="1340"/>
      <c r="AH80" s="1341"/>
      <c r="AI80" s="1341"/>
      <c r="AJ80" s="1341"/>
      <c r="AK80" s="1341"/>
      <c r="AL80" s="1341"/>
      <c r="AM80" s="1341"/>
      <c r="AN80" s="1341"/>
      <c r="AO80" s="1341"/>
      <c r="AP80" s="1341"/>
      <c r="AQ80" s="1341"/>
      <c r="AR80" s="1341"/>
      <c r="AS80" s="1341"/>
      <c r="AT80" s="1341"/>
      <c r="AU80" s="1341"/>
      <c r="AV80" s="1341"/>
      <c r="AW80" s="1341"/>
      <c r="AX80" s="1341"/>
      <c r="AY80" s="1342"/>
    </row>
    <row r="81" spans="1:51" ht="60" customHeight="1" thickBot="1" x14ac:dyDescent="0.25">
      <c r="A81" s="254"/>
      <c r="B81" s="255"/>
      <c r="C81" s="255"/>
      <c r="D81" s="255"/>
      <c r="E81" s="255"/>
      <c r="F81" s="256"/>
      <c r="G81" s="474" t="s">
        <v>90</v>
      </c>
      <c r="H81" s="475"/>
      <c r="I81" s="475"/>
      <c r="J81" s="475"/>
      <c r="K81" s="475"/>
      <c r="L81" s="475"/>
      <c r="M81" s="475"/>
      <c r="N81" s="475"/>
      <c r="O81" s="1218"/>
      <c r="P81" s="548"/>
      <c r="Q81" s="548"/>
      <c r="R81" s="548"/>
      <c r="S81" s="548"/>
      <c r="T81" s="548"/>
      <c r="U81" s="548"/>
      <c r="V81" s="548"/>
      <c r="W81" s="548"/>
      <c r="X81" s="548"/>
      <c r="Y81" s="548"/>
      <c r="Z81" s="548"/>
      <c r="AA81" s="548"/>
      <c r="AB81" s="548"/>
      <c r="AC81" s="548"/>
      <c r="AD81" s="548"/>
      <c r="AE81" s="548"/>
      <c r="AF81" s="548"/>
      <c r="AG81" s="548"/>
      <c r="AH81" s="548"/>
      <c r="AI81" s="548"/>
      <c r="AJ81" s="548"/>
      <c r="AK81" s="548"/>
      <c r="AL81" s="548"/>
      <c r="AM81" s="548"/>
      <c r="AN81" s="548"/>
      <c r="AO81" s="548"/>
      <c r="AP81" s="548"/>
      <c r="AQ81" s="548"/>
      <c r="AR81" s="548"/>
      <c r="AS81" s="548"/>
      <c r="AT81" s="548"/>
      <c r="AU81" s="548"/>
      <c r="AV81" s="548"/>
      <c r="AW81" s="548"/>
      <c r="AX81" s="548"/>
      <c r="AY81" s="549"/>
    </row>
    <row r="82" spans="1:51" ht="90" customHeight="1" x14ac:dyDescent="0.2">
      <c r="A82" s="825" t="s">
        <v>16</v>
      </c>
      <c r="B82" s="826"/>
      <c r="C82" s="826"/>
      <c r="D82" s="826"/>
      <c r="E82" s="826"/>
      <c r="F82" s="827"/>
      <c r="G82" s="1379"/>
      <c r="H82" s="1099"/>
      <c r="I82" s="1099"/>
      <c r="J82" s="1099"/>
      <c r="K82" s="1099"/>
      <c r="L82" s="1099"/>
      <c r="M82" s="1099"/>
      <c r="N82" s="1380"/>
      <c r="O82" s="1326" t="s">
        <v>2</v>
      </c>
      <c r="P82" s="1327"/>
      <c r="Q82" s="1327"/>
      <c r="R82" s="1327"/>
      <c r="S82" s="1327"/>
      <c r="T82" s="1328"/>
      <c r="U82" s="1219"/>
      <c r="V82" s="1219"/>
      <c r="W82" s="1219"/>
      <c r="X82" s="1219"/>
      <c r="Y82" s="1219"/>
      <c r="Z82" s="1219"/>
      <c r="AA82" s="1219"/>
      <c r="AB82" s="1219"/>
      <c r="AC82" s="1219"/>
      <c r="AD82" s="1219"/>
      <c r="AE82" s="1219"/>
      <c r="AF82" s="1219"/>
      <c r="AG82" s="1219"/>
      <c r="AH82" s="1219"/>
      <c r="AI82" s="1219"/>
      <c r="AJ82" s="1219"/>
      <c r="AK82" s="1219"/>
      <c r="AL82" s="1219"/>
      <c r="AM82" s="1219"/>
      <c r="AN82" s="1219"/>
      <c r="AO82" s="1219"/>
      <c r="AP82" s="1219"/>
      <c r="AQ82" s="1219"/>
      <c r="AR82" s="1219"/>
      <c r="AS82" s="1219"/>
      <c r="AT82" s="1219"/>
      <c r="AU82" s="1219"/>
      <c r="AV82" s="1219"/>
      <c r="AW82" s="1219"/>
      <c r="AX82" s="1219"/>
      <c r="AY82" s="1220"/>
    </row>
    <row r="83" spans="1:51" ht="30" customHeight="1" x14ac:dyDescent="0.2">
      <c r="A83" s="828"/>
      <c r="B83" s="829"/>
      <c r="C83" s="829"/>
      <c r="D83" s="829"/>
      <c r="E83" s="829"/>
      <c r="F83" s="830"/>
      <c r="G83" s="1381"/>
      <c r="H83" s="1100"/>
      <c r="I83" s="1100"/>
      <c r="J83" s="1100"/>
      <c r="K83" s="1100"/>
      <c r="L83" s="1100"/>
      <c r="M83" s="1100"/>
      <c r="N83" s="1382"/>
      <c r="O83" s="1374" t="s">
        <v>77</v>
      </c>
      <c r="P83" s="1374"/>
      <c r="Q83" s="1374"/>
      <c r="R83" s="1374"/>
      <c r="S83" s="1374"/>
      <c r="T83" s="1374"/>
      <c r="U83" s="1361" t="s">
        <v>106</v>
      </c>
      <c r="V83" s="1362"/>
      <c r="W83" s="1362"/>
      <c r="X83" s="1362"/>
      <c r="Y83" s="1362"/>
      <c r="Z83" s="1363"/>
      <c r="AA83" s="1364"/>
      <c r="AB83" s="1365"/>
      <c r="AC83" s="1365"/>
      <c r="AD83" s="1365"/>
      <c r="AE83" s="1365"/>
      <c r="AF83" s="1365"/>
      <c r="AG83" s="1365"/>
      <c r="AH83" s="1365"/>
      <c r="AI83" s="1365"/>
      <c r="AJ83" s="1365"/>
      <c r="AK83" s="1365"/>
      <c r="AL83" s="1365"/>
      <c r="AM83" s="1365"/>
      <c r="AN83" s="1365"/>
      <c r="AO83" s="1365"/>
      <c r="AP83" s="1365"/>
      <c r="AQ83" s="1365"/>
      <c r="AR83" s="1365"/>
      <c r="AS83" s="1365"/>
      <c r="AT83" s="1365"/>
      <c r="AU83" s="1365"/>
      <c r="AV83" s="1365"/>
      <c r="AW83" s="1365"/>
      <c r="AX83" s="1365"/>
      <c r="AY83" s="1366"/>
    </row>
    <row r="84" spans="1:51" ht="90" customHeight="1" thickBot="1" x14ac:dyDescent="0.25">
      <c r="A84" s="828"/>
      <c r="B84" s="829"/>
      <c r="C84" s="829"/>
      <c r="D84" s="829"/>
      <c r="E84" s="829"/>
      <c r="F84" s="830"/>
      <c r="G84" s="1383"/>
      <c r="H84" s="1101"/>
      <c r="I84" s="1101"/>
      <c r="J84" s="1101"/>
      <c r="K84" s="1101"/>
      <c r="L84" s="1101"/>
      <c r="M84" s="1101"/>
      <c r="N84" s="1384"/>
      <c r="O84" s="1374"/>
      <c r="P84" s="1374"/>
      <c r="Q84" s="1374"/>
      <c r="R84" s="1374"/>
      <c r="S84" s="1374"/>
      <c r="T84" s="1374"/>
      <c r="U84" s="1221" t="s">
        <v>78</v>
      </c>
      <c r="V84" s="1221"/>
      <c r="W84" s="1221"/>
      <c r="X84" s="1221"/>
      <c r="Y84" s="1221"/>
      <c r="Z84" s="1221"/>
      <c r="AA84" s="1375"/>
      <c r="AB84" s="1375"/>
      <c r="AC84" s="1375"/>
      <c r="AD84" s="1375"/>
      <c r="AE84" s="1375"/>
      <c r="AF84" s="1375"/>
      <c r="AG84" s="1375"/>
      <c r="AH84" s="1375"/>
      <c r="AI84" s="1375"/>
      <c r="AJ84" s="1375"/>
      <c r="AK84" s="1375"/>
      <c r="AL84" s="1375"/>
      <c r="AM84" s="1375"/>
      <c r="AN84" s="1375"/>
      <c r="AO84" s="1375"/>
      <c r="AP84" s="1375"/>
      <c r="AQ84" s="1375"/>
      <c r="AR84" s="1375"/>
      <c r="AS84" s="1375"/>
      <c r="AT84" s="1375"/>
      <c r="AU84" s="1375"/>
      <c r="AV84" s="1375"/>
      <c r="AW84" s="1375"/>
      <c r="AX84" s="1375"/>
      <c r="AY84" s="1376"/>
    </row>
    <row r="85" spans="1:51" ht="30.6" customHeight="1" x14ac:dyDescent="0.2">
      <c r="A85" s="825" t="s">
        <v>52</v>
      </c>
      <c r="B85" s="826"/>
      <c r="C85" s="826"/>
      <c r="D85" s="826"/>
      <c r="E85" s="826"/>
      <c r="F85" s="827"/>
      <c r="G85" s="834" t="s">
        <v>52</v>
      </c>
      <c r="H85" s="835"/>
      <c r="I85" s="835"/>
      <c r="J85" s="835"/>
      <c r="K85" s="835"/>
      <c r="L85" s="835"/>
      <c r="M85" s="835"/>
      <c r="N85" s="835"/>
      <c r="O85" s="835"/>
      <c r="P85" s="835"/>
      <c r="Q85" s="835"/>
      <c r="R85" s="835"/>
      <c r="S85" s="835"/>
      <c r="T85" s="835"/>
      <c r="U85" s="1377" t="s">
        <v>41</v>
      </c>
      <c r="V85" s="1377"/>
      <c r="W85" s="1377"/>
      <c r="X85" s="1377"/>
      <c r="Y85" s="1377"/>
      <c r="Z85" s="1377"/>
      <c r="AA85" s="1377"/>
      <c r="AB85" s="1377"/>
      <c r="AC85" s="1377"/>
      <c r="AD85" s="1377"/>
      <c r="AE85" s="1377"/>
      <c r="AF85" s="1377"/>
      <c r="AG85" s="1377"/>
      <c r="AH85" s="1377"/>
      <c r="AI85" s="1377"/>
      <c r="AJ85" s="1377"/>
      <c r="AK85" s="1377"/>
      <c r="AL85" s="1377"/>
      <c r="AM85" s="1377"/>
      <c r="AN85" s="1377"/>
      <c r="AO85" s="1377"/>
      <c r="AP85" s="1377"/>
      <c r="AQ85" s="1377"/>
      <c r="AR85" s="1377"/>
      <c r="AS85" s="1377"/>
      <c r="AT85" s="1377"/>
      <c r="AU85" s="1377"/>
      <c r="AV85" s="1377"/>
      <c r="AW85" s="1377"/>
      <c r="AX85" s="1377"/>
      <c r="AY85" s="1378"/>
    </row>
    <row r="86" spans="1:51" ht="50.1" customHeight="1" x14ac:dyDescent="0.2">
      <c r="A86" s="828"/>
      <c r="B86" s="829"/>
      <c r="C86" s="829"/>
      <c r="D86" s="829"/>
      <c r="E86" s="829"/>
      <c r="F86" s="830"/>
      <c r="G86" s="838" t="s">
        <v>42</v>
      </c>
      <c r="H86" s="282"/>
      <c r="I86" s="282"/>
      <c r="J86" s="282"/>
      <c r="K86" s="282"/>
      <c r="L86" s="282"/>
      <c r="M86" s="282"/>
      <c r="N86" s="283"/>
      <c r="O86" s="839" t="s">
        <v>40</v>
      </c>
      <c r="P86" s="840"/>
      <c r="Q86" s="840"/>
      <c r="R86" s="840"/>
      <c r="S86" s="840"/>
      <c r="T86" s="840"/>
      <c r="U86" s="840"/>
      <c r="V86" s="840"/>
      <c r="W86" s="840"/>
      <c r="X86" s="840"/>
      <c r="Y86" s="840"/>
      <c r="Z86" s="840"/>
      <c r="AA86" s="840"/>
      <c r="AB86" s="840"/>
      <c r="AC86" s="840"/>
      <c r="AD86" s="840"/>
      <c r="AE86" s="840"/>
      <c r="AF86" s="840"/>
      <c r="AG86" s="840"/>
      <c r="AH86" s="840"/>
      <c r="AI86" s="840"/>
      <c r="AJ86" s="840"/>
      <c r="AK86" s="840"/>
      <c r="AL86" s="840"/>
      <c r="AM86" s="840"/>
      <c r="AN86" s="840"/>
      <c r="AO86" s="840"/>
      <c r="AP86" s="840"/>
      <c r="AQ86" s="840"/>
      <c r="AR86" s="840"/>
      <c r="AS86" s="840"/>
      <c r="AT86" s="840"/>
      <c r="AU86" s="840"/>
      <c r="AV86" s="840"/>
      <c r="AW86" s="840"/>
      <c r="AX86" s="840"/>
      <c r="AY86" s="841"/>
    </row>
    <row r="87" spans="1:51" ht="50.1" customHeight="1" x14ac:dyDescent="0.2">
      <c r="A87" s="828"/>
      <c r="B87" s="829"/>
      <c r="C87" s="829"/>
      <c r="D87" s="829"/>
      <c r="E87" s="829"/>
      <c r="F87" s="830"/>
      <c r="G87" s="838" t="s">
        <v>43</v>
      </c>
      <c r="H87" s="282"/>
      <c r="I87" s="282"/>
      <c r="J87" s="282"/>
      <c r="K87" s="282"/>
      <c r="L87" s="282"/>
      <c r="M87" s="282"/>
      <c r="N87" s="283"/>
      <c r="O87" s="839"/>
      <c r="P87" s="840"/>
      <c r="Q87" s="840"/>
      <c r="R87" s="840"/>
      <c r="S87" s="840"/>
      <c r="T87" s="840"/>
      <c r="U87" s="840"/>
      <c r="V87" s="840"/>
      <c r="W87" s="840"/>
      <c r="X87" s="840"/>
      <c r="Y87" s="840"/>
      <c r="Z87" s="840"/>
      <c r="AA87" s="840"/>
      <c r="AB87" s="840"/>
      <c r="AC87" s="840"/>
      <c r="AD87" s="840"/>
      <c r="AE87" s="840"/>
      <c r="AF87" s="840"/>
      <c r="AG87" s="840"/>
      <c r="AH87" s="840"/>
      <c r="AI87" s="840"/>
      <c r="AJ87" s="840"/>
      <c r="AK87" s="840"/>
      <c r="AL87" s="840"/>
      <c r="AM87" s="840"/>
      <c r="AN87" s="840"/>
      <c r="AO87" s="840"/>
      <c r="AP87" s="840"/>
      <c r="AQ87" s="840"/>
      <c r="AR87" s="840"/>
      <c r="AS87" s="840"/>
      <c r="AT87" s="840"/>
      <c r="AU87" s="840"/>
      <c r="AV87" s="840"/>
      <c r="AW87" s="840"/>
      <c r="AX87" s="840"/>
      <c r="AY87" s="841"/>
    </row>
    <row r="88" spans="1:51" ht="50.1" customHeight="1" thickBot="1" x14ac:dyDescent="0.25">
      <c r="A88" s="831"/>
      <c r="B88" s="832"/>
      <c r="C88" s="832"/>
      <c r="D88" s="832"/>
      <c r="E88" s="832"/>
      <c r="F88" s="833"/>
      <c r="G88" s="842" t="s">
        <v>44</v>
      </c>
      <c r="H88" s="843"/>
      <c r="I88" s="843"/>
      <c r="J88" s="843"/>
      <c r="K88" s="843"/>
      <c r="L88" s="843"/>
      <c r="M88" s="843"/>
      <c r="N88" s="844"/>
      <c r="O88" s="804"/>
      <c r="P88" s="805"/>
      <c r="Q88" s="805"/>
      <c r="R88" s="805"/>
      <c r="S88" s="805"/>
      <c r="T88" s="805"/>
      <c r="U88" s="805"/>
      <c r="V88" s="805"/>
      <c r="W88" s="805"/>
      <c r="X88" s="805"/>
      <c r="Y88" s="805"/>
      <c r="Z88" s="805"/>
      <c r="AA88" s="805"/>
      <c r="AB88" s="805"/>
      <c r="AC88" s="805"/>
      <c r="AD88" s="805"/>
      <c r="AE88" s="805"/>
      <c r="AF88" s="805"/>
      <c r="AG88" s="805"/>
      <c r="AH88" s="805"/>
      <c r="AI88" s="805"/>
      <c r="AJ88" s="805"/>
      <c r="AK88" s="805"/>
      <c r="AL88" s="805"/>
      <c r="AM88" s="805"/>
      <c r="AN88" s="805"/>
      <c r="AO88" s="805"/>
      <c r="AP88" s="805"/>
      <c r="AQ88" s="805"/>
      <c r="AR88" s="805"/>
      <c r="AS88" s="805"/>
      <c r="AT88" s="805"/>
      <c r="AU88" s="805"/>
      <c r="AV88" s="805"/>
      <c r="AW88" s="805"/>
      <c r="AX88" s="805"/>
      <c r="AY88" s="806"/>
    </row>
    <row r="89" spans="1:51" customFormat="1" ht="60" customHeight="1" thickBot="1" x14ac:dyDescent="0.25">
      <c r="A89" s="808" t="s">
        <v>141</v>
      </c>
      <c r="B89" s="808"/>
      <c r="C89" s="808"/>
      <c r="D89" s="808"/>
      <c r="E89" s="808"/>
      <c r="F89" s="809"/>
      <c r="G89" s="813" t="s">
        <v>138</v>
      </c>
      <c r="H89" s="814"/>
      <c r="I89" s="814"/>
      <c r="J89" s="814"/>
      <c r="K89" s="814"/>
      <c r="L89" s="814"/>
      <c r="M89" s="814"/>
      <c r="N89" s="815"/>
      <c r="O89" s="1213"/>
      <c r="P89" s="1214"/>
      <c r="Q89" s="1214"/>
      <c r="R89" s="1214"/>
      <c r="S89" s="1214"/>
      <c r="T89" s="1214"/>
      <c r="U89" s="1214"/>
      <c r="V89" s="1214"/>
      <c r="W89" s="1214"/>
      <c r="X89" s="1214"/>
      <c r="Y89" s="1214"/>
      <c r="Z89" s="1214"/>
      <c r="AA89" s="1214"/>
      <c r="AB89" s="1214"/>
      <c r="AC89" s="1214"/>
      <c r="AD89" s="1214"/>
      <c r="AE89" s="1214"/>
      <c r="AF89" s="1214"/>
      <c r="AG89" s="1214"/>
      <c r="AH89" s="1214"/>
      <c r="AI89" s="1214"/>
      <c r="AJ89" s="1214"/>
      <c r="AK89" s="1214"/>
      <c r="AL89" s="1214"/>
      <c r="AM89" s="1214"/>
      <c r="AN89" s="1214"/>
      <c r="AO89" s="1214"/>
      <c r="AP89" s="1214"/>
      <c r="AQ89" s="1214"/>
      <c r="AR89" s="1214"/>
      <c r="AS89" s="1214"/>
      <c r="AT89" s="1214"/>
      <c r="AU89" s="1214"/>
      <c r="AV89" s="1214"/>
      <c r="AW89" s="1214"/>
      <c r="AX89" s="1214"/>
      <c r="AY89" s="1214"/>
    </row>
    <row r="90" spans="1:51" customFormat="1" ht="60" customHeight="1" thickBot="1" x14ac:dyDescent="0.25">
      <c r="A90" s="811"/>
      <c r="B90" s="811"/>
      <c r="C90" s="811"/>
      <c r="D90" s="811"/>
      <c r="E90" s="811"/>
      <c r="F90" s="812"/>
      <c r="G90" s="819" t="s">
        <v>139</v>
      </c>
      <c r="H90" s="820"/>
      <c r="I90" s="820"/>
      <c r="J90" s="820"/>
      <c r="K90" s="820"/>
      <c r="L90" s="820"/>
      <c r="M90" s="820"/>
      <c r="N90" s="821"/>
      <c r="O90" s="1215"/>
      <c r="P90" s="1216"/>
      <c r="Q90" s="1216"/>
      <c r="R90" s="1216"/>
      <c r="S90" s="1216"/>
      <c r="T90" s="1216"/>
      <c r="U90" s="1216"/>
      <c r="V90" s="1216"/>
      <c r="W90" s="1216"/>
      <c r="X90" s="1216"/>
      <c r="Y90" s="1216"/>
      <c r="Z90" s="1216"/>
      <c r="AA90" s="1216"/>
      <c r="AB90" s="1216"/>
      <c r="AC90" s="1216"/>
      <c r="AD90" s="1216"/>
      <c r="AE90" s="1216"/>
      <c r="AF90" s="1216"/>
      <c r="AG90" s="1216"/>
      <c r="AH90" s="1216"/>
      <c r="AI90" s="1216"/>
      <c r="AJ90" s="1216"/>
      <c r="AK90" s="1216"/>
      <c r="AL90" s="1216"/>
      <c r="AM90" s="1216"/>
      <c r="AN90" s="1216"/>
      <c r="AO90" s="1216"/>
      <c r="AP90" s="1216"/>
      <c r="AQ90" s="1216"/>
      <c r="AR90" s="1216"/>
      <c r="AS90" s="1216"/>
      <c r="AT90" s="1216"/>
      <c r="AU90" s="1216"/>
      <c r="AV90" s="1216"/>
      <c r="AW90" s="1216"/>
      <c r="AX90" s="1216"/>
      <c r="AY90" s="1216"/>
    </row>
    <row r="91" spans="1:51" ht="99" customHeight="1" thickBot="1" x14ac:dyDescent="0.25">
      <c r="A91" s="1217" t="s">
        <v>103</v>
      </c>
      <c r="B91" s="426"/>
      <c r="C91" s="426"/>
      <c r="D91" s="426"/>
      <c r="E91" s="426"/>
      <c r="F91" s="427"/>
      <c r="G91" s="428"/>
      <c r="H91" s="429"/>
      <c r="I91" s="429"/>
      <c r="J91" s="429"/>
      <c r="K91" s="429"/>
      <c r="L91" s="429"/>
      <c r="M91" s="429"/>
      <c r="N91" s="429"/>
      <c r="O91" s="429"/>
      <c r="P91" s="429"/>
      <c r="Q91" s="429"/>
      <c r="R91" s="429"/>
      <c r="S91" s="429"/>
      <c r="T91" s="429"/>
      <c r="U91" s="429"/>
      <c r="V91" s="429"/>
      <c r="W91" s="429"/>
      <c r="X91" s="429"/>
      <c r="Y91" s="429"/>
      <c r="Z91" s="429"/>
      <c r="AA91" s="429"/>
      <c r="AB91" s="429"/>
      <c r="AC91" s="429"/>
      <c r="AD91" s="429"/>
      <c r="AE91" s="429"/>
      <c r="AF91" s="429"/>
      <c r="AG91" s="429"/>
      <c r="AH91" s="429"/>
      <c r="AI91" s="429"/>
      <c r="AJ91" s="429"/>
      <c r="AK91" s="429"/>
      <c r="AL91" s="429"/>
      <c r="AM91" s="429"/>
      <c r="AN91" s="429"/>
      <c r="AO91" s="429"/>
      <c r="AP91" s="429"/>
      <c r="AQ91" s="429"/>
      <c r="AR91" s="429"/>
      <c r="AS91" s="429"/>
      <c r="AT91" s="429"/>
      <c r="AU91" s="429"/>
      <c r="AV91" s="429"/>
      <c r="AW91" s="429"/>
      <c r="AX91" s="429"/>
      <c r="AY91" s="1333"/>
    </row>
    <row r="92" spans="1:51" ht="50.1" customHeight="1" x14ac:dyDescent="0.2">
      <c r="A92" s="828" t="s">
        <v>76</v>
      </c>
      <c r="B92" s="829"/>
      <c r="C92" s="829"/>
      <c r="D92" s="829"/>
      <c r="E92" s="829"/>
      <c r="F92" s="830"/>
      <c r="G92" s="798" t="s">
        <v>107</v>
      </c>
      <c r="H92" s="799"/>
      <c r="I92" s="799"/>
      <c r="J92" s="799"/>
      <c r="K92" s="799"/>
      <c r="L92" s="799"/>
      <c r="M92" s="799"/>
      <c r="N92" s="799"/>
      <c r="O92" s="799"/>
      <c r="P92" s="799"/>
      <c r="Q92" s="799"/>
      <c r="R92" s="799"/>
      <c r="S92" s="799"/>
      <c r="T92" s="799"/>
      <c r="U92" s="799"/>
      <c r="V92" s="799"/>
      <c r="W92" s="799"/>
      <c r="X92" s="799"/>
      <c r="Y92" s="799"/>
      <c r="Z92" s="799"/>
      <c r="AA92" s="799"/>
      <c r="AB92" s="799"/>
      <c r="AC92" s="799"/>
      <c r="AD92" s="799"/>
      <c r="AE92" s="799"/>
      <c r="AF92" s="799"/>
      <c r="AG92" s="799"/>
      <c r="AH92" s="799"/>
      <c r="AI92" s="799"/>
      <c r="AJ92" s="799"/>
      <c r="AK92" s="799"/>
      <c r="AL92" s="799"/>
      <c r="AM92" s="799"/>
      <c r="AN92" s="799"/>
      <c r="AO92" s="799"/>
      <c r="AP92" s="799"/>
      <c r="AQ92" s="799"/>
      <c r="AR92" s="799"/>
      <c r="AS92" s="799"/>
      <c r="AT92" s="799"/>
      <c r="AU92" s="799"/>
      <c r="AV92" s="799"/>
      <c r="AW92" s="799"/>
      <c r="AX92" s="799"/>
      <c r="AY92" s="800"/>
    </row>
    <row r="93" spans="1:51" ht="50.1" customHeight="1" x14ac:dyDescent="0.2">
      <c r="A93" s="828"/>
      <c r="B93" s="829"/>
      <c r="C93" s="829"/>
      <c r="D93" s="829"/>
      <c r="E93" s="829"/>
      <c r="F93" s="830"/>
      <c r="G93" s="798" t="s">
        <v>108</v>
      </c>
      <c r="H93" s="799"/>
      <c r="I93" s="799"/>
      <c r="J93" s="799"/>
      <c r="K93" s="799"/>
      <c r="L93" s="799"/>
      <c r="M93" s="799"/>
      <c r="N93" s="799"/>
      <c r="O93" s="799"/>
      <c r="P93" s="799"/>
      <c r="Q93" s="799"/>
      <c r="R93" s="799"/>
      <c r="S93" s="799"/>
      <c r="T93" s="799"/>
      <c r="U93" s="799"/>
      <c r="V93" s="799"/>
      <c r="W93" s="799"/>
      <c r="X93" s="799"/>
      <c r="Y93" s="799"/>
      <c r="Z93" s="799"/>
      <c r="AA93" s="799"/>
      <c r="AB93" s="799"/>
      <c r="AC93" s="799"/>
      <c r="AD93" s="799"/>
      <c r="AE93" s="799"/>
      <c r="AF93" s="799"/>
      <c r="AG93" s="799"/>
      <c r="AH93" s="799"/>
      <c r="AI93" s="799"/>
      <c r="AJ93" s="799"/>
      <c r="AK93" s="799"/>
      <c r="AL93" s="799"/>
      <c r="AM93" s="799"/>
      <c r="AN93" s="799"/>
      <c r="AO93" s="799"/>
      <c r="AP93" s="799"/>
      <c r="AQ93" s="799"/>
      <c r="AR93" s="799"/>
      <c r="AS93" s="799"/>
      <c r="AT93" s="799"/>
      <c r="AU93" s="799"/>
      <c r="AV93" s="799"/>
      <c r="AW93" s="799"/>
      <c r="AX93" s="799"/>
      <c r="AY93" s="800"/>
    </row>
    <row r="94" spans="1:51" ht="50.1" customHeight="1" thickBot="1" x14ac:dyDescent="0.25">
      <c r="A94" s="831"/>
      <c r="B94" s="832"/>
      <c r="C94" s="832"/>
      <c r="D94" s="832"/>
      <c r="E94" s="832"/>
      <c r="F94" s="833"/>
      <c r="G94" s="1330" t="s">
        <v>109</v>
      </c>
      <c r="H94" s="1331"/>
      <c r="I94" s="1331"/>
      <c r="J94" s="1331"/>
      <c r="K94" s="1331"/>
      <c r="L94" s="1331"/>
      <c r="M94" s="1331"/>
      <c r="N94" s="1331"/>
      <c r="O94" s="1331"/>
      <c r="P94" s="1331"/>
      <c r="Q94" s="1331"/>
      <c r="R94" s="1331"/>
      <c r="S94" s="1331"/>
      <c r="T94" s="1331"/>
      <c r="U94" s="1331"/>
      <c r="V94" s="1331"/>
      <c r="W94" s="1331"/>
      <c r="X94" s="1331"/>
      <c r="Y94" s="1331"/>
      <c r="Z94" s="1331"/>
      <c r="AA94" s="1331"/>
      <c r="AB94" s="1331"/>
      <c r="AC94" s="1331"/>
      <c r="AD94" s="1331"/>
      <c r="AE94" s="1331"/>
      <c r="AF94" s="1331"/>
      <c r="AG94" s="1331"/>
      <c r="AH94" s="1331"/>
      <c r="AI94" s="1331"/>
      <c r="AJ94" s="1331"/>
      <c r="AK94" s="1331"/>
      <c r="AL94" s="1331"/>
      <c r="AM94" s="1331"/>
      <c r="AN94" s="1331"/>
      <c r="AO94" s="1331"/>
      <c r="AP94" s="1331"/>
      <c r="AQ94" s="1331"/>
      <c r="AR94" s="1331"/>
      <c r="AS94" s="1331"/>
      <c r="AT94" s="1331"/>
      <c r="AU94" s="1331"/>
      <c r="AV94" s="1331"/>
      <c r="AW94" s="1331"/>
      <c r="AX94" s="1331"/>
      <c r="AY94" s="1332"/>
    </row>
    <row r="95" spans="1:51" customFormat="1" ht="60" customHeight="1" x14ac:dyDescent="0.2">
      <c r="A95" s="845" t="s">
        <v>140</v>
      </c>
      <c r="B95" s="846"/>
      <c r="C95" s="846"/>
      <c r="D95" s="846"/>
      <c r="E95" s="846"/>
      <c r="F95" s="847"/>
      <c r="G95" s="1201" t="s">
        <v>96</v>
      </c>
      <c r="H95" s="1202"/>
      <c r="I95" s="1202"/>
      <c r="J95" s="1202"/>
      <c r="K95" s="1202"/>
      <c r="L95" s="1202"/>
      <c r="M95" s="1202"/>
      <c r="N95" s="1203"/>
      <c r="O95" s="1204"/>
      <c r="P95" s="1205"/>
      <c r="Q95" s="1205"/>
      <c r="R95" s="1205"/>
      <c r="S95" s="1205"/>
      <c r="T95" s="1205"/>
      <c r="U95" s="1205"/>
      <c r="V95" s="1205"/>
      <c r="W95" s="1205"/>
      <c r="X95" s="1205"/>
      <c r="Y95" s="1205"/>
      <c r="Z95" s="1205"/>
      <c r="AA95" s="1205"/>
      <c r="AB95" s="1205"/>
      <c r="AC95" s="1205"/>
      <c r="AD95" s="1205"/>
      <c r="AE95" s="1205"/>
      <c r="AF95" s="1205"/>
      <c r="AG95" s="1205"/>
      <c r="AH95" s="1205"/>
      <c r="AI95" s="1205"/>
      <c r="AJ95" s="1205"/>
      <c r="AK95" s="1205"/>
      <c r="AL95" s="1205"/>
      <c r="AM95" s="1205"/>
      <c r="AN95" s="1205"/>
      <c r="AO95" s="1205"/>
      <c r="AP95" s="1205"/>
      <c r="AQ95" s="1205"/>
      <c r="AR95" s="1205"/>
      <c r="AS95" s="1205"/>
      <c r="AT95" s="1205"/>
      <c r="AU95" s="1205"/>
      <c r="AV95" s="1205"/>
      <c r="AW95" s="1205"/>
      <c r="AX95" s="1205"/>
      <c r="AY95" s="1206"/>
    </row>
    <row r="96" spans="1:51" customFormat="1" ht="60" customHeight="1" thickBot="1" x14ac:dyDescent="0.25">
      <c r="A96" s="1198"/>
      <c r="B96" s="1199"/>
      <c r="C96" s="1199"/>
      <c r="D96" s="1199"/>
      <c r="E96" s="1199"/>
      <c r="F96" s="1200"/>
      <c r="G96" s="1207" t="s">
        <v>97</v>
      </c>
      <c r="H96" s="1208"/>
      <c r="I96" s="1208"/>
      <c r="J96" s="1208"/>
      <c r="K96" s="1208"/>
      <c r="L96" s="1208"/>
      <c r="M96" s="1208"/>
      <c r="N96" s="1209"/>
      <c r="O96" s="1210"/>
      <c r="P96" s="1211"/>
      <c r="Q96" s="1211"/>
      <c r="R96" s="1211"/>
      <c r="S96" s="1211"/>
      <c r="T96" s="1211"/>
      <c r="U96" s="1211"/>
      <c r="V96" s="1211"/>
      <c r="W96" s="1211"/>
      <c r="X96" s="1211"/>
      <c r="Y96" s="1211"/>
      <c r="Z96" s="1211"/>
      <c r="AA96" s="1211"/>
      <c r="AB96" s="1211"/>
      <c r="AC96" s="1211"/>
      <c r="AD96" s="1211"/>
      <c r="AE96" s="1211"/>
      <c r="AF96" s="1211"/>
      <c r="AG96" s="1211"/>
      <c r="AH96" s="1211"/>
      <c r="AI96" s="1211"/>
      <c r="AJ96" s="1211"/>
      <c r="AK96" s="1211"/>
      <c r="AL96" s="1211"/>
      <c r="AM96" s="1211"/>
      <c r="AN96" s="1211"/>
      <c r="AO96" s="1211"/>
      <c r="AP96" s="1211"/>
      <c r="AQ96" s="1211"/>
      <c r="AR96" s="1211"/>
      <c r="AS96" s="1211"/>
      <c r="AT96" s="1211"/>
      <c r="AU96" s="1211"/>
      <c r="AV96" s="1211"/>
      <c r="AW96" s="1211"/>
      <c r="AX96" s="1211"/>
      <c r="AY96" s="1212"/>
    </row>
    <row r="97" spans="1:51" ht="48.75" customHeight="1" thickBot="1" x14ac:dyDescent="0.25">
      <c r="A97" s="831" t="s">
        <v>75</v>
      </c>
      <c r="B97" s="1343"/>
      <c r="C97" s="1343"/>
      <c r="D97" s="1343"/>
      <c r="E97" s="1343"/>
      <c r="F97" s="1344"/>
      <c r="G97" s="1345"/>
      <c r="H97" s="1346"/>
      <c r="I97" s="1346"/>
      <c r="J97" s="1346"/>
      <c r="K97" s="1346"/>
      <c r="L97" s="1346"/>
      <c r="M97" s="1346"/>
      <c r="N97" s="1346"/>
      <c r="O97" s="1346"/>
      <c r="P97" s="1346"/>
      <c r="Q97" s="1346"/>
      <c r="R97" s="1346"/>
      <c r="S97" s="1346"/>
      <c r="T97" s="1346"/>
      <c r="U97" s="1346"/>
      <c r="V97" s="1346"/>
      <c r="W97" s="1346"/>
      <c r="X97" s="1346"/>
      <c r="Y97" s="1346"/>
      <c r="Z97" s="1346"/>
      <c r="AA97" s="1346"/>
      <c r="AB97" s="1346"/>
      <c r="AC97" s="1346"/>
      <c r="AD97" s="1346"/>
      <c r="AE97" s="1346"/>
      <c r="AF97" s="1346"/>
      <c r="AG97" s="1346"/>
      <c r="AH97" s="1346"/>
      <c r="AI97" s="1346"/>
      <c r="AJ97" s="1346"/>
      <c r="AK97" s="1346"/>
      <c r="AL97" s="1346"/>
      <c r="AM97" s="1346"/>
      <c r="AN97" s="1346"/>
      <c r="AO97" s="1346"/>
      <c r="AP97" s="1346"/>
      <c r="AQ97" s="1346"/>
      <c r="AR97" s="1346"/>
      <c r="AS97" s="1346"/>
      <c r="AT97" s="1346"/>
      <c r="AU97" s="1346"/>
      <c r="AV97" s="1346"/>
      <c r="AW97" s="1346"/>
      <c r="AX97" s="1346"/>
      <c r="AY97" s="1347"/>
    </row>
    <row r="98" spans="1:51" ht="92.25" customHeight="1" x14ac:dyDescent="0.2">
      <c r="A98" s="116" t="s">
        <v>10</v>
      </c>
      <c r="B98" s="117"/>
      <c r="C98" s="117"/>
      <c r="D98" s="117"/>
      <c r="E98" s="117"/>
      <c r="F98" s="67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x14ac:dyDescent="0.2">
      <c r="A99" s="118"/>
      <c r="B99" s="119"/>
      <c r="C99" s="119"/>
      <c r="D99" s="119"/>
      <c r="E99" s="119"/>
      <c r="F99" s="67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2">
      <c r="A100" s="118"/>
      <c r="B100" s="119"/>
      <c r="C100" s="119"/>
      <c r="D100" s="119"/>
      <c r="E100" s="119"/>
      <c r="F100" s="67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00000000000006" customHeight="1" x14ac:dyDescent="0.2">
      <c r="A101" s="118"/>
      <c r="B101" s="119"/>
      <c r="C101" s="119"/>
      <c r="D101" s="119"/>
      <c r="E101" s="119"/>
      <c r="F101" s="67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00000000000006" customHeight="1" x14ac:dyDescent="0.2">
      <c r="A102" s="118"/>
      <c r="B102" s="119"/>
      <c r="C102" s="119"/>
      <c r="D102" s="119"/>
      <c r="E102" s="119"/>
      <c r="F102" s="67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x14ac:dyDescent="0.2">
      <c r="A103" s="118"/>
      <c r="B103" s="119"/>
      <c r="C103" s="119"/>
      <c r="D103" s="119"/>
      <c r="E103" s="119"/>
      <c r="F103" s="67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x14ac:dyDescent="0.2">
      <c r="A104" s="118"/>
      <c r="B104" s="119"/>
      <c r="C104" s="119"/>
      <c r="D104" s="119"/>
      <c r="E104" s="119"/>
      <c r="F104" s="67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2">
      <c r="A105" s="118"/>
      <c r="B105" s="119"/>
      <c r="C105" s="119"/>
      <c r="D105" s="119"/>
      <c r="E105" s="119"/>
      <c r="F105" s="67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2">
      <c r="A106" s="118"/>
      <c r="B106" s="119"/>
      <c r="C106" s="119"/>
      <c r="D106" s="119"/>
      <c r="E106" s="119"/>
      <c r="F106" s="67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2">
      <c r="A107" s="118"/>
      <c r="B107" s="119"/>
      <c r="C107" s="119"/>
      <c r="D107" s="119"/>
      <c r="E107" s="119"/>
      <c r="F107" s="67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2">
      <c r="A108" s="118"/>
      <c r="B108" s="119"/>
      <c r="C108" s="119"/>
      <c r="D108" s="119"/>
      <c r="E108" s="119"/>
      <c r="F108" s="67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x14ac:dyDescent="0.25">
      <c r="A109" s="120"/>
      <c r="B109" s="121"/>
      <c r="C109" s="121"/>
      <c r="D109" s="121"/>
      <c r="E109" s="121"/>
      <c r="F109" s="124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2">
      <c r="A110" s="872" t="s">
        <v>13</v>
      </c>
      <c r="B110" s="873"/>
      <c r="C110" s="873"/>
      <c r="D110" s="873"/>
      <c r="E110" s="873"/>
      <c r="F110" s="874"/>
      <c r="G110" s="1312" t="s">
        <v>3</v>
      </c>
      <c r="H110" s="1313"/>
      <c r="I110" s="1313"/>
      <c r="J110" s="1313"/>
      <c r="K110" s="1313"/>
      <c r="L110" s="1313"/>
      <c r="M110" s="1313"/>
      <c r="N110" s="1313"/>
      <c r="O110" s="1313"/>
      <c r="P110" s="1313"/>
      <c r="Q110" s="1313"/>
      <c r="R110" s="1313"/>
      <c r="S110" s="1313"/>
      <c r="T110" s="1313"/>
      <c r="U110" s="1313"/>
      <c r="V110" s="1313"/>
      <c r="W110" s="1313"/>
      <c r="X110" s="1313"/>
      <c r="Y110" s="1313"/>
      <c r="Z110" s="1313"/>
      <c r="AA110" s="1313"/>
      <c r="AB110" s="1313"/>
      <c r="AC110" s="1314"/>
      <c r="AD110" s="1312" t="s">
        <v>9</v>
      </c>
      <c r="AE110" s="1315"/>
      <c r="AF110" s="1315"/>
      <c r="AG110" s="1315"/>
      <c r="AH110" s="1315"/>
      <c r="AI110" s="1315"/>
      <c r="AJ110" s="1315"/>
      <c r="AK110" s="1315"/>
      <c r="AL110" s="1315"/>
      <c r="AM110" s="1315"/>
      <c r="AN110" s="1315"/>
      <c r="AO110" s="1315"/>
      <c r="AP110" s="1315"/>
      <c r="AQ110" s="1315"/>
      <c r="AR110" s="1315"/>
      <c r="AS110" s="1315"/>
      <c r="AT110" s="1315"/>
      <c r="AU110" s="1315"/>
      <c r="AV110" s="1315"/>
      <c r="AW110" s="1315"/>
      <c r="AX110" s="1315"/>
      <c r="AY110" s="1316"/>
    </row>
    <row r="111" spans="1:51" ht="24.75" customHeight="1" x14ac:dyDescent="0.2">
      <c r="A111" s="875"/>
      <c r="B111" s="876"/>
      <c r="C111" s="876"/>
      <c r="D111" s="876"/>
      <c r="E111" s="876"/>
      <c r="F111" s="877"/>
      <c r="G111" s="1291" t="s">
        <v>5</v>
      </c>
      <c r="H111" s="1292"/>
      <c r="I111" s="1292"/>
      <c r="J111" s="1292"/>
      <c r="K111" s="1293"/>
      <c r="L111" s="1294" t="s">
        <v>6</v>
      </c>
      <c r="M111" s="1317"/>
      <c r="N111" s="1317"/>
      <c r="O111" s="1317"/>
      <c r="P111" s="1317"/>
      <c r="Q111" s="1317"/>
      <c r="R111" s="1317"/>
      <c r="S111" s="1317"/>
      <c r="T111" s="1317"/>
      <c r="U111" s="1317"/>
      <c r="V111" s="1317"/>
      <c r="W111" s="1317"/>
      <c r="X111" s="1318"/>
      <c r="Y111" s="1295" t="s">
        <v>7</v>
      </c>
      <c r="Z111" s="1353"/>
      <c r="AA111" s="1353"/>
      <c r="AB111" s="1353"/>
      <c r="AC111" s="1358"/>
      <c r="AD111" s="1367" t="s">
        <v>5</v>
      </c>
      <c r="AE111" s="1368"/>
      <c r="AF111" s="1368"/>
      <c r="AG111" s="1368"/>
      <c r="AH111" s="1368"/>
      <c r="AI111" s="1294" t="s">
        <v>6</v>
      </c>
      <c r="AJ111" s="1317"/>
      <c r="AK111" s="1317"/>
      <c r="AL111" s="1317"/>
      <c r="AM111" s="1317"/>
      <c r="AN111" s="1317"/>
      <c r="AO111" s="1317"/>
      <c r="AP111" s="1317"/>
      <c r="AQ111" s="1317"/>
      <c r="AR111" s="1317"/>
      <c r="AS111" s="1317"/>
      <c r="AT111" s="1317"/>
      <c r="AU111" s="1318"/>
      <c r="AV111" s="1295" t="s">
        <v>7</v>
      </c>
      <c r="AW111" s="1353"/>
      <c r="AX111" s="1353"/>
      <c r="AY111" s="1354"/>
    </row>
    <row r="112" spans="1:51" ht="24.75" customHeight="1" x14ac:dyDescent="0.2">
      <c r="A112" s="875"/>
      <c r="B112" s="876"/>
      <c r="C112" s="876"/>
      <c r="D112" s="876"/>
      <c r="E112" s="876"/>
      <c r="F112" s="877"/>
      <c r="G112" s="1277"/>
      <c r="H112" s="1278"/>
      <c r="I112" s="1278"/>
      <c r="J112" s="1278"/>
      <c r="K112" s="1279"/>
      <c r="L112" s="1319"/>
      <c r="M112" s="1320"/>
      <c r="N112" s="1320"/>
      <c r="O112" s="1320"/>
      <c r="P112" s="1320"/>
      <c r="Q112" s="1320"/>
      <c r="R112" s="1320"/>
      <c r="S112" s="1320"/>
      <c r="T112" s="1320"/>
      <c r="U112" s="1320"/>
      <c r="V112" s="1320"/>
      <c r="W112" s="1320"/>
      <c r="X112" s="1321"/>
      <c r="Y112" s="1283"/>
      <c r="Z112" s="1284"/>
      <c r="AA112" s="1284"/>
      <c r="AB112" s="1284"/>
      <c r="AC112" s="1285"/>
      <c r="AD112" s="1277"/>
      <c r="AE112" s="1278"/>
      <c r="AF112" s="1278"/>
      <c r="AG112" s="1278"/>
      <c r="AH112" s="1279"/>
      <c r="AI112" s="1280"/>
      <c r="AJ112" s="1348"/>
      <c r="AK112" s="1348"/>
      <c r="AL112" s="1348"/>
      <c r="AM112" s="1348"/>
      <c r="AN112" s="1348"/>
      <c r="AO112" s="1348"/>
      <c r="AP112" s="1348"/>
      <c r="AQ112" s="1348"/>
      <c r="AR112" s="1348"/>
      <c r="AS112" s="1348"/>
      <c r="AT112" s="1348"/>
      <c r="AU112" s="1349"/>
      <c r="AV112" s="1350"/>
      <c r="AW112" s="1351"/>
      <c r="AX112" s="1351"/>
      <c r="AY112" s="1352"/>
    </row>
    <row r="113" spans="1:51" ht="24.75" customHeight="1" x14ac:dyDescent="0.2">
      <c r="A113" s="875"/>
      <c r="B113" s="876"/>
      <c r="C113" s="876"/>
      <c r="D113" s="876"/>
      <c r="E113" s="876"/>
      <c r="F113" s="877"/>
      <c r="G113" s="1175"/>
      <c r="H113" s="1176"/>
      <c r="I113" s="1176"/>
      <c r="J113" s="1176"/>
      <c r="K113" s="1177"/>
      <c r="L113" s="1166"/>
      <c r="M113" s="1167"/>
      <c r="N113" s="1167"/>
      <c r="O113" s="1167"/>
      <c r="P113" s="1167"/>
      <c r="Q113" s="1167"/>
      <c r="R113" s="1167"/>
      <c r="S113" s="1167"/>
      <c r="T113" s="1167"/>
      <c r="U113" s="1167"/>
      <c r="V113" s="1167"/>
      <c r="W113" s="1167"/>
      <c r="X113" s="1168"/>
      <c r="Y113" s="1169"/>
      <c r="Z113" s="1170"/>
      <c r="AA113" s="1170"/>
      <c r="AB113" s="1170"/>
      <c r="AC113" s="1171"/>
      <c r="AD113" s="1172"/>
      <c r="AE113" s="1173"/>
      <c r="AF113" s="1173"/>
      <c r="AG113" s="1173"/>
      <c r="AH113" s="1174"/>
      <c r="AI113" s="1166"/>
      <c r="AJ113" s="1167"/>
      <c r="AK113" s="1167"/>
      <c r="AL113" s="1167"/>
      <c r="AM113" s="1167"/>
      <c r="AN113" s="1167"/>
      <c r="AO113" s="1167"/>
      <c r="AP113" s="1167"/>
      <c r="AQ113" s="1167"/>
      <c r="AR113" s="1167"/>
      <c r="AS113" s="1167"/>
      <c r="AT113" s="1167"/>
      <c r="AU113" s="1168"/>
      <c r="AV113" s="1178"/>
      <c r="AW113" s="1179"/>
      <c r="AX113" s="1179"/>
      <c r="AY113" s="1180"/>
    </row>
    <row r="114" spans="1:51" ht="24.75" customHeight="1" x14ac:dyDescent="0.2">
      <c r="A114" s="875"/>
      <c r="B114" s="876"/>
      <c r="C114" s="876"/>
      <c r="D114" s="876"/>
      <c r="E114" s="876"/>
      <c r="F114" s="877"/>
      <c r="G114" s="1175"/>
      <c r="H114" s="1176"/>
      <c r="I114" s="1176"/>
      <c r="J114" s="1176"/>
      <c r="K114" s="1177"/>
      <c r="L114" s="1166"/>
      <c r="M114" s="1167"/>
      <c r="N114" s="1167"/>
      <c r="O114" s="1167"/>
      <c r="P114" s="1167"/>
      <c r="Q114" s="1167"/>
      <c r="R114" s="1167"/>
      <c r="S114" s="1167"/>
      <c r="T114" s="1167"/>
      <c r="U114" s="1167"/>
      <c r="V114" s="1167"/>
      <c r="W114" s="1167"/>
      <c r="X114" s="1168"/>
      <c r="Y114" s="1178"/>
      <c r="Z114" s="1179"/>
      <c r="AA114" s="1179"/>
      <c r="AB114" s="1179"/>
      <c r="AC114" s="1276"/>
      <c r="AD114" s="1172"/>
      <c r="AE114" s="1173"/>
      <c r="AF114" s="1173"/>
      <c r="AG114" s="1173"/>
      <c r="AH114" s="1174"/>
      <c r="AI114" s="1166"/>
      <c r="AJ114" s="1167"/>
      <c r="AK114" s="1167"/>
      <c r="AL114" s="1167"/>
      <c r="AM114" s="1167"/>
      <c r="AN114" s="1167"/>
      <c r="AO114" s="1167"/>
      <c r="AP114" s="1167"/>
      <c r="AQ114" s="1167"/>
      <c r="AR114" s="1167"/>
      <c r="AS114" s="1167"/>
      <c r="AT114" s="1167"/>
      <c r="AU114" s="1168"/>
      <c r="AV114" s="1178"/>
      <c r="AW114" s="1179"/>
      <c r="AX114" s="1179"/>
      <c r="AY114" s="1180"/>
    </row>
    <row r="115" spans="1:51" ht="24.75" customHeight="1" x14ac:dyDescent="0.2">
      <c r="A115" s="875"/>
      <c r="B115" s="876"/>
      <c r="C115" s="876"/>
      <c r="D115" s="876"/>
      <c r="E115" s="876"/>
      <c r="F115" s="877"/>
      <c r="G115" s="1172"/>
      <c r="H115" s="1173"/>
      <c r="I115" s="1173"/>
      <c r="J115" s="1173"/>
      <c r="K115" s="1174"/>
      <c r="L115" s="1166"/>
      <c r="M115" s="1274"/>
      <c r="N115" s="1274"/>
      <c r="O115" s="1274"/>
      <c r="P115" s="1274"/>
      <c r="Q115" s="1274"/>
      <c r="R115" s="1274"/>
      <c r="S115" s="1274"/>
      <c r="T115" s="1274"/>
      <c r="U115" s="1274"/>
      <c r="V115" s="1274"/>
      <c r="W115" s="1274"/>
      <c r="X115" s="1275"/>
      <c r="Y115" s="1178"/>
      <c r="Z115" s="1179"/>
      <c r="AA115" s="1179"/>
      <c r="AB115" s="1179"/>
      <c r="AC115" s="1276"/>
      <c r="AD115" s="1172"/>
      <c r="AE115" s="1173"/>
      <c r="AF115" s="1173"/>
      <c r="AG115" s="1173"/>
      <c r="AH115" s="1174"/>
      <c r="AI115" s="1166"/>
      <c r="AJ115" s="1167"/>
      <c r="AK115" s="1167"/>
      <c r="AL115" s="1167"/>
      <c r="AM115" s="1167"/>
      <c r="AN115" s="1167"/>
      <c r="AO115" s="1167"/>
      <c r="AP115" s="1167"/>
      <c r="AQ115" s="1167"/>
      <c r="AR115" s="1167"/>
      <c r="AS115" s="1167"/>
      <c r="AT115" s="1167"/>
      <c r="AU115" s="1168"/>
      <c r="AV115" s="1178"/>
      <c r="AW115" s="1179"/>
      <c r="AX115" s="1179"/>
      <c r="AY115" s="1180"/>
    </row>
    <row r="116" spans="1:51" ht="24.75" customHeight="1" x14ac:dyDescent="0.2">
      <c r="A116" s="875"/>
      <c r="B116" s="876"/>
      <c r="C116" s="876"/>
      <c r="D116" s="876"/>
      <c r="E116" s="876"/>
      <c r="F116" s="877"/>
      <c r="G116" s="1172"/>
      <c r="H116" s="1173"/>
      <c r="I116" s="1173"/>
      <c r="J116" s="1173"/>
      <c r="K116" s="1174"/>
      <c r="L116" s="1166"/>
      <c r="M116" s="1274"/>
      <c r="N116" s="1274"/>
      <c r="O116" s="1274"/>
      <c r="P116" s="1274"/>
      <c r="Q116" s="1274"/>
      <c r="R116" s="1274"/>
      <c r="S116" s="1274"/>
      <c r="T116" s="1274"/>
      <c r="U116" s="1274"/>
      <c r="V116" s="1274"/>
      <c r="W116" s="1274"/>
      <c r="X116" s="1275"/>
      <c r="Y116" s="1178"/>
      <c r="Z116" s="1179"/>
      <c r="AA116" s="1179"/>
      <c r="AB116" s="1179"/>
      <c r="AC116" s="1276"/>
      <c r="AD116" s="1172"/>
      <c r="AE116" s="1173"/>
      <c r="AF116" s="1173"/>
      <c r="AG116" s="1173"/>
      <c r="AH116" s="1174"/>
      <c r="AI116" s="1166"/>
      <c r="AJ116" s="1167"/>
      <c r="AK116" s="1167"/>
      <c r="AL116" s="1167"/>
      <c r="AM116" s="1167"/>
      <c r="AN116" s="1167"/>
      <c r="AO116" s="1167"/>
      <c r="AP116" s="1167"/>
      <c r="AQ116" s="1167"/>
      <c r="AR116" s="1167"/>
      <c r="AS116" s="1167"/>
      <c r="AT116" s="1167"/>
      <c r="AU116" s="1168"/>
      <c r="AV116" s="1178"/>
      <c r="AW116" s="1179"/>
      <c r="AX116" s="1179"/>
      <c r="AY116" s="1180"/>
    </row>
    <row r="117" spans="1:51" ht="24.75" customHeight="1" x14ac:dyDescent="0.2">
      <c r="A117" s="875"/>
      <c r="B117" s="876"/>
      <c r="C117" s="876"/>
      <c r="D117" s="876"/>
      <c r="E117" s="876"/>
      <c r="F117" s="877"/>
      <c r="G117" s="1172"/>
      <c r="H117" s="1173"/>
      <c r="I117" s="1173"/>
      <c r="J117" s="1173"/>
      <c r="K117" s="1174"/>
      <c r="L117" s="1166"/>
      <c r="M117" s="1274"/>
      <c r="N117" s="1274"/>
      <c r="O117" s="1274"/>
      <c r="P117" s="1274"/>
      <c r="Q117" s="1274"/>
      <c r="R117" s="1274"/>
      <c r="S117" s="1274"/>
      <c r="T117" s="1274"/>
      <c r="U117" s="1274"/>
      <c r="V117" s="1274"/>
      <c r="W117" s="1274"/>
      <c r="X117" s="1275"/>
      <c r="Y117" s="1178"/>
      <c r="Z117" s="1179"/>
      <c r="AA117" s="1179"/>
      <c r="AB117" s="1179"/>
      <c r="AC117" s="1276"/>
      <c r="AD117" s="1172"/>
      <c r="AE117" s="1173"/>
      <c r="AF117" s="1173"/>
      <c r="AG117" s="1173"/>
      <c r="AH117" s="1174"/>
      <c r="AI117" s="1166"/>
      <c r="AJ117" s="1167"/>
      <c r="AK117" s="1167"/>
      <c r="AL117" s="1167"/>
      <c r="AM117" s="1167"/>
      <c r="AN117" s="1167"/>
      <c r="AO117" s="1167"/>
      <c r="AP117" s="1167"/>
      <c r="AQ117" s="1167"/>
      <c r="AR117" s="1167"/>
      <c r="AS117" s="1167"/>
      <c r="AT117" s="1167"/>
      <c r="AU117" s="1168"/>
      <c r="AV117" s="1178"/>
      <c r="AW117" s="1179"/>
      <c r="AX117" s="1179"/>
      <c r="AY117" s="1180"/>
    </row>
    <row r="118" spans="1:51" ht="24.75" customHeight="1" x14ac:dyDescent="0.2">
      <c r="A118" s="875"/>
      <c r="B118" s="876"/>
      <c r="C118" s="876"/>
      <c r="D118" s="876"/>
      <c r="E118" s="876"/>
      <c r="F118" s="877"/>
      <c r="G118" s="1172"/>
      <c r="H118" s="1173"/>
      <c r="I118" s="1173"/>
      <c r="J118" s="1173"/>
      <c r="K118" s="1174"/>
      <c r="L118" s="1166"/>
      <c r="M118" s="1274"/>
      <c r="N118" s="1274"/>
      <c r="O118" s="1274"/>
      <c r="P118" s="1274"/>
      <c r="Q118" s="1274"/>
      <c r="R118" s="1274"/>
      <c r="S118" s="1274"/>
      <c r="T118" s="1274"/>
      <c r="U118" s="1274"/>
      <c r="V118" s="1274"/>
      <c r="W118" s="1274"/>
      <c r="X118" s="1275"/>
      <c r="Y118" s="1178"/>
      <c r="Z118" s="1179"/>
      <c r="AA118" s="1179"/>
      <c r="AB118" s="1179"/>
      <c r="AC118" s="1276"/>
      <c r="AD118" s="1172"/>
      <c r="AE118" s="1173"/>
      <c r="AF118" s="1173"/>
      <c r="AG118" s="1173"/>
      <c r="AH118" s="1174"/>
      <c r="AI118" s="1166"/>
      <c r="AJ118" s="1167"/>
      <c r="AK118" s="1167"/>
      <c r="AL118" s="1167"/>
      <c r="AM118" s="1167"/>
      <c r="AN118" s="1167"/>
      <c r="AO118" s="1167"/>
      <c r="AP118" s="1167"/>
      <c r="AQ118" s="1167"/>
      <c r="AR118" s="1167"/>
      <c r="AS118" s="1167"/>
      <c r="AT118" s="1167"/>
      <c r="AU118" s="1168"/>
      <c r="AV118" s="1178"/>
      <c r="AW118" s="1179"/>
      <c r="AX118" s="1179"/>
      <c r="AY118" s="1180"/>
    </row>
    <row r="119" spans="1:51" ht="24.75" customHeight="1" x14ac:dyDescent="0.2">
      <c r="A119" s="875"/>
      <c r="B119" s="876"/>
      <c r="C119" s="876"/>
      <c r="D119" s="876"/>
      <c r="E119" s="876"/>
      <c r="F119" s="877"/>
      <c r="G119" s="1194"/>
      <c r="H119" s="1195"/>
      <c r="I119" s="1195"/>
      <c r="J119" s="1195"/>
      <c r="K119" s="1196"/>
      <c r="L119" s="1181"/>
      <c r="M119" s="1310"/>
      <c r="N119" s="1310"/>
      <c r="O119" s="1310"/>
      <c r="P119" s="1310"/>
      <c r="Q119" s="1310"/>
      <c r="R119" s="1310"/>
      <c r="S119" s="1310"/>
      <c r="T119" s="1310"/>
      <c r="U119" s="1310"/>
      <c r="V119" s="1310"/>
      <c r="W119" s="1310"/>
      <c r="X119" s="1311"/>
      <c r="Y119" s="1184"/>
      <c r="Z119" s="1185"/>
      <c r="AA119" s="1185"/>
      <c r="AB119" s="1185"/>
      <c r="AC119" s="1185"/>
      <c r="AD119" s="1194"/>
      <c r="AE119" s="1195"/>
      <c r="AF119" s="1195"/>
      <c r="AG119" s="1195"/>
      <c r="AH119" s="1196"/>
      <c r="AI119" s="1181"/>
      <c r="AJ119" s="1310"/>
      <c r="AK119" s="1310"/>
      <c r="AL119" s="1310"/>
      <c r="AM119" s="1310"/>
      <c r="AN119" s="1310"/>
      <c r="AO119" s="1310"/>
      <c r="AP119" s="1310"/>
      <c r="AQ119" s="1310"/>
      <c r="AR119" s="1310"/>
      <c r="AS119" s="1310"/>
      <c r="AT119" s="1310"/>
      <c r="AU119" s="1311"/>
      <c r="AV119" s="1184"/>
      <c r="AW119" s="1185"/>
      <c r="AX119" s="1185"/>
      <c r="AY119" s="1186"/>
    </row>
    <row r="120" spans="1:51" ht="24.75" customHeight="1" x14ac:dyDescent="0.2">
      <c r="A120" s="875"/>
      <c r="B120" s="876"/>
      <c r="C120" s="876"/>
      <c r="D120" s="876"/>
      <c r="E120" s="876"/>
      <c r="F120" s="877"/>
      <c r="G120" s="1299" t="s">
        <v>8</v>
      </c>
      <c r="H120" s="1161"/>
      <c r="I120" s="1161"/>
      <c r="J120" s="1161"/>
      <c r="K120" s="1162"/>
      <c r="L120" s="1300"/>
      <c r="M120" s="1307"/>
      <c r="N120" s="1307"/>
      <c r="O120" s="1307"/>
      <c r="P120" s="1307"/>
      <c r="Q120" s="1307"/>
      <c r="R120" s="1307"/>
      <c r="S120" s="1307"/>
      <c r="T120" s="1307"/>
      <c r="U120" s="1307"/>
      <c r="V120" s="1307"/>
      <c r="W120" s="1307"/>
      <c r="X120" s="1308"/>
      <c r="Y120" s="1303">
        <f>SUM(Y112:AC119)</f>
        <v>0</v>
      </c>
      <c r="Z120" s="1304"/>
      <c r="AA120" s="1304"/>
      <c r="AB120" s="1304"/>
      <c r="AC120" s="1309"/>
      <c r="AD120" s="1299" t="s">
        <v>8</v>
      </c>
      <c r="AE120" s="1161"/>
      <c r="AF120" s="1161"/>
      <c r="AG120" s="1161"/>
      <c r="AH120" s="1161"/>
      <c r="AI120" s="1300"/>
      <c r="AJ120" s="1307"/>
      <c r="AK120" s="1307"/>
      <c r="AL120" s="1307"/>
      <c r="AM120" s="1307"/>
      <c r="AN120" s="1307"/>
      <c r="AO120" s="1307"/>
      <c r="AP120" s="1307"/>
      <c r="AQ120" s="1307"/>
      <c r="AR120" s="1307"/>
      <c r="AS120" s="1307"/>
      <c r="AT120" s="1307"/>
      <c r="AU120" s="1308"/>
      <c r="AV120" s="1303">
        <f>SUM(AV112:AY119)</f>
        <v>0</v>
      </c>
      <c r="AW120" s="1304"/>
      <c r="AX120" s="1304"/>
      <c r="AY120" s="1306"/>
    </row>
    <row r="121" spans="1:51" ht="25.35" customHeight="1" x14ac:dyDescent="0.2">
      <c r="A121" s="875"/>
      <c r="B121" s="876"/>
      <c r="C121" s="876"/>
      <c r="D121" s="876"/>
      <c r="E121" s="876"/>
      <c r="F121" s="877"/>
      <c r="G121" s="1287" t="s">
        <v>152</v>
      </c>
      <c r="H121" s="1288"/>
      <c r="I121" s="1288"/>
      <c r="J121" s="1288"/>
      <c r="K121" s="1288"/>
      <c r="L121" s="1288"/>
      <c r="M121" s="1288"/>
      <c r="N121" s="1288"/>
      <c r="O121" s="1288"/>
      <c r="P121" s="1288"/>
      <c r="Q121" s="1288"/>
      <c r="R121" s="1288"/>
      <c r="S121" s="1288"/>
      <c r="T121" s="1288"/>
      <c r="U121" s="1288"/>
      <c r="V121" s="1288"/>
      <c r="W121" s="1288"/>
      <c r="X121" s="1288"/>
      <c r="Y121" s="1288"/>
      <c r="Z121" s="1288"/>
      <c r="AA121" s="1288"/>
      <c r="AB121" s="1288"/>
      <c r="AC121" s="1289"/>
      <c r="AD121" s="1287" t="s">
        <v>149</v>
      </c>
      <c r="AE121" s="1359"/>
      <c r="AF121" s="1359"/>
      <c r="AG121" s="1359"/>
      <c r="AH121" s="1359"/>
      <c r="AI121" s="1359"/>
      <c r="AJ121" s="1359"/>
      <c r="AK121" s="1359"/>
      <c r="AL121" s="1359"/>
      <c r="AM121" s="1359"/>
      <c r="AN121" s="1359"/>
      <c r="AO121" s="1359"/>
      <c r="AP121" s="1359"/>
      <c r="AQ121" s="1359"/>
      <c r="AR121" s="1359"/>
      <c r="AS121" s="1359"/>
      <c r="AT121" s="1359"/>
      <c r="AU121" s="1359"/>
      <c r="AV121" s="1359"/>
      <c r="AW121" s="1359"/>
      <c r="AX121" s="1359"/>
      <c r="AY121" s="1360"/>
    </row>
    <row r="122" spans="1:51" ht="25.5" customHeight="1" x14ac:dyDescent="0.2">
      <c r="A122" s="875"/>
      <c r="B122" s="876"/>
      <c r="C122" s="876"/>
      <c r="D122" s="876"/>
      <c r="E122" s="876"/>
      <c r="F122" s="877"/>
      <c r="G122" s="1291" t="s">
        <v>5</v>
      </c>
      <c r="H122" s="1292"/>
      <c r="I122" s="1292"/>
      <c r="J122" s="1292"/>
      <c r="K122" s="1293"/>
      <c r="L122" s="1294" t="s">
        <v>6</v>
      </c>
      <c r="M122" s="1317"/>
      <c r="N122" s="1317"/>
      <c r="O122" s="1317"/>
      <c r="P122" s="1317"/>
      <c r="Q122" s="1317"/>
      <c r="R122" s="1317"/>
      <c r="S122" s="1317"/>
      <c r="T122" s="1317"/>
      <c r="U122" s="1317"/>
      <c r="V122" s="1317"/>
      <c r="W122" s="1317"/>
      <c r="X122" s="1318"/>
      <c r="Y122" s="1295" t="s">
        <v>7</v>
      </c>
      <c r="Z122" s="1353"/>
      <c r="AA122" s="1353"/>
      <c r="AB122" s="1353"/>
      <c r="AC122" s="1358"/>
      <c r="AD122" s="1367" t="s">
        <v>5</v>
      </c>
      <c r="AE122" s="1368"/>
      <c r="AF122" s="1368"/>
      <c r="AG122" s="1368"/>
      <c r="AH122" s="1368"/>
      <c r="AI122" s="1294" t="s">
        <v>6</v>
      </c>
      <c r="AJ122" s="1317"/>
      <c r="AK122" s="1317"/>
      <c r="AL122" s="1317"/>
      <c r="AM122" s="1317"/>
      <c r="AN122" s="1317"/>
      <c r="AO122" s="1317"/>
      <c r="AP122" s="1317"/>
      <c r="AQ122" s="1317"/>
      <c r="AR122" s="1317"/>
      <c r="AS122" s="1317"/>
      <c r="AT122" s="1317"/>
      <c r="AU122" s="1318"/>
      <c r="AV122" s="1295" t="s">
        <v>7</v>
      </c>
      <c r="AW122" s="1353"/>
      <c r="AX122" s="1353"/>
      <c r="AY122" s="1354"/>
    </row>
    <row r="123" spans="1:51" ht="24.75" customHeight="1" x14ac:dyDescent="0.2">
      <c r="A123" s="875"/>
      <c r="B123" s="876"/>
      <c r="C123" s="876"/>
      <c r="D123" s="876"/>
      <c r="E123" s="876"/>
      <c r="F123" s="877"/>
      <c r="G123" s="1172"/>
      <c r="H123" s="1173"/>
      <c r="I123" s="1173"/>
      <c r="J123" s="1173"/>
      <c r="K123" s="1174"/>
      <c r="L123" s="1371"/>
      <c r="M123" s="1372"/>
      <c r="N123" s="1372"/>
      <c r="O123" s="1372"/>
      <c r="P123" s="1372"/>
      <c r="Q123" s="1372"/>
      <c r="R123" s="1372"/>
      <c r="S123" s="1372"/>
      <c r="T123" s="1372"/>
      <c r="U123" s="1372"/>
      <c r="V123" s="1372"/>
      <c r="W123" s="1372"/>
      <c r="X123" s="1373"/>
      <c r="Y123" s="1178"/>
      <c r="Z123" s="1179"/>
      <c r="AA123" s="1179"/>
      <c r="AB123" s="1179"/>
      <c r="AC123" s="1276"/>
      <c r="AD123" s="1277"/>
      <c r="AE123" s="1278"/>
      <c r="AF123" s="1278"/>
      <c r="AG123" s="1278"/>
      <c r="AH123" s="1279"/>
      <c r="AI123" s="1280"/>
      <c r="AJ123" s="1348"/>
      <c r="AK123" s="1348"/>
      <c r="AL123" s="1348"/>
      <c r="AM123" s="1348"/>
      <c r="AN123" s="1348"/>
      <c r="AO123" s="1348"/>
      <c r="AP123" s="1348"/>
      <c r="AQ123" s="1348"/>
      <c r="AR123" s="1348"/>
      <c r="AS123" s="1348"/>
      <c r="AT123" s="1348"/>
      <c r="AU123" s="1349"/>
      <c r="AV123" s="1283"/>
      <c r="AW123" s="1284"/>
      <c r="AX123" s="1284"/>
      <c r="AY123" s="1286"/>
    </row>
    <row r="124" spans="1:51" ht="24.75" customHeight="1" x14ac:dyDescent="0.2">
      <c r="A124" s="875"/>
      <c r="B124" s="876"/>
      <c r="C124" s="876"/>
      <c r="D124" s="876"/>
      <c r="E124" s="876"/>
      <c r="F124" s="877"/>
      <c r="G124" s="1172"/>
      <c r="H124" s="1173"/>
      <c r="I124" s="1173"/>
      <c r="J124" s="1173"/>
      <c r="K124" s="1174"/>
      <c r="L124" s="1166"/>
      <c r="M124" s="1274"/>
      <c r="N124" s="1274"/>
      <c r="O124" s="1274"/>
      <c r="P124" s="1274"/>
      <c r="Q124" s="1274"/>
      <c r="R124" s="1274"/>
      <c r="S124" s="1274"/>
      <c r="T124" s="1274"/>
      <c r="U124" s="1274"/>
      <c r="V124" s="1274"/>
      <c r="W124" s="1274"/>
      <c r="X124" s="1275"/>
      <c r="Y124" s="1178"/>
      <c r="Z124" s="1179"/>
      <c r="AA124" s="1179"/>
      <c r="AB124" s="1179"/>
      <c r="AC124" s="1276"/>
      <c r="AD124" s="1172"/>
      <c r="AE124" s="1173"/>
      <c r="AF124" s="1173"/>
      <c r="AG124" s="1173"/>
      <c r="AH124" s="1174"/>
      <c r="AI124" s="1166"/>
      <c r="AJ124" s="1167"/>
      <c r="AK124" s="1167"/>
      <c r="AL124" s="1167"/>
      <c r="AM124" s="1167"/>
      <c r="AN124" s="1167"/>
      <c r="AO124" s="1167"/>
      <c r="AP124" s="1167"/>
      <c r="AQ124" s="1167"/>
      <c r="AR124" s="1167"/>
      <c r="AS124" s="1167"/>
      <c r="AT124" s="1167"/>
      <c r="AU124" s="1168"/>
      <c r="AV124" s="1178"/>
      <c r="AW124" s="1179"/>
      <c r="AX124" s="1179"/>
      <c r="AY124" s="1180"/>
    </row>
    <row r="125" spans="1:51" ht="24.75" customHeight="1" x14ac:dyDescent="0.2">
      <c r="A125" s="875"/>
      <c r="B125" s="876"/>
      <c r="C125" s="876"/>
      <c r="D125" s="876"/>
      <c r="E125" s="876"/>
      <c r="F125" s="877"/>
      <c r="G125" s="1172"/>
      <c r="H125" s="1173"/>
      <c r="I125" s="1173"/>
      <c r="J125" s="1173"/>
      <c r="K125" s="1174"/>
      <c r="L125" s="1166"/>
      <c r="M125" s="1274"/>
      <c r="N125" s="1274"/>
      <c r="O125" s="1274"/>
      <c r="P125" s="1274"/>
      <c r="Q125" s="1274"/>
      <c r="R125" s="1274"/>
      <c r="S125" s="1274"/>
      <c r="T125" s="1274"/>
      <c r="U125" s="1274"/>
      <c r="V125" s="1274"/>
      <c r="W125" s="1274"/>
      <c r="X125" s="1275"/>
      <c r="Y125" s="1178"/>
      <c r="Z125" s="1179"/>
      <c r="AA125" s="1179"/>
      <c r="AB125" s="1179"/>
      <c r="AC125" s="1276"/>
      <c r="AD125" s="1172"/>
      <c r="AE125" s="1173"/>
      <c r="AF125" s="1173"/>
      <c r="AG125" s="1173"/>
      <c r="AH125" s="1174"/>
      <c r="AI125" s="1166"/>
      <c r="AJ125" s="1167"/>
      <c r="AK125" s="1167"/>
      <c r="AL125" s="1167"/>
      <c r="AM125" s="1167"/>
      <c r="AN125" s="1167"/>
      <c r="AO125" s="1167"/>
      <c r="AP125" s="1167"/>
      <c r="AQ125" s="1167"/>
      <c r="AR125" s="1167"/>
      <c r="AS125" s="1167"/>
      <c r="AT125" s="1167"/>
      <c r="AU125" s="1168"/>
      <c r="AV125" s="1178"/>
      <c r="AW125" s="1179"/>
      <c r="AX125" s="1179"/>
      <c r="AY125" s="1180"/>
    </row>
    <row r="126" spans="1:51" ht="24.75" customHeight="1" x14ac:dyDescent="0.2">
      <c r="A126" s="875"/>
      <c r="B126" s="876"/>
      <c r="C126" s="876"/>
      <c r="D126" s="876"/>
      <c r="E126" s="876"/>
      <c r="F126" s="877"/>
      <c r="G126" s="1172"/>
      <c r="H126" s="1173"/>
      <c r="I126" s="1173"/>
      <c r="J126" s="1173"/>
      <c r="K126" s="1174"/>
      <c r="L126" s="1166"/>
      <c r="M126" s="1274"/>
      <c r="N126" s="1274"/>
      <c r="O126" s="1274"/>
      <c r="P126" s="1274"/>
      <c r="Q126" s="1274"/>
      <c r="R126" s="1274"/>
      <c r="S126" s="1274"/>
      <c r="T126" s="1274"/>
      <c r="U126" s="1274"/>
      <c r="V126" s="1274"/>
      <c r="W126" s="1274"/>
      <c r="X126" s="1275"/>
      <c r="Y126" s="1178"/>
      <c r="Z126" s="1179"/>
      <c r="AA126" s="1179"/>
      <c r="AB126" s="1179"/>
      <c r="AC126" s="1276"/>
      <c r="AD126" s="1172"/>
      <c r="AE126" s="1173"/>
      <c r="AF126" s="1173"/>
      <c r="AG126" s="1173"/>
      <c r="AH126" s="1174"/>
      <c r="AI126" s="1166"/>
      <c r="AJ126" s="1167"/>
      <c r="AK126" s="1167"/>
      <c r="AL126" s="1167"/>
      <c r="AM126" s="1167"/>
      <c r="AN126" s="1167"/>
      <c r="AO126" s="1167"/>
      <c r="AP126" s="1167"/>
      <c r="AQ126" s="1167"/>
      <c r="AR126" s="1167"/>
      <c r="AS126" s="1167"/>
      <c r="AT126" s="1167"/>
      <c r="AU126" s="1168"/>
      <c r="AV126" s="1178"/>
      <c r="AW126" s="1179"/>
      <c r="AX126" s="1179"/>
      <c r="AY126" s="1180"/>
    </row>
    <row r="127" spans="1:51" ht="24.75" customHeight="1" x14ac:dyDescent="0.2">
      <c r="A127" s="875"/>
      <c r="B127" s="876"/>
      <c r="C127" s="876"/>
      <c r="D127" s="876"/>
      <c r="E127" s="876"/>
      <c r="F127" s="877"/>
      <c r="G127" s="1172"/>
      <c r="H127" s="1173"/>
      <c r="I127" s="1173"/>
      <c r="J127" s="1173"/>
      <c r="K127" s="1174"/>
      <c r="L127" s="1166"/>
      <c r="M127" s="1274"/>
      <c r="N127" s="1274"/>
      <c r="O127" s="1274"/>
      <c r="P127" s="1274"/>
      <c r="Q127" s="1274"/>
      <c r="R127" s="1274"/>
      <c r="S127" s="1274"/>
      <c r="T127" s="1274"/>
      <c r="U127" s="1274"/>
      <c r="V127" s="1274"/>
      <c r="W127" s="1274"/>
      <c r="X127" s="1275"/>
      <c r="Y127" s="1178"/>
      <c r="Z127" s="1179"/>
      <c r="AA127" s="1179"/>
      <c r="AB127" s="1179"/>
      <c r="AC127" s="1276"/>
      <c r="AD127" s="1172"/>
      <c r="AE127" s="1173"/>
      <c r="AF127" s="1173"/>
      <c r="AG127" s="1173"/>
      <c r="AH127" s="1174"/>
      <c r="AI127" s="1166"/>
      <c r="AJ127" s="1167"/>
      <c r="AK127" s="1167"/>
      <c r="AL127" s="1167"/>
      <c r="AM127" s="1167"/>
      <c r="AN127" s="1167"/>
      <c r="AO127" s="1167"/>
      <c r="AP127" s="1167"/>
      <c r="AQ127" s="1167"/>
      <c r="AR127" s="1167"/>
      <c r="AS127" s="1167"/>
      <c r="AT127" s="1167"/>
      <c r="AU127" s="1168"/>
      <c r="AV127" s="1178"/>
      <c r="AW127" s="1179"/>
      <c r="AX127" s="1179"/>
      <c r="AY127" s="1180"/>
    </row>
    <row r="128" spans="1:51" ht="24.75" customHeight="1" x14ac:dyDescent="0.2">
      <c r="A128" s="875"/>
      <c r="B128" s="876"/>
      <c r="C128" s="876"/>
      <c r="D128" s="876"/>
      <c r="E128" s="876"/>
      <c r="F128" s="877"/>
      <c r="G128" s="1172"/>
      <c r="H128" s="1173"/>
      <c r="I128" s="1173"/>
      <c r="J128" s="1173"/>
      <c r="K128" s="1174"/>
      <c r="L128" s="1166"/>
      <c r="M128" s="1167"/>
      <c r="N128" s="1167"/>
      <c r="O128" s="1167"/>
      <c r="P128" s="1167"/>
      <c r="Q128" s="1167"/>
      <c r="R128" s="1167"/>
      <c r="S128" s="1167"/>
      <c r="T128" s="1167"/>
      <c r="U128" s="1167"/>
      <c r="V128" s="1167"/>
      <c r="W128" s="1167"/>
      <c r="X128" s="1168"/>
      <c r="Y128" s="1178"/>
      <c r="Z128" s="1179"/>
      <c r="AA128" s="1179"/>
      <c r="AB128" s="1179"/>
      <c r="AC128" s="1179"/>
      <c r="AD128" s="1172"/>
      <c r="AE128" s="1173"/>
      <c r="AF128" s="1173"/>
      <c r="AG128" s="1173"/>
      <c r="AH128" s="1174"/>
      <c r="AI128" s="1166"/>
      <c r="AJ128" s="1167"/>
      <c r="AK128" s="1167"/>
      <c r="AL128" s="1167"/>
      <c r="AM128" s="1167"/>
      <c r="AN128" s="1167"/>
      <c r="AO128" s="1167"/>
      <c r="AP128" s="1167"/>
      <c r="AQ128" s="1167"/>
      <c r="AR128" s="1167"/>
      <c r="AS128" s="1167"/>
      <c r="AT128" s="1167"/>
      <c r="AU128" s="1168"/>
      <c r="AV128" s="1178"/>
      <c r="AW128" s="1179"/>
      <c r="AX128" s="1179"/>
      <c r="AY128" s="1180"/>
    </row>
    <row r="129" spans="1:51" ht="24.75" customHeight="1" x14ac:dyDescent="0.2">
      <c r="A129" s="875"/>
      <c r="B129" s="876"/>
      <c r="C129" s="876"/>
      <c r="D129" s="876"/>
      <c r="E129" s="876"/>
      <c r="F129" s="877"/>
      <c r="G129" s="1172"/>
      <c r="H129" s="1173"/>
      <c r="I129" s="1173"/>
      <c r="J129" s="1173"/>
      <c r="K129" s="1174"/>
      <c r="L129" s="1166"/>
      <c r="M129" s="1167"/>
      <c r="N129" s="1167"/>
      <c r="O129" s="1167"/>
      <c r="P129" s="1167"/>
      <c r="Q129" s="1167"/>
      <c r="R129" s="1167"/>
      <c r="S129" s="1167"/>
      <c r="T129" s="1167"/>
      <c r="U129" s="1167"/>
      <c r="V129" s="1167"/>
      <c r="W129" s="1167"/>
      <c r="X129" s="1168"/>
      <c r="Y129" s="1178"/>
      <c r="Z129" s="1179"/>
      <c r="AA129" s="1179"/>
      <c r="AB129" s="1179"/>
      <c r="AC129" s="1179"/>
      <c r="AD129" s="1172"/>
      <c r="AE129" s="1173"/>
      <c r="AF129" s="1173"/>
      <c r="AG129" s="1173"/>
      <c r="AH129" s="1174"/>
      <c r="AI129" s="1166"/>
      <c r="AJ129" s="1167"/>
      <c r="AK129" s="1167"/>
      <c r="AL129" s="1167"/>
      <c r="AM129" s="1167"/>
      <c r="AN129" s="1167"/>
      <c r="AO129" s="1167"/>
      <c r="AP129" s="1167"/>
      <c r="AQ129" s="1167"/>
      <c r="AR129" s="1167"/>
      <c r="AS129" s="1167"/>
      <c r="AT129" s="1167"/>
      <c r="AU129" s="1168"/>
      <c r="AV129" s="1178"/>
      <c r="AW129" s="1179"/>
      <c r="AX129" s="1179"/>
      <c r="AY129" s="1180"/>
    </row>
    <row r="130" spans="1:51" ht="24.75" customHeight="1" x14ac:dyDescent="0.2">
      <c r="A130" s="875"/>
      <c r="B130" s="876"/>
      <c r="C130" s="876"/>
      <c r="D130" s="876"/>
      <c r="E130" s="876"/>
      <c r="F130" s="877"/>
      <c r="G130" s="1194"/>
      <c r="H130" s="1195"/>
      <c r="I130" s="1195"/>
      <c r="J130" s="1195"/>
      <c r="K130" s="1196"/>
      <c r="L130" s="1181"/>
      <c r="M130" s="1310"/>
      <c r="N130" s="1310"/>
      <c r="O130" s="1310"/>
      <c r="P130" s="1310"/>
      <c r="Q130" s="1310"/>
      <c r="R130" s="1310"/>
      <c r="S130" s="1310"/>
      <c r="T130" s="1310"/>
      <c r="U130" s="1310"/>
      <c r="V130" s="1310"/>
      <c r="W130" s="1310"/>
      <c r="X130" s="1311"/>
      <c r="Y130" s="1184"/>
      <c r="Z130" s="1185"/>
      <c r="AA130" s="1185"/>
      <c r="AB130" s="1185"/>
      <c r="AC130" s="1185"/>
      <c r="AD130" s="1194"/>
      <c r="AE130" s="1195"/>
      <c r="AF130" s="1195"/>
      <c r="AG130" s="1195"/>
      <c r="AH130" s="1196"/>
      <c r="AI130" s="1181"/>
      <c r="AJ130" s="1310"/>
      <c r="AK130" s="1310"/>
      <c r="AL130" s="1310"/>
      <c r="AM130" s="1310"/>
      <c r="AN130" s="1310"/>
      <c r="AO130" s="1310"/>
      <c r="AP130" s="1310"/>
      <c r="AQ130" s="1310"/>
      <c r="AR130" s="1310"/>
      <c r="AS130" s="1310"/>
      <c r="AT130" s="1310"/>
      <c r="AU130" s="1311"/>
      <c r="AV130" s="1184"/>
      <c r="AW130" s="1185"/>
      <c r="AX130" s="1185"/>
      <c r="AY130" s="1186"/>
    </row>
    <row r="131" spans="1:51" ht="24.75" customHeight="1" x14ac:dyDescent="0.2">
      <c r="A131" s="875"/>
      <c r="B131" s="876"/>
      <c r="C131" s="876"/>
      <c r="D131" s="876"/>
      <c r="E131" s="876"/>
      <c r="F131" s="877"/>
      <c r="G131" s="1299" t="s">
        <v>8</v>
      </c>
      <c r="H131" s="1161"/>
      <c r="I131" s="1161"/>
      <c r="J131" s="1161"/>
      <c r="K131" s="1162"/>
      <c r="L131" s="1300"/>
      <c r="M131" s="1307"/>
      <c r="N131" s="1307"/>
      <c r="O131" s="1307"/>
      <c r="P131" s="1307"/>
      <c r="Q131" s="1307"/>
      <c r="R131" s="1307"/>
      <c r="S131" s="1307"/>
      <c r="T131" s="1307"/>
      <c r="U131" s="1307"/>
      <c r="V131" s="1307"/>
      <c r="W131" s="1307"/>
      <c r="X131" s="1308"/>
      <c r="Y131" s="1303">
        <f>SUM(Y123:AC130)</f>
        <v>0</v>
      </c>
      <c r="Z131" s="1304"/>
      <c r="AA131" s="1304"/>
      <c r="AB131" s="1304"/>
      <c r="AC131" s="1309"/>
      <c r="AD131" s="1299" t="s">
        <v>8</v>
      </c>
      <c r="AE131" s="1161"/>
      <c r="AF131" s="1161"/>
      <c r="AG131" s="1161"/>
      <c r="AH131" s="1161"/>
      <c r="AI131" s="1300"/>
      <c r="AJ131" s="1307"/>
      <c r="AK131" s="1307"/>
      <c r="AL131" s="1307"/>
      <c r="AM131" s="1307"/>
      <c r="AN131" s="1307"/>
      <c r="AO131" s="1307"/>
      <c r="AP131" s="1307"/>
      <c r="AQ131" s="1307"/>
      <c r="AR131" s="1307"/>
      <c r="AS131" s="1307"/>
      <c r="AT131" s="1307"/>
      <c r="AU131" s="1308"/>
      <c r="AV131" s="1303">
        <f>SUM(AV123:AY130)</f>
        <v>0</v>
      </c>
      <c r="AW131" s="1304"/>
      <c r="AX131" s="1304"/>
      <c r="AY131" s="1306"/>
    </row>
    <row r="132" spans="1:51" ht="24.75" customHeight="1" x14ac:dyDescent="0.2">
      <c r="A132" s="875"/>
      <c r="B132" s="876"/>
      <c r="C132" s="876"/>
      <c r="D132" s="876"/>
      <c r="E132" s="876"/>
      <c r="F132" s="877"/>
      <c r="G132" s="1287" t="s">
        <v>4</v>
      </c>
      <c r="H132" s="1288"/>
      <c r="I132" s="1288"/>
      <c r="J132" s="1288"/>
      <c r="K132" s="1288"/>
      <c r="L132" s="1288"/>
      <c r="M132" s="1288"/>
      <c r="N132" s="1288"/>
      <c r="O132" s="1288"/>
      <c r="P132" s="1288"/>
      <c r="Q132" s="1288"/>
      <c r="R132" s="1288"/>
      <c r="S132" s="1288"/>
      <c r="T132" s="1288"/>
      <c r="U132" s="1288"/>
      <c r="V132" s="1288"/>
      <c r="W132" s="1288"/>
      <c r="X132" s="1288"/>
      <c r="Y132" s="1288"/>
      <c r="Z132" s="1288"/>
      <c r="AA132" s="1288"/>
      <c r="AB132" s="1288"/>
      <c r="AC132" s="1289"/>
      <c r="AD132" s="1287" t="s">
        <v>156</v>
      </c>
      <c r="AE132" s="1288"/>
      <c r="AF132" s="1288"/>
      <c r="AG132" s="1288"/>
      <c r="AH132" s="1288"/>
      <c r="AI132" s="1288"/>
      <c r="AJ132" s="1288"/>
      <c r="AK132" s="1288"/>
      <c r="AL132" s="1288"/>
      <c r="AM132" s="1288"/>
      <c r="AN132" s="1288"/>
      <c r="AO132" s="1288"/>
      <c r="AP132" s="1288"/>
      <c r="AQ132" s="1288"/>
      <c r="AR132" s="1288"/>
      <c r="AS132" s="1288"/>
      <c r="AT132" s="1288"/>
      <c r="AU132" s="1288"/>
      <c r="AV132" s="1288"/>
      <c r="AW132" s="1288"/>
      <c r="AX132" s="1288"/>
      <c r="AY132" s="1290"/>
    </row>
    <row r="133" spans="1:51" ht="24.75" customHeight="1" x14ac:dyDescent="0.2">
      <c r="A133" s="875"/>
      <c r="B133" s="876"/>
      <c r="C133" s="876"/>
      <c r="D133" s="876"/>
      <c r="E133" s="876"/>
      <c r="F133" s="877"/>
      <c r="G133" s="1291" t="s">
        <v>5</v>
      </c>
      <c r="H133" s="1292"/>
      <c r="I133" s="1292"/>
      <c r="J133" s="1292"/>
      <c r="K133" s="1293"/>
      <c r="L133" s="1294" t="s">
        <v>6</v>
      </c>
      <c r="M133" s="1292"/>
      <c r="N133" s="1292"/>
      <c r="O133" s="1292"/>
      <c r="P133" s="1292"/>
      <c r="Q133" s="1292"/>
      <c r="R133" s="1292"/>
      <c r="S133" s="1292"/>
      <c r="T133" s="1292"/>
      <c r="U133" s="1292"/>
      <c r="V133" s="1292"/>
      <c r="W133" s="1292"/>
      <c r="X133" s="1293"/>
      <c r="Y133" s="1295" t="s">
        <v>7</v>
      </c>
      <c r="Z133" s="1296"/>
      <c r="AA133" s="1296"/>
      <c r="AB133" s="1296"/>
      <c r="AC133" s="1297"/>
      <c r="AD133" s="1291" t="s">
        <v>5</v>
      </c>
      <c r="AE133" s="1292"/>
      <c r="AF133" s="1292"/>
      <c r="AG133" s="1292"/>
      <c r="AH133" s="1293"/>
      <c r="AI133" s="1294" t="s">
        <v>6</v>
      </c>
      <c r="AJ133" s="1292"/>
      <c r="AK133" s="1292"/>
      <c r="AL133" s="1292"/>
      <c r="AM133" s="1292"/>
      <c r="AN133" s="1292"/>
      <c r="AO133" s="1292"/>
      <c r="AP133" s="1292"/>
      <c r="AQ133" s="1292"/>
      <c r="AR133" s="1292"/>
      <c r="AS133" s="1292"/>
      <c r="AT133" s="1292"/>
      <c r="AU133" s="1293"/>
      <c r="AV133" s="1295" t="s">
        <v>7</v>
      </c>
      <c r="AW133" s="1296"/>
      <c r="AX133" s="1296"/>
      <c r="AY133" s="1298"/>
    </row>
    <row r="134" spans="1:51" ht="24.75" customHeight="1" x14ac:dyDescent="0.2">
      <c r="A134" s="875"/>
      <c r="B134" s="876"/>
      <c r="C134" s="876"/>
      <c r="D134" s="876"/>
      <c r="E134" s="876"/>
      <c r="F134" s="877"/>
      <c r="G134" s="1277"/>
      <c r="H134" s="1278"/>
      <c r="I134" s="1278"/>
      <c r="J134" s="1278"/>
      <c r="K134" s="1279"/>
      <c r="L134" s="1280"/>
      <c r="M134" s="1281"/>
      <c r="N134" s="1281"/>
      <c r="O134" s="1281"/>
      <c r="P134" s="1281"/>
      <c r="Q134" s="1281"/>
      <c r="R134" s="1281"/>
      <c r="S134" s="1281"/>
      <c r="T134" s="1281"/>
      <c r="U134" s="1281"/>
      <c r="V134" s="1281"/>
      <c r="W134" s="1281"/>
      <c r="X134" s="1282"/>
      <c r="Y134" s="1283"/>
      <c r="Z134" s="1284"/>
      <c r="AA134" s="1284"/>
      <c r="AB134" s="1284"/>
      <c r="AC134" s="1285"/>
      <c r="AD134" s="1277"/>
      <c r="AE134" s="1278"/>
      <c r="AF134" s="1278"/>
      <c r="AG134" s="1278"/>
      <c r="AH134" s="1279"/>
      <c r="AI134" s="1280"/>
      <c r="AJ134" s="1281"/>
      <c r="AK134" s="1281"/>
      <c r="AL134" s="1281"/>
      <c r="AM134" s="1281"/>
      <c r="AN134" s="1281"/>
      <c r="AO134" s="1281"/>
      <c r="AP134" s="1281"/>
      <c r="AQ134" s="1281"/>
      <c r="AR134" s="1281"/>
      <c r="AS134" s="1281"/>
      <c r="AT134" s="1281"/>
      <c r="AU134" s="1282"/>
      <c r="AV134" s="1283"/>
      <c r="AW134" s="1284"/>
      <c r="AX134" s="1284"/>
      <c r="AY134" s="1286"/>
    </row>
    <row r="135" spans="1:51" ht="24.75" customHeight="1" x14ac:dyDescent="0.2">
      <c r="A135" s="875"/>
      <c r="B135" s="876"/>
      <c r="C135" s="876"/>
      <c r="D135" s="876"/>
      <c r="E135" s="876"/>
      <c r="F135" s="877"/>
      <c r="G135" s="1172"/>
      <c r="H135" s="1173"/>
      <c r="I135" s="1173"/>
      <c r="J135" s="1173"/>
      <c r="K135" s="1174"/>
      <c r="L135" s="1166"/>
      <c r="M135" s="1274"/>
      <c r="N135" s="1274"/>
      <c r="O135" s="1274"/>
      <c r="P135" s="1274"/>
      <c r="Q135" s="1274"/>
      <c r="R135" s="1274"/>
      <c r="S135" s="1274"/>
      <c r="T135" s="1274"/>
      <c r="U135" s="1274"/>
      <c r="V135" s="1274"/>
      <c r="W135" s="1274"/>
      <c r="X135" s="1275"/>
      <c r="Y135" s="1178"/>
      <c r="Z135" s="1179"/>
      <c r="AA135" s="1179"/>
      <c r="AB135" s="1179"/>
      <c r="AC135" s="1276"/>
      <c r="AD135" s="1172"/>
      <c r="AE135" s="1173"/>
      <c r="AF135" s="1173"/>
      <c r="AG135" s="1173"/>
      <c r="AH135" s="1174"/>
      <c r="AI135" s="1166"/>
      <c r="AJ135" s="1274"/>
      <c r="AK135" s="1274"/>
      <c r="AL135" s="1274"/>
      <c r="AM135" s="1274"/>
      <c r="AN135" s="1274"/>
      <c r="AO135" s="1274"/>
      <c r="AP135" s="1274"/>
      <c r="AQ135" s="1274"/>
      <c r="AR135" s="1274"/>
      <c r="AS135" s="1274"/>
      <c r="AT135" s="1274"/>
      <c r="AU135" s="1275"/>
      <c r="AV135" s="1178"/>
      <c r="AW135" s="1179"/>
      <c r="AX135" s="1179"/>
      <c r="AY135" s="1180"/>
    </row>
    <row r="136" spans="1:51" ht="24.75" customHeight="1" x14ac:dyDescent="0.2">
      <c r="A136" s="875"/>
      <c r="B136" s="876"/>
      <c r="C136" s="876"/>
      <c r="D136" s="876"/>
      <c r="E136" s="876"/>
      <c r="F136" s="877"/>
      <c r="G136" s="1172"/>
      <c r="H136" s="1173"/>
      <c r="I136" s="1173"/>
      <c r="J136" s="1173"/>
      <c r="K136" s="1174"/>
      <c r="L136" s="1166"/>
      <c r="M136" s="1274"/>
      <c r="N136" s="1274"/>
      <c r="O136" s="1274"/>
      <c r="P136" s="1274"/>
      <c r="Q136" s="1274"/>
      <c r="R136" s="1274"/>
      <c r="S136" s="1274"/>
      <c r="T136" s="1274"/>
      <c r="U136" s="1274"/>
      <c r="V136" s="1274"/>
      <c r="W136" s="1274"/>
      <c r="X136" s="1275"/>
      <c r="Y136" s="1178"/>
      <c r="Z136" s="1179"/>
      <c r="AA136" s="1179"/>
      <c r="AB136" s="1179"/>
      <c r="AC136" s="1276"/>
      <c r="AD136" s="1172"/>
      <c r="AE136" s="1173"/>
      <c r="AF136" s="1173"/>
      <c r="AG136" s="1173"/>
      <c r="AH136" s="1174"/>
      <c r="AI136" s="1166"/>
      <c r="AJ136" s="1274"/>
      <c r="AK136" s="1274"/>
      <c r="AL136" s="1274"/>
      <c r="AM136" s="1274"/>
      <c r="AN136" s="1274"/>
      <c r="AO136" s="1274"/>
      <c r="AP136" s="1274"/>
      <c r="AQ136" s="1274"/>
      <c r="AR136" s="1274"/>
      <c r="AS136" s="1274"/>
      <c r="AT136" s="1274"/>
      <c r="AU136" s="1275"/>
      <c r="AV136" s="1178"/>
      <c r="AW136" s="1179"/>
      <c r="AX136" s="1179"/>
      <c r="AY136" s="1180"/>
    </row>
    <row r="137" spans="1:51" ht="24.75" customHeight="1" x14ac:dyDescent="0.2">
      <c r="A137" s="875"/>
      <c r="B137" s="876"/>
      <c r="C137" s="876"/>
      <c r="D137" s="876"/>
      <c r="E137" s="876"/>
      <c r="F137" s="877"/>
      <c r="G137" s="1172"/>
      <c r="H137" s="1173"/>
      <c r="I137" s="1173"/>
      <c r="J137" s="1173"/>
      <c r="K137" s="1174"/>
      <c r="L137" s="1166"/>
      <c r="M137" s="1167"/>
      <c r="N137" s="1167"/>
      <c r="O137" s="1167"/>
      <c r="P137" s="1167"/>
      <c r="Q137" s="1167"/>
      <c r="R137" s="1167"/>
      <c r="S137" s="1167"/>
      <c r="T137" s="1167"/>
      <c r="U137" s="1167"/>
      <c r="V137" s="1167"/>
      <c r="W137" s="1167"/>
      <c r="X137" s="1168"/>
      <c r="Y137" s="1178"/>
      <c r="Z137" s="1179"/>
      <c r="AA137" s="1179"/>
      <c r="AB137" s="1179"/>
      <c r="AC137" s="1276"/>
      <c r="AD137" s="1172"/>
      <c r="AE137" s="1173"/>
      <c r="AF137" s="1173"/>
      <c r="AG137" s="1173"/>
      <c r="AH137" s="1174"/>
      <c r="AI137" s="1166"/>
      <c r="AJ137" s="1274"/>
      <c r="AK137" s="1274"/>
      <c r="AL137" s="1274"/>
      <c r="AM137" s="1274"/>
      <c r="AN137" s="1274"/>
      <c r="AO137" s="1274"/>
      <c r="AP137" s="1274"/>
      <c r="AQ137" s="1274"/>
      <c r="AR137" s="1274"/>
      <c r="AS137" s="1274"/>
      <c r="AT137" s="1274"/>
      <c r="AU137" s="1275"/>
      <c r="AV137" s="1178"/>
      <c r="AW137" s="1179"/>
      <c r="AX137" s="1179"/>
      <c r="AY137" s="1180"/>
    </row>
    <row r="138" spans="1:51" ht="24.75" customHeight="1" x14ac:dyDescent="0.2">
      <c r="A138" s="875"/>
      <c r="B138" s="876"/>
      <c r="C138" s="876"/>
      <c r="D138" s="876"/>
      <c r="E138" s="876"/>
      <c r="F138" s="877"/>
      <c r="G138" s="1172"/>
      <c r="H138" s="1173"/>
      <c r="I138" s="1173"/>
      <c r="J138" s="1173"/>
      <c r="K138" s="1174"/>
      <c r="L138" s="1166"/>
      <c r="M138" s="1274"/>
      <c r="N138" s="1274"/>
      <c r="O138" s="1274"/>
      <c r="P138" s="1274"/>
      <c r="Q138" s="1274"/>
      <c r="R138" s="1274"/>
      <c r="S138" s="1274"/>
      <c r="T138" s="1274"/>
      <c r="U138" s="1274"/>
      <c r="V138" s="1274"/>
      <c r="W138" s="1274"/>
      <c r="X138" s="1275"/>
      <c r="Y138" s="1178"/>
      <c r="Z138" s="1179"/>
      <c r="AA138" s="1179"/>
      <c r="AB138" s="1179"/>
      <c r="AC138" s="1276"/>
      <c r="AD138" s="1172"/>
      <c r="AE138" s="1173"/>
      <c r="AF138" s="1173"/>
      <c r="AG138" s="1173"/>
      <c r="AH138" s="1174"/>
      <c r="AI138" s="1166"/>
      <c r="AJ138" s="1274"/>
      <c r="AK138" s="1274"/>
      <c r="AL138" s="1274"/>
      <c r="AM138" s="1274"/>
      <c r="AN138" s="1274"/>
      <c r="AO138" s="1274"/>
      <c r="AP138" s="1274"/>
      <c r="AQ138" s="1274"/>
      <c r="AR138" s="1274"/>
      <c r="AS138" s="1274"/>
      <c r="AT138" s="1274"/>
      <c r="AU138" s="1275"/>
      <c r="AV138" s="1178"/>
      <c r="AW138" s="1179"/>
      <c r="AX138" s="1179"/>
      <c r="AY138" s="1180"/>
    </row>
    <row r="139" spans="1:51" ht="24.75" customHeight="1" x14ac:dyDescent="0.2">
      <c r="A139" s="875"/>
      <c r="B139" s="876"/>
      <c r="C139" s="876"/>
      <c r="D139" s="876"/>
      <c r="E139" s="876"/>
      <c r="F139" s="877"/>
      <c r="G139" s="1172"/>
      <c r="H139" s="1173"/>
      <c r="I139" s="1173"/>
      <c r="J139" s="1173"/>
      <c r="K139" s="1174"/>
      <c r="L139" s="1166"/>
      <c r="M139" s="1274"/>
      <c r="N139" s="1274"/>
      <c r="O139" s="1274"/>
      <c r="P139" s="1274"/>
      <c r="Q139" s="1274"/>
      <c r="R139" s="1274"/>
      <c r="S139" s="1274"/>
      <c r="T139" s="1274"/>
      <c r="U139" s="1274"/>
      <c r="V139" s="1274"/>
      <c r="W139" s="1274"/>
      <c r="X139" s="1275"/>
      <c r="Y139" s="1178"/>
      <c r="Z139" s="1179"/>
      <c r="AA139" s="1179"/>
      <c r="AB139" s="1179"/>
      <c r="AC139" s="1276"/>
      <c r="AD139" s="1172"/>
      <c r="AE139" s="1173"/>
      <c r="AF139" s="1173"/>
      <c r="AG139" s="1173"/>
      <c r="AH139" s="1174"/>
      <c r="AI139" s="1166"/>
      <c r="AJ139" s="1274"/>
      <c r="AK139" s="1274"/>
      <c r="AL139" s="1274"/>
      <c r="AM139" s="1274"/>
      <c r="AN139" s="1274"/>
      <c r="AO139" s="1274"/>
      <c r="AP139" s="1274"/>
      <c r="AQ139" s="1274"/>
      <c r="AR139" s="1274"/>
      <c r="AS139" s="1274"/>
      <c r="AT139" s="1274"/>
      <c r="AU139" s="1275"/>
      <c r="AV139" s="1178"/>
      <c r="AW139" s="1179"/>
      <c r="AX139" s="1179"/>
      <c r="AY139" s="1180"/>
    </row>
    <row r="140" spans="1:51" ht="24.75" customHeight="1" x14ac:dyDescent="0.2">
      <c r="A140" s="875"/>
      <c r="B140" s="876"/>
      <c r="C140" s="876"/>
      <c r="D140" s="876"/>
      <c r="E140" s="876"/>
      <c r="F140" s="877"/>
      <c r="G140" s="1172"/>
      <c r="H140" s="1173"/>
      <c r="I140" s="1173"/>
      <c r="J140" s="1173"/>
      <c r="K140" s="1174"/>
      <c r="L140" s="1166"/>
      <c r="M140" s="1274"/>
      <c r="N140" s="1274"/>
      <c r="O140" s="1274"/>
      <c r="P140" s="1274"/>
      <c r="Q140" s="1274"/>
      <c r="R140" s="1274"/>
      <c r="S140" s="1274"/>
      <c r="T140" s="1274"/>
      <c r="U140" s="1274"/>
      <c r="V140" s="1274"/>
      <c r="W140" s="1274"/>
      <c r="X140" s="1275"/>
      <c r="Y140" s="1178"/>
      <c r="Z140" s="1179"/>
      <c r="AA140" s="1179"/>
      <c r="AB140" s="1179"/>
      <c r="AC140" s="1276"/>
      <c r="AD140" s="1172"/>
      <c r="AE140" s="1173"/>
      <c r="AF140" s="1173"/>
      <c r="AG140" s="1173"/>
      <c r="AH140" s="1174"/>
      <c r="AI140" s="1166"/>
      <c r="AJ140" s="1274"/>
      <c r="AK140" s="1274"/>
      <c r="AL140" s="1274"/>
      <c r="AM140" s="1274"/>
      <c r="AN140" s="1274"/>
      <c r="AO140" s="1274"/>
      <c r="AP140" s="1274"/>
      <c r="AQ140" s="1274"/>
      <c r="AR140" s="1274"/>
      <c r="AS140" s="1274"/>
      <c r="AT140" s="1274"/>
      <c r="AU140" s="1275"/>
      <c r="AV140" s="1178"/>
      <c r="AW140" s="1179"/>
      <c r="AX140" s="1179"/>
      <c r="AY140" s="1180"/>
    </row>
    <row r="141" spans="1:51" ht="24.75" customHeight="1" x14ac:dyDescent="0.2">
      <c r="A141" s="875"/>
      <c r="B141" s="876"/>
      <c r="C141" s="876"/>
      <c r="D141" s="876"/>
      <c r="E141" s="876"/>
      <c r="F141" s="877"/>
      <c r="G141" s="1194"/>
      <c r="H141" s="1195"/>
      <c r="I141" s="1195"/>
      <c r="J141" s="1195"/>
      <c r="K141" s="1196"/>
      <c r="L141" s="1181"/>
      <c r="M141" s="1182"/>
      <c r="N141" s="1182"/>
      <c r="O141" s="1182"/>
      <c r="P141" s="1182"/>
      <c r="Q141" s="1182"/>
      <c r="R141" s="1182"/>
      <c r="S141" s="1182"/>
      <c r="T141" s="1182"/>
      <c r="U141" s="1182"/>
      <c r="V141" s="1182"/>
      <c r="W141" s="1182"/>
      <c r="X141" s="1183"/>
      <c r="Y141" s="1184"/>
      <c r="Z141" s="1185"/>
      <c r="AA141" s="1185"/>
      <c r="AB141" s="1185"/>
      <c r="AC141" s="1197"/>
      <c r="AD141" s="1194"/>
      <c r="AE141" s="1195"/>
      <c r="AF141" s="1195"/>
      <c r="AG141" s="1195"/>
      <c r="AH141" s="1196"/>
      <c r="AI141" s="1181"/>
      <c r="AJ141" s="1182"/>
      <c r="AK141" s="1182"/>
      <c r="AL141" s="1182"/>
      <c r="AM141" s="1182"/>
      <c r="AN141" s="1182"/>
      <c r="AO141" s="1182"/>
      <c r="AP141" s="1182"/>
      <c r="AQ141" s="1182"/>
      <c r="AR141" s="1182"/>
      <c r="AS141" s="1182"/>
      <c r="AT141" s="1182"/>
      <c r="AU141" s="1183"/>
      <c r="AV141" s="1184"/>
      <c r="AW141" s="1185"/>
      <c r="AX141" s="1185"/>
      <c r="AY141" s="1186"/>
    </row>
    <row r="142" spans="1:51" ht="24.75" customHeight="1" x14ac:dyDescent="0.2">
      <c r="A142" s="875"/>
      <c r="B142" s="876"/>
      <c r="C142" s="876"/>
      <c r="D142" s="876"/>
      <c r="E142" s="876"/>
      <c r="F142" s="877"/>
      <c r="G142" s="1299" t="s">
        <v>8</v>
      </c>
      <c r="H142" s="1161"/>
      <c r="I142" s="1161"/>
      <c r="J142" s="1161"/>
      <c r="K142" s="1162"/>
      <c r="L142" s="1300"/>
      <c r="M142" s="1301"/>
      <c r="N142" s="1301"/>
      <c r="O142" s="1301"/>
      <c r="P142" s="1301"/>
      <c r="Q142" s="1301"/>
      <c r="R142" s="1301"/>
      <c r="S142" s="1301"/>
      <c r="T142" s="1301"/>
      <c r="U142" s="1301"/>
      <c r="V142" s="1301"/>
      <c r="W142" s="1301"/>
      <c r="X142" s="1302"/>
      <c r="Y142" s="1303">
        <f>SUM(Y134:AC141)</f>
        <v>0</v>
      </c>
      <c r="Z142" s="1304"/>
      <c r="AA142" s="1304"/>
      <c r="AB142" s="1304"/>
      <c r="AC142" s="1305"/>
      <c r="AD142" s="1299" t="s">
        <v>8</v>
      </c>
      <c r="AE142" s="1161"/>
      <c r="AF142" s="1161"/>
      <c r="AG142" s="1161"/>
      <c r="AH142" s="1162"/>
      <c r="AI142" s="1300"/>
      <c r="AJ142" s="1301"/>
      <c r="AK142" s="1301"/>
      <c r="AL142" s="1301"/>
      <c r="AM142" s="1301"/>
      <c r="AN142" s="1301"/>
      <c r="AO142" s="1301"/>
      <c r="AP142" s="1301"/>
      <c r="AQ142" s="1301"/>
      <c r="AR142" s="1301"/>
      <c r="AS142" s="1301"/>
      <c r="AT142" s="1301"/>
      <c r="AU142" s="1302"/>
      <c r="AV142" s="1303">
        <f>SUM(AV134:AY141)</f>
        <v>0</v>
      </c>
      <c r="AW142" s="1304"/>
      <c r="AX142" s="1304"/>
      <c r="AY142" s="1306"/>
    </row>
    <row r="143" spans="1:51" ht="24.75" customHeight="1" x14ac:dyDescent="0.2">
      <c r="A143" s="875"/>
      <c r="B143" s="876"/>
      <c r="C143" s="876"/>
      <c r="D143" s="876"/>
      <c r="E143" s="876"/>
      <c r="F143" s="877"/>
      <c r="G143" s="1287" t="s">
        <v>148</v>
      </c>
      <c r="H143" s="1288"/>
      <c r="I143" s="1288"/>
      <c r="J143" s="1288"/>
      <c r="K143" s="1288"/>
      <c r="L143" s="1288"/>
      <c r="M143" s="1288"/>
      <c r="N143" s="1288"/>
      <c r="O143" s="1288"/>
      <c r="P143" s="1288"/>
      <c r="Q143" s="1288"/>
      <c r="R143" s="1288"/>
      <c r="S143" s="1288"/>
      <c r="T143" s="1288"/>
      <c r="U143" s="1288"/>
      <c r="V143" s="1288"/>
      <c r="W143" s="1288"/>
      <c r="X143" s="1288"/>
      <c r="Y143" s="1288"/>
      <c r="Z143" s="1288"/>
      <c r="AA143" s="1288"/>
      <c r="AB143" s="1288"/>
      <c r="AC143" s="1289"/>
      <c r="AD143" s="1287" t="s">
        <v>150</v>
      </c>
      <c r="AE143" s="1288"/>
      <c r="AF143" s="1288"/>
      <c r="AG143" s="1288"/>
      <c r="AH143" s="1288"/>
      <c r="AI143" s="1288"/>
      <c r="AJ143" s="1288"/>
      <c r="AK143" s="1288"/>
      <c r="AL143" s="1288"/>
      <c r="AM143" s="1288"/>
      <c r="AN143" s="1288"/>
      <c r="AO143" s="1288"/>
      <c r="AP143" s="1288"/>
      <c r="AQ143" s="1288"/>
      <c r="AR143" s="1288"/>
      <c r="AS143" s="1288"/>
      <c r="AT143" s="1288"/>
      <c r="AU143" s="1288"/>
      <c r="AV143" s="1288"/>
      <c r="AW143" s="1288"/>
      <c r="AX143" s="1288"/>
      <c r="AY143" s="1290"/>
    </row>
    <row r="144" spans="1:51" ht="24.75" customHeight="1" x14ac:dyDescent="0.2">
      <c r="A144" s="875"/>
      <c r="B144" s="876"/>
      <c r="C144" s="876"/>
      <c r="D144" s="876"/>
      <c r="E144" s="876"/>
      <c r="F144" s="877"/>
      <c r="G144" s="1291" t="s">
        <v>5</v>
      </c>
      <c r="H144" s="1292"/>
      <c r="I144" s="1292"/>
      <c r="J144" s="1292"/>
      <c r="K144" s="1293"/>
      <c r="L144" s="1294" t="s">
        <v>6</v>
      </c>
      <c r="M144" s="1292"/>
      <c r="N144" s="1292"/>
      <c r="O144" s="1292"/>
      <c r="P144" s="1292"/>
      <c r="Q144" s="1292"/>
      <c r="R144" s="1292"/>
      <c r="S144" s="1292"/>
      <c r="T144" s="1292"/>
      <c r="U144" s="1292"/>
      <c r="V144" s="1292"/>
      <c r="W144" s="1292"/>
      <c r="X144" s="1293"/>
      <c r="Y144" s="1295" t="s">
        <v>7</v>
      </c>
      <c r="Z144" s="1296"/>
      <c r="AA144" s="1296"/>
      <c r="AB144" s="1296"/>
      <c r="AC144" s="1297"/>
      <c r="AD144" s="1291" t="s">
        <v>5</v>
      </c>
      <c r="AE144" s="1292"/>
      <c r="AF144" s="1292"/>
      <c r="AG144" s="1292"/>
      <c r="AH144" s="1293"/>
      <c r="AI144" s="1294" t="s">
        <v>6</v>
      </c>
      <c r="AJ144" s="1292"/>
      <c r="AK144" s="1292"/>
      <c r="AL144" s="1292"/>
      <c r="AM144" s="1292"/>
      <c r="AN144" s="1292"/>
      <c r="AO144" s="1292"/>
      <c r="AP144" s="1292"/>
      <c r="AQ144" s="1292"/>
      <c r="AR144" s="1292"/>
      <c r="AS144" s="1292"/>
      <c r="AT144" s="1292"/>
      <c r="AU144" s="1293"/>
      <c r="AV144" s="1295" t="s">
        <v>7</v>
      </c>
      <c r="AW144" s="1296"/>
      <c r="AX144" s="1296"/>
      <c r="AY144" s="1298"/>
    </row>
    <row r="145" spans="1:51" ht="24.75" customHeight="1" x14ac:dyDescent="0.2">
      <c r="A145" s="875"/>
      <c r="B145" s="876"/>
      <c r="C145" s="876"/>
      <c r="D145" s="876"/>
      <c r="E145" s="876"/>
      <c r="F145" s="877"/>
      <c r="G145" s="1277"/>
      <c r="H145" s="1278"/>
      <c r="I145" s="1278"/>
      <c r="J145" s="1278"/>
      <c r="K145" s="1279"/>
      <c r="L145" s="1280"/>
      <c r="M145" s="1281"/>
      <c r="N145" s="1281"/>
      <c r="O145" s="1281"/>
      <c r="P145" s="1281"/>
      <c r="Q145" s="1281"/>
      <c r="R145" s="1281"/>
      <c r="S145" s="1281"/>
      <c r="T145" s="1281"/>
      <c r="U145" s="1281"/>
      <c r="V145" s="1281"/>
      <c r="W145" s="1281"/>
      <c r="X145" s="1282"/>
      <c r="Y145" s="1283"/>
      <c r="Z145" s="1284"/>
      <c r="AA145" s="1284"/>
      <c r="AB145" s="1284"/>
      <c r="AC145" s="1285"/>
      <c r="AD145" s="1277"/>
      <c r="AE145" s="1278"/>
      <c r="AF145" s="1278"/>
      <c r="AG145" s="1278"/>
      <c r="AH145" s="1279"/>
      <c r="AI145" s="1280"/>
      <c r="AJ145" s="1281"/>
      <c r="AK145" s="1281"/>
      <c r="AL145" s="1281"/>
      <c r="AM145" s="1281"/>
      <c r="AN145" s="1281"/>
      <c r="AO145" s="1281"/>
      <c r="AP145" s="1281"/>
      <c r="AQ145" s="1281"/>
      <c r="AR145" s="1281"/>
      <c r="AS145" s="1281"/>
      <c r="AT145" s="1281"/>
      <c r="AU145" s="1282"/>
      <c r="AV145" s="1283"/>
      <c r="AW145" s="1284"/>
      <c r="AX145" s="1284"/>
      <c r="AY145" s="1286"/>
    </row>
    <row r="146" spans="1:51" ht="24.75" customHeight="1" x14ac:dyDescent="0.2">
      <c r="A146" s="875"/>
      <c r="B146" s="876"/>
      <c r="C146" s="876"/>
      <c r="D146" s="876"/>
      <c r="E146" s="876"/>
      <c r="F146" s="877"/>
      <c r="G146" s="1172"/>
      <c r="H146" s="1173"/>
      <c r="I146" s="1173"/>
      <c r="J146" s="1173"/>
      <c r="K146" s="1174"/>
      <c r="L146" s="1166"/>
      <c r="M146" s="1274"/>
      <c r="N146" s="1274"/>
      <c r="O146" s="1274"/>
      <c r="P146" s="1274"/>
      <c r="Q146" s="1274"/>
      <c r="R146" s="1274"/>
      <c r="S146" s="1274"/>
      <c r="T146" s="1274"/>
      <c r="U146" s="1274"/>
      <c r="V146" s="1274"/>
      <c r="W146" s="1274"/>
      <c r="X146" s="1275"/>
      <c r="Y146" s="1178"/>
      <c r="Z146" s="1179"/>
      <c r="AA146" s="1179"/>
      <c r="AB146" s="1179"/>
      <c r="AC146" s="1276"/>
      <c r="AD146" s="1172"/>
      <c r="AE146" s="1173"/>
      <c r="AF146" s="1173"/>
      <c r="AG146" s="1173"/>
      <c r="AH146" s="1174"/>
      <c r="AI146" s="1166"/>
      <c r="AJ146" s="1274"/>
      <c r="AK146" s="1274"/>
      <c r="AL146" s="1274"/>
      <c r="AM146" s="1274"/>
      <c r="AN146" s="1274"/>
      <c r="AO146" s="1274"/>
      <c r="AP146" s="1274"/>
      <c r="AQ146" s="1274"/>
      <c r="AR146" s="1274"/>
      <c r="AS146" s="1274"/>
      <c r="AT146" s="1274"/>
      <c r="AU146" s="1275"/>
      <c r="AV146" s="1178"/>
      <c r="AW146" s="1179"/>
      <c r="AX146" s="1179"/>
      <c r="AY146" s="1180"/>
    </row>
    <row r="147" spans="1:51" ht="24.75" customHeight="1" x14ac:dyDescent="0.2">
      <c r="A147" s="875"/>
      <c r="B147" s="876"/>
      <c r="C147" s="876"/>
      <c r="D147" s="876"/>
      <c r="E147" s="876"/>
      <c r="F147" s="877"/>
      <c r="G147" s="1172"/>
      <c r="H147" s="1173"/>
      <c r="I147" s="1173"/>
      <c r="J147" s="1173"/>
      <c r="K147" s="1174"/>
      <c r="L147" s="1166"/>
      <c r="M147" s="1274"/>
      <c r="N147" s="1274"/>
      <c r="O147" s="1274"/>
      <c r="P147" s="1274"/>
      <c r="Q147" s="1274"/>
      <c r="R147" s="1274"/>
      <c r="S147" s="1274"/>
      <c r="T147" s="1274"/>
      <c r="U147" s="1274"/>
      <c r="V147" s="1274"/>
      <c r="W147" s="1274"/>
      <c r="X147" s="1275"/>
      <c r="Y147" s="1178"/>
      <c r="Z147" s="1179"/>
      <c r="AA147" s="1179"/>
      <c r="AB147" s="1179"/>
      <c r="AC147" s="1276"/>
      <c r="AD147" s="1172"/>
      <c r="AE147" s="1173"/>
      <c r="AF147" s="1173"/>
      <c r="AG147" s="1173"/>
      <c r="AH147" s="1174"/>
      <c r="AI147" s="1166"/>
      <c r="AJ147" s="1274"/>
      <c r="AK147" s="1274"/>
      <c r="AL147" s="1274"/>
      <c r="AM147" s="1274"/>
      <c r="AN147" s="1274"/>
      <c r="AO147" s="1274"/>
      <c r="AP147" s="1274"/>
      <c r="AQ147" s="1274"/>
      <c r="AR147" s="1274"/>
      <c r="AS147" s="1274"/>
      <c r="AT147" s="1274"/>
      <c r="AU147" s="1275"/>
      <c r="AV147" s="1178"/>
      <c r="AW147" s="1179"/>
      <c r="AX147" s="1179"/>
      <c r="AY147" s="1180"/>
    </row>
    <row r="148" spans="1:51" ht="24.75" customHeight="1" x14ac:dyDescent="0.2">
      <c r="A148" s="875"/>
      <c r="B148" s="876"/>
      <c r="C148" s="876"/>
      <c r="D148" s="876"/>
      <c r="E148" s="876"/>
      <c r="F148" s="877"/>
      <c r="G148" s="1172"/>
      <c r="H148" s="1173"/>
      <c r="I148" s="1173"/>
      <c r="J148" s="1173"/>
      <c r="K148" s="1174"/>
      <c r="L148" s="1166"/>
      <c r="M148" s="1274"/>
      <c r="N148" s="1274"/>
      <c r="O148" s="1274"/>
      <c r="P148" s="1274"/>
      <c r="Q148" s="1274"/>
      <c r="R148" s="1274"/>
      <c r="S148" s="1274"/>
      <c r="T148" s="1274"/>
      <c r="U148" s="1274"/>
      <c r="V148" s="1274"/>
      <c r="W148" s="1274"/>
      <c r="X148" s="1275"/>
      <c r="Y148" s="1178"/>
      <c r="Z148" s="1179"/>
      <c r="AA148" s="1179"/>
      <c r="AB148" s="1179"/>
      <c r="AC148" s="1276"/>
      <c r="AD148" s="1172"/>
      <c r="AE148" s="1173"/>
      <c r="AF148" s="1173"/>
      <c r="AG148" s="1173"/>
      <c r="AH148" s="1174"/>
      <c r="AI148" s="1166"/>
      <c r="AJ148" s="1274"/>
      <c r="AK148" s="1274"/>
      <c r="AL148" s="1274"/>
      <c r="AM148" s="1274"/>
      <c r="AN148" s="1274"/>
      <c r="AO148" s="1274"/>
      <c r="AP148" s="1274"/>
      <c r="AQ148" s="1274"/>
      <c r="AR148" s="1274"/>
      <c r="AS148" s="1274"/>
      <c r="AT148" s="1274"/>
      <c r="AU148" s="1275"/>
      <c r="AV148" s="1178"/>
      <c r="AW148" s="1179"/>
      <c r="AX148" s="1179"/>
      <c r="AY148" s="1180"/>
    </row>
    <row r="149" spans="1:51" ht="24.75" customHeight="1" x14ac:dyDescent="0.2">
      <c r="A149" s="875"/>
      <c r="B149" s="876"/>
      <c r="C149" s="876"/>
      <c r="D149" s="876"/>
      <c r="E149" s="876"/>
      <c r="F149" s="877"/>
      <c r="G149" s="1172"/>
      <c r="H149" s="1173"/>
      <c r="I149" s="1173"/>
      <c r="J149" s="1173"/>
      <c r="K149" s="1174"/>
      <c r="L149" s="1166"/>
      <c r="M149" s="1274"/>
      <c r="N149" s="1274"/>
      <c r="O149" s="1274"/>
      <c r="P149" s="1274"/>
      <c r="Q149" s="1274"/>
      <c r="R149" s="1274"/>
      <c r="S149" s="1274"/>
      <c r="T149" s="1274"/>
      <c r="U149" s="1274"/>
      <c r="V149" s="1274"/>
      <c r="W149" s="1274"/>
      <c r="X149" s="1275"/>
      <c r="Y149" s="1178"/>
      <c r="Z149" s="1179"/>
      <c r="AA149" s="1179"/>
      <c r="AB149" s="1179"/>
      <c r="AC149" s="1276"/>
      <c r="AD149" s="1172"/>
      <c r="AE149" s="1173"/>
      <c r="AF149" s="1173"/>
      <c r="AG149" s="1173"/>
      <c r="AH149" s="1174"/>
      <c r="AI149" s="1166"/>
      <c r="AJ149" s="1274"/>
      <c r="AK149" s="1274"/>
      <c r="AL149" s="1274"/>
      <c r="AM149" s="1274"/>
      <c r="AN149" s="1274"/>
      <c r="AO149" s="1274"/>
      <c r="AP149" s="1274"/>
      <c r="AQ149" s="1274"/>
      <c r="AR149" s="1274"/>
      <c r="AS149" s="1274"/>
      <c r="AT149" s="1274"/>
      <c r="AU149" s="1275"/>
      <c r="AV149" s="1178"/>
      <c r="AW149" s="1179"/>
      <c r="AX149" s="1179"/>
      <c r="AY149" s="1180"/>
    </row>
    <row r="150" spans="1:51" ht="24.75" customHeight="1" x14ac:dyDescent="0.2">
      <c r="A150" s="875"/>
      <c r="B150" s="876"/>
      <c r="C150" s="876"/>
      <c r="D150" s="876"/>
      <c r="E150" s="876"/>
      <c r="F150" s="877"/>
      <c r="G150" s="1172"/>
      <c r="H150" s="1173"/>
      <c r="I150" s="1173"/>
      <c r="J150" s="1173"/>
      <c r="K150" s="1174"/>
      <c r="L150" s="1166"/>
      <c r="M150" s="1274"/>
      <c r="N150" s="1274"/>
      <c r="O150" s="1274"/>
      <c r="P150" s="1274"/>
      <c r="Q150" s="1274"/>
      <c r="R150" s="1274"/>
      <c r="S150" s="1274"/>
      <c r="T150" s="1274"/>
      <c r="U150" s="1274"/>
      <c r="V150" s="1274"/>
      <c r="W150" s="1274"/>
      <c r="X150" s="1275"/>
      <c r="Y150" s="1178"/>
      <c r="Z150" s="1179"/>
      <c r="AA150" s="1179"/>
      <c r="AB150" s="1179"/>
      <c r="AC150" s="1276"/>
      <c r="AD150" s="1172"/>
      <c r="AE150" s="1173"/>
      <c r="AF150" s="1173"/>
      <c r="AG150" s="1173"/>
      <c r="AH150" s="1174"/>
      <c r="AI150" s="1166"/>
      <c r="AJ150" s="1274"/>
      <c r="AK150" s="1274"/>
      <c r="AL150" s="1274"/>
      <c r="AM150" s="1274"/>
      <c r="AN150" s="1274"/>
      <c r="AO150" s="1274"/>
      <c r="AP150" s="1274"/>
      <c r="AQ150" s="1274"/>
      <c r="AR150" s="1274"/>
      <c r="AS150" s="1274"/>
      <c r="AT150" s="1274"/>
      <c r="AU150" s="1275"/>
      <c r="AV150" s="1178"/>
      <c r="AW150" s="1179"/>
      <c r="AX150" s="1179"/>
      <c r="AY150" s="1180"/>
    </row>
    <row r="151" spans="1:51" ht="24.75" customHeight="1" x14ac:dyDescent="0.2">
      <c r="A151" s="875"/>
      <c r="B151" s="876"/>
      <c r="C151" s="876"/>
      <c r="D151" s="876"/>
      <c r="E151" s="876"/>
      <c r="F151" s="877"/>
      <c r="G151" s="1172"/>
      <c r="H151" s="1173"/>
      <c r="I151" s="1173"/>
      <c r="J151" s="1173"/>
      <c r="K151" s="1174"/>
      <c r="L151" s="1166"/>
      <c r="M151" s="1274"/>
      <c r="N151" s="1274"/>
      <c r="O151" s="1274"/>
      <c r="P151" s="1274"/>
      <c r="Q151" s="1274"/>
      <c r="R151" s="1274"/>
      <c r="S151" s="1274"/>
      <c r="T151" s="1274"/>
      <c r="U151" s="1274"/>
      <c r="V151" s="1274"/>
      <c r="W151" s="1274"/>
      <c r="X151" s="1275"/>
      <c r="Y151" s="1178"/>
      <c r="Z151" s="1179"/>
      <c r="AA151" s="1179"/>
      <c r="AB151" s="1179"/>
      <c r="AC151" s="1276"/>
      <c r="AD151" s="1172"/>
      <c r="AE151" s="1173"/>
      <c r="AF151" s="1173"/>
      <c r="AG151" s="1173"/>
      <c r="AH151" s="1174"/>
      <c r="AI151" s="1166"/>
      <c r="AJ151" s="1274"/>
      <c r="AK151" s="1274"/>
      <c r="AL151" s="1274"/>
      <c r="AM151" s="1274"/>
      <c r="AN151" s="1274"/>
      <c r="AO151" s="1274"/>
      <c r="AP151" s="1274"/>
      <c r="AQ151" s="1274"/>
      <c r="AR151" s="1274"/>
      <c r="AS151" s="1274"/>
      <c r="AT151" s="1274"/>
      <c r="AU151" s="1275"/>
      <c r="AV151" s="1178"/>
      <c r="AW151" s="1179"/>
      <c r="AX151" s="1179"/>
      <c r="AY151" s="1180"/>
    </row>
    <row r="152" spans="1:51" ht="24.75" customHeight="1" x14ac:dyDescent="0.2">
      <c r="A152" s="875"/>
      <c r="B152" s="876"/>
      <c r="C152" s="876"/>
      <c r="D152" s="876"/>
      <c r="E152" s="876"/>
      <c r="F152" s="877"/>
      <c r="G152" s="1194"/>
      <c r="H152" s="1195"/>
      <c r="I152" s="1195"/>
      <c r="J152" s="1195"/>
      <c r="K152" s="1196"/>
      <c r="L152" s="1181"/>
      <c r="M152" s="1182"/>
      <c r="N152" s="1182"/>
      <c r="O152" s="1182"/>
      <c r="P152" s="1182"/>
      <c r="Q152" s="1182"/>
      <c r="R152" s="1182"/>
      <c r="S152" s="1182"/>
      <c r="T152" s="1182"/>
      <c r="U152" s="1182"/>
      <c r="V152" s="1182"/>
      <c r="W152" s="1182"/>
      <c r="X152" s="1183"/>
      <c r="Y152" s="1184"/>
      <c r="Z152" s="1185"/>
      <c r="AA152" s="1185"/>
      <c r="AB152" s="1185"/>
      <c r="AC152" s="1197"/>
      <c r="AD152" s="1194"/>
      <c r="AE152" s="1195"/>
      <c r="AF152" s="1195"/>
      <c r="AG152" s="1195"/>
      <c r="AH152" s="1196"/>
      <c r="AI152" s="1181"/>
      <c r="AJ152" s="1182"/>
      <c r="AK152" s="1182"/>
      <c r="AL152" s="1182"/>
      <c r="AM152" s="1182"/>
      <c r="AN152" s="1182"/>
      <c r="AO152" s="1182"/>
      <c r="AP152" s="1182"/>
      <c r="AQ152" s="1182"/>
      <c r="AR152" s="1182"/>
      <c r="AS152" s="1182"/>
      <c r="AT152" s="1182"/>
      <c r="AU152" s="1183"/>
      <c r="AV152" s="1184"/>
      <c r="AW152" s="1185"/>
      <c r="AX152" s="1185"/>
      <c r="AY152" s="1186"/>
    </row>
    <row r="153" spans="1:51" ht="24.75" customHeight="1" thickBot="1" x14ac:dyDescent="0.25">
      <c r="A153" s="878"/>
      <c r="B153" s="879"/>
      <c r="C153" s="879"/>
      <c r="D153" s="879"/>
      <c r="E153" s="879"/>
      <c r="F153" s="880"/>
      <c r="G153" s="1262" t="s">
        <v>8</v>
      </c>
      <c r="H153" s="1263"/>
      <c r="I153" s="1263"/>
      <c r="J153" s="1263"/>
      <c r="K153" s="1264"/>
      <c r="L153" s="1265"/>
      <c r="M153" s="1266"/>
      <c r="N153" s="1266"/>
      <c r="O153" s="1266"/>
      <c r="P153" s="1266"/>
      <c r="Q153" s="1266"/>
      <c r="R153" s="1266"/>
      <c r="S153" s="1266"/>
      <c r="T153" s="1266"/>
      <c r="U153" s="1266"/>
      <c r="V153" s="1266"/>
      <c r="W153" s="1266"/>
      <c r="X153" s="1267"/>
      <c r="Y153" s="1189">
        <f>SUM(Y145:AC152)</f>
        <v>0</v>
      </c>
      <c r="Z153" s="1190"/>
      <c r="AA153" s="1190"/>
      <c r="AB153" s="1190"/>
      <c r="AC153" s="1268"/>
      <c r="AD153" s="1262" t="s">
        <v>8</v>
      </c>
      <c r="AE153" s="1263"/>
      <c r="AF153" s="1263"/>
      <c r="AG153" s="1263"/>
      <c r="AH153" s="1264"/>
      <c r="AI153" s="1265"/>
      <c r="AJ153" s="1266"/>
      <c r="AK153" s="1266"/>
      <c r="AL153" s="1266"/>
      <c r="AM153" s="1266"/>
      <c r="AN153" s="1266"/>
      <c r="AO153" s="1266"/>
      <c r="AP153" s="1266"/>
      <c r="AQ153" s="1266"/>
      <c r="AR153" s="1266"/>
      <c r="AS153" s="1266"/>
      <c r="AT153" s="1266"/>
      <c r="AU153" s="1267"/>
      <c r="AV153" s="1189">
        <f>SUM(AV145:AY152)</f>
        <v>0</v>
      </c>
      <c r="AW153" s="1190"/>
      <c r="AX153" s="1190"/>
      <c r="AY153" s="1191"/>
    </row>
    <row r="155" spans="1:51" ht="14.4" x14ac:dyDescent="0.2">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2">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2">
      <c r="A157" s="1255"/>
      <c r="B157" s="1256"/>
      <c r="C157" s="1261" t="s">
        <v>11</v>
      </c>
      <c r="D157" s="1192"/>
      <c r="E157" s="1192"/>
      <c r="F157" s="1192"/>
      <c r="G157" s="1192"/>
      <c r="H157" s="1192"/>
      <c r="I157" s="1192"/>
      <c r="J157" s="1192"/>
      <c r="K157" s="1192"/>
      <c r="L157" s="1192"/>
      <c r="M157" s="1369" t="s">
        <v>155</v>
      </c>
      <c r="N157" s="1370"/>
      <c r="O157" s="1370"/>
      <c r="P157" s="1370"/>
      <c r="Q157" s="1370"/>
      <c r="R157" s="1370"/>
      <c r="S157" s="1370"/>
      <c r="T157" s="1192" t="s">
        <v>154</v>
      </c>
      <c r="U157" s="1192"/>
      <c r="V157" s="1192"/>
      <c r="W157" s="1192"/>
      <c r="X157" s="1192"/>
      <c r="Y157" s="1192"/>
      <c r="Z157" s="1192"/>
      <c r="AA157" s="1192"/>
      <c r="AB157" s="1192"/>
      <c r="AC157" s="1192"/>
      <c r="AD157" s="1192"/>
      <c r="AE157" s="1192"/>
      <c r="AF157" s="1192"/>
      <c r="AG157" s="1192"/>
      <c r="AH157" s="1192"/>
      <c r="AI157" s="1192"/>
      <c r="AJ157" s="1192"/>
      <c r="AK157" s="1193"/>
      <c r="AL157" s="1073" t="s">
        <v>12</v>
      </c>
      <c r="AM157" s="1074"/>
      <c r="AN157" s="1074"/>
      <c r="AO157" s="1074"/>
      <c r="AP157" s="1074"/>
      <c r="AQ157" s="1074"/>
      <c r="AR157" s="1074"/>
      <c r="AS157" s="1074"/>
      <c r="AT157" s="1074"/>
      <c r="AU157" s="1074"/>
      <c r="AV157" s="1074"/>
      <c r="AW157" s="1074"/>
      <c r="AX157" s="1074"/>
      <c r="AY157" s="1075"/>
    </row>
    <row r="158" spans="1:51" ht="24" customHeight="1" x14ac:dyDescent="0.2">
      <c r="A158" s="1255">
        <v>1</v>
      </c>
      <c r="B158" s="1256">
        <v>1</v>
      </c>
      <c r="C158" s="1187"/>
      <c r="D158" s="1188"/>
      <c r="E158" s="1188"/>
      <c r="F158" s="1188"/>
      <c r="G158" s="1188"/>
      <c r="H158" s="1188"/>
      <c r="I158" s="1188"/>
      <c r="J158" s="1188"/>
      <c r="K158" s="1188"/>
      <c r="L158" s="1188"/>
      <c r="M158" s="1160"/>
      <c r="N158" s="1160"/>
      <c r="O158" s="1160"/>
      <c r="P158" s="1160"/>
      <c r="Q158" s="1160"/>
      <c r="R158" s="1160"/>
      <c r="S158" s="1160"/>
      <c r="T158" s="1161"/>
      <c r="U158" s="1161"/>
      <c r="V158" s="1161"/>
      <c r="W158" s="1161"/>
      <c r="X158" s="1161"/>
      <c r="Y158" s="1161"/>
      <c r="Z158" s="1161"/>
      <c r="AA158" s="1161"/>
      <c r="AB158" s="1161"/>
      <c r="AC158" s="1161"/>
      <c r="AD158" s="1161"/>
      <c r="AE158" s="1161"/>
      <c r="AF158" s="1161"/>
      <c r="AG158" s="1161"/>
      <c r="AH158" s="1161"/>
      <c r="AI158" s="1161"/>
      <c r="AJ158" s="1161"/>
      <c r="AK158" s="1162"/>
      <c r="AL158" s="1062"/>
      <c r="AM158" s="1063"/>
      <c r="AN158" s="1063"/>
      <c r="AO158" s="1063"/>
      <c r="AP158" s="1063"/>
      <c r="AQ158" s="1063"/>
      <c r="AR158" s="1063"/>
      <c r="AS158" s="1063"/>
      <c r="AT158" s="1063"/>
      <c r="AU158" s="1063"/>
      <c r="AV158" s="1063"/>
      <c r="AW158" s="1063"/>
      <c r="AX158" s="1063"/>
      <c r="AY158" s="1064"/>
    </row>
    <row r="159" spans="1:51" ht="24" customHeight="1" x14ac:dyDescent="0.2">
      <c r="A159" s="1255">
        <v>2</v>
      </c>
      <c r="B159" s="1256">
        <v>1</v>
      </c>
      <c r="C159" s="1187"/>
      <c r="D159" s="1188"/>
      <c r="E159" s="1188"/>
      <c r="F159" s="1188"/>
      <c r="G159" s="1188"/>
      <c r="H159" s="1188"/>
      <c r="I159" s="1188"/>
      <c r="J159" s="1188"/>
      <c r="K159" s="1188"/>
      <c r="L159" s="1188"/>
      <c r="M159" s="1160"/>
      <c r="N159" s="1160"/>
      <c r="O159" s="1160"/>
      <c r="P159" s="1160"/>
      <c r="Q159" s="1160"/>
      <c r="R159" s="1160"/>
      <c r="S159" s="1160"/>
      <c r="T159" s="1161"/>
      <c r="U159" s="1161"/>
      <c r="V159" s="1161"/>
      <c r="W159" s="1161"/>
      <c r="X159" s="1161"/>
      <c r="Y159" s="1161"/>
      <c r="Z159" s="1161"/>
      <c r="AA159" s="1161"/>
      <c r="AB159" s="1161"/>
      <c r="AC159" s="1161"/>
      <c r="AD159" s="1161"/>
      <c r="AE159" s="1161"/>
      <c r="AF159" s="1161"/>
      <c r="AG159" s="1161"/>
      <c r="AH159" s="1161"/>
      <c r="AI159" s="1161"/>
      <c r="AJ159" s="1161"/>
      <c r="AK159" s="1162"/>
      <c r="AL159" s="1062"/>
      <c r="AM159" s="1063"/>
      <c r="AN159" s="1063"/>
      <c r="AO159" s="1063"/>
      <c r="AP159" s="1063"/>
      <c r="AQ159" s="1063"/>
      <c r="AR159" s="1063"/>
      <c r="AS159" s="1063"/>
      <c r="AT159" s="1063"/>
      <c r="AU159" s="1063"/>
      <c r="AV159" s="1063"/>
      <c r="AW159" s="1063"/>
      <c r="AX159" s="1063"/>
      <c r="AY159" s="1064"/>
    </row>
    <row r="160" spans="1:51" ht="24" customHeight="1" x14ac:dyDescent="0.2">
      <c r="A160" s="1255">
        <v>3</v>
      </c>
      <c r="B160" s="1256">
        <v>1</v>
      </c>
      <c r="C160" s="1187"/>
      <c r="D160" s="1188"/>
      <c r="E160" s="1188"/>
      <c r="F160" s="1188"/>
      <c r="G160" s="1188"/>
      <c r="H160" s="1188"/>
      <c r="I160" s="1188"/>
      <c r="J160" s="1188"/>
      <c r="K160" s="1188"/>
      <c r="L160" s="1188"/>
      <c r="M160" s="1160"/>
      <c r="N160" s="1160"/>
      <c r="O160" s="1160"/>
      <c r="P160" s="1160"/>
      <c r="Q160" s="1160"/>
      <c r="R160" s="1160"/>
      <c r="S160" s="1160"/>
      <c r="T160" s="1161"/>
      <c r="U160" s="1161"/>
      <c r="V160" s="1161"/>
      <c r="W160" s="1161"/>
      <c r="X160" s="1161"/>
      <c r="Y160" s="1161"/>
      <c r="Z160" s="1161"/>
      <c r="AA160" s="1161"/>
      <c r="AB160" s="1161"/>
      <c r="AC160" s="1161"/>
      <c r="AD160" s="1161"/>
      <c r="AE160" s="1161"/>
      <c r="AF160" s="1161"/>
      <c r="AG160" s="1161"/>
      <c r="AH160" s="1161"/>
      <c r="AI160" s="1161"/>
      <c r="AJ160" s="1161"/>
      <c r="AK160" s="1162"/>
      <c r="AL160" s="1062"/>
      <c r="AM160" s="1063"/>
      <c r="AN160" s="1063"/>
      <c r="AO160" s="1063"/>
      <c r="AP160" s="1063"/>
      <c r="AQ160" s="1063"/>
      <c r="AR160" s="1063"/>
      <c r="AS160" s="1063"/>
      <c r="AT160" s="1063"/>
      <c r="AU160" s="1063"/>
      <c r="AV160" s="1063"/>
      <c r="AW160" s="1063"/>
      <c r="AX160" s="1063"/>
      <c r="AY160" s="1064"/>
    </row>
    <row r="161" spans="1:51" ht="24" customHeight="1" x14ac:dyDescent="0.2">
      <c r="A161" s="1253">
        <v>4</v>
      </c>
      <c r="B161" s="1254"/>
      <c r="C161" s="1187"/>
      <c r="D161" s="1188"/>
      <c r="E161" s="1188"/>
      <c r="F161" s="1188"/>
      <c r="G161" s="1188"/>
      <c r="H161" s="1188"/>
      <c r="I161" s="1188"/>
      <c r="J161" s="1188"/>
      <c r="K161" s="1188"/>
      <c r="L161" s="1188"/>
      <c r="M161" s="1160"/>
      <c r="N161" s="1160"/>
      <c r="O161" s="1160"/>
      <c r="P161" s="1160"/>
      <c r="Q161" s="1160"/>
      <c r="R161" s="1160"/>
      <c r="S161" s="1160"/>
      <c r="T161" s="1161"/>
      <c r="U161" s="1161"/>
      <c r="V161" s="1161"/>
      <c r="W161" s="1161"/>
      <c r="X161" s="1161"/>
      <c r="Y161" s="1161"/>
      <c r="Z161" s="1161"/>
      <c r="AA161" s="1161"/>
      <c r="AB161" s="1161"/>
      <c r="AC161" s="1161"/>
      <c r="AD161" s="1161"/>
      <c r="AE161" s="1161"/>
      <c r="AF161" s="1161"/>
      <c r="AG161" s="1161"/>
      <c r="AH161" s="1161"/>
      <c r="AI161" s="1161"/>
      <c r="AJ161" s="1161"/>
      <c r="AK161" s="1162"/>
      <c r="AL161" s="1062"/>
      <c r="AM161" s="1063"/>
      <c r="AN161" s="1063"/>
      <c r="AO161" s="1063"/>
      <c r="AP161" s="1063"/>
      <c r="AQ161" s="1063"/>
      <c r="AR161" s="1063"/>
      <c r="AS161" s="1063"/>
      <c r="AT161" s="1063"/>
      <c r="AU161" s="1063"/>
      <c r="AV161" s="1063"/>
      <c r="AW161" s="1063"/>
      <c r="AX161" s="1063"/>
      <c r="AY161" s="1064"/>
    </row>
    <row r="162" spans="1:51" ht="24" customHeight="1" x14ac:dyDescent="0.2">
      <c r="A162" s="1253">
        <v>5</v>
      </c>
      <c r="B162" s="1254"/>
      <c r="C162" s="1187"/>
      <c r="D162" s="1188"/>
      <c r="E162" s="1188"/>
      <c r="F162" s="1188"/>
      <c r="G162" s="1188"/>
      <c r="H162" s="1188"/>
      <c r="I162" s="1188"/>
      <c r="J162" s="1188"/>
      <c r="K162" s="1188"/>
      <c r="L162" s="1188"/>
      <c r="M162" s="1160"/>
      <c r="N162" s="1160"/>
      <c r="O162" s="1160"/>
      <c r="P162" s="1160"/>
      <c r="Q162" s="1160"/>
      <c r="R162" s="1160"/>
      <c r="S162" s="1160"/>
      <c r="T162" s="1161"/>
      <c r="U162" s="1161"/>
      <c r="V162" s="1161"/>
      <c r="W162" s="1161"/>
      <c r="X162" s="1161"/>
      <c r="Y162" s="1161"/>
      <c r="Z162" s="1161"/>
      <c r="AA162" s="1161"/>
      <c r="AB162" s="1161"/>
      <c r="AC162" s="1161"/>
      <c r="AD162" s="1161"/>
      <c r="AE162" s="1161"/>
      <c r="AF162" s="1161"/>
      <c r="AG162" s="1161"/>
      <c r="AH162" s="1161"/>
      <c r="AI162" s="1161"/>
      <c r="AJ162" s="1161"/>
      <c r="AK162" s="1162"/>
      <c r="AL162" s="1062"/>
      <c r="AM162" s="1063"/>
      <c r="AN162" s="1063"/>
      <c r="AO162" s="1063"/>
      <c r="AP162" s="1063"/>
      <c r="AQ162" s="1063"/>
      <c r="AR162" s="1063"/>
      <c r="AS162" s="1063"/>
      <c r="AT162" s="1063"/>
      <c r="AU162" s="1063"/>
      <c r="AV162" s="1063"/>
      <c r="AW162" s="1063"/>
      <c r="AX162" s="1063"/>
      <c r="AY162" s="1064"/>
    </row>
    <row r="163" spans="1:51" ht="24" customHeight="1" x14ac:dyDescent="0.2">
      <c r="A163" s="1253">
        <v>6</v>
      </c>
      <c r="B163" s="1254"/>
      <c r="C163" s="1187"/>
      <c r="D163" s="1188"/>
      <c r="E163" s="1188"/>
      <c r="F163" s="1188"/>
      <c r="G163" s="1188"/>
      <c r="H163" s="1188"/>
      <c r="I163" s="1188"/>
      <c r="J163" s="1188"/>
      <c r="K163" s="1188"/>
      <c r="L163" s="1188"/>
      <c r="M163" s="1160"/>
      <c r="N163" s="1160"/>
      <c r="O163" s="1160"/>
      <c r="P163" s="1160"/>
      <c r="Q163" s="1160"/>
      <c r="R163" s="1160"/>
      <c r="S163" s="1160"/>
      <c r="T163" s="1161"/>
      <c r="U163" s="1161"/>
      <c r="V163" s="1161"/>
      <c r="W163" s="1161"/>
      <c r="X163" s="1161"/>
      <c r="Y163" s="1161"/>
      <c r="Z163" s="1161"/>
      <c r="AA163" s="1161"/>
      <c r="AB163" s="1161"/>
      <c r="AC163" s="1161"/>
      <c r="AD163" s="1161"/>
      <c r="AE163" s="1161"/>
      <c r="AF163" s="1161"/>
      <c r="AG163" s="1161"/>
      <c r="AH163" s="1161"/>
      <c r="AI163" s="1161"/>
      <c r="AJ163" s="1161"/>
      <c r="AK163" s="1162"/>
      <c r="AL163" s="1062"/>
      <c r="AM163" s="1063"/>
      <c r="AN163" s="1063"/>
      <c r="AO163" s="1063"/>
      <c r="AP163" s="1063"/>
      <c r="AQ163" s="1063"/>
      <c r="AR163" s="1063"/>
      <c r="AS163" s="1063"/>
      <c r="AT163" s="1063"/>
      <c r="AU163" s="1063"/>
      <c r="AV163" s="1063"/>
      <c r="AW163" s="1063"/>
      <c r="AX163" s="1063"/>
      <c r="AY163" s="1064"/>
    </row>
    <row r="164" spans="1:51" ht="24" customHeight="1" x14ac:dyDescent="0.2">
      <c r="A164" s="1253">
        <v>7</v>
      </c>
      <c r="B164" s="1254"/>
      <c r="C164" s="1187"/>
      <c r="D164" s="1188"/>
      <c r="E164" s="1188"/>
      <c r="F164" s="1188"/>
      <c r="G164" s="1188"/>
      <c r="H164" s="1188"/>
      <c r="I164" s="1188"/>
      <c r="J164" s="1188"/>
      <c r="K164" s="1188"/>
      <c r="L164" s="1188"/>
      <c r="M164" s="1160"/>
      <c r="N164" s="1160"/>
      <c r="O164" s="1160"/>
      <c r="P164" s="1160"/>
      <c r="Q164" s="1160"/>
      <c r="R164" s="1160"/>
      <c r="S164" s="1160"/>
      <c r="T164" s="1161"/>
      <c r="U164" s="1161"/>
      <c r="V164" s="1161"/>
      <c r="W164" s="1161"/>
      <c r="X164" s="1161"/>
      <c r="Y164" s="1161"/>
      <c r="Z164" s="1161"/>
      <c r="AA164" s="1161"/>
      <c r="AB164" s="1161"/>
      <c r="AC164" s="1161"/>
      <c r="AD164" s="1161"/>
      <c r="AE164" s="1161"/>
      <c r="AF164" s="1161"/>
      <c r="AG164" s="1161"/>
      <c r="AH164" s="1161"/>
      <c r="AI164" s="1161"/>
      <c r="AJ164" s="1161"/>
      <c r="AK164" s="1162"/>
      <c r="AL164" s="1062"/>
      <c r="AM164" s="1063"/>
      <c r="AN164" s="1063"/>
      <c r="AO164" s="1063"/>
      <c r="AP164" s="1063"/>
      <c r="AQ164" s="1063"/>
      <c r="AR164" s="1063"/>
      <c r="AS164" s="1063"/>
      <c r="AT164" s="1063"/>
      <c r="AU164" s="1063"/>
      <c r="AV164" s="1063"/>
      <c r="AW164" s="1063"/>
      <c r="AX164" s="1063"/>
      <c r="AY164" s="1064"/>
    </row>
    <row r="165" spans="1:51" ht="24" customHeight="1" x14ac:dyDescent="0.2">
      <c r="A165" s="1253">
        <v>8</v>
      </c>
      <c r="B165" s="1254"/>
      <c r="C165" s="1187"/>
      <c r="D165" s="1188"/>
      <c r="E165" s="1188"/>
      <c r="F165" s="1188"/>
      <c r="G165" s="1188"/>
      <c r="H165" s="1188"/>
      <c r="I165" s="1188"/>
      <c r="J165" s="1188"/>
      <c r="K165" s="1188"/>
      <c r="L165" s="1188"/>
      <c r="M165" s="1160"/>
      <c r="N165" s="1160"/>
      <c r="O165" s="1160"/>
      <c r="P165" s="1160"/>
      <c r="Q165" s="1160"/>
      <c r="R165" s="1160"/>
      <c r="S165" s="1160"/>
      <c r="T165" s="1161"/>
      <c r="U165" s="1161"/>
      <c r="V165" s="1161"/>
      <c r="W165" s="1161"/>
      <c r="X165" s="1161"/>
      <c r="Y165" s="1161"/>
      <c r="Z165" s="1161"/>
      <c r="AA165" s="1161"/>
      <c r="AB165" s="1161"/>
      <c r="AC165" s="1161"/>
      <c r="AD165" s="1161"/>
      <c r="AE165" s="1161"/>
      <c r="AF165" s="1161"/>
      <c r="AG165" s="1161"/>
      <c r="AH165" s="1161"/>
      <c r="AI165" s="1161"/>
      <c r="AJ165" s="1161"/>
      <c r="AK165" s="1162"/>
      <c r="AL165" s="1062"/>
      <c r="AM165" s="1063"/>
      <c r="AN165" s="1063"/>
      <c r="AO165" s="1063"/>
      <c r="AP165" s="1063"/>
      <c r="AQ165" s="1063"/>
      <c r="AR165" s="1063"/>
      <c r="AS165" s="1063"/>
      <c r="AT165" s="1063"/>
      <c r="AU165" s="1063"/>
      <c r="AV165" s="1063"/>
      <c r="AW165" s="1063"/>
      <c r="AX165" s="1063"/>
      <c r="AY165" s="1064"/>
    </row>
    <row r="166" spans="1:51" ht="24" customHeight="1" x14ac:dyDescent="0.2">
      <c r="A166" s="1253">
        <v>9</v>
      </c>
      <c r="B166" s="1254"/>
      <c r="C166" s="1187"/>
      <c r="D166" s="1188"/>
      <c r="E166" s="1188"/>
      <c r="F166" s="1188"/>
      <c r="G166" s="1188"/>
      <c r="H166" s="1188"/>
      <c r="I166" s="1188"/>
      <c r="J166" s="1188"/>
      <c r="K166" s="1188"/>
      <c r="L166" s="1188"/>
      <c r="M166" s="1160"/>
      <c r="N166" s="1160"/>
      <c r="O166" s="1160"/>
      <c r="P166" s="1160"/>
      <c r="Q166" s="1160"/>
      <c r="R166" s="1160"/>
      <c r="S166" s="1160"/>
      <c r="T166" s="1161"/>
      <c r="U166" s="1161"/>
      <c r="V166" s="1161"/>
      <c r="W166" s="1161"/>
      <c r="X166" s="1161"/>
      <c r="Y166" s="1161"/>
      <c r="Z166" s="1161"/>
      <c r="AA166" s="1161"/>
      <c r="AB166" s="1161"/>
      <c r="AC166" s="1161"/>
      <c r="AD166" s="1161"/>
      <c r="AE166" s="1161"/>
      <c r="AF166" s="1161"/>
      <c r="AG166" s="1161"/>
      <c r="AH166" s="1161"/>
      <c r="AI166" s="1161"/>
      <c r="AJ166" s="1161"/>
      <c r="AK166" s="1162"/>
      <c r="AL166" s="1062"/>
      <c r="AM166" s="1063"/>
      <c r="AN166" s="1063"/>
      <c r="AO166" s="1063"/>
      <c r="AP166" s="1063"/>
      <c r="AQ166" s="1063"/>
      <c r="AR166" s="1063"/>
      <c r="AS166" s="1063"/>
      <c r="AT166" s="1063"/>
      <c r="AU166" s="1063"/>
      <c r="AV166" s="1063"/>
      <c r="AW166" s="1063"/>
      <c r="AX166" s="1063"/>
      <c r="AY166" s="1064"/>
    </row>
    <row r="167" spans="1:51" ht="24" customHeight="1" x14ac:dyDescent="0.2">
      <c r="A167" s="1253">
        <v>10</v>
      </c>
      <c r="B167" s="1254"/>
      <c r="C167" s="1187"/>
      <c r="D167" s="1188"/>
      <c r="E167" s="1188"/>
      <c r="F167" s="1188"/>
      <c r="G167" s="1188"/>
      <c r="H167" s="1188"/>
      <c r="I167" s="1188"/>
      <c r="J167" s="1188"/>
      <c r="K167" s="1188"/>
      <c r="L167" s="1188"/>
      <c r="M167" s="1160"/>
      <c r="N167" s="1160"/>
      <c r="O167" s="1160"/>
      <c r="P167" s="1160"/>
      <c r="Q167" s="1160"/>
      <c r="R167" s="1160"/>
      <c r="S167" s="1160"/>
      <c r="T167" s="1161"/>
      <c r="U167" s="1161"/>
      <c r="V167" s="1161"/>
      <c r="W167" s="1161"/>
      <c r="X167" s="1161"/>
      <c r="Y167" s="1161"/>
      <c r="Z167" s="1161"/>
      <c r="AA167" s="1161"/>
      <c r="AB167" s="1161"/>
      <c r="AC167" s="1161"/>
      <c r="AD167" s="1161"/>
      <c r="AE167" s="1161"/>
      <c r="AF167" s="1161"/>
      <c r="AG167" s="1161"/>
      <c r="AH167" s="1161"/>
      <c r="AI167" s="1161"/>
      <c r="AJ167" s="1161"/>
      <c r="AK167" s="1162"/>
      <c r="AL167" s="1062"/>
      <c r="AM167" s="1063"/>
      <c r="AN167" s="1063"/>
      <c r="AO167" s="1063"/>
      <c r="AP167" s="1063"/>
      <c r="AQ167" s="1063"/>
      <c r="AR167" s="1063"/>
      <c r="AS167" s="1063"/>
      <c r="AT167" s="1063"/>
      <c r="AU167" s="1063"/>
      <c r="AV167" s="1063"/>
      <c r="AW167" s="1063"/>
      <c r="AX167" s="1063"/>
      <c r="AY167" s="1064"/>
    </row>
    <row r="168" spans="1:51" x14ac:dyDescent="0.2">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2">
      <c r="A169" s="1255"/>
      <c r="B169" s="1256"/>
      <c r="C169" s="1261" t="s">
        <v>11</v>
      </c>
      <c r="D169" s="1192"/>
      <c r="E169" s="1192"/>
      <c r="F169" s="1192"/>
      <c r="G169" s="1192"/>
      <c r="H169" s="1192"/>
      <c r="I169" s="1192"/>
      <c r="J169" s="1192"/>
      <c r="K169" s="1192"/>
      <c r="L169" s="1192"/>
      <c r="M169" s="996" t="s">
        <v>155</v>
      </c>
      <c r="N169" s="997"/>
      <c r="O169" s="997"/>
      <c r="P169" s="997"/>
      <c r="Q169" s="997"/>
      <c r="R169" s="997"/>
      <c r="S169" s="997"/>
      <c r="T169" s="1192" t="s">
        <v>154</v>
      </c>
      <c r="U169" s="1192"/>
      <c r="V169" s="1192"/>
      <c r="W169" s="1192"/>
      <c r="X169" s="1192"/>
      <c r="Y169" s="1192"/>
      <c r="Z169" s="1192"/>
      <c r="AA169" s="1192"/>
      <c r="AB169" s="1192"/>
      <c r="AC169" s="1192"/>
      <c r="AD169" s="1192"/>
      <c r="AE169" s="1192"/>
      <c r="AF169" s="1192"/>
      <c r="AG169" s="1192"/>
      <c r="AH169" s="1192"/>
      <c r="AI169" s="1192"/>
      <c r="AJ169" s="1192"/>
      <c r="AK169" s="1193"/>
      <c r="AL169" s="1073" t="s">
        <v>12</v>
      </c>
      <c r="AM169" s="1074"/>
      <c r="AN169" s="1074"/>
      <c r="AO169" s="1074"/>
      <c r="AP169" s="1074"/>
      <c r="AQ169" s="1074"/>
      <c r="AR169" s="1074"/>
      <c r="AS169" s="1074"/>
      <c r="AT169" s="1074"/>
      <c r="AU169" s="1074"/>
      <c r="AV169" s="1074"/>
      <c r="AW169" s="1074"/>
      <c r="AX169" s="1074"/>
      <c r="AY169" s="1075"/>
    </row>
    <row r="170" spans="1:51" ht="24" customHeight="1" x14ac:dyDescent="0.2">
      <c r="A170" s="1253">
        <v>1</v>
      </c>
      <c r="B170" s="1254"/>
      <c r="C170" s="1187"/>
      <c r="D170" s="1188"/>
      <c r="E170" s="1188"/>
      <c r="F170" s="1188"/>
      <c r="G170" s="1188"/>
      <c r="H170" s="1188"/>
      <c r="I170" s="1188"/>
      <c r="J170" s="1188"/>
      <c r="K170" s="1188"/>
      <c r="L170" s="1188"/>
      <c r="M170" s="1160"/>
      <c r="N170" s="1160"/>
      <c r="O170" s="1160"/>
      <c r="P170" s="1160"/>
      <c r="Q170" s="1160"/>
      <c r="R170" s="1160"/>
      <c r="S170" s="1160"/>
      <c r="T170" s="1161"/>
      <c r="U170" s="1161"/>
      <c r="V170" s="1161"/>
      <c r="W170" s="1161"/>
      <c r="X170" s="1161"/>
      <c r="Y170" s="1161"/>
      <c r="Z170" s="1161"/>
      <c r="AA170" s="1161"/>
      <c r="AB170" s="1161"/>
      <c r="AC170" s="1161"/>
      <c r="AD170" s="1161"/>
      <c r="AE170" s="1161"/>
      <c r="AF170" s="1161"/>
      <c r="AG170" s="1161"/>
      <c r="AH170" s="1161"/>
      <c r="AI170" s="1161"/>
      <c r="AJ170" s="1161"/>
      <c r="AK170" s="1162"/>
      <c r="AL170" s="1163"/>
      <c r="AM170" s="1164"/>
      <c r="AN170" s="1164"/>
      <c r="AO170" s="1164"/>
      <c r="AP170" s="1164"/>
      <c r="AQ170" s="1164"/>
      <c r="AR170" s="1164"/>
      <c r="AS170" s="1164"/>
      <c r="AT170" s="1164"/>
      <c r="AU170" s="1164"/>
      <c r="AV170" s="1164"/>
      <c r="AW170" s="1164"/>
      <c r="AX170" s="1164"/>
      <c r="AY170" s="1165"/>
    </row>
    <row r="171" spans="1:51" ht="24" customHeight="1" x14ac:dyDescent="0.2">
      <c r="A171" s="1253">
        <v>2</v>
      </c>
      <c r="B171" s="1254"/>
      <c r="C171" s="1187"/>
      <c r="D171" s="1188"/>
      <c r="E171" s="1188"/>
      <c r="F171" s="1188"/>
      <c r="G171" s="1188"/>
      <c r="H171" s="1188"/>
      <c r="I171" s="1188"/>
      <c r="J171" s="1188"/>
      <c r="K171" s="1188"/>
      <c r="L171" s="1188"/>
      <c r="M171" s="1160"/>
      <c r="N171" s="1160"/>
      <c r="O171" s="1160"/>
      <c r="P171" s="1160"/>
      <c r="Q171" s="1160"/>
      <c r="R171" s="1160"/>
      <c r="S171" s="1160"/>
      <c r="T171" s="1161"/>
      <c r="U171" s="1161"/>
      <c r="V171" s="1161"/>
      <c r="W171" s="1161"/>
      <c r="X171" s="1161"/>
      <c r="Y171" s="1161"/>
      <c r="Z171" s="1161"/>
      <c r="AA171" s="1161"/>
      <c r="AB171" s="1161"/>
      <c r="AC171" s="1161"/>
      <c r="AD171" s="1161"/>
      <c r="AE171" s="1161"/>
      <c r="AF171" s="1161"/>
      <c r="AG171" s="1161"/>
      <c r="AH171" s="1161"/>
      <c r="AI171" s="1161"/>
      <c r="AJ171" s="1161"/>
      <c r="AK171" s="1162"/>
      <c r="AL171" s="1163"/>
      <c r="AM171" s="1164"/>
      <c r="AN171" s="1164"/>
      <c r="AO171" s="1164"/>
      <c r="AP171" s="1164"/>
      <c r="AQ171" s="1164"/>
      <c r="AR171" s="1164"/>
      <c r="AS171" s="1164"/>
      <c r="AT171" s="1164"/>
      <c r="AU171" s="1164"/>
      <c r="AV171" s="1164"/>
      <c r="AW171" s="1164"/>
      <c r="AX171" s="1164"/>
      <c r="AY171" s="1165"/>
    </row>
    <row r="172" spans="1:51" ht="24" customHeight="1" x14ac:dyDescent="0.2">
      <c r="A172" s="1253">
        <v>3</v>
      </c>
      <c r="B172" s="1254"/>
      <c r="C172" s="1187"/>
      <c r="D172" s="1188"/>
      <c r="E172" s="1188"/>
      <c r="F172" s="1188"/>
      <c r="G172" s="1188"/>
      <c r="H172" s="1188"/>
      <c r="I172" s="1188"/>
      <c r="J172" s="1188"/>
      <c r="K172" s="1188"/>
      <c r="L172" s="1188"/>
      <c r="M172" s="1160"/>
      <c r="N172" s="1160"/>
      <c r="O172" s="1160"/>
      <c r="P172" s="1160"/>
      <c r="Q172" s="1160"/>
      <c r="R172" s="1160"/>
      <c r="S172" s="1160"/>
      <c r="T172" s="1161"/>
      <c r="U172" s="1161"/>
      <c r="V172" s="1161"/>
      <c r="W172" s="1161"/>
      <c r="X172" s="1161"/>
      <c r="Y172" s="1161"/>
      <c r="Z172" s="1161"/>
      <c r="AA172" s="1161"/>
      <c r="AB172" s="1161"/>
      <c r="AC172" s="1161"/>
      <c r="AD172" s="1161"/>
      <c r="AE172" s="1161"/>
      <c r="AF172" s="1161"/>
      <c r="AG172" s="1161"/>
      <c r="AH172" s="1161"/>
      <c r="AI172" s="1161"/>
      <c r="AJ172" s="1161"/>
      <c r="AK172" s="1162"/>
      <c r="AL172" s="1163"/>
      <c r="AM172" s="1164"/>
      <c r="AN172" s="1164"/>
      <c r="AO172" s="1164"/>
      <c r="AP172" s="1164"/>
      <c r="AQ172" s="1164"/>
      <c r="AR172" s="1164"/>
      <c r="AS172" s="1164"/>
      <c r="AT172" s="1164"/>
      <c r="AU172" s="1164"/>
      <c r="AV172" s="1164"/>
      <c r="AW172" s="1164"/>
      <c r="AX172" s="1164"/>
      <c r="AY172" s="1165"/>
    </row>
    <row r="173" spans="1:51" ht="24" customHeight="1" x14ac:dyDescent="0.2">
      <c r="A173" s="1253">
        <v>4</v>
      </c>
      <c r="B173" s="1254"/>
      <c r="C173" s="1187"/>
      <c r="D173" s="1188"/>
      <c r="E173" s="1188"/>
      <c r="F173" s="1188"/>
      <c r="G173" s="1188"/>
      <c r="H173" s="1188"/>
      <c r="I173" s="1188"/>
      <c r="J173" s="1188"/>
      <c r="K173" s="1188"/>
      <c r="L173" s="1188"/>
      <c r="M173" s="1160"/>
      <c r="N173" s="1160"/>
      <c r="O173" s="1160"/>
      <c r="P173" s="1160"/>
      <c r="Q173" s="1160"/>
      <c r="R173" s="1160"/>
      <c r="S173" s="1160"/>
      <c r="T173" s="1161"/>
      <c r="U173" s="1161"/>
      <c r="V173" s="1161"/>
      <c r="W173" s="1161"/>
      <c r="X173" s="1161"/>
      <c r="Y173" s="1161"/>
      <c r="Z173" s="1161"/>
      <c r="AA173" s="1161"/>
      <c r="AB173" s="1161"/>
      <c r="AC173" s="1161"/>
      <c r="AD173" s="1161"/>
      <c r="AE173" s="1161"/>
      <c r="AF173" s="1161"/>
      <c r="AG173" s="1161"/>
      <c r="AH173" s="1161"/>
      <c r="AI173" s="1161"/>
      <c r="AJ173" s="1161"/>
      <c r="AK173" s="1162"/>
      <c r="AL173" s="1163"/>
      <c r="AM173" s="1164"/>
      <c r="AN173" s="1164"/>
      <c r="AO173" s="1164"/>
      <c r="AP173" s="1164"/>
      <c r="AQ173" s="1164"/>
      <c r="AR173" s="1164"/>
      <c r="AS173" s="1164"/>
      <c r="AT173" s="1164"/>
      <c r="AU173" s="1164"/>
      <c r="AV173" s="1164"/>
      <c r="AW173" s="1164"/>
      <c r="AX173" s="1164"/>
      <c r="AY173" s="1165"/>
    </row>
    <row r="174" spans="1:51" ht="24" customHeight="1" x14ac:dyDescent="0.2">
      <c r="A174" s="1253">
        <v>5</v>
      </c>
      <c r="B174" s="1254"/>
      <c r="C174" s="1187"/>
      <c r="D174" s="1188"/>
      <c r="E174" s="1188"/>
      <c r="F174" s="1188"/>
      <c r="G174" s="1188"/>
      <c r="H174" s="1188"/>
      <c r="I174" s="1188"/>
      <c r="J174" s="1188"/>
      <c r="K174" s="1188"/>
      <c r="L174" s="1188"/>
      <c r="M174" s="1160"/>
      <c r="N174" s="1160"/>
      <c r="O174" s="1160"/>
      <c r="P174" s="1160"/>
      <c r="Q174" s="1160"/>
      <c r="R174" s="1160"/>
      <c r="S174" s="1160"/>
      <c r="T174" s="1161"/>
      <c r="U174" s="1161"/>
      <c r="V174" s="1161"/>
      <c r="W174" s="1161"/>
      <c r="X174" s="1161"/>
      <c r="Y174" s="1161"/>
      <c r="Z174" s="1161"/>
      <c r="AA174" s="1161"/>
      <c r="AB174" s="1161"/>
      <c r="AC174" s="1161"/>
      <c r="AD174" s="1161"/>
      <c r="AE174" s="1161"/>
      <c r="AF174" s="1161"/>
      <c r="AG174" s="1161"/>
      <c r="AH174" s="1161"/>
      <c r="AI174" s="1161"/>
      <c r="AJ174" s="1161"/>
      <c r="AK174" s="1162"/>
      <c r="AL174" s="1163"/>
      <c r="AM174" s="1164"/>
      <c r="AN174" s="1164"/>
      <c r="AO174" s="1164"/>
      <c r="AP174" s="1164"/>
      <c r="AQ174" s="1164"/>
      <c r="AR174" s="1164"/>
      <c r="AS174" s="1164"/>
      <c r="AT174" s="1164"/>
      <c r="AU174" s="1164"/>
      <c r="AV174" s="1164"/>
      <c r="AW174" s="1164"/>
      <c r="AX174" s="1164"/>
      <c r="AY174" s="1165"/>
    </row>
    <row r="175" spans="1:51" ht="24" customHeight="1" x14ac:dyDescent="0.2">
      <c r="A175" s="1253">
        <v>6</v>
      </c>
      <c r="B175" s="1254"/>
      <c r="C175" s="1187"/>
      <c r="D175" s="1188"/>
      <c r="E175" s="1188"/>
      <c r="F175" s="1188"/>
      <c r="G175" s="1188"/>
      <c r="H175" s="1188"/>
      <c r="I175" s="1188"/>
      <c r="J175" s="1188"/>
      <c r="K175" s="1188"/>
      <c r="L175" s="1188"/>
      <c r="M175" s="1160"/>
      <c r="N175" s="1160"/>
      <c r="O175" s="1160"/>
      <c r="P175" s="1160"/>
      <c r="Q175" s="1160"/>
      <c r="R175" s="1160"/>
      <c r="S175" s="1160"/>
      <c r="T175" s="1161"/>
      <c r="U175" s="1161"/>
      <c r="V175" s="1161"/>
      <c r="W175" s="1161"/>
      <c r="X175" s="1161"/>
      <c r="Y175" s="1161"/>
      <c r="Z175" s="1161"/>
      <c r="AA175" s="1161"/>
      <c r="AB175" s="1161"/>
      <c r="AC175" s="1161"/>
      <c r="AD175" s="1161"/>
      <c r="AE175" s="1161"/>
      <c r="AF175" s="1161"/>
      <c r="AG175" s="1161"/>
      <c r="AH175" s="1161"/>
      <c r="AI175" s="1161"/>
      <c r="AJ175" s="1161"/>
      <c r="AK175" s="1162"/>
      <c r="AL175" s="1163"/>
      <c r="AM175" s="1164"/>
      <c r="AN175" s="1164"/>
      <c r="AO175" s="1164"/>
      <c r="AP175" s="1164"/>
      <c r="AQ175" s="1164"/>
      <c r="AR175" s="1164"/>
      <c r="AS175" s="1164"/>
      <c r="AT175" s="1164"/>
      <c r="AU175" s="1164"/>
      <c r="AV175" s="1164"/>
      <c r="AW175" s="1164"/>
      <c r="AX175" s="1164"/>
      <c r="AY175" s="1165"/>
    </row>
    <row r="176" spans="1:51" ht="24" customHeight="1" x14ac:dyDescent="0.2">
      <c r="A176" s="1253">
        <v>7</v>
      </c>
      <c r="B176" s="1254"/>
      <c r="C176" s="1187"/>
      <c r="D176" s="1188"/>
      <c r="E176" s="1188"/>
      <c r="F176" s="1188"/>
      <c r="G176" s="1188"/>
      <c r="H176" s="1188"/>
      <c r="I176" s="1188"/>
      <c r="J176" s="1188"/>
      <c r="K176" s="1188"/>
      <c r="L176" s="1188"/>
      <c r="M176" s="1160"/>
      <c r="N176" s="1160"/>
      <c r="O176" s="1160"/>
      <c r="P176" s="1160"/>
      <c r="Q176" s="1160"/>
      <c r="R176" s="1160"/>
      <c r="S176" s="1160"/>
      <c r="T176" s="1161"/>
      <c r="U176" s="1161"/>
      <c r="V176" s="1161"/>
      <c r="W176" s="1161"/>
      <c r="X176" s="1161"/>
      <c r="Y176" s="1161"/>
      <c r="Z176" s="1161"/>
      <c r="AA176" s="1161"/>
      <c r="AB176" s="1161"/>
      <c r="AC176" s="1161"/>
      <c r="AD176" s="1161"/>
      <c r="AE176" s="1161"/>
      <c r="AF176" s="1161"/>
      <c r="AG176" s="1161"/>
      <c r="AH176" s="1161"/>
      <c r="AI176" s="1161"/>
      <c r="AJ176" s="1161"/>
      <c r="AK176" s="1162"/>
      <c r="AL176" s="1163"/>
      <c r="AM176" s="1164"/>
      <c r="AN176" s="1164"/>
      <c r="AO176" s="1164"/>
      <c r="AP176" s="1164"/>
      <c r="AQ176" s="1164"/>
      <c r="AR176" s="1164"/>
      <c r="AS176" s="1164"/>
      <c r="AT176" s="1164"/>
      <c r="AU176" s="1164"/>
      <c r="AV176" s="1164"/>
      <c r="AW176" s="1164"/>
      <c r="AX176" s="1164"/>
      <c r="AY176" s="1165"/>
    </row>
    <row r="177" spans="1:51" ht="24" customHeight="1" x14ac:dyDescent="0.2">
      <c r="A177" s="1253">
        <v>8</v>
      </c>
      <c r="B177" s="1254"/>
      <c r="C177" s="1187"/>
      <c r="D177" s="1188"/>
      <c r="E177" s="1188"/>
      <c r="F177" s="1188"/>
      <c r="G177" s="1188"/>
      <c r="H177" s="1188"/>
      <c r="I177" s="1188"/>
      <c r="J177" s="1188"/>
      <c r="K177" s="1188"/>
      <c r="L177" s="1188"/>
      <c r="M177" s="1160"/>
      <c r="N177" s="1160"/>
      <c r="O177" s="1160"/>
      <c r="P177" s="1160"/>
      <c r="Q177" s="1160"/>
      <c r="R177" s="1160"/>
      <c r="S177" s="1160"/>
      <c r="T177" s="1161"/>
      <c r="U177" s="1161"/>
      <c r="V177" s="1161"/>
      <c r="W177" s="1161"/>
      <c r="X177" s="1161"/>
      <c r="Y177" s="1161"/>
      <c r="Z177" s="1161"/>
      <c r="AA177" s="1161"/>
      <c r="AB177" s="1161"/>
      <c r="AC177" s="1161"/>
      <c r="AD177" s="1161"/>
      <c r="AE177" s="1161"/>
      <c r="AF177" s="1161"/>
      <c r="AG177" s="1161"/>
      <c r="AH177" s="1161"/>
      <c r="AI177" s="1161"/>
      <c r="AJ177" s="1161"/>
      <c r="AK177" s="1162"/>
      <c r="AL177" s="1163"/>
      <c r="AM177" s="1164"/>
      <c r="AN177" s="1164"/>
      <c r="AO177" s="1164"/>
      <c r="AP177" s="1164"/>
      <c r="AQ177" s="1164"/>
      <c r="AR177" s="1164"/>
      <c r="AS177" s="1164"/>
      <c r="AT177" s="1164"/>
      <c r="AU177" s="1164"/>
      <c r="AV177" s="1164"/>
      <c r="AW177" s="1164"/>
      <c r="AX177" s="1164"/>
      <c r="AY177" s="1165"/>
    </row>
    <row r="178" spans="1:51" ht="24" customHeight="1" x14ac:dyDescent="0.2">
      <c r="A178" s="1253">
        <v>9</v>
      </c>
      <c r="B178" s="1254"/>
      <c r="C178" s="1187"/>
      <c r="D178" s="1188"/>
      <c r="E178" s="1188"/>
      <c r="F178" s="1188"/>
      <c r="G178" s="1188"/>
      <c r="H178" s="1188"/>
      <c r="I178" s="1188"/>
      <c r="J178" s="1188"/>
      <c r="K178" s="1188"/>
      <c r="L178" s="1188"/>
      <c r="M178" s="1160"/>
      <c r="N178" s="1160"/>
      <c r="O178" s="1160"/>
      <c r="P178" s="1160"/>
      <c r="Q178" s="1160"/>
      <c r="R178" s="1160"/>
      <c r="S178" s="1160"/>
      <c r="T178" s="1161"/>
      <c r="U178" s="1161"/>
      <c r="V178" s="1161"/>
      <c r="W178" s="1161"/>
      <c r="X178" s="1161"/>
      <c r="Y178" s="1161"/>
      <c r="Z178" s="1161"/>
      <c r="AA178" s="1161"/>
      <c r="AB178" s="1161"/>
      <c r="AC178" s="1161"/>
      <c r="AD178" s="1161"/>
      <c r="AE178" s="1161"/>
      <c r="AF178" s="1161"/>
      <c r="AG178" s="1161"/>
      <c r="AH178" s="1161"/>
      <c r="AI178" s="1161"/>
      <c r="AJ178" s="1161"/>
      <c r="AK178" s="1162"/>
      <c r="AL178" s="1163"/>
      <c r="AM178" s="1164"/>
      <c r="AN178" s="1164"/>
      <c r="AO178" s="1164"/>
      <c r="AP178" s="1164"/>
      <c r="AQ178" s="1164"/>
      <c r="AR178" s="1164"/>
      <c r="AS178" s="1164"/>
      <c r="AT178" s="1164"/>
      <c r="AU178" s="1164"/>
      <c r="AV178" s="1164"/>
      <c r="AW178" s="1164"/>
      <c r="AX178" s="1164"/>
      <c r="AY178" s="1165"/>
    </row>
    <row r="179" spans="1:51" ht="24" customHeight="1" x14ac:dyDescent="0.2">
      <c r="A179" s="1253">
        <v>10</v>
      </c>
      <c r="B179" s="1254"/>
      <c r="C179" s="1187"/>
      <c r="D179" s="1188"/>
      <c r="E179" s="1188"/>
      <c r="F179" s="1188"/>
      <c r="G179" s="1188"/>
      <c r="H179" s="1188"/>
      <c r="I179" s="1188"/>
      <c r="J179" s="1188"/>
      <c r="K179" s="1188"/>
      <c r="L179" s="1188"/>
      <c r="M179" s="1160"/>
      <c r="N179" s="1160"/>
      <c r="O179" s="1160"/>
      <c r="P179" s="1160"/>
      <c r="Q179" s="1160"/>
      <c r="R179" s="1160"/>
      <c r="S179" s="1160"/>
      <c r="T179" s="1161"/>
      <c r="U179" s="1161"/>
      <c r="V179" s="1161"/>
      <c r="W179" s="1161"/>
      <c r="X179" s="1161"/>
      <c r="Y179" s="1161"/>
      <c r="Z179" s="1161"/>
      <c r="AA179" s="1161"/>
      <c r="AB179" s="1161"/>
      <c r="AC179" s="1161"/>
      <c r="AD179" s="1161"/>
      <c r="AE179" s="1161"/>
      <c r="AF179" s="1161"/>
      <c r="AG179" s="1161"/>
      <c r="AH179" s="1161"/>
      <c r="AI179" s="1161"/>
      <c r="AJ179" s="1161"/>
      <c r="AK179" s="1162"/>
      <c r="AL179" s="1163"/>
      <c r="AM179" s="1164"/>
      <c r="AN179" s="1164"/>
      <c r="AO179" s="1164"/>
      <c r="AP179" s="1164"/>
      <c r="AQ179" s="1164"/>
      <c r="AR179" s="1164"/>
      <c r="AS179" s="1164"/>
      <c r="AT179" s="1164"/>
      <c r="AU179" s="1164"/>
      <c r="AV179" s="1164"/>
      <c r="AW179" s="1164"/>
      <c r="AX179" s="1164"/>
      <c r="AY179" s="1165"/>
    </row>
    <row r="180" spans="1:51" x14ac:dyDescent="0.2">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2">
      <c r="A181" s="1255"/>
      <c r="B181" s="1256"/>
      <c r="C181" s="1261" t="s">
        <v>11</v>
      </c>
      <c r="D181" s="1192"/>
      <c r="E181" s="1192"/>
      <c r="F181" s="1192"/>
      <c r="G181" s="1192"/>
      <c r="H181" s="1192"/>
      <c r="I181" s="1192"/>
      <c r="J181" s="1192"/>
      <c r="K181" s="1192"/>
      <c r="L181" s="1192"/>
      <c r="M181" s="996" t="s">
        <v>155</v>
      </c>
      <c r="N181" s="997"/>
      <c r="O181" s="997"/>
      <c r="P181" s="997"/>
      <c r="Q181" s="997"/>
      <c r="R181" s="997"/>
      <c r="S181" s="997"/>
      <c r="T181" s="1192" t="s">
        <v>154</v>
      </c>
      <c r="U181" s="1192"/>
      <c r="V181" s="1192"/>
      <c r="W181" s="1192"/>
      <c r="X181" s="1192"/>
      <c r="Y181" s="1192"/>
      <c r="Z181" s="1192"/>
      <c r="AA181" s="1192"/>
      <c r="AB181" s="1192"/>
      <c r="AC181" s="1192"/>
      <c r="AD181" s="1192"/>
      <c r="AE181" s="1192"/>
      <c r="AF181" s="1192"/>
      <c r="AG181" s="1192"/>
      <c r="AH181" s="1192"/>
      <c r="AI181" s="1192"/>
      <c r="AJ181" s="1192"/>
      <c r="AK181" s="1193"/>
      <c r="AL181" s="1073" t="s">
        <v>12</v>
      </c>
      <c r="AM181" s="1074"/>
      <c r="AN181" s="1074"/>
      <c r="AO181" s="1074"/>
      <c r="AP181" s="1074"/>
      <c r="AQ181" s="1074"/>
      <c r="AR181" s="1074"/>
      <c r="AS181" s="1074"/>
      <c r="AT181" s="1074"/>
      <c r="AU181" s="1074"/>
      <c r="AV181" s="1074"/>
      <c r="AW181" s="1074"/>
      <c r="AX181" s="1074"/>
      <c r="AY181" s="1075"/>
    </row>
    <row r="182" spans="1:51" ht="24" customHeight="1" x14ac:dyDescent="0.2">
      <c r="A182" s="1253">
        <v>1</v>
      </c>
      <c r="B182" s="1254"/>
      <c r="C182" s="1187"/>
      <c r="D182" s="1188"/>
      <c r="E182" s="1188"/>
      <c r="F182" s="1188"/>
      <c r="G182" s="1188"/>
      <c r="H182" s="1188"/>
      <c r="I182" s="1188"/>
      <c r="J182" s="1188"/>
      <c r="K182" s="1188"/>
      <c r="L182" s="1188"/>
      <c r="M182" s="1160"/>
      <c r="N182" s="1160"/>
      <c r="O182" s="1160"/>
      <c r="P182" s="1160"/>
      <c r="Q182" s="1160"/>
      <c r="R182" s="1160"/>
      <c r="S182" s="1160"/>
      <c r="T182" s="1161"/>
      <c r="U182" s="1161"/>
      <c r="V182" s="1161"/>
      <c r="W182" s="1161"/>
      <c r="X182" s="1161"/>
      <c r="Y182" s="1161"/>
      <c r="Z182" s="1161"/>
      <c r="AA182" s="1161"/>
      <c r="AB182" s="1161"/>
      <c r="AC182" s="1161"/>
      <c r="AD182" s="1161"/>
      <c r="AE182" s="1161"/>
      <c r="AF182" s="1161"/>
      <c r="AG182" s="1161"/>
      <c r="AH182" s="1161"/>
      <c r="AI182" s="1161"/>
      <c r="AJ182" s="1161"/>
      <c r="AK182" s="1162"/>
      <c r="AL182" s="1062"/>
      <c r="AM182" s="1063"/>
      <c r="AN182" s="1063"/>
      <c r="AO182" s="1063"/>
      <c r="AP182" s="1063"/>
      <c r="AQ182" s="1063"/>
      <c r="AR182" s="1063"/>
      <c r="AS182" s="1063"/>
      <c r="AT182" s="1063"/>
      <c r="AU182" s="1063"/>
      <c r="AV182" s="1063"/>
      <c r="AW182" s="1063"/>
      <c r="AX182" s="1063"/>
      <c r="AY182" s="1064"/>
    </row>
    <row r="183" spans="1:51" ht="24" customHeight="1" x14ac:dyDescent="0.2">
      <c r="A183" s="1253">
        <v>2</v>
      </c>
      <c r="B183" s="1254"/>
      <c r="C183" s="1187"/>
      <c r="D183" s="1188"/>
      <c r="E183" s="1188"/>
      <c r="F183" s="1188"/>
      <c r="G183" s="1188"/>
      <c r="H183" s="1188"/>
      <c r="I183" s="1188"/>
      <c r="J183" s="1188"/>
      <c r="K183" s="1188"/>
      <c r="L183" s="1188"/>
      <c r="M183" s="1160"/>
      <c r="N183" s="1160"/>
      <c r="O183" s="1160"/>
      <c r="P183" s="1160"/>
      <c r="Q183" s="1160"/>
      <c r="R183" s="1160"/>
      <c r="S183" s="1160"/>
      <c r="T183" s="1161"/>
      <c r="U183" s="1161"/>
      <c r="V183" s="1161"/>
      <c r="W183" s="1161"/>
      <c r="X183" s="1161"/>
      <c r="Y183" s="1161"/>
      <c r="Z183" s="1161"/>
      <c r="AA183" s="1161"/>
      <c r="AB183" s="1161"/>
      <c r="AC183" s="1161"/>
      <c r="AD183" s="1161"/>
      <c r="AE183" s="1161"/>
      <c r="AF183" s="1161"/>
      <c r="AG183" s="1161"/>
      <c r="AH183" s="1161"/>
      <c r="AI183" s="1161"/>
      <c r="AJ183" s="1161"/>
      <c r="AK183" s="1162"/>
      <c r="AL183" s="1062"/>
      <c r="AM183" s="1063"/>
      <c r="AN183" s="1063"/>
      <c r="AO183" s="1063"/>
      <c r="AP183" s="1063"/>
      <c r="AQ183" s="1063"/>
      <c r="AR183" s="1063"/>
      <c r="AS183" s="1063"/>
      <c r="AT183" s="1063"/>
      <c r="AU183" s="1063"/>
      <c r="AV183" s="1063"/>
      <c r="AW183" s="1063"/>
      <c r="AX183" s="1063"/>
      <c r="AY183" s="1064"/>
    </row>
    <row r="184" spans="1:51" ht="24" customHeight="1" x14ac:dyDescent="0.2">
      <c r="A184" s="1253">
        <v>3</v>
      </c>
      <c r="B184" s="1254"/>
      <c r="C184" s="1187"/>
      <c r="D184" s="1188"/>
      <c r="E184" s="1188"/>
      <c r="F184" s="1188"/>
      <c r="G184" s="1188"/>
      <c r="H184" s="1188"/>
      <c r="I184" s="1188"/>
      <c r="J184" s="1188"/>
      <c r="K184" s="1188"/>
      <c r="L184" s="1188"/>
      <c r="M184" s="1160"/>
      <c r="N184" s="1160"/>
      <c r="O184" s="1160"/>
      <c r="P184" s="1160"/>
      <c r="Q184" s="1160"/>
      <c r="R184" s="1160"/>
      <c r="S184" s="1160"/>
      <c r="T184" s="1161"/>
      <c r="U184" s="1161"/>
      <c r="V184" s="1161"/>
      <c r="W184" s="1161"/>
      <c r="X184" s="1161"/>
      <c r="Y184" s="1161"/>
      <c r="Z184" s="1161"/>
      <c r="AA184" s="1161"/>
      <c r="AB184" s="1161"/>
      <c r="AC184" s="1161"/>
      <c r="AD184" s="1161"/>
      <c r="AE184" s="1161"/>
      <c r="AF184" s="1161"/>
      <c r="AG184" s="1161"/>
      <c r="AH184" s="1161"/>
      <c r="AI184" s="1161"/>
      <c r="AJ184" s="1161"/>
      <c r="AK184" s="1162"/>
      <c r="AL184" s="1062"/>
      <c r="AM184" s="1063"/>
      <c r="AN184" s="1063"/>
      <c r="AO184" s="1063"/>
      <c r="AP184" s="1063"/>
      <c r="AQ184" s="1063"/>
      <c r="AR184" s="1063"/>
      <c r="AS184" s="1063"/>
      <c r="AT184" s="1063"/>
      <c r="AU184" s="1063"/>
      <c r="AV184" s="1063"/>
      <c r="AW184" s="1063"/>
      <c r="AX184" s="1063"/>
      <c r="AY184" s="1064"/>
    </row>
    <row r="185" spans="1:51" ht="24" customHeight="1" x14ac:dyDescent="0.2">
      <c r="A185" s="1253">
        <v>4</v>
      </c>
      <c r="B185" s="1254"/>
      <c r="C185" s="1187"/>
      <c r="D185" s="1188"/>
      <c r="E185" s="1188"/>
      <c r="F185" s="1188"/>
      <c r="G185" s="1188"/>
      <c r="H185" s="1188"/>
      <c r="I185" s="1188"/>
      <c r="J185" s="1188"/>
      <c r="K185" s="1188"/>
      <c r="L185" s="1188"/>
      <c r="M185" s="1160"/>
      <c r="N185" s="1160"/>
      <c r="O185" s="1160"/>
      <c r="P185" s="1160"/>
      <c r="Q185" s="1160"/>
      <c r="R185" s="1160"/>
      <c r="S185" s="1160"/>
      <c r="T185" s="1161"/>
      <c r="U185" s="1161"/>
      <c r="V185" s="1161"/>
      <c r="W185" s="1161"/>
      <c r="X185" s="1161"/>
      <c r="Y185" s="1161"/>
      <c r="Z185" s="1161"/>
      <c r="AA185" s="1161"/>
      <c r="AB185" s="1161"/>
      <c r="AC185" s="1161"/>
      <c r="AD185" s="1161"/>
      <c r="AE185" s="1161"/>
      <c r="AF185" s="1161"/>
      <c r="AG185" s="1161"/>
      <c r="AH185" s="1161"/>
      <c r="AI185" s="1161"/>
      <c r="AJ185" s="1161"/>
      <c r="AK185" s="1162"/>
      <c r="AL185" s="1062"/>
      <c r="AM185" s="1063"/>
      <c r="AN185" s="1063"/>
      <c r="AO185" s="1063"/>
      <c r="AP185" s="1063"/>
      <c r="AQ185" s="1063"/>
      <c r="AR185" s="1063"/>
      <c r="AS185" s="1063"/>
      <c r="AT185" s="1063"/>
      <c r="AU185" s="1063"/>
      <c r="AV185" s="1063"/>
      <c r="AW185" s="1063"/>
      <c r="AX185" s="1063"/>
      <c r="AY185" s="1064"/>
    </row>
    <row r="186" spans="1:51" ht="24" customHeight="1" x14ac:dyDescent="0.2">
      <c r="A186" s="1253">
        <v>5</v>
      </c>
      <c r="B186" s="1254"/>
      <c r="C186" s="1187"/>
      <c r="D186" s="1188"/>
      <c r="E186" s="1188"/>
      <c r="F186" s="1188"/>
      <c r="G186" s="1188"/>
      <c r="H186" s="1188"/>
      <c r="I186" s="1188"/>
      <c r="J186" s="1188"/>
      <c r="K186" s="1188"/>
      <c r="L186" s="1188"/>
      <c r="M186" s="1160"/>
      <c r="N186" s="1160"/>
      <c r="O186" s="1160"/>
      <c r="P186" s="1160"/>
      <c r="Q186" s="1160"/>
      <c r="R186" s="1160"/>
      <c r="S186" s="1160"/>
      <c r="T186" s="1161"/>
      <c r="U186" s="1161"/>
      <c r="V186" s="1161"/>
      <c r="W186" s="1161"/>
      <c r="X186" s="1161"/>
      <c r="Y186" s="1161"/>
      <c r="Z186" s="1161"/>
      <c r="AA186" s="1161"/>
      <c r="AB186" s="1161"/>
      <c r="AC186" s="1161"/>
      <c r="AD186" s="1161"/>
      <c r="AE186" s="1161"/>
      <c r="AF186" s="1161"/>
      <c r="AG186" s="1161"/>
      <c r="AH186" s="1161"/>
      <c r="AI186" s="1161"/>
      <c r="AJ186" s="1161"/>
      <c r="AK186" s="1162"/>
      <c r="AL186" s="1062"/>
      <c r="AM186" s="1063"/>
      <c r="AN186" s="1063"/>
      <c r="AO186" s="1063"/>
      <c r="AP186" s="1063"/>
      <c r="AQ186" s="1063"/>
      <c r="AR186" s="1063"/>
      <c r="AS186" s="1063"/>
      <c r="AT186" s="1063"/>
      <c r="AU186" s="1063"/>
      <c r="AV186" s="1063"/>
      <c r="AW186" s="1063"/>
      <c r="AX186" s="1063"/>
      <c r="AY186" s="1064"/>
    </row>
    <row r="187" spans="1:51" ht="24" customHeight="1" x14ac:dyDescent="0.2">
      <c r="A187" s="1253">
        <v>6</v>
      </c>
      <c r="B187" s="1254"/>
      <c r="C187" s="1187"/>
      <c r="D187" s="1188"/>
      <c r="E187" s="1188"/>
      <c r="F187" s="1188"/>
      <c r="G187" s="1188"/>
      <c r="H187" s="1188"/>
      <c r="I187" s="1188"/>
      <c r="J187" s="1188"/>
      <c r="K187" s="1188"/>
      <c r="L187" s="1188"/>
      <c r="M187" s="1160"/>
      <c r="N187" s="1160"/>
      <c r="O187" s="1160"/>
      <c r="P187" s="1160"/>
      <c r="Q187" s="1160"/>
      <c r="R187" s="1160"/>
      <c r="S187" s="1160"/>
      <c r="T187" s="1161"/>
      <c r="U187" s="1161"/>
      <c r="V187" s="1161"/>
      <c r="W187" s="1161"/>
      <c r="X187" s="1161"/>
      <c r="Y187" s="1161"/>
      <c r="Z187" s="1161"/>
      <c r="AA187" s="1161"/>
      <c r="AB187" s="1161"/>
      <c r="AC187" s="1161"/>
      <c r="AD187" s="1161"/>
      <c r="AE187" s="1161"/>
      <c r="AF187" s="1161"/>
      <c r="AG187" s="1161"/>
      <c r="AH187" s="1161"/>
      <c r="AI187" s="1161"/>
      <c r="AJ187" s="1161"/>
      <c r="AK187" s="1162"/>
      <c r="AL187" s="1062"/>
      <c r="AM187" s="1063"/>
      <c r="AN187" s="1063"/>
      <c r="AO187" s="1063"/>
      <c r="AP187" s="1063"/>
      <c r="AQ187" s="1063"/>
      <c r="AR187" s="1063"/>
      <c r="AS187" s="1063"/>
      <c r="AT187" s="1063"/>
      <c r="AU187" s="1063"/>
      <c r="AV187" s="1063"/>
      <c r="AW187" s="1063"/>
      <c r="AX187" s="1063"/>
      <c r="AY187" s="1064"/>
    </row>
    <row r="188" spans="1:51" ht="24" customHeight="1" x14ac:dyDescent="0.2">
      <c r="A188" s="1253">
        <v>7</v>
      </c>
      <c r="B188" s="1254"/>
      <c r="C188" s="1187"/>
      <c r="D188" s="1188"/>
      <c r="E188" s="1188"/>
      <c r="F188" s="1188"/>
      <c r="G188" s="1188"/>
      <c r="H188" s="1188"/>
      <c r="I188" s="1188"/>
      <c r="J188" s="1188"/>
      <c r="K188" s="1188"/>
      <c r="L188" s="1188"/>
      <c r="M188" s="1160"/>
      <c r="N188" s="1160"/>
      <c r="O188" s="1160"/>
      <c r="P188" s="1160"/>
      <c r="Q188" s="1160"/>
      <c r="R188" s="1160"/>
      <c r="S188" s="1160"/>
      <c r="T188" s="1161"/>
      <c r="U188" s="1161"/>
      <c r="V188" s="1161"/>
      <c r="W188" s="1161"/>
      <c r="X188" s="1161"/>
      <c r="Y188" s="1161"/>
      <c r="Z188" s="1161"/>
      <c r="AA188" s="1161"/>
      <c r="AB188" s="1161"/>
      <c r="AC188" s="1161"/>
      <c r="AD188" s="1161"/>
      <c r="AE188" s="1161"/>
      <c r="AF188" s="1161"/>
      <c r="AG188" s="1161"/>
      <c r="AH188" s="1161"/>
      <c r="AI188" s="1161"/>
      <c r="AJ188" s="1161"/>
      <c r="AK188" s="1162"/>
      <c r="AL188" s="1062"/>
      <c r="AM188" s="1063"/>
      <c r="AN188" s="1063"/>
      <c r="AO188" s="1063"/>
      <c r="AP188" s="1063"/>
      <c r="AQ188" s="1063"/>
      <c r="AR188" s="1063"/>
      <c r="AS188" s="1063"/>
      <c r="AT188" s="1063"/>
      <c r="AU188" s="1063"/>
      <c r="AV188" s="1063"/>
      <c r="AW188" s="1063"/>
      <c r="AX188" s="1063"/>
      <c r="AY188" s="1064"/>
    </row>
    <row r="189" spans="1:51" ht="24" customHeight="1" x14ac:dyDescent="0.2">
      <c r="A189" s="1253">
        <v>8</v>
      </c>
      <c r="B189" s="1254"/>
      <c r="C189" s="1187"/>
      <c r="D189" s="1188"/>
      <c r="E189" s="1188"/>
      <c r="F189" s="1188"/>
      <c r="G189" s="1188"/>
      <c r="H189" s="1188"/>
      <c r="I189" s="1188"/>
      <c r="J189" s="1188"/>
      <c r="K189" s="1188"/>
      <c r="L189" s="1188"/>
      <c r="M189" s="1160"/>
      <c r="N189" s="1160"/>
      <c r="O189" s="1160"/>
      <c r="P189" s="1160"/>
      <c r="Q189" s="1160"/>
      <c r="R189" s="1160"/>
      <c r="S189" s="1160"/>
      <c r="T189" s="1161"/>
      <c r="U189" s="1161"/>
      <c r="V189" s="1161"/>
      <c r="W189" s="1161"/>
      <c r="X189" s="1161"/>
      <c r="Y189" s="1161"/>
      <c r="Z189" s="1161"/>
      <c r="AA189" s="1161"/>
      <c r="AB189" s="1161"/>
      <c r="AC189" s="1161"/>
      <c r="AD189" s="1161"/>
      <c r="AE189" s="1161"/>
      <c r="AF189" s="1161"/>
      <c r="AG189" s="1161"/>
      <c r="AH189" s="1161"/>
      <c r="AI189" s="1161"/>
      <c r="AJ189" s="1161"/>
      <c r="AK189" s="1162"/>
      <c r="AL189" s="1062"/>
      <c r="AM189" s="1063"/>
      <c r="AN189" s="1063"/>
      <c r="AO189" s="1063"/>
      <c r="AP189" s="1063"/>
      <c r="AQ189" s="1063"/>
      <c r="AR189" s="1063"/>
      <c r="AS189" s="1063"/>
      <c r="AT189" s="1063"/>
      <c r="AU189" s="1063"/>
      <c r="AV189" s="1063"/>
      <c r="AW189" s="1063"/>
      <c r="AX189" s="1063"/>
      <c r="AY189" s="1064"/>
    </row>
    <row r="190" spans="1:51" ht="24" customHeight="1" x14ac:dyDescent="0.2">
      <c r="A190" s="1253">
        <v>9</v>
      </c>
      <c r="B190" s="1254"/>
      <c r="C190" s="1187"/>
      <c r="D190" s="1188"/>
      <c r="E190" s="1188"/>
      <c r="F190" s="1188"/>
      <c r="G190" s="1188"/>
      <c r="H190" s="1188"/>
      <c r="I190" s="1188"/>
      <c r="J190" s="1188"/>
      <c r="K190" s="1188"/>
      <c r="L190" s="1188"/>
      <c r="M190" s="1160"/>
      <c r="N190" s="1160"/>
      <c r="O190" s="1160"/>
      <c r="P190" s="1160"/>
      <c r="Q190" s="1160"/>
      <c r="R190" s="1160"/>
      <c r="S190" s="1160"/>
      <c r="T190" s="1161"/>
      <c r="U190" s="1161"/>
      <c r="V190" s="1161"/>
      <c r="W190" s="1161"/>
      <c r="X190" s="1161"/>
      <c r="Y190" s="1161"/>
      <c r="Z190" s="1161"/>
      <c r="AA190" s="1161"/>
      <c r="AB190" s="1161"/>
      <c r="AC190" s="1161"/>
      <c r="AD190" s="1161"/>
      <c r="AE190" s="1161"/>
      <c r="AF190" s="1161"/>
      <c r="AG190" s="1161"/>
      <c r="AH190" s="1161"/>
      <c r="AI190" s="1161"/>
      <c r="AJ190" s="1161"/>
      <c r="AK190" s="1162"/>
      <c r="AL190" s="1062"/>
      <c r="AM190" s="1063"/>
      <c r="AN190" s="1063"/>
      <c r="AO190" s="1063"/>
      <c r="AP190" s="1063"/>
      <c r="AQ190" s="1063"/>
      <c r="AR190" s="1063"/>
      <c r="AS190" s="1063"/>
      <c r="AT190" s="1063"/>
      <c r="AU190" s="1063"/>
      <c r="AV190" s="1063"/>
      <c r="AW190" s="1063"/>
      <c r="AX190" s="1063"/>
      <c r="AY190" s="1064"/>
    </row>
    <row r="191" spans="1:51" ht="24" customHeight="1" x14ac:dyDescent="0.2">
      <c r="A191" s="1253">
        <v>10</v>
      </c>
      <c r="B191" s="1254"/>
      <c r="C191" s="1187"/>
      <c r="D191" s="1188"/>
      <c r="E191" s="1188"/>
      <c r="F191" s="1188"/>
      <c r="G191" s="1188"/>
      <c r="H191" s="1188"/>
      <c r="I191" s="1188"/>
      <c r="J191" s="1188"/>
      <c r="K191" s="1188"/>
      <c r="L191" s="1188"/>
      <c r="M191" s="1160"/>
      <c r="N191" s="1160"/>
      <c r="O191" s="1160"/>
      <c r="P191" s="1160"/>
      <c r="Q191" s="1160"/>
      <c r="R191" s="1160"/>
      <c r="S191" s="1160"/>
      <c r="T191" s="1161"/>
      <c r="U191" s="1161"/>
      <c r="V191" s="1161"/>
      <c r="W191" s="1161"/>
      <c r="X191" s="1161"/>
      <c r="Y191" s="1161"/>
      <c r="Z191" s="1161"/>
      <c r="AA191" s="1161"/>
      <c r="AB191" s="1161"/>
      <c r="AC191" s="1161"/>
      <c r="AD191" s="1161"/>
      <c r="AE191" s="1161"/>
      <c r="AF191" s="1161"/>
      <c r="AG191" s="1161"/>
      <c r="AH191" s="1161"/>
      <c r="AI191" s="1161"/>
      <c r="AJ191" s="1161"/>
      <c r="AK191" s="1162"/>
      <c r="AL191" s="1062"/>
      <c r="AM191" s="1063"/>
      <c r="AN191" s="1063"/>
      <c r="AO191" s="1063"/>
      <c r="AP191" s="1063"/>
      <c r="AQ191" s="1063"/>
      <c r="AR191" s="1063"/>
      <c r="AS191" s="1063"/>
      <c r="AT191" s="1063"/>
      <c r="AU191" s="1063"/>
      <c r="AV191" s="1063"/>
      <c r="AW191" s="1063"/>
      <c r="AX191" s="1063"/>
      <c r="AY191" s="1064"/>
    </row>
    <row r="192" spans="1:51" x14ac:dyDescent="0.2">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2">
      <c r="A193" s="1255"/>
      <c r="B193" s="1256"/>
      <c r="C193" s="1261" t="s">
        <v>11</v>
      </c>
      <c r="D193" s="1192"/>
      <c r="E193" s="1192"/>
      <c r="F193" s="1192"/>
      <c r="G193" s="1192"/>
      <c r="H193" s="1192"/>
      <c r="I193" s="1192"/>
      <c r="J193" s="1192"/>
      <c r="K193" s="1192"/>
      <c r="L193" s="1192"/>
      <c r="M193" s="996" t="s">
        <v>155</v>
      </c>
      <c r="N193" s="997"/>
      <c r="O193" s="997"/>
      <c r="P193" s="997"/>
      <c r="Q193" s="997"/>
      <c r="R193" s="997"/>
      <c r="S193" s="997"/>
      <c r="T193" s="1192" t="s">
        <v>154</v>
      </c>
      <c r="U193" s="1192"/>
      <c r="V193" s="1192"/>
      <c r="W193" s="1192"/>
      <c r="X193" s="1192"/>
      <c r="Y193" s="1192"/>
      <c r="Z193" s="1192"/>
      <c r="AA193" s="1192"/>
      <c r="AB193" s="1192"/>
      <c r="AC193" s="1192"/>
      <c r="AD193" s="1192"/>
      <c r="AE193" s="1192"/>
      <c r="AF193" s="1192"/>
      <c r="AG193" s="1192"/>
      <c r="AH193" s="1192"/>
      <c r="AI193" s="1192"/>
      <c r="AJ193" s="1192"/>
      <c r="AK193" s="1193"/>
      <c r="AL193" s="1073" t="s">
        <v>12</v>
      </c>
      <c r="AM193" s="1074"/>
      <c r="AN193" s="1074"/>
      <c r="AO193" s="1074"/>
      <c r="AP193" s="1074"/>
      <c r="AQ193" s="1074"/>
      <c r="AR193" s="1074"/>
      <c r="AS193" s="1074"/>
      <c r="AT193" s="1074"/>
      <c r="AU193" s="1074"/>
      <c r="AV193" s="1074"/>
      <c r="AW193" s="1074"/>
      <c r="AX193" s="1074"/>
      <c r="AY193" s="1075"/>
    </row>
    <row r="194" spans="1:51" ht="24" customHeight="1" x14ac:dyDescent="0.2">
      <c r="A194" s="1253">
        <v>1</v>
      </c>
      <c r="B194" s="1254"/>
      <c r="C194" s="1187"/>
      <c r="D194" s="1188"/>
      <c r="E194" s="1188"/>
      <c r="F194" s="1188"/>
      <c r="G194" s="1188"/>
      <c r="H194" s="1188"/>
      <c r="I194" s="1188"/>
      <c r="J194" s="1188"/>
      <c r="K194" s="1188"/>
      <c r="L194" s="1188"/>
      <c r="M194" s="1160"/>
      <c r="N194" s="1160"/>
      <c r="O194" s="1160"/>
      <c r="P194" s="1160"/>
      <c r="Q194" s="1160"/>
      <c r="R194" s="1160"/>
      <c r="S194" s="1160"/>
      <c r="T194" s="1161"/>
      <c r="U194" s="1161"/>
      <c r="V194" s="1161"/>
      <c r="W194" s="1161"/>
      <c r="X194" s="1161"/>
      <c r="Y194" s="1161"/>
      <c r="Z194" s="1161"/>
      <c r="AA194" s="1161"/>
      <c r="AB194" s="1161"/>
      <c r="AC194" s="1161"/>
      <c r="AD194" s="1161"/>
      <c r="AE194" s="1161"/>
      <c r="AF194" s="1161"/>
      <c r="AG194" s="1161"/>
      <c r="AH194" s="1161"/>
      <c r="AI194" s="1161"/>
      <c r="AJ194" s="1161"/>
      <c r="AK194" s="1162"/>
      <c r="AL194" s="1062"/>
      <c r="AM194" s="1063"/>
      <c r="AN194" s="1063"/>
      <c r="AO194" s="1063"/>
      <c r="AP194" s="1063"/>
      <c r="AQ194" s="1063"/>
      <c r="AR194" s="1063"/>
      <c r="AS194" s="1063"/>
      <c r="AT194" s="1063"/>
      <c r="AU194" s="1063"/>
      <c r="AV194" s="1063"/>
      <c r="AW194" s="1063"/>
      <c r="AX194" s="1063"/>
      <c r="AY194" s="1064"/>
    </row>
    <row r="195" spans="1:51" ht="24" customHeight="1" x14ac:dyDescent="0.2">
      <c r="A195" s="1253">
        <v>2</v>
      </c>
      <c r="B195" s="1254"/>
      <c r="C195" s="1187"/>
      <c r="D195" s="1188"/>
      <c r="E195" s="1188"/>
      <c r="F195" s="1188"/>
      <c r="G195" s="1188"/>
      <c r="H195" s="1188"/>
      <c r="I195" s="1188"/>
      <c r="J195" s="1188"/>
      <c r="K195" s="1188"/>
      <c r="L195" s="1188"/>
      <c r="M195" s="1160"/>
      <c r="N195" s="1160"/>
      <c r="O195" s="1160"/>
      <c r="P195" s="1160"/>
      <c r="Q195" s="1160"/>
      <c r="R195" s="1160"/>
      <c r="S195" s="1160"/>
      <c r="T195" s="1161"/>
      <c r="U195" s="1161"/>
      <c r="V195" s="1161"/>
      <c r="W195" s="1161"/>
      <c r="X195" s="1161"/>
      <c r="Y195" s="1161"/>
      <c r="Z195" s="1161"/>
      <c r="AA195" s="1161"/>
      <c r="AB195" s="1161"/>
      <c r="AC195" s="1161"/>
      <c r="AD195" s="1161"/>
      <c r="AE195" s="1161"/>
      <c r="AF195" s="1161"/>
      <c r="AG195" s="1161"/>
      <c r="AH195" s="1161"/>
      <c r="AI195" s="1161"/>
      <c r="AJ195" s="1161"/>
      <c r="AK195" s="1162"/>
      <c r="AL195" s="1062"/>
      <c r="AM195" s="1063"/>
      <c r="AN195" s="1063"/>
      <c r="AO195" s="1063"/>
      <c r="AP195" s="1063"/>
      <c r="AQ195" s="1063"/>
      <c r="AR195" s="1063"/>
      <c r="AS195" s="1063"/>
      <c r="AT195" s="1063"/>
      <c r="AU195" s="1063"/>
      <c r="AV195" s="1063"/>
      <c r="AW195" s="1063"/>
      <c r="AX195" s="1063"/>
      <c r="AY195" s="1064"/>
    </row>
    <row r="196" spans="1:51" ht="24" customHeight="1" x14ac:dyDescent="0.2">
      <c r="A196" s="1253">
        <v>3</v>
      </c>
      <c r="B196" s="1254"/>
      <c r="C196" s="1187"/>
      <c r="D196" s="1188"/>
      <c r="E196" s="1188"/>
      <c r="F196" s="1188"/>
      <c r="G196" s="1188"/>
      <c r="H196" s="1188"/>
      <c r="I196" s="1188"/>
      <c r="J196" s="1188"/>
      <c r="K196" s="1188"/>
      <c r="L196" s="1188"/>
      <c r="M196" s="1160"/>
      <c r="N196" s="1160"/>
      <c r="O196" s="1160"/>
      <c r="P196" s="1160"/>
      <c r="Q196" s="1160"/>
      <c r="R196" s="1160"/>
      <c r="S196" s="1160"/>
      <c r="T196" s="1402"/>
      <c r="U196" s="1403"/>
      <c r="V196" s="1403"/>
      <c r="W196" s="1403"/>
      <c r="X196" s="1403"/>
      <c r="Y196" s="1403"/>
      <c r="Z196" s="1403"/>
      <c r="AA196" s="1403"/>
      <c r="AB196" s="1403"/>
      <c r="AC196" s="1403"/>
      <c r="AD196" s="1403"/>
      <c r="AE196" s="1403"/>
      <c r="AF196" s="1403"/>
      <c r="AG196" s="1403"/>
      <c r="AH196" s="1403"/>
      <c r="AI196" s="1403"/>
      <c r="AJ196" s="1403"/>
      <c r="AK196" s="1404"/>
      <c r="AL196" s="1062"/>
      <c r="AM196" s="1063"/>
      <c r="AN196" s="1063"/>
      <c r="AO196" s="1063"/>
      <c r="AP196" s="1063"/>
      <c r="AQ196" s="1063"/>
      <c r="AR196" s="1063"/>
      <c r="AS196" s="1063"/>
      <c r="AT196" s="1063"/>
      <c r="AU196" s="1063"/>
      <c r="AV196" s="1063"/>
      <c r="AW196" s="1063"/>
      <c r="AX196" s="1063"/>
      <c r="AY196" s="1064"/>
    </row>
    <row r="197" spans="1:51" ht="24" customHeight="1" x14ac:dyDescent="0.2">
      <c r="A197" s="1253">
        <v>4</v>
      </c>
      <c r="B197" s="1254"/>
      <c r="C197" s="1187"/>
      <c r="D197" s="1188"/>
      <c r="E197" s="1188"/>
      <c r="F197" s="1188"/>
      <c r="G197" s="1188"/>
      <c r="H197" s="1188"/>
      <c r="I197" s="1188"/>
      <c r="J197" s="1188"/>
      <c r="K197" s="1188"/>
      <c r="L197" s="1188"/>
      <c r="M197" s="1160"/>
      <c r="N197" s="1160"/>
      <c r="O197" s="1160"/>
      <c r="P197" s="1160"/>
      <c r="Q197" s="1160"/>
      <c r="R197" s="1160"/>
      <c r="S197" s="1160"/>
      <c r="T197" s="1405"/>
      <c r="U197" s="1161"/>
      <c r="V197" s="1161"/>
      <c r="W197" s="1161"/>
      <c r="X197" s="1161"/>
      <c r="Y197" s="1161"/>
      <c r="Z197" s="1161"/>
      <c r="AA197" s="1161"/>
      <c r="AB197" s="1161"/>
      <c r="AC197" s="1161"/>
      <c r="AD197" s="1161"/>
      <c r="AE197" s="1161"/>
      <c r="AF197" s="1161"/>
      <c r="AG197" s="1161"/>
      <c r="AH197" s="1161"/>
      <c r="AI197" s="1161"/>
      <c r="AJ197" s="1161"/>
      <c r="AK197" s="1162"/>
      <c r="AL197" s="1062"/>
      <c r="AM197" s="1063"/>
      <c r="AN197" s="1063"/>
      <c r="AO197" s="1063"/>
      <c r="AP197" s="1063"/>
      <c r="AQ197" s="1063"/>
      <c r="AR197" s="1063"/>
      <c r="AS197" s="1063"/>
      <c r="AT197" s="1063"/>
      <c r="AU197" s="1063"/>
      <c r="AV197" s="1063"/>
      <c r="AW197" s="1063"/>
      <c r="AX197" s="1063"/>
      <c r="AY197" s="1064"/>
    </row>
    <row r="198" spans="1:51" ht="24" customHeight="1" x14ac:dyDescent="0.2">
      <c r="A198" s="1253">
        <v>5</v>
      </c>
      <c r="B198" s="1254"/>
      <c r="C198" s="1187"/>
      <c r="D198" s="1188"/>
      <c r="E198" s="1188"/>
      <c r="F198" s="1188"/>
      <c r="G198" s="1188"/>
      <c r="H198" s="1188"/>
      <c r="I198" s="1188"/>
      <c r="J198" s="1188"/>
      <c r="K198" s="1188"/>
      <c r="L198" s="1188"/>
      <c r="M198" s="1160"/>
      <c r="N198" s="1160"/>
      <c r="O198" s="1160"/>
      <c r="P198" s="1160"/>
      <c r="Q198" s="1160"/>
      <c r="R198" s="1160"/>
      <c r="S198" s="1160"/>
      <c r="T198" s="1161"/>
      <c r="U198" s="1161"/>
      <c r="V198" s="1161"/>
      <c r="W198" s="1161"/>
      <c r="X198" s="1161"/>
      <c r="Y198" s="1161"/>
      <c r="Z198" s="1161"/>
      <c r="AA198" s="1161"/>
      <c r="AB198" s="1161"/>
      <c r="AC198" s="1161"/>
      <c r="AD198" s="1161"/>
      <c r="AE198" s="1161"/>
      <c r="AF198" s="1161"/>
      <c r="AG198" s="1161"/>
      <c r="AH198" s="1161"/>
      <c r="AI198" s="1161"/>
      <c r="AJ198" s="1161"/>
      <c r="AK198" s="1162"/>
      <c r="AL198" s="1062"/>
      <c r="AM198" s="1063"/>
      <c r="AN198" s="1063"/>
      <c r="AO198" s="1063"/>
      <c r="AP198" s="1063"/>
      <c r="AQ198" s="1063"/>
      <c r="AR198" s="1063"/>
      <c r="AS198" s="1063"/>
      <c r="AT198" s="1063"/>
      <c r="AU198" s="1063"/>
      <c r="AV198" s="1063"/>
      <c r="AW198" s="1063"/>
      <c r="AX198" s="1063"/>
      <c r="AY198" s="1064"/>
    </row>
    <row r="199" spans="1:51" ht="24" customHeight="1" x14ac:dyDescent="0.2">
      <c r="A199" s="1253">
        <v>6</v>
      </c>
      <c r="B199" s="1254"/>
      <c r="C199" s="1187"/>
      <c r="D199" s="1188"/>
      <c r="E199" s="1188"/>
      <c r="F199" s="1188"/>
      <c r="G199" s="1188"/>
      <c r="H199" s="1188"/>
      <c r="I199" s="1188"/>
      <c r="J199" s="1188"/>
      <c r="K199" s="1188"/>
      <c r="L199" s="1188"/>
      <c r="M199" s="1160"/>
      <c r="N199" s="1160"/>
      <c r="O199" s="1160"/>
      <c r="P199" s="1160"/>
      <c r="Q199" s="1160"/>
      <c r="R199" s="1160"/>
      <c r="S199" s="1160"/>
      <c r="T199" s="1161"/>
      <c r="U199" s="1161"/>
      <c r="V199" s="1161"/>
      <c r="W199" s="1161"/>
      <c r="X199" s="1161"/>
      <c r="Y199" s="1161"/>
      <c r="Z199" s="1161"/>
      <c r="AA199" s="1161"/>
      <c r="AB199" s="1161"/>
      <c r="AC199" s="1161"/>
      <c r="AD199" s="1161"/>
      <c r="AE199" s="1161"/>
      <c r="AF199" s="1161"/>
      <c r="AG199" s="1161"/>
      <c r="AH199" s="1161"/>
      <c r="AI199" s="1161"/>
      <c r="AJ199" s="1161"/>
      <c r="AK199" s="1162"/>
      <c r="AL199" s="1062"/>
      <c r="AM199" s="1063"/>
      <c r="AN199" s="1063"/>
      <c r="AO199" s="1063"/>
      <c r="AP199" s="1063"/>
      <c r="AQ199" s="1063"/>
      <c r="AR199" s="1063"/>
      <c r="AS199" s="1063"/>
      <c r="AT199" s="1063"/>
      <c r="AU199" s="1063"/>
      <c r="AV199" s="1063"/>
      <c r="AW199" s="1063"/>
      <c r="AX199" s="1063"/>
      <c r="AY199" s="1064"/>
    </row>
    <row r="200" spans="1:51" ht="24" customHeight="1" x14ac:dyDescent="0.2">
      <c r="A200" s="1253">
        <v>7</v>
      </c>
      <c r="B200" s="1254"/>
      <c r="C200" s="1187"/>
      <c r="D200" s="1188"/>
      <c r="E200" s="1188"/>
      <c r="F200" s="1188"/>
      <c r="G200" s="1188"/>
      <c r="H200" s="1188"/>
      <c r="I200" s="1188"/>
      <c r="J200" s="1188"/>
      <c r="K200" s="1188"/>
      <c r="L200" s="1188"/>
      <c r="M200" s="1160"/>
      <c r="N200" s="1160"/>
      <c r="O200" s="1160"/>
      <c r="P200" s="1160"/>
      <c r="Q200" s="1160"/>
      <c r="R200" s="1160"/>
      <c r="S200" s="1160"/>
      <c r="T200" s="1161"/>
      <c r="U200" s="1161"/>
      <c r="V200" s="1161"/>
      <c r="W200" s="1161"/>
      <c r="X200" s="1161"/>
      <c r="Y200" s="1161"/>
      <c r="Z200" s="1161"/>
      <c r="AA200" s="1161"/>
      <c r="AB200" s="1161"/>
      <c r="AC200" s="1161"/>
      <c r="AD200" s="1161"/>
      <c r="AE200" s="1161"/>
      <c r="AF200" s="1161"/>
      <c r="AG200" s="1161"/>
      <c r="AH200" s="1161"/>
      <c r="AI200" s="1161"/>
      <c r="AJ200" s="1161"/>
      <c r="AK200" s="1162"/>
      <c r="AL200" s="1062"/>
      <c r="AM200" s="1063"/>
      <c r="AN200" s="1063"/>
      <c r="AO200" s="1063"/>
      <c r="AP200" s="1063"/>
      <c r="AQ200" s="1063"/>
      <c r="AR200" s="1063"/>
      <c r="AS200" s="1063"/>
      <c r="AT200" s="1063"/>
      <c r="AU200" s="1063"/>
      <c r="AV200" s="1063"/>
      <c r="AW200" s="1063"/>
      <c r="AX200" s="1063"/>
      <c r="AY200" s="1064"/>
    </row>
    <row r="201" spans="1:51" ht="24" customHeight="1" x14ac:dyDescent="0.2">
      <c r="A201" s="1253">
        <v>8</v>
      </c>
      <c r="B201" s="1254"/>
      <c r="C201" s="1187"/>
      <c r="D201" s="1188"/>
      <c r="E201" s="1188"/>
      <c r="F201" s="1188"/>
      <c r="G201" s="1188"/>
      <c r="H201" s="1188"/>
      <c r="I201" s="1188"/>
      <c r="J201" s="1188"/>
      <c r="K201" s="1188"/>
      <c r="L201" s="1188"/>
      <c r="M201" s="1160"/>
      <c r="N201" s="1160"/>
      <c r="O201" s="1160"/>
      <c r="P201" s="1160"/>
      <c r="Q201" s="1160"/>
      <c r="R201" s="1160"/>
      <c r="S201" s="1160"/>
      <c r="T201" s="1161"/>
      <c r="U201" s="1161"/>
      <c r="V201" s="1161"/>
      <c r="W201" s="1161"/>
      <c r="X201" s="1161"/>
      <c r="Y201" s="1161"/>
      <c r="Z201" s="1161"/>
      <c r="AA201" s="1161"/>
      <c r="AB201" s="1161"/>
      <c r="AC201" s="1161"/>
      <c r="AD201" s="1161"/>
      <c r="AE201" s="1161"/>
      <c r="AF201" s="1161"/>
      <c r="AG201" s="1161"/>
      <c r="AH201" s="1161"/>
      <c r="AI201" s="1161"/>
      <c r="AJ201" s="1161"/>
      <c r="AK201" s="1162"/>
      <c r="AL201" s="1062"/>
      <c r="AM201" s="1063"/>
      <c r="AN201" s="1063"/>
      <c r="AO201" s="1063"/>
      <c r="AP201" s="1063"/>
      <c r="AQ201" s="1063"/>
      <c r="AR201" s="1063"/>
      <c r="AS201" s="1063"/>
      <c r="AT201" s="1063"/>
      <c r="AU201" s="1063"/>
      <c r="AV201" s="1063"/>
      <c r="AW201" s="1063"/>
      <c r="AX201" s="1063"/>
      <c r="AY201" s="1064"/>
    </row>
    <row r="202" spans="1:51" ht="24" customHeight="1" x14ac:dyDescent="0.2">
      <c r="A202" s="1253">
        <v>9</v>
      </c>
      <c r="B202" s="1254"/>
      <c r="C202" s="1356"/>
      <c r="D202" s="1357"/>
      <c r="E202" s="1357"/>
      <c r="F202" s="1357"/>
      <c r="G202" s="1357"/>
      <c r="H202" s="1357"/>
      <c r="I202" s="1357"/>
      <c r="J202" s="1357"/>
      <c r="K202" s="1357"/>
      <c r="L202" s="1357"/>
      <c r="M202" s="1160"/>
      <c r="N202" s="1160"/>
      <c r="O202" s="1160"/>
      <c r="P202" s="1160"/>
      <c r="Q202" s="1160"/>
      <c r="R202" s="1160"/>
      <c r="S202" s="1160"/>
      <c r="T202" s="1161"/>
      <c r="U202" s="1161"/>
      <c r="V202" s="1161"/>
      <c r="W202" s="1161"/>
      <c r="X202" s="1161"/>
      <c r="Y202" s="1161"/>
      <c r="Z202" s="1161"/>
      <c r="AA202" s="1161"/>
      <c r="AB202" s="1161"/>
      <c r="AC202" s="1161"/>
      <c r="AD202" s="1161"/>
      <c r="AE202" s="1161"/>
      <c r="AF202" s="1161"/>
      <c r="AG202" s="1161"/>
      <c r="AH202" s="1161"/>
      <c r="AI202" s="1161"/>
      <c r="AJ202" s="1161"/>
      <c r="AK202" s="1162"/>
      <c r="AL202" s="1062"/>
      <c r="AM202" s="1063"/>
      <c r="AN202" s="1063"/>
      <c r="AO202" s="1063"/>
      <c r="AP202" s="1063"/>
      <c r="AQ202" s="1063"/>
      <c r="AR202" s="1063"/>
      <c r="AS202" s="1063"/>
      <c r="AT202" s="1063"/>
      <c r="AU202" s="1063"/>
      <c r="AV202" s="1063"/>
      <c r="AW202" s="1063"/>
      <c r="AX202" s="1063"/>
      <c r="AY202" s="1064"/>
    </row>
    <row r="203" spans="1:51" ht="24" customHeight="1" x14ac:dyDescent="0.2">
      <c r="A203" s="1253">
        <v>10</v>
      </c>
      <c r="B203" s="1254"/>
      <c r="C203" s="1187"/>
      <c r="D203" s="1188"/>
      <c r="E203" s="1188"/>
      <c r="F203" s="1188"/>
      <c r="G203" s="1188"/>
      <c r="H203" s="1188"/>
      <c r="I203" s="1188"/>
      <c r="J203" s="1188"/>
      <c r="K203" s="1188"/>
      <c r="L203" s="1188"/>
      <c r="M203" s="1160"/>
      <c r="N203" s="1160"/>
      <c r="O203" s="1160"/>
      <c r="P203" s="1160"/>
      <c r="Q203" s="1160"/>
      <c r="R203" s="1160"/>
      <c r="S203" s="1160"/>
      <c r="T203" s="1161"/>
      <c r="U203" s="1161"/>
      <c r="V203" s="1161"/>
      <c r="W203" s="1161"/>
      <c r="X203" s="1161"/>
      <c r="Y203" s="1161"/>
      <c r="Z203" s="1161"/>
      <c r="AA203" s="1161"/>
      <c r="AB203" s="1161"/>
      <c r="AC203" s="1161"/>
      <c r="AD203" s="1161"/>
      <c r="AE203" s="1161"/>
      <c r="AF203" s="1161"/>
      <c r="AG203" s="1161"/>
      <c r="AH203" s="1161"/>
      <c r="AI203" s="1161"/>
      <c r="AJ203" s="1161"/>
      <c r="AK203" s="1162"/>
      <c r="AL203" s="1062"/>
      <c r="AM203" s="1063"/>
      <c r="AN203" s="1063"/>
      <c r="AO203" s="1063"/>
      <c r="AP203" s="1063"/>
      <c r="AQ203" s="1063"/>
      <c r="AR203" s="1063"/>
      <c r="AS203" s="1063"/>
      <c r="AT203" s="1063"/>
      <c r="AU203" s="1063"/>
      <c r="AV203" s="1063"/>
      <c r="AW203" s="1063"/>
      <c r="AX203" s="1063"/>
      <c r="AY203" s="1064"/>
    </row>
    <row r="204" spans="1:51"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令和２年度</vt:lpstr>
      <vt:lpstr>事業概要（別添）</vt:lpstr>
      <vt:lpstr>保有割合の記載例</vt:lpstr>
      <vt:lpstr>事務人件費</vt:lpstr>
      <vt:lpstr>28年度版</vt:lpstr>
      <vt:lpstr>'28年度版'!Print_Area</vt:lpstr>
      <vt:lpstr>'事業概要（別添）'!Print_Area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2023-01-26T04:16:26Z</dcterms:modified>
</cp:coreProperties>
</file>