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10_経営局\20220826_提出（所見を踏まえた改善点入力等）\0907差し替え\"/>
    </mc:Choice>
  </mc:AlternateContent>
  <xr:revisionPtr revIDLastSave="0" documentId="13_ncr:101_{865AF965-19F6-49FA-944F-BB4B5B361BB3}"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行政事業レビューシート!$A$1:$AX$657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W29" i="1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40" i="11"/>
  <c r="AY399" i="11"/>
  <c r="AY397"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9"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44" i="11" l="1"/>
  <c r="AY140" i="11"/>
  <c r="AY100" i="11"/>
  <c r="AY142" i="11"/>
  <c r="AY178" i="11"/>
  <c r="AY174" i="11"/>
  <c r="AY213" i="11"/>
  <c r="AY128" i="11"/>
  <c r="AY203" i="11"/>
  <c r="AY207" i="11"/>
  <c r="AY201" i="11"/>
  <c r="AY205" i="11"/>
  <c r="AY211" i="11"/>
  <c r="AY176" i="11"/>
  <c r="AY134" i="11"/>
  <c r="AY193" i="11"/>
  <c r="AY198" i="11"/>
  <c r="AY163" i="11"/>
  <c r="AY130" i="11"/>
  <c r="AY114" i="1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7" i="11" s="1"/>
  <c r="AY88" i="11"/>
  <c r="AY91" i="11" s="1"/>
  <c r="AY78" i="11"/>
  <c r="AY87" i="11" s="1"/>
  <c r="AY44" i="11"/>
  <c r="AY52" i="11" s="1"/>
  <c r="AY96" i="11" l="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<sst xmlns="http://schemas.openxmlformats.org/spreadsheetml/2006/main" count="2176" uniqueCount="769">
  <si>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</si>
  <si>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</si>
  <si>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</si>
  <si>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</si>
  <si>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</si>
  <si>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</si>
  <si>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</si>
  <si>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</si>
  <si>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</si>
  <si>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</si>
  <si>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</si>
  <si>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</si>
  <si>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</si>
  <si>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</si>
  <si>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</si>
  <si>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</si>
  <si>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</si>
  <si>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</si>
  <si>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</si>
  <si>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</si>
  <si>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</si>
  <si>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</si>
  <si>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</si>
  <si>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</si>
  <si>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</si>
  <si>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</si>
  <si>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</si>
  <si>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</si>
  <si>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</si>
  <si>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</si>
  <si>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</si>
  <si>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</si>
  <si>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</si>
  <si>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</si>
  <si>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</si>
  <si>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</si>
  <si>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</si>
  <si>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</si>
  <si>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</si>
  <si>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</si>
  <si>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</si>
  <si>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</si>
  <si>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</si>
  <si>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</si>
  <si>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</si>
  <si>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</si>
  <si>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</si>
  <si>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</si>
  <si>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</si>
  <si>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</si>
  <si>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</si>
  <si>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</si>
  <si>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</si>
  <si>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</si>
  <si>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</si>
  <si>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</si>
  <si>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</si>
  <si>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</si>
  <si>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</si>
  <si>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</si>
  <si>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</si>
  <si>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</si>
  <si>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</si>
  <si>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</si>
  <si>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</si>
  <si>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</si>
  <si>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</si>
  <si>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</si>
  <si>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</si>
  <si>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</si>
  <si>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</si>
  <si>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</si>
  <si>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</si>
  <si>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</si>
  <si>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</si>
  <si>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</si>
  <si>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</si>
  <si>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</si>
  <si>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</si>
  <si>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</si>
  <si>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</si>
  <si>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</si>
  <si>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</si>
  <si>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</si>
  <si>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</si>
  <si>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</si>
  <si>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</si>
  <si>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</si>
  <si>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</si>
  <si>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</si>
  <si>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</si>
  <si>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</si>
  <si>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</si>
  <si>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</si>
  <si>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</si>
  <si>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</si>
  <si>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</si>
  <si>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</si>
  <si>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</si>
  <si>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</si>
  <si>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</si>
  <si>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</si>
  <si>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</si>
  <si>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</si>
  <si>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</si>
  <si>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</si>
  <si>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</si>
  <si>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</si>
  <si>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</si>
  <si>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</si>
  <si>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</si>
  <si>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</si>
  <si>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</si>
  <si>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</si>
  <si>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</si>
  <si>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</si>
  <si>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</si>
  <si>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</si>
  <si>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</si>
  <si>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</si>
  <si>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</si>
  <si>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</si>
  <si>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</si>
  <si>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</si>
  <si>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</si>
  <si>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</si>
  <si>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</si>
  <si>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</si>
  <si>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</si>
  <si>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</si>
  <si>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</si>
  <si>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</si>
  <si>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</si>
  <si>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</si>
  <si>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</si>
  <si>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</si>
  <si>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</si>
  <si>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</si>
  <si>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</si>
  <si>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</si>
  <si>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</si>
  <si>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</si>
  <si>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</si>
  <si>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</si>
  <si>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</si>
  <si>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</si>
  <si>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</si>
  <si>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</si>
  <si>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</si>
  <si>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</si>
  <si>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</si>
  <si>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</si>
  <si>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</si>
  <si>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</si>
  <si>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</si>
  <si>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</si>
  <si>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</si>
  <si>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</si>
  <si>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</si>
  <si>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</si>
  <si>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</si>
  <si>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</si>
  <si>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</si>
  <si>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</si>
  <si>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</si>
  <si>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</si>
  <si>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</si>
  <si>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</si>
  <si>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</si>
  <si>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</si>
  <si>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</si>
  <si>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</si>
  <si>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</si>
  <si>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</si>
  <si>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</si>
  <si>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</si>
  <si>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</si>
  <si>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</si>
  <si>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</si>
  <si>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</si>
  <si>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</si>
  <si>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</si>
  <si>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</si>
  <si>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</si>
  <si>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</si>
  <si>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</si>
  <si>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</si>
  <si>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</si>
  <si>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</si>
  <si>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</si>
  <si>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</si>
  <si>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</si>
  <si>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</si>
  <si>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</si>
  <si>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</si>
  <si>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</si>
  <si>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</si>
  <si>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</si>
  <si>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</si>
  <si>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</si>
  <si>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</si>
  <si>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</si>
  <si>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</si>
  <si>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</si>
  <si>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</si>
  <si>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</si>
  <si>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</si>
  <si>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</si>
  <si>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</si>
  <si>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</si>
  <si>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</si>
  <si>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</si>
  <si>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</si>
  <si>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</si>
  <si>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</si>
  <si>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</si>
  <si>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</si>
  <si>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</si>
  <si>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</si>
  <si>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</si>
  <si>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</si>
  <si>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</si>
  <si>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</si>
  <si>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</si>
  <si>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</si>
  <si>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</si>
  <si>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</si>
  <si>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</si>
  <si>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</si>
  <si>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</si>
  <si>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</si>
  <si>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</si>
  <si>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</si>
  <si>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</si>
  <si>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</si>
  <si>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</si>
  <si>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</si>
  <si>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</si>
  <si>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</si>
  <si>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</si>
  <si>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</si>
  <si>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</si>
  <si>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</si>
  <si>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</si>
  <si>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</si>
  <si>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</si>
  <si>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</si>
  <si>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</si>
  <si>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</si>
  <si>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</si>
  <si>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</si>
  <si>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</si>
  <si>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</si>
  <si>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</si>
  <si>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</si>
  <si>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</si>
  <si>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</si>
  <si>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</si>
  <si>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</si>
  <si>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</si>
  <si>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</si>
  <si>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</si>
  <si>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</si>
  <si>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</si>
  <si>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</si>
  <si>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</si>
  <si>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</si>
  <si>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</si>
  <si>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</si>
  <si>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</si>
  <si>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</si>
  <si>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</si>
  <si>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</si>
  <si>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</si>
  <si>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</si>
  <si>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</si>
  <si>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</si>
  <si>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</si>
  <si>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</si>
  <si>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</si>
  <si>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</si>
  <si>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</si>
  <si>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</si>
  <si>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</si>
  <si>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</si>
  <si>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</si>
  <si>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</si>
  <si>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</si>
  <si>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</si>
  <si>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</si>
  <si>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</si>
  <si>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</si>
  <si>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</si>
  <si>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</si>
  <si>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</si>
  <si>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</si>
  <si>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</si>
  <si>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</si>
  <si>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</si>
  <si>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</si>
  <si>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</si>
  <si>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</si>
  <si>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</si>
  <si>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</si>
  <si>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</si>
  <si>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</si>
  <si>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</si>
  <si>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</si>
  <si>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</si>
  <si>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</si>
  <si>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</si>
  <si>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</si>
  <si>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</si>
  <si>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</si>
  <si>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</si>
  <si>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</si>
  <si>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</si>
  <si>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</si>
  <si>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</si>
  <si>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</si>
  <si>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</si>
  <si>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</si>
  <si>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</si>
  <si>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</si>
  <si>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</si>
  <si>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</si>
  <si>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</si>
  <si>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</si>
  <si>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</si>
  <si>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</si>
  <si>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</si>
  <si>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</si>
  <si>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</si>
  <si>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</si>
  <si>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</si>
  <si>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</si>
  <si>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</si>
  <si>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</si>
  <si>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</si>
  <si>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</si>
  <si>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</si>
  <si>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</si>
  <si>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</si>
  <si>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</si>
  <si>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</si>
  <si>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</si>
  <si>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</si>
  <si>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</si>
  <si>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</si>
  <si>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</si>
  <si>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</si>
  <si>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</si>
  <si>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</si>
  <si>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</si>
  <si>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</si>
  <si>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</si>
  <si>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</si>
  <si>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</si>
  <si>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</si>
  <si>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</si>
  <si>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</si>
  <si>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</si>
  <si>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</si>
  <si>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</si>
  <si>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</si>
  <si>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</si>
  <si>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</si>
  <si>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</si>
  <si>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</si>
  <si>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</si>
  <si>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</si>
  <si>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</si>
  <si>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</si>
  <si>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</si>
  <si>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</si>
  <si>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</si>
  <si>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</si>
  <si>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</si>
  <si>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</si>
  <si>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</si>
  <si>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</si>
  <si>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</si>
  <si>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</si>
  <si>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</si>
  <si>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</si>
  <si>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</si>
  <si>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</si>
  <si>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</si>
  <si>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</si>
  <si>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</si>
  <si>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</si>
  <si>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</si>
  <si>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</si>
  <si>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</si>
  <si>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</si>
  <si>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</si>
  <si>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</si>
  <si>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</si>
  <si>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</si>
  <si>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</si>
  <si>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</si>
  <si>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</si>
  <si>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</si>
  <si>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</si>
  <si>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</si>
  <si>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</si>
  <si>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</si>
  <si>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</si>
  <si>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</si>
  <si>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</si>
  <si>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</si>
  <si>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</si>
  <si>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</si>
  <si>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</si>
  <si>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</si>
  <si>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</si>
  <si>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</si>
  <si>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</si>
  <si>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</si>
  <si>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</si>
  <si>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</si>
  <si>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</si>
  <si>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</si>
  <si>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</si>
  <si>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</si>
  <si>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</si>
  <si>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</si>
  <si>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</si>
  <si>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</si>
  <si>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</si>
  <si>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</si>
  <si>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</si>
  <si>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</si>
  <si>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</si>
  <si>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</si>
  <si>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</si>
  <si>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</si>
  <si>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</si>
  <si>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</si>
  <si>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</si>
  <si>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</si>
  <si>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</si>
  <si>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</si>
  <si>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</si>
  <si>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</si>
  <si>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</si>
  <si>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</si>
  <si>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</si>
  <si>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</si>
  <si>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</si>
  <si>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</si>
  <si>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</si>
  <si>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</si>
  <si>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</si>
  <si>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</si>
  <si>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</si>
  <si>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</si>
  <si>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</si>
  <si>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</si>
  <si>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</si>
  <si>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</si>
  <si>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</si>
  <si>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</si>
  <si>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</si>
  <si>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</si>
  <si>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</si>
  <si>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</si>
  <si>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</si>
  <si>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</si>
  <si>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</si>
  <si>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</si>
  <si>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</si>
  <si>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</si>
  <si>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</si>
  <si>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</si>
  <si>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</si>
  <si>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</si>
  <si>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</si>
  <si>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</si>
  <si>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</si>
  <si>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</si>
  <si>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</si>
  <si>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</si>
  <si>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</si>
  <si>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</si>
  <si>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</si>
  <si>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</si>
  <si>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</si>
  <si>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</si>
  <si>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</si>
  <si>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</si>
  <si>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</si>
  <si>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</si>
  <si>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</si>
  <si>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</si>
  <si>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</si>
  <si>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</si>
  <si>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</si>
  <si>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</si>
  <si>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</si>
  <si>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</si>
  <si>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</si>
  <si>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</si>
  <si>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</si>
  <si>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</si>
  <si>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</si>
  <si>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</si>
  <si>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</si>
  <si>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</si>
  <si>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</si>
  <si>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</si>
  <si>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</si>
  <si>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</si>
  <si>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</si>
  <si>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</si>
  <si>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</si>
  <si>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</si>
  <si>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</si>
  <si>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</si>
  <si>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</si>
  <si>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</si>
  <si>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</si>
  <si>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</si>
  <si>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</si>
  <si>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</si>
  <si>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</si>
  <si>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</si>
  <si>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</si>
  <si>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</si>
  <si>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</si>
  <si>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</si>
  <si>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</si>
  <si>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</si>
  <si>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</si>
  <si>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</si>
  <si>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</si>
  <si>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</si>
  <si>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</si>
  <si>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</si>
  <si>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</si>
  <si>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</si>
  <si>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</si>
  <si>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</si>
  <si>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</si>
  <si>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</si>
  <si>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</si>
  <si>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</si>
  <si>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</si>
  <si>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</si>
  <si>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</si>
  <si>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</si>
  <si>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</si>
  <si>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</si>
  <si>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</si>
  <si>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</si>
  <si>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</si>
  <si>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</si>
  <si>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</si>
  <si>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</si>
  <si>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</si>
  <si>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</si>
  <si>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</si>
  <si>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</si>
  <si>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</si>
  <si>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</si>
  <si>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</si>
  <si>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</si>
  <si>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</si>
  <si>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</si>
  <si>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</si>
  <si>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</si>
  <si>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</si>
  <si>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</si>
  <si>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</si>
  <si>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</si>
  <si>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</si>
  <si>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</si>
  <si>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</si>
  <si>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</si>
  <si>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</si>
  <si>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</si>
  <si>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</si>
  <si>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</si>
  <si>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</si>
  <si>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</si>
  <si>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</si>
  <si>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</si>
  <si>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</si>
  <si>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</si>
  <si>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</si>
  <si>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</si>
  <si>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</si>
  <si>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</si>
  <si>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</si>
  <si>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</si>
  <si>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</si>
  <si>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</si>
  <si>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</si>
  <si>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</si>
  <si>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</si>
  <si>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</si>
  <si>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</si>
  <si>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</si>
  <si>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</si>
  <si>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</si>
  <si>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</si>
  <si>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</si>
  <si>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</si>
  <si>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</si>
  <si>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</si>
  <si>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</si>
  <si>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</si>
  <si>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</si>
  <si>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</si>
  <si>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</si>
  <si>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</si>
  <si>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</si>
  <si>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</si>
  <si>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</si>
  <si>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</si>
  <si>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</si>
  <si>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</si>
  <si>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</si>
  <si>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</si>
  <si>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</si>
  <si>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</si>
  <si>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</si>
  <si>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</si>
  <si>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</si>
  <si>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</si>
  <si>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</si>
  <si>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</si>
  <si>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</si>
  <si>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</si>
  <si>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</si>
  <si>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</si>
  <si>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</si>
  <si>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</si>
  <si>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</si>
  <si>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</si>
  <si>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</si>
  <si>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</si>
  <si>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</si>
  <si>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</si>
  <si>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</si>
  <si>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</si>
  <si>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</si>
  <si>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</si>
  <si>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</si>
  <si>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</si>
  <si>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</si>
  <si>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</si>
  <si>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</si>
  <si>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</si>
  <si>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</si>
  <si>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</si>
  <si>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</si>
  <si>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</si>
  <si>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</si>
  <si>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</si>
  <si>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</si>
  <si>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</si>
  <si>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</si>
  <si>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</si>
  <si>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</si>
  <si>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</si>
  <si>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</si>
  <si>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</si>
  <si>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</si>
  <si>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</si>
  <si>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</si>
  <si>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</si>
  <si>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</si>
  <si>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</si>
  <si>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</si>
  <si>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</si>
  <si>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</si>
  <si>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</si>
  <si>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</si>
  <si>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</si>
  <si>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</si>
  <si>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</si>
  <si>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</si>
  <si>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</si>
  <si>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</si>
  <si>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</si>
  <si>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</si>
  <si>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</si>
  <si>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</si>
  <si>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</si>
  <si>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</si>
  <si>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新規就農者育成総合対策</t>
  </si>
  <si>
    <t>経営局</t>
  </si>
  <si>
    <t>令和4年度</t>
  </si>
  <si>
    <t>終了予定なし</t>
  </si>
  <si>
    <t>就農・女性課</t>
  </si>
  <si>
    <t>-</t>
  </si>
  <si>
    <t>農林水産省経営局就農・女性課調べ</t>
  </si>
  <si>
    <t>事業による支援を受けた研修機関等で実施した研修に参加した者のうち、就農意欲が高まったと回答した者の割合が、8割以上</t>
  </si>
  <si>
    <t>就農意欲が高まったと回答した者の割合</t>
  </si>
  <si>
    <t>研修受講者へのアンケート等</t>
  </si>
  <si>
    <t>事業により実施したイベント等に参加した者のうち、職業としての農業への関心が増加したと回答した者の割合が、８割以上</t>
  </si>
  <si>
    <t>職業としての農業への関心が増加したと回答した者の割合</t>
  </si>
  <si>
    <t>イベント等の参加者へのアンケート等</t>
  </si>
  <si>
    <t>人</t>
  </si>
  <si>
    <t>機関</t>
  </si>
  <si>
    <t>千円</t>
  </si>
  <si>
    <t>百万円/人</t>
    <phoneticPr fontId="5"/>
  </si>
  <si>
    <t>百万円/機関</t>
    <phoneticPr fontId="5"/>
  </si>
  <si>
    <t>百万円/件</t>
    <phoneticPr fontId="5"/>
  </si>
  <si>
    <t>－</t>
  </si>
  <si>
    <t>○</t>
  </si>
  <si>
    <t>農水</t>
  </si>
  <si>
    <t>-</t>
    <phoneticPr fontId="5"/>
  </si>
  <si>
    <t>執行額／支援を受けた青年新規就農者数　　　　　　　　　　</t>
    <rPh sb="4" eb="6">
      <t>シエン</t>
    </rPh>
    <rPh sb="7" eb="8">
      <t>ウ</t>
    </rPh>
    <rPh sb="10" eb="12">
      <t>セイネン</t>
    </rPh>
    <rPh sb="12" eb="14">
      <t>シンキ</t>
    </rPh>
    <rPh sb="14" eb="17">
      <t>シュウノウシャ</t>
    </rPh>
    <rPh sb="17" eb="18">
      <t>スウ</t>
    </rPh>
    <phoneticPr fontId="5"/>
  </si>
  <si>
    <t>百万円/機関</t>
    <rPh sb="4" eb="6">
      <t>キカン</t>
    </rPh>
    <phoneticPr fontId="5"/>
  </si>
  <si>
    <t>事業による支援を受けた者のうち、支援終了後１年経過時点で就農している者の割合が、８割以上</t>
    <phoneticPr fontId="5"/>
  </si>
  <si>
    <t>資金面の支援終了後１年経過時点で、就農している者の割合</t>
    <rPh sb="0" eb="3">
      <t>シキンメン</t>
    </rPh>
    <phoneticPr fontId="5"/>
  </si>
  <si>
    <t>３．サポート体制の充実・人材の呼び込みへの支援
　伴走機関等による研修向け農場の整備、新規就農者への技術サポート、職業としての農業の魅力の発信等の取組、農業大学校・農業高校等における農業教育の高度化等の取組を支援（補助率：定額等）</t>
    <rPh sb="6" eb="8">
      <t>タイセイ</t>
    </rPh>
    <rPh sb="9" eb="11">
      <t>ジュウジツ</t>
    </rPh>
    <rPh sb="12" eb="14">
      <t>ジンザイ</t>
    </rPh>
    <rPh sb="15" eb="16">
      <t>ヨ</t>
    </rPh>
    <rPh sb="17" eb="18">
      <t>コ</t>
    </rPh>
    <rPh sb="21" eb="23">
      <t>シエン</t>
    </rPh>
    <rPh sb="25" eb="27">
      <t>バンソウ</t>
    </rPh>
    <rPh sb="27" eb="30">
      <t>キカントウ</t>
    </rPh>
    <rPh sb="33" eb="35">
      <t>ケンシュウ</t>
    </rPh>
    <rPh sb="35" eb="36">
      <t>ム</t>
    </rPh>
    <rPh sb="37" eb="39">
      <t>ノウジョウ</t>
    </rPh>
    <rPh sb="40" eb="42">
      <t>セイビ</t>
    </rPh>
    <rPh sb="43" eb="48">
      <t>シンキシュウノウシャ</t>
    </rPh>
    <rPh sb="50" eb="52">
      <t>ギジュツ</t>
    </rPh>
    <rPh sb="57" eb="59">
      <t>ショクギョウ</t>
    </rPh>
    <rPh sb="63" eb="65">
      <t>ノウギョウ</t>
    </rPh>
    <rPh sb="66" eb="68">
      <t>ミリョク</t>
    </rPh>
    <rPh sb="69" eb="71">
      <t>ハッシン</t>
    </rPh>
    <rPh sb="71" eb="72">
      <t>トウ</t>
    </rPh>
    <rPh sb="73" eb="75">
      <t>トリクミ</t>
    </rPh>
    <rPh sb="76" eb="78">
      <t>ノウギョウ</t>
    </rPh>
    <rPh sb="78" eb="81">
      <t>ダイガッコウ</t>
    </rPh>
    <rPh sb="82" eb="84">
      <t>ノウギョウ</t>
    </rPh>
    <rPh sb="84" eb="87">
      <t>コウコウトウ</t>
    </rPh>
    <rPh sb="91" eb="93">
      <t>ノウギョウ</t>
    </rPh>
    <rPh sb="93" eb="95">
      <t>キョウイク</t>
    </rPh>
    <rPh sb="96" eb="99">
      <t>コウドカ</t>
    </rPh>
    <rPh sb="99" eb="100">
      <t>トウ</t>
    </rPh>
    <rPh sb="101" eb="103">
      <t>トリクミ</t>
    </rPh>
    <rPh sb="104" eb="106">
      <t>シエン</t>
    </rPh>
    <rPh sb="107" eb="110">
      <t>ホジョリツ</t>
    </rPh>
    <phoneticPr fontId="5"/>
  </si>
  <si>
    <t>本事業の支援を受けた研修機関等の数</t>
    <rPh sb="0" eb="3">
      <t>ホンジギョウ</t>
    </rPh>
    <rPh sb="4" eb="6">
      <t>シエン</t>
    </rPh>
    <rPh sb="7" eb="8">
      <t>ウ</t>
    </rPh>
    <rPh sb="10" eb="12">
      <t>ケンシュウ</t>
    </rPh>
    <rPh sb="12" eb="14">
      <t>キカン</t>
    </rPh>
    <rPh sb="14" eb="15">
      <t>トウ</t>
    </rPh>
    <rPh sb="16" eb="17">
      <t>カズ</t>
    </rPh>
    <phoneticPr fontId="5"/>
  </si>
  <si>
    <t>農業教育の高度化等の取組の支援を受けた研修機関等の数</t>
    <rPh sb="0" eb="2">
      <t>ノウギョウ</t>
    </rPh>
    <rPh sb="2" eb="4">
      <t>キョウイク</t>
    </rPh>
    <rPh sb="5" eb="8">
      <t>コウドカ</t>
    </rPh>
    <rPh sb="8" eb="9">
      <t>トウ</t>
    </rPh>
    <rPh sb="10" eb="12">
      <t>トリクミ</t>
    </rPh>
    <rPh sb="13" eb="15">
      <t>シエン</t>
    </rPh>
    <rPh sb="16" eb="17">
      <t>ウ</t>
    </rPh>
    <rPh sb="19" eb="21">
      <t>ケンシュウ</t>
    </rPh>
    <rPh sb="21" eb="23">
      <t>キカン</t>
    </rPh>
    <rPh sb="23" eb="24">
      <t>トウ</t>
    </rPh>
    <rPh sb="25" eb="26">
      <t>カズ</t>
    </rPh>
    <phoneticPr fontId="5"/>
  </si>
  <si>
    <t>執行額／研修機関等数　　　　　　　　</t>
    <rPh sb="6" eb="8">
      <t>キカン</t>
    </rPh>
    <rPh sb="8" eb="9">
      <t>トウ</t>
    </rPh>
    <rPh sb="9" eb="10">
      <t>スウ</t>
    </rPh>
    <phoneticPr fontId="5"/>
  </si>
  <si>
    <t>機関</t>
    <phoneticPr fontId="5"/>
  </si>
  <si>
    <t>執行額／相談件数　　　　　　　　　　　</t>
    <rPh sb="4" eb="6">
      <t>ソウダン</t>
    </rPh>
    <rPh sb="6" eb="8">
      <t>ケンスウ</t>
    </rPh>
    <phoneticPr fontId="5"/>
  </si>
  <si>
    <t>本事業は、地方自治体が中心となった新規就農者確保・育成の取組を国が支援するものであるが、新規就農者の確保という緊急性の高い課題に対応するためには、国と地方が一体となって支援する必要があることから、地方のみに委ねることはできない。</t>
    <rPh sb="0" eb="3">
      <t>ホンジギョウ</t>
    </rPh>
    <rPh sb="5" eb="7">
      <t>チホウ</t>
    </rPh>
    <rPh sb="7" eb="10">
      <t>ジチタイ</t>
    </rPh>
    <rPh sb="11" eb="13">
      <t>チュウシン</t>
    </rPh>
    <rPh sb="17" eb="19">
      <t>シンキ</t>
    </rPh>
    <rPh sb="19" eb="22">
      <t>シュウノウシャ</t>
    </rPh>
    <rPh sb="22" eb="24">
      <t>カクホ</t>
    </rPh>
    <rPh sb="25" eb="27">
      <t>イクセイ</t>
    </rPh>
    <rPh sb="28" eb="30">
      <t>トリクミ</t>
    </rPh>
    <rPh sb="31" eb="32">
      <t>クニ</t>
    </rPh>
    <rPh sb="33" eb="35">
      <t>シエン</t>
    </rPh>
    <rPh sb="44" eb="46">
      <t>シンキ</t>
    </rPh>
    <rPh sb="46" eb="49">
      <t>シュウノウシャ</t>
    </rPh>
    <rPh sb="50" eb="52">
      <t>カクホ</t>
    </rPh>
    <rPh sb="55" eb="58">
      <t>キンキュウセイ</t>
    </rPh>
    <rPh sb="59" eb="60">
      <t>タカ</t>
    </rPh>
    <rPh sb="61" eb="63">
      <t>カダイ</t>
    </rPh>
    <rPh sb="64" eb="66">
      <t>タイオウ</t>
    </rPh>
    <rPh sb="73" eb="74">
      <t>クニ</t>
    </rPh>
    <rPh sb="75" eb="77">
      <t>チホウ</t>
    </rPh>
    <rPh sb="78" eb="80">
      <t>イッタイ</t>
    </rPh>
    <rPh sb="84" eb="86">
      <t>シエン</t>
    </rPh>
    <rPh sb="88" eb="90">
      <t>ヒツヨウ</t>
    </rPh>
    <rPh sb="98" eb="100">
      <t>チホウ</t>
    </rPh>
    <rPh sb="103" eb="104">
      <t>ユダ</t>
    </rPh>
    <phoneticPr fontId="5"/>
  </si>
  <si>
    <t>本事業は、就農相談や技術・経営力の習得、所得の確保といった就農希望者、新規就農者の抱える課題にそれぞれの段階で適格に対応するために必要な事業を一体的、総合的に取り組んでいくものであり、新規就農者の確保・定着という政策目的の達成手段として必要かつ適切な事業である。また、農業従事者の減少、高齢化が進行している中において、将来にわたって食料等の安定供給を図るために新規就農者の確保等を推進する本事業は、優先度の高い事業である。</t>
    <rPh sb="0" eb="3">
      <t>ホンジギョウ</t>
    </rPh>
    <rPh sb="5" eb="7">
      <t>シュウノウ</t>
    </rPh>
    <rPh sb="7" eb="9">
      <t>ソウダン</t>
    </rPh>
    <rPh sb="10" eb="12">
      <t>ギジュツ</t>
    </rPh>
    <rPh sb="13" eb="16">
      <t>ケイエイリョク</t>
    </rPh>
    <rPh sb="17" eb="19">
      <t>シュウトク</t>
    </rPh>
    <rPh sb="20" eb="22">
      <t>ショトク</t>
    </rPh>
    <rPh sb="23" eb="25">
      <t>カクホ</t>
    </rPh>
    <rPh sb="29" eb="31">
      <t>シュウノウ</t>
    </rPh>
    <rPh sb="31" eb="34">
      <t>キボウシャ</t>
    </rPh>
    <rPh sb="35" eb="37">
      <t>シンキ</t>
    </rPh>
    <rPh sb="37" eb="40">
      <t>シュウノウシャ</t>
    </rPh>
    <rPh sb="41" eb="42">
      <t>カカ</t>
    </rPh>
    <rPh sb="44" eb="46">
      <t>カダイ</t>
    </rPh>
    <rPh sb="52" eb="54">
      <t>ダンカイ</t>
    </rPh>
    <rPh sb="55" eb="57">
      <t>テキカク</t>
    </rPh>
    <rPh sb="58" eb="60">
      <t>タイオウ</t>
    </rPh>
    <rPh sb="65" eb="67">
      <t>ヒツヨウ</t>
    </rPh>
    <rPh sb="68" eb="70">
      <t>ジギョウ</t>
    </rPh>
    <rPh sb="71" eb="74">
      <t>イッタイテキ</t>
    </rPh>
    <rPh sb="75" eb="78">
      <t>ソウゴウテキ</t>
    </rPh>
    <rPh sb="79" eb="80">
      <t>ト</t>
    </rPh>
    <rPh sb="81" eb="82">
      <t>ク</t>
    </rPh>
    <rPh sb="92" eb="94">
      <t>シンキ</t>
    </rPh>
    <rPh sb="94" eb="97">
      <t>シュウノウシャ</t>
    </rPh>
    <rPh sb="98" eb="100">
      <t>カクホ</t>
    </rPh>
    <rPh sb="101" eb="103">
      <t>テイチャク</t>
    </rPh>
    <rPh sb="106" eb="110">
      <t>セイサクモクテキ</t>
    </rPh>
    <rPh sb="111" eb="113">
      <t>タッセイ</t>
    </rPh>
    <rPh sb="113" eb="115">
      <t>シュダン</t>
    </rPh>
    <rPh sb="118" eb="120">
      <t>ヒツヨウ</t>
    </rPh>
    <rPh sb="122" eb="124">
      <t>テキセツ</t>
    </rPh>
    <rPh sb="125" eb="127">
      <t>ジギョウ</t>
    </rPh>
    <rPh sb="134" eb="136">
      <t>ノウギョウ</t>
    </rPh>
    <rPh sb="136" eb="139">
      <t>ジュウジシャ</t>
    </rPh>
    <rPh sb="140" eb="142">
      <t>ゲンショウ</t>
    </rPh>
    <rPh sb="143" eb="146">
      <t>コウレイカ</t>
    </rPh>
    <rPh sb="147" eb="149">
      <t>シンコウ</t>
    </rPh>
    <rPh sb="153" eb="154">
      <t>ナカ</t>
    </rPh>
    <rPh sb="159" eb="161">
      <t>ショウライ</t>
    </rPh>
    <rPh sb="166" eb="169">
      <t>ショクリョウトウ</t>
    </rPh>
    <rPh sb="170" eb="174">
      <t>アンテイキョウキュウ</t>
    </rPh>
    <rPh sb="175" eb="176">
      <t>ハカ</t>
    </rPh>
    <rPh sb="180" eb="182">
      <t>シンキ</t>
    </rPh>
    <rPh sb="182" eb="185">
      <t>シュウノウシャ</t>
    </rPh>
    <rPh sb="186" eb="189">
      <t>カクホトウ</t>
    </rPh>
    <rPh sb="190" eb="192">
      <t>スイシン</t>
    </rPh>
    <rPh sb="194" eb="197">
      <t>ホンジギョウ</t>
    </rPh>
    <rPh sb="199" eb="202">
      <t>ユウセンド</t>
    </rPh>
    <rPh sb="203" eb="204">
      <t>タカ</t>
    </rPh>
    <rPh sb="205" eb="207">
      <t>ジギョウ</t>
    </rPh>
    <phoneticPr fontId="5"/>
  </si>
  <si>
    <t>‐</t>
  </si>
  <si>
    <t>農業大学校卒業生の就農率が57.7%以上</t>
    <rPh sb="2" eb="5">
      <t>ダイガッコウ</t>
    </rPh>
    <rPh sb="5" eb="8">
      <t>ソツギョウセイ</t>
    </rPh>
    <rPh sb="9" eb="12">
      <t>シュウノウリツ</t>
    </rPh>
    <rPh sb="18" eb="20">
      <t>イジョウ</t>
    </rPh>
    <phoneticPr fontId="5"/>
  </si>
  <si>
    <t>農業大学校卒業生の就農率</t>
    <rPh sb="0" eb="2">
      <t>ノウギョウ</t>
    </rPh>
    <rPh sb="2" eb="5">
      <t>ダイガッコウ</t>
    </rPh>
    <rPh sb="5" eb="8">
      <t>ソツギョウセイ</t>
    </rPh>
    <rPh sb="9" eb="12">
      <t>シュウノウリツ</t>
    </rPh>
    <phoneticPr fontId="5"/>
  </si>
  <si>
    <t>執行額／卒業生のうち就農者数</t>
    <rPh sb="0" eb="3">
      <t>シッコウガク</t>
    </rPh>
    <rPh sb="4" eb="7">
      <t>ソツギョウセイ</t>
    </rPh>
    <rPh sb="10" eb="13">
      <t>シュウノウシャ</t>
    </rPh>
    <rPh sb="13" eb="14">
      <t>スウ</t>
    </rPh>
    <phoneticPr fontId="5"/>
  </si>
  <si>
    <t>百万円/人</t>
    <rPh sb="4" eb="5">
      <t>ニン</t>
    </rPh>
    <phoneticPr fontId="5"/>
  </si>
  <si>
    <t>／</t>
    <phoneticPr fontId="5"/>
  </si>
  <si>
    <t>農業大学校卒業生の就農率</t>
    <phoneticPr fontId="5"/>
  </si>
  <si>
    <t>「全国農業大学校等の概要」（全国農業大学校協議会）</t>
    <rPh sb="1" eb="3">
      <t>ゼンコク</t>
    </rPh>
    <rPh sb="3" eb="5">
      <t>ノウギョウ</t>
    </rPh>
    <rPh sb="5" eb="8">
      <t>ダイガッコウ</t>
    </rPh>
    <rPh sb="8" eb="9">
      <t>トウ</t>
    </rPh>
    <rPh sb="10" eb="12">
      <t>ガイヨウ</t>
    </rPh>
    <rPh sb="14" eb="16">
      <t>ゼンコク</t>
    </rPh>
    <rPh sb="16" eb="18">
      <t>ノウギョウ</t>
    </rPh>
    <rPh sb="18" eb="21">
      <t>ダイガッコウ</t>
    </rPh>
    <rPh sb="21" eb="24">
      <t>キョウギカイ</t>
    </rPh>
    <phoneticPr fontId="5"/>
  </si>
  <si>
    <t>１．経営発展への支援
　　　次世代を担う農業者となることを志向する者に対し、経営発展のための機械・施設等の導入を支援（補助率：1/2以内）
２．資金面の支援
　　　次世代を担う農業者となることを志向する者に対し、就農に向けた研修資金、経営開始資金、雇用就農の促進のための資金の交付（補助率：定額）</t>
    <rPh sb="2" eb="4">
      <t>ケイエイ</t>
    </rPh>
    <rPh sb="4" eb="6">
      <t>ハッテン</t>
    </rPh>
    <rPh sb="8" eb="10">
      <t>シエン</t>
    </rPh>
    <rPh sb="14" eb="17">
      <t>ジセダイ</t>
    </rPh>
    <rPh sb="18" eb="19">
      <t>ニナ</t>
    </rPh>
    <rPh sb="20" eb="23">
      <t>ノウギョウシャ</t>
    </rPh>
    <rPh sb="29" eb="31">
      <t>シコウ</t>
    </rPh>
    <rPh sb="33" eb="34">
      <t>モノ</t>
    </rPh>
    <rPh sb="35" eb="36">
      <t>タイ</t>
    </rPh>
    <rPh sb="38" eb="40">
      <t>ケイエイ</t>
    </rPh>
    <rPh sb="40" eb="42">
      <t>ハッテン</t>
    </rPh>
    <rPh sb="46" eb="48">
      <t>キカイ</t>
    </rPh>
    <rPh sb="49" eb="52">
      <t>シセツトウ</t>
    </rPh>
    <rPh sb="53" eb="55">
      <t>ドウニュウ</t>
    </rPh>
    <rPh sb="56" eb="58">
      <t>シエン</t>
    </rPh>
    <rPh sb="59" eb="62">
      <t>ホジョリツ</t>
    </rPh>
    <rPh sb="66" eb="68">
      <t>イナイ</t>
    </rPh>
    <rPh sb="72" eb="75">
      <t>シキンメン</t>
    </rPh>
    <rPh sb="76" eb="78">
      <t>シエン</t>
    </rPh>
    <rPh sb="82" eb="85">
      <t>ジセダイ</t>
    </rPh>
    <rPh sb="86" eb="87">
      <t>ニナ</t>
    </rPh>
    <rPh sb="88" eb="91">
      <t>ノウギョウシャ</t>
    </rPh>
    <rPh sb="97" eb="99">
      <t>シコウ</t>
    </rPh>
    <rPh sb="101" eb="102">
      <t>モノ</t>
    </rPh>
    <rPh sb="103" eb="104">
      <t>タイ</t>
    </rPh>
    <rPh sb="106" eb="108">
      <t>シュウノウ</t>
    </rPh>
    <rPh sb="109" eb="110">
      <t>ム</t>
    </rPh>
    <rPh sb="112" eb="114">
      <t>ケンシュウ</t>
    </rPh>
    <rPh sb="114" eb="116">
      <t>シキン</t>
    </rPh>
    <rPh sb="117" eb="119">
      <t>ケイエイ</t>
    </rPh>
    <rPh sb="119" eb="121">
      <t>カイシ</t>
    </rPh>
    <rPh sb="121" eb="123">
      <t>シキン</t>
    </rPh>
    <rPh sb="124" eb="126">
      <t>コヨウ</t>
    </rPh>
    <rPh sb="126" eb="128">
      <t>シュウノウ</t>
    </rPh>
    <rPh sb="129" eb="131">
      <t>ソクシン</t>
    </rPh>
    <rPh sb="135" eb="137">
      <t>シキン</t>
    </rPh>
    <rPh sb="138" eb="140">
      <t>コウフ</t>
    </rPh>
    <rPh sb="141" eb="144">
      <t>ホジョリツ</t>
    </rPh>
    <rPh sb="145" eb="147">
      <t>テイガクジッシキョウイクジュウジツトウシエンテイガクイナイノウギョウジンザイカクホスイシンジギョウシュウノウソクシンウ</t>
    </rPh>
    <phoneticPr fontId="5"/>
  </si>
  <si>
    <t>次世代を担う農業者となることを志向する者が就農に向けた研修及び就農後の経営発展に向けた取組を行う</t>
    <rPh sb="0" eb="3">
      <t>ジセダイ</t>
    </rPh>
    <rPh sb="4" eb="5">
      <t>ニナ</t>
    </rPh>
    <rPh sb="6" eb="9">
      <t>ノウギョウシャ</t>
    </rPh>
    <rPh sb="15" eb="17">
      <t>シコウ</t>
    </rPh>
    <rPh sb="19" eb="20">
      <t>モノ</t>
    </rPh>
    <rPh sb="21" eb="23">
      <t>シュウノウ</t>
    </rPh>
    <rPh sb="24" eb="25">
      <t>ム</t>
    </rPh>
    <rPh sb="27" eb="29">
      <t>ケンシュウ</t>
    </rPh>
    <rPh sb="29" eb="30">
      <t>オヨ</t>
    </rPh>
    <rPh sb="31" eb="34">
      <t>シュウノウゴ</t>
    </rPh>
    <rPh sb="35" eb="39">
      <t>ケイエイハッテン</t>
    </rPh>
    <rPh sb="40" eb="41">
      <t>ム</t>
    </rPh>
    <rPh sb="43" eb="45">
      <t>トリクミ</t>
    </rPh>
    <rPh sb="46" eb="47">
      <t>オコナ</t>
    </rPh>
    <phoneticPr fontId="5"/>
  </si>
  <si>
    <t>１．経営発展への支援
　①経営発展支援事業
　　　次世代を担う農業者となることを志向する者に対し、就農後の経営発展のために必要な機械・施設の導入等を支援する（都道府県支援分の２倍、1/2以内）。
２．資金面の支援
　①経営開始資金
　　　次世代を担う農業者となることを志向する者に対し、就農直後の経営確立を支援する資金（最長３年間）を交付する（定額）。
　②就農準備資金
　　　次世代を担う農業者となることを志向する者に対し、就農前の研修を後押しする資金（最長２年間）を交付する（定額）。
　③雇用就農資金
　　 雇用就農を促進するため、就農希望者を新たに雇用する農業法人等に対して資金（最長4年間）を交付する（定額）。
３．サポート体制の充実・人材の呼び込みへの支援
　①サポート体制構築事業
　　　地域における就農相談体制の整備、先輩農業者等による新規就農者への技術面等のサポート、就農希望者を対象とした実践的な研修農場の整備を支援する（定額、1/2以内）。
　②農業教育高度化事業
　　　農業大学校、農業高校等における農業機械・設備等の導入、国際的な人材育成に向けた海外研修、スマート農業・環境配慮型農業等のカリキュラム強化、出前授業の実施、リカレント教育の充実等を支援する（定額、1/2以内）。
　③農業人材確保推進事業
　　　農業に従事する人材の確保・定着を図るため、新規就農相談・情報発信、就農相談会の実施及び農業インターンシップ支援による多様な人材の確保等の取組を支援する（定額）。</t>
    <rPh sb="2" eb="4">
      <t>ケイエイ</t>
    </rPh>
    <rPh sb="4" eb="6">
      <t>ハッテン</t>
    </rPh>
    <rPh sb="8" eb="10">
      <t>シエン</t>
    </rPh>
    <rPh sb="13" eb="15">
      <t>ケイエイ</t>
    </rPh>
    <rPh sb="15" eb="17">
      <t>ハッテン</t>
    </rPh>
    <rPh sb="17" eb="19">
      <t>シエン</t>
    </rPh>
    <rPh sb="19" eb="21">
      <t>ジギョウ</t>
    </rPh>
    <rPh sb="25" eb="28">
      <t>ジセダイ</t>
    </rPh>
    <rPh sb="29" eb="30">
      <t>ニナ</t>
    </rPh>
    <rPh sb="31" eb="34">
      <t>ノウギョウシャ</t>
    </rPh>
    <rPh sb="40" eb="42">
      <t>シコウ</t>
    </rPh>
    <rPh sb="44" eb="45">
      <t>モノ</t>
    </rPh>
    <rPh sb="46" eb="47">
      <t>タイ</t>
    </rPh>
    <rPh sb="49" eb="52">
      <t>シュウノウゴ</t>
    </rPh>
    <rPh sb="53" eb="55">
      <t>ケイエイ</t>
    </rPh>
    <rPh sb="55" eb="57">
      <t>ハッテン</t>
    </rPh>
    <rPh sb="61" eb="63">
      <t>ヒツヨウ</t>
    </rPh>
    <rPh sb="64" eb="66">
      <t>キカイ</t>
    </rPh>
    <rPh sb="67" eb="69">
      <t>シセツ</t>
    </rPh>
    <rPh sb="70" eb="73">
      <t>ドウニュウトウ</t>
    </rPh>
    <rPh sb="74" eb="76">
      <t>シエン</t>
    </rPh>
    <rPh sb="79" eb="83">
      <t>トドウフケン</t>
    </rPh>
    <rPh sb="83" eb="86">
      <t>シエンブン</t>
    </rPh>
    <rPh sb="88" eb="89">
      <t>バイ</t>
    </rPh>
    <rPh sb="93" eb="95">
      <t>イナイ</t>
    </rPh>
    <rPh sb="101" eb="104">
      <t>シキンメン</t>
    </rPh>
    <rPh sb="105" eb="107">
      <t>シエン</t>
    </rPh>
    <rPh sb="110" eb="112">
      <t>ケイエイ</t>
    </rPh>
    <rPh sb="112" eb="114">
      <t>カイシ</t>
    </rPh>
    <rPh sb="114" eb="116">
      <t>シキン</t>
    </rPh>
    <rPh sb="120" eb="123">
      <t>ジセダイ</t>
    </rPh>
    <rPh sb="124" eb="125">
      <t>ニナ</t>
    </rPh>
    <rPh sb="126" eb="129">
      <t>ノウギョウシャ</t>
    </rPh>
    <rPh sb="135" eb="137">
      <t>シコウ</t>
    </rPh>
    <rPh sb="139" eb="140">
      <t>モノ</t>
    </rPh>
    <rPh sb="141" eb="142">
      <t>タイ</t>
    </rPh>
    <rPh sb="144" eb="148">
      <t>シュウノウチョクゴ</t>
    </rPh>
    <rPh sb="149" eb="151">
      <t>ケイエイ</t>
    </rPh>
    <rPh sb="151" eb="153">
      <t>カクリツ</t>
    </rPh>
    <rPh sb="154" eb="156">
      <t>シエン</t>
    </rPh>
    <rPh sb="158" eb="160">
      <t>シキン</t>
    </rPh>
    <rPh sb="161" eb="163">
      <t>サイチョウ</t>
    </rPh>
    <rPh sb="164" eb="166">
      <t>ネンカン</t>
    </rPh>
    <rPh sb="168" eb="170">
      <t>コウフ</t>
    </rPh>
    <rPh sb="173" eb="175">
      <t>テイガク</t>
    </rPh>
    <rPh sb="180" eb="182">
      <t>シュウノウ</t>
    </rPh>
    <rPh sb="182" eb="184">
      <t>ジュンビ</t>
    </rPh>
    <rPh sb="184" eb="186">
      <t>シキン</t>
    </rPh>
    <rPh sb="190" eb="193">
      <t>ジセダイ</t>
    </rPh>
    <rPh sb="194" eb="195">
      <t>ニナ</t>
    </rPh>
    <rPh sb="196" eb="199">
      <t>ノウギョウシャ</t>
    </rPh>
    <rPh sb="205" eb="207">
      <t>シコウ</t>
    </rPh>
    <rPh sb="209" eb="210">
      <t>モノ</t>
    </rPh>
    <rPh sb="211" eb="212">
      <t>タイ</t>
    </rPh>
    <rPh sb="214" eb="217">
      <t>シュウノウマエ</t>
    </rPh>
    <rPh sb="218" eb="220">
      <t>ケンシュウ</t>
    </rPh>
    <rPh sb="221" eb="223">
      <t>アトオ</t>
    </rPh>
    <rPh sb="226" eb="228">
      <t>シキン</t>
    </rPh>
    <rPh sb="229" eb="231">
      <t>サイチョウ</t>
    </rPh>
    <rPh sb="232" eb="234">
      <t>ネンカン</t>
    </rPh>
    <rPh sb="236" eb="238">
      <t>コウフ</t>
    </rPh>
    <rPh sb="241" eb="243">
      <t>テイガク</t>
    </rPh>
    <rPh sb="248" eb="250">
      <t>コヨウ</t>
    </rPh>
    <rPh sb="250" eb="252">
      <t>シュウノウ</t>
    </rPh>
    <rPh sb="252" eb="254">
      <t>シキン</t>
    </rPh>
    <rPh sb="258" eb="260">
      <t>コヨウ</t>
    </rPh>
    <rPh sb="260" eb="262">
      <t>シュウノウ</t>
    </rPh>
    <rPh sb="263" eb="265">
      <t>ソクシン</t>
    </rPh>
    <rPh sb="270" eb="272">
      <t>シュウノウ</t>
    </rPh>
    <rPh sb="272" eb="275">
      <t>キボウシャ</t>
    </rPh>
    <rPh sb="276" eb="277">
      <t>アラ</t>
    </rPh>
    <rPh sb="279" eb="281">
      <t>コヨウ</t>
    </rPh>
    <rPh sb="283" eb="285">
      <t>ノウギョウ</t>
    </rPh>
    <rPh sb="285" eb="288">
      <t>ホウジントウ</t>
    </rPh>
    <rPh sb="289" eb="290">
      <t>タイ</t>
    </rPh>
    <rPh sb="292" eb="294">
      <t>シキン</t>
    </rPh>
    <rPh sb="295" eb="297">
      <t>サイチョウ</t>
    </rPh>
    <rPh sb="298" eb="300">
      <t>ネンカン</t>
    </rPh>
    <rPh sb="302" eb="304">
      <t>コウフ</t>
    </rPh>
    <rPh sb="307" eb="309">
      <t>テイガク</t>
    </rPh>
    <rPh sb="319" eb="321">
      <t>タイセイ</t>
    </rPh>
    <rPh sb="322" eb="324">
      <t>ジュウジツ</t>
    </rPh>
    <rPh sb="325" eb="327">
      <t>ジンザイ</t>
    </rPh>
    <rPh sb="328" eb="329">
      <t>ヨ</t>
    </rPh>
    <rPh sb="330" eb="331">
      <t>コ</t>
    </rPh>
    <rPh sb="334" eb="336">
      <t>シエン</t>
    </rPh>
    <rPh sb="343" eb="345">
      <t>タイセイ</t>
    </rPh>
    <rPh sb="345" eb="347">
      <t>コウチク</t>
    </rPh>
    <rPh sb="347" eb="349">
      <t>ジギョウ</t>
    </rPh>
    <rPh sb="353" eb="355">
      <t>チイキ</t>
    </rPh>
    <rPh sb="359" eb="361">
      <t>シュウノウ</t>
    </rPh>
    <rPh sb="361" eb="363">
      <t>ソウダン</t>
    </rPh>
    <rPh sb="363" eb="365">
      <t>タイセイ</t>
    </rPh>
    <rPh sb="366" eb="368">
      <t>セイビ</t>
    </rPh>
    <rPh sb="369" eb="371">
      <t>センパイ</t>
    </rPh>
    <rPh sb="371" eb="374">
      <t>ノウギョウシャ</t>
    </rPh>
    <rPh sb="374" eb="375">
      <t>トウ</t>
    </rPh>
    <rPh sb="378" eb="380">
      <t>シンキ</t>
    </rPh>
    <rPh sb="380" eb="383">
      <t>シュウノウシャ</t>
    </rPh>
    <rPh sb="385" eb="387">
      <t>ギジュツ</t>
    </rPh>
    <rPh sb="387" eb="388">
      <t>メン</t>
    </rPh>
    <rPh sb="388" eb="389">
      <t>トウ</t>
    </rPh>
    <rPh sb="395" eb="397">
      <t>シュウノウ</t>
    </rPh>
    <rPh sb="397" eb="400">
      <t>キボウシャ</t>
    </rPh>
    <rPh sb="401" eb="403">
      <t>タイショウ</t>
    </rPh>
    <rPh sb="406" eb="409">
      <t>ジッセンテキ</t>
    </rPh>
    <rPh sb="410" eb="414">
      <t>ケンシュウノウジョウ</t>
    </rPh>
    <rPh sb="415" eb="417">
      <t>セイビ</t>
    </rPh>
    <rPh sb="418" eb="420">
      <t>シエン</t>
    </rPh>
    <rPh sb="423" eb="425">
      <t>テイガク</t>
    </rPh>
    <rPh sb="429" eb="431">
      <t>イナイ</t>
    </rPh>
    <rPh sb="436" eb="438">
      <t>ノウギョウ</t>
    </rPh>
    <rPh sb="438" eb="440">
      <t>キョウイク</t>
    </rPh>
    <rPh sb="440" eb="443">
      <t>コウドカ</t>
    </rPh>
    <rPh sb="443" eb="445">
      <t>ジギョウ</t>
    </rPh>
    <rPh sb="449" eb="451">
      <t>ノウギョウ</t>
    </rPh>
    <rPh sb="451" eb="454">
      <t>ダイガッコウ</t>
    </rPh>
    <rPh sb="455" eb="457">
      <t>ノウギョウ</t>
    </rPh>
    <rPh sb="457" eb="460">
      <t>コウコウトウ</t>
    </rPh>
    <rPh sb="464" eb="466">
      <t>ノウギョウ</t>
    </rPh>
    <rPh sb="466" eb="468">
      <t>キカイ</t>
    </rPh>
    <rPh sb="469" eb="471">
      <t>セツビ</t>
    </rPh>
    <rPh sb="471" eb="472">
      <t>トウ</t>
    </rPh>
    <rPh sb="473" eb="475">
      <t>ドウニュウ</t>
    </rPh>
    <rPh sb="476" eb="479">
      <t>コクサイテキ</t>
    </rPh>
    <rPh sb="480" eb="482">
      <t>ジンザイ</t>
    </rPh>
    <rPh sb="482" eb="484">
      <t>イクセイ</t>
    </rPh>
    <rPh sb="485" eb="486">
      <t>ム</t>
    </rPh>
    <rPh sb="488" eb="490">
      <t>カイガイ</t>
    </rPh>
    <rPh sb="490" eb="492">
      <t>ケンシュウ</t>
    </rPh>
    <rPh sb="497" eb="499">
      <t>ノウギョウ</t>
    </rPh>
    <rPh sb="500" eb="502">
      <t>カンキョウ</t>
    </rPh>
    <rPh sb="502" eb="505">
      <t>ハイリョガタ</t>
    </rPh>
    <rPh sb="505" eb="508">
      <t>ノウギョウトウ</t>
    </rPh>
    <rPh sb="515" eb="517">
      <t>キョウカ</t>
    </rPh>
    <rPh sb="518" eb="522">
      <t>デマエジュギョウ</t>
    </rPh>
    <rPh sb="523" eb="525">
      <t>ジッシ</t>
    </rPh>
    <rPh sb="531" eb="533">
      <t>キョウイク</t>
    </rPh>
    <rPh sb="534" eb="536">
      <t>ジュウジツ</t>
    </rPh>
    <rPh sb="536" eb="537">
      <t>トウ</t>
    </rPh>
    <rPh sb="538" eb="540">
      <t>シエン</t>
    </rPh>
    <rPh sb="543" eb="545">
      <t>テイガク</t>
    </rPh>
    <rPh sb="549" eb="551">
      <t>イナイ</t>
    </rPh>
    <rPh sb="556" eb="558">
      <t>ノウギョウ</t>
    </rPh>
    <rPh sb="558" eb="560">
      <t>ジンザイ</t>
    </rPh>
    <rPh sb="560" eb="562">
      <t>カクホ</t>
    </rPh>
    <rPh sb="562" eb="564">
      <t>スイシン</t>
    </rPh>
    <rPh sb="564" eb="566">
      <t>ジギョウ</t>
    </rPh>
    <rPh sb="570" eb="572">
      <t>ノウギョウ</t>
    </rPh>
    <rPh sb="573" eb="575">
      <t>ジュウジ</t>
    </rPh>
    <rPh sb="577" eb="579">
      <t>ジンザイ</t>
    </rPh>
    <rPh sb="580" eb="582">
      <t>カクホ</t>
    </rPh>
    <rPh sb="583" eb="585">
      <t>テイチャク</t>
    </rPh>
    <rPh sb="586" eb="587">
      <t>ハカ</t>
    </rPh>
    <rPh sb="591" eb="593">
      <t>シンキ</t>
    </rPh>
    <rPh sb="593" eb="595">
      <t>シュウノウ</t>
    </rPh>
    <rPh sb="595" eb="597">
      <t>ソウダン</t>
    </rPh>
    <rPh sb="598" eb="600">
      <t>ジョウホウ</t>
    </rPh>
    <rPh sb="600" eb="602">
      <t>ハッシン</t>
    </rPh>
    <rPh sb="603" eb="605">
      <t>シュウノウ</t>
    </rPh>
    <rPh sb="605" eb="608">
      <t>ソウダンカイ</t>
    </rPh>
    <rPh sb="609" eb="611">
      <t>ジッシ</t>
    </rPh>
    <rPh sb="611" eb="612">
      <t>オヨ</t>
    </rPh>
    <rPh sb="613" eb="615">
      <t>ノウギョウ</t>
    </rPh>
    <rPh sb="623" eb="625">
      <t>シエン</t>
    </rPh>
    <rPh sb="628" eb="630">
      <t>タヨウ</t>
    </rPh>
    <rPh sb="631" eb="633">
      <t>ジンザイ</t>
    </rPh>
    <rPh sb="634" eb="637">
      <t>カクホトウ</t>
    </rPh>
    <rPh sb="638" eb="640">
      <t>トリクミ</t>
    </rPh>
    <rPh sb="641" eb="643">
      <t>シエン</t>
    </rPh>
    <rPh sb="646" eb="648">
      <t>テイガク</t>
    </rPh>
    <phoneticPr fontId="5"/>
  </si>
  <si>
    <t>担い手育成・確保等対策調査等委託費</t>
    <rPh sb="0" eb="1">
      <t>ニナ</t>
    </rPh>
    <rPh sb="2" eb="3">
      <t>テ</t>
    </rPh>
    <rPh sb="3" eb="5">
      <t>イクセイ</t>
    </rPh>
    <rPh sb="6" eb="9">
      <t>カクホトウ</t>
    </rPh>
    <rPh sb="9" eb="11">
      <t>タイサク</t>
    </rPh>
    <rPh sb="11" eb="13">
      <t>チョウサ</t>
    </rPh>
    <rPh sb="13" eb="14">
      <t>トウ</t>
    </rPh>
    <rPh sb="14" eb="17">
      <t>イタクヒ</t>
    </rPh>
    <phoneticPr fontId="5"/>
  </si>
  <si>
    <t>担い手育成・確保等対策事業費補助金</t>
    <rPh sb="0" eb="1">
      <t>ニナ</t>
    </rPh>
    <rPh sb="2" eb="3">
      <t>テ</t>
    </rPh>
    <rPh sb="3" eb="5">
      <t>イクセイ</t>
    </rPh>
    <rPh sb="6" eb="9">
      <t>カクホトウ</t>
    </rPh>
    <rPh sb="9" eb="11">
      <t>タイサク</t>
    </rPh>
    <rPh sb="11" eb="14">
      <t>ジギョウヒ</t>
    </rPh>
    <rPh sb="14" eb="17">
      <t>ホジョキン</t>
    </rPh>
    <phoneticPr fontId="5"/>
  </si>
  <si>
    <t>農業従事者は2015年からの５年間で45.7万人減少しており、我が国農業が成長産業として持続的に発展し、食料等の農作物の安定供給を担っていくためには、次世代を担う農業者の育成・確保に向けた取組を総合的に講じていく必要がある。
このため、農業への人材の一層の呼び込みと定着を図るため、地方と連携し経営発展のための機械・施設等の導入を支援するとともに、伴走機関等による研修向け農場の整備、新規就農者への技術サポート、就農に係る情報の発信等の取組を支援する。
また、就農に向けた研修資金、経営開始資金、雇用就農のための資金の交付、農業大学校・農業高校等における農業教育の高度化等の取組を支援することで、青年層の就農意欲の喚起や就農後の定着を図ることを目的とする本事業は、国民や社会のニーズに的確に対応している。</t>
    <rPh sb="10" eb="11">
      <t>ネン</t>
    </rPh>
    <rPh sb="16" eb="17">
      <t>カン</t>
    </rPh>
    <rPh sb="141" eb="143">
      <t>チホウ</t>
    </rPh>
    <rPh sb="144" eb="146">
      <t>レンケイ</t>
    </rPh>
    <phoneticPr fontId="5"/>
  </si>
  <si>
    <t>-</t>
    <phoneticPr fontId="5"/>
  </si>
  <si>
    <t>令和７年度までに農業大学校卒業生の就農率が57.5%以上</t>
    <rPh sb="0" eb="2">
      <t>レイワ</t>
    </rPh>
    <rPh sb="3" eb="5">
      <t>ネンド</t>
    </rPh>
    <phoneticPr fontId="5"/>
  </si>
  <si>
    <t>担い手育成・確保等対策地方公共団体整備費補助金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20">
      <t>セイビヒ</t>
    </rPh>
    <rPh sb="20" eb="23">
      <t>ホジョキン</t>
    </rPh>
    <phoneticPr fontId="5"/>
  </si>
  <si>
    <t>-</t>
    <phoneticPr fontId="5"/>
  </si>
  <si>
    <t>就農希望者が、就農に向けて必要となる各種支援情報を収集する</t>
    <rPh sb="0" eb="2">
      <t>シュウノウ</t>
    </rPh>
    <rPh sb="2" eb="5">
      <t>キボウシャ</t>
    </rPh>
    <rPh sb="7" eb="9">
      <t>シュウノウ</t>
    </rPh>
    <rPh sb="10" eb="11">
      <t>ム</t>
    </rPh>
    <rPh sb="13" eb="15">
      <t>ヒツヨウ</t>
    </rPh>
    <rPh sb="18" eb="20">
      <t>カクシュ</t>
    </rPh>
    <rPh sb="20" eb="22">
      <t>シエン</t>
    </rPh>
    <rPh sb="22" eb="24">
      <t>ジョウホウ</t>
    </rPh>
    <rPh sb="25" eb="27">
      <t>シュウシュウ</t>
    </rPh>
    <phoneticPr fontId="5"/>
  </si>
  <si>
    <t>⑥担い手の育成・確保等と農業経営の安定化</t>
    <rPh sb="1" eb="2">
      <t>ニナ</t>
    </rPh>
    <rPh sb="3" eb="4">
      <t>テ</t>
    </rPh>
    <rPh sb="5" eb="7">
      <t>イクセイ</t>
    </rPh>
    <rPh sb="8" eb="10">
      <t>カクホ</t>
    </rPh>
    <rPh sb="10" eb="11">
      <t>トウ</t>
    </rPh>
    <rPh sb="12" eb="14">
      <t>ノウギョウ</t>
    </rPh>
    <rPh sb="14" eb="16">
      <t>ケイエイ</t>
    </rPh>
    <rPh sb="17" eb="19">
      <t>アンテイ</t>
    </rPh>
    <rPh sb="19" eb="20">
      <t>カ</t>
    </rPh>
    <phoneticPr fontId="5"/>
  </si>
  <si>
    <t>農業への人材の一層の呼び込みと定着を図るため、経営発展のための機械・施設等の導入を地方と連携して親元就農も含めて支援するとともに、伴走機関等による研修向け農場の整備、新規就農者への技術サポート、職業としての農業の魅力の発信等の取組を支援。また、就農に向けた研修資金、経営開始資金、雇用就農の促進のための資金の交付、農業大学校・農業高校等における農業教育の高度化等の取組を支援。</t>
    <phoneticPr fontId="5"/>
  </si>
  <si>
    <t>※ 令和5年に確定予定。</t>
    <rPh sb="2" eb="4">
      <t>レイワ</t>
    </rPh>
    <rPh sb="5" eb="6">
      <t>ネン</t>
    </rPh>
    <rPh sb="7" eb="11">
      <t>カクテイヨテイ</t>
    </rPh>
    <phoneticPr fontId="5"/>
  </si>
  <si>
    <t>※ 令和5年に確定予定。</t>
    <phoneticPr fontId="5"/>
  </si>
  <si>
    <t>件</t>
    <rPh sb="0" eb="1">
      <t>ケン</t>
    </rPh>
    <phoneticPr fontId="5"/>
  </si>
  <si>
    <t>-</t>
    <phoneticPr fontId="5"/>
  </si>
  <si>
    <t>-</t>
    <phoneticPr fontId="5"/>
  </si>
  <si>
    <t>-</t>
    <phoneticPr fontId="5"/>
  </si>
  <si>
    <t>新たに経営発展への支援、資金面の支援を受けた青年新規就農者数</t>
    <rPh sb="0" eb="1">
      <t>アラ</t>
    </rPh>
    <rPh sb="3" eb="5">
      <t>ケイエイ</t>
    </rPh>
    <rPh sb="5" eb="7">
      <t>ハッテン</t>
    </rPh>
    <rPh sb="9" eb="11">
      <t>シエン</t>
    </rPh>
    <rPh sb="12" eb="15">
      <t>シキンメン</t>
    </rPh>
    <rPh sb="16" eb="18">
      <t>シエン</t>
    </rPh>
    <rPh sb="19" eb="20">
      <t>ウ</t>
    </rPh>
    <rPh sb="22" eb="24">
      <t>セイネン</t>
    </rPh>
    <rPh sb="24" eb="26">
      <t>シンキ</t>
    </rPh>
    <rPh sb="26" eb="28">
      <t>シュウノウ</t>
    </rPh>
    <rPh sb="28" eb="29">
      <t>シャ</t>
    </rPh>
    <rPh sb="29" eb="30">
      <t>スウ</t>
    </rPh>
    <phoneticPr fontId="5"/>
  </si>
  <si>
    <t>-</t>
    <phoneticPr fontId="5"/>
  </si>
  <si>
    <t>就農・女性課長
尾室　幸子</t>
    <rPh sb="8" eb="10">
      <t>オムロ</t>
    </rPh>
    <rPh sb="11" eb="13">
      <t>サチコ</t>
    </rPh>
    <phoneticPr fontId="5"/>
  </si>
  <si>
    <t>対象外</t>
  </si>
  <si>
    <t>「重要政策推進枠：14,458百万円」
就農準備資金、経営開始資金及び雇用就農資金については、複数年にわたる資金交付を行うために、令和４年度からの継続の者に加え、令和５年度からの新規採択者等も支援することから、増額となっている。</t>
    <rPh sb="65" eb="67">
      <t>レイワ</t>
    </rPh>
    <rPh sb="68" eb="70">
      <t>ネンド</t>
    </rPh>
    <rPh sb="73" eb="75">
      <t>ケイゾク</t>
    </rPh>
    <rPh sb="76" eb="77">
      <t>モノ</t>
    </rPh>
    <rPh sb="78" eb="79">
      <t>クワ</t>
    </rPh>
    <rPh sb="93" eb="94">
      <t>シャ</t>
    </rPh>
    <rPh sb="94" eb="95">
      <t>トウ</t>
    </rPh>
    <phoneticPr fontId="5"/>
  </si>
  <si>
    <t>新・農業人フェア、農業インターンシップの参加者等による就農相談件数等</t>
    <rPh sb="0" eb="1">
      <t>シン</t>
    </rPh>
    <rPh sb="2" eb="4">
      <t>ノウギョウ</t>
    </rPh>
    <rPh sb="4" eb="5">
      <t>ジン</t>
    </rPh>
    <rPh sb="9" eb="11">
      <t>ノウギョウ</t>
    </rPh>
    <rPh sb="20" eb="23">
      <t>サンカシャ</t>
    </rPh>
    <rPh sb="23" eb="24">
      <t>トウ</t>
    </rPh>
    <rPh sb="27" eb="29">
      <t>シュウノウ</t>
    </rPh>
    <rPh sb="29" eb="31">
      <t>ソウダン</t>
    </rPh>
    <rPh sb="31" eb="34">
      <t>ケンスウトウ</t>
    </rPh>
    <phoneticPr fontId="5"/>
  </si>
  <si>
    <t>-</t>
    <phoneticPr fontId="5"/>
  </si>
  <si>
    <t>実績確定後記載</t>
    <rPh sb="0" eb="7">
      <t>ジッセキカクテイゴキサイ</t>
    </rPh>
    <phoneticPr fontId="5"/>
  </si>
  <si>
    <t>ー</t>
    <phoneticPr fontId="5"/>
  </si>
  <si>
    <t>食料・農業・農村基本計画
新しい資本主義のグランドデザイン及び実行計画
経済財政運営と改革の基本方針
農林水産業・地域の活力創造プラン
成長戦略フォローアップ
デジタル田園都市国家構想基本方針</t>
    <rPh sb="13" eb="14">
      <t>アタラ</t>
    </rPh>
    <rPh sb="16" eb="20">
      <t>シホンシュギ</t>
    </rPh>
    <rPh sb="29" eb="30">
      <t>オヨ</t>
    </rPh>
    <rPh sb="31" eb="35">
      <t>ジッコウケイカク</t>
    </rPh>
    <rPh sb="36" eb="42">
      <t>ケイザイザイセイウンエイ</t>
    </rPh>
    <rPh sb="43" eb="45">
      <t>カイカク</t>
    </rPh>
    <rPh sb="46" eb="50">
      <t>キホンホウシン</t>
    </rPh>
    <rPh sb="84" eb="88">
      <t>デンエントシ</t>
    </rPh>
    <rPh sb="88" eb="96">
      <t>コッカコウソウキホンホウシン</t>
    </rPh>
    <phoneticPr fontId="5"/>
  </si>
  <si>
    <t>　本事業は、引き続き効率的な事業の実施に努めること。</t>
    <phoneticPr fontId="5"/>
  </si>
  <si>
    <t>　引き続き、効率的かつ効果的な事業執行に努めてまいりたい。</t>
    <rPh sb="1" eb="2">
      <t>ヒ</t>
    </rPh>
    <rPh sb="3" eb="4">
      <t>ツヅ</t>
    </rPh>
    <rPh sb="6" eb="9">
      <t>コウリツテキ</t>
    </rPh>
    <rPh sb="11" eb="14">
      <t>コウカテキ</t>
    </rPh>
    <rPh sb="15" eb="17">
      <t>ジギョウ</t>
    </rPh>
    <rPh sb="17" eb="19">
      <t>シッコウ</t>
    </rPh>
    <rPh sb="20" eb="21">
      <t>ツト</t>
    </rPh>
    <phoneticPr fontId="5"/>
  </si>
  <si>
    <t>２　農業の持続的な発展</t>
    <rPh sb="2" eb="4">
      <t>ノウギョウ</t>
    </rPh>
    <rPh sb="5" eb="8">
      <t>ジゾクテキ</t>
    </rPh>
    <rPh sb="9" eb="11">
      <t>ハッテン</t>
    </rPh>
    <phoneticPr fontId="5"/>
  </si>
  <si>
    <t>https://www.maff.go.jp/j/assess/r04/r04jizen/04jizen.html</t>
    <phoneticPr fontId="5"/>
  </si>
  <si>
    <t>-</t>
    <phoneticPr fontId="5"/>
  </si>
  <si>
    <t>6-6,6-7,6-12,6-17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</si>
</sst>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84666</xdr:colOff>
      <xdr:row>274</xdr:row>
      <xdr:rowOff>698500</xdr:rowOff>
    </xdr:from>
    <xdr:to>
      <xdr:col>40</xdr:col>
      <xdr:colOff>95251</xdr:colOff>
      <xdr:row>279</xdr:row>
      <xdr:rowOff>201084</xdr:rowOff>
    </xdr:to>
    <xdr:cxnSp macro="">
      <xdr:nvCxnSpPr>
        <xdr:cNvPr id="180" name="直線矢印コネクタ 179">
          <a:extLst>
            <a:ext uri="{FF2B5EF4-FFF2-40B4-BE49-F238E27FC236}">
              <a16:creationId xmlns:a16="http://schemas.microsoft.com/office/drawing/2014/main" id="{A176657C-5C7E-44F2-8BBB-45A11B070421}"/>
            </a:ext>
          </a:extLst>
        </xdr:cNvPr>
        <xdr:cNvCxnSpPr/>
      </xdr:nvCxnSpPr>
      <xdr:spPr bwMode="auto">
        <a:xfrm>
          <a:off x="7281333" y="56388000"/>
          <a:ext cx="10585" cy="32596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116396</xdr:colOff>
      <xdr:row>268</xdr:row>
      <xdr:rowOff>215899</xdr:rowOff>
    </xdr:from>
    <xdr:to>
      <xdr:col>49</xdr:col>
      <xdr:colOff>359833</xdr:colOff>
      <xdr:row>269</xdr:row>
      <xdr:rowOff>74083</xdr:rowOff>
    </xdr:to>
    <xdr:sp macro="" textlink="">
      <xdr:nvSpPr>
        <xdr:cNvPr id="13" name="正方形/長方形 12">
          <a:extLst>
            <a:ext uri="{FF2B5EF4-FFF2-40B4-BE49-F238E27FC236}">
              <a16:creationId xmlns:a16="http://schemas.microsoft.com/office/drawing/2014/main" id="{E38C2630-AB3A-449F-8FB0-9AD41FED415D}"/>
            </a:ext>
          </a:extLst>
        </xdr:cNvPr>
        <xdr:cNvSpPr/>
      </xdr:nvSpPr>
      <xdr:spPr>
        <a:xfrm>
          <a:off x="1195896" y="51386316"/>
          <a:ext cx="7979854" cy="21801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農林水産省</a:t>
          </a:r>
          <a:endParaRPr kumimoji="1" lang="en-US" altLang="ja-JP" sz="1100">
            <a:solidFill>
              <a:sysClr val="windowText" lastClr="000000"/>
            </a:solidFill>
          </a:endParaRPr>
        </a:p>
      </xdr:txBody>
    </xdr:sp>
    <xdr:clientData/>
  </xdr:twoCellAnchor>
  <xdr:twoCellAnchor>
    <xdr:from>
      <xdr:col>33</xdr:col>
      <xdr:colOff>11405</xdr:colOff>
      <xdr:row>281</xdr:row>
      <xdr:rowOff>943400</xdr:rowOff>
    </xdr:from>
    <xdr:to>
      <xdr:col>39</xdr:col>
      <xdr:colOff>168368</xdr:colOff>
      <xdr:row>281</xdr:row>
      <xdr:rowOff>1231617</xdr:rowOff>
    </xdr:to>
    <xdr:sp macro="" textlink="">
      <xdr:nvSpPr>
        <xdr:cNvPr id="56" name="テキスト ボックス 55">
          <a:extLst>
            <a:ext uri="{FF2B5EF4-FFF2-40B4-BE49-F238E27FC236}">
              <a16:creationId xmlns:a16="http://schemas.microsoft.com/office/drawing/2014/main" id="{41D73E02-E828-4EF1-8ABD-A1C37F5E7D36}"/>
            </a:ext>
          </a:extLst>
        </xdr:cNvPr>
        <xdr:cNvSpPr txBox="1"/>
      </xdr:nvSpPr>
      <xdr:spPr bwMode="auto">
        <a:xfrm>
          <a:off x="5948655" y="60823900"/>
          <a:ext cx="1236463" cy="28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12962</xdr:colOff>
      <xdr:row>281</xdr:row>
      <xdr:rowOff>3359554</xdr:rowOff>
    </xdr:from>
    <xdr:to>
      <xdr:col>41</xdr:col>
      <xdr:colOff>76693</xdr:colOff>
      <xdr:row>281</xdr:row>
      <xdr:rowOff>3716391</xdr:rowOff>
    </xdr:to>
    <xdr:sp macro="" textlink="">
      <xdr:nvSpPr>
        <xdr:cNvPr id="58" name="テキスト ボックス 57">
          <a:extLst>
            <a:ext uri="{FF2B5EF4-FFF2-40B4-BE49-F238E27FC236}">
              <a16:creationId xmlns:a16="http://schemas.microsoft.com/office/drawing/2014/main" id="{E54C8AAA-5CB9-4A5D-8C75-FF1E994BE634}"/>
            </a:ext>
          </a:extLst>
        </xdr:cNvPr>
        <xdr:cNvSpPr txBox="1"/>
      </xdr:nvSpPr>
      <xdr:spPr bwMode="auto">
        <a:xfrm>
          <a:off x="5950212" y="64562971"/>
          <a:ext cx="1503064" cy="356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127392</xdr:colOff>
      <xdr:row>281</xdr:row>
      <xdr:rowOff>1629453</xdr:rowOff>
    </xdr:from>
    <xdr:to>
      <xdr:col>33</xdr:col>
      <xdr:colOff>140392</xdr:colOff>
      <xdr:row>281</xdr:row>
      <xdr:rowOff>1982588</xdr:rowOff>
    </xdr:to>
    <xdr:sp macro="" textlink="">
      <xdr:nvSpPr>
        <xdr:cNvPr id="59" name="テキスト ボックス 58">
          <a:extLst>
            <a:ext uri="{FF2B5EF4-FFF2-40B4-BE49-F238E27FC236}">
              <a16:creationId xmlns:a16="http://schemas.microsoft.com/office/drawing/2014/main" id="{4DC6979B-C1F1-4D34-BA7D-51C0D94EEE5E}"/>
            </a:ext>
          </a:extLst>
        </xdr:cNvPr>
        <xdr:cNvSpPr txBox="1"/>
      </xdr:nvSpPr>
      <xdr:spPr bwMode="auto">
        <a:xfrm>
          <a:off x="4805225" y="61509953"/>
          <a:ext cx="1272417" cy="35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118478</xdr:colOff>
      <xdr:row>281</xdr:row>
      <xdr:rowOff>2415734</xdr:rowOff>
    </xdr:from>
    <xdr:to>
      <xdr:col>22</xdr:col>
      <xdr:colOff>34694</xdr:colOff>
      <xdr:row>281</xdr:row>
      <xdr:rowOff>2768869</xdr:rowOff>
    </xdr:to>
    <xdr:sp macro="" textlink="">
      <xdr:nvSpPr>
        <xdr:cNvPr id="60" name="テキスト ボックス 59">
          <a:extLst>
            <a:ext uri="{FF2B5EF4-FFF2-40B4-BE49-F238E27FC236}">
              <a16:creationId xmlns:a16="http://schemas.microsoft.com/office/drawing/2014/main" id="{96AEDD5D-71DC-4EFD-8C8E-869C1B6D246C}"/>
            </a:ext>
          </a:extLst>
        </xdr:cNvPr>
        <xdr:cNvSpPr txBox="1"/>
      </xdr:nvSpPr>
      <xdr:spPr bwMode="auto">
        <a:xfrm>
          <a:off x="2817228" y="62296234"/>
          <a:ext cx="1175633" cy="35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162184</xdr:colOff>
      <xdr:row>276</xdr:row>
      <xdr:rowOff>37540</xdr:rowOff>
    </xdr:from>
    <xdr:to>
      <xdr:col>29</xdr:col>
      <xdr:colOff>33739</xdr:colOff>
      <xdr:row>276</xdr:row>
      <xdr:rowOff>396999</xdr:rowOff>
    </xdr:to>
    <xdr:sp macro="" textlink="">
      <xdr:nvSpPr>
        <xdr:cNvPr id="61" name="テキスト ボックス 60">
          <a:extLst>
            <a:ext uri="{FF2B5EF4-FFF2-40B4-BE49-F238E27FC236}">
              <a16:creationId xmlns:a16="http://schemas.microsoft.com/office/drawing/2014/main" id="{E4C5DC23-D922-4365-9919-C12DB95069F5}"/>
            </a:ext>
          </a:extLst>
        </xdr:cNvPr>
        <xdr:cNvSpPr txBox="1"/>
      </xdr:nvSpPr>
      <xdr:spPr bwMode="auto">
        <a:xfrm>
          <a:off x="3760517" y="56160957"/>
          <a:ext cx="1490805" cy="359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142426</xdr:colOff>
      <xdr:row>276</xdr:row>
      <xdr:rowOff>213804</xdr:rowOff>
    </xdr:from>
    <xdr:to>
      <xdr:col>30</xdr:col>
      <xdr:colOff>26239</xdr:colOff>
      <xdr:row>276</xdr:row>
      <xdr:rowOff>573263</xdr:rowOff>
    </xdr:to>
    <xdr:sp macro="" textlink="">
      <xdr:nvSpPr>
        <xdr:cNvPr id="62" name="テキスト ボックス 61">
          <a:extLst>
            <a:ext uri="{FF2B5EF4-FFF2-40B4-BE49-F238E27FC236}">
              <a16:creationId xmlns:a16="http://schemas.microsoft.com/office/drawing/2014/main" id="{A26149A1-B2E4-4EBE-91E2-F0AA7C04F7E1}"/>
            </a:ext>
          </a:extLst>
        </xdr:cNvPr>
        <xdr:cNvSpPr txBox="1"/>
      </xdr:nvSpPr>
      <xdr:spPr bwMode="auto">
        <a:xfrm>
          <a:off x="3920676" y="56337221"/>
          <a:ext cx="1503063" cy="359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93939</xdr:colOff>
      <xdr:row>280</xdr:row>
      <xdr:rowOff>211451</xdr:rowOff>
    </xdr:from>
    <xdr:to>
      <xdr:col>29</xdr:col>
      <xdr:colOff>158751</xdr:colOff>
      <xdr:row>281</xdr:row>
      <xdr:rowOff>1682749</xdr:rowOff>
    </xdr:to>
    <xdr:sp macro="" textlink="">
      <xdr:nvSpPr>
        <xdr:cNvPr id="63" name="テキスト ボックス 62">
          <a:extLst>
            <a:ext uri="{FF2B5EF4-FFF2-40B4-BE49-F238E27FC236}">
              <a16:creationId xmlns:a16="http://schemas.microsoft.com/office/drawing/2014/main" id="{8FA3D8BB-E1EC-4180-8004-95E9FD1AF621}"/>
            </a:ext>
          </a:extLst>
        </xdr:cNvPr>
        <xdr:cNvSpPr txBox="1"/>
      </xdr:nvSpPr>
      <xdr:spPr bwMode="auto">
        <a:xfrm>
          <a:off x="4232022" y="59340534"/>
          <a:ext cx="1144312" cy="222271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bIns="0" rtlCol="0" anchor="t"/>
        <a:lstStyle/>
        <a:p>
          <a:r>
            <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G.</a:t>
          </a:r>
        </a:p>
        <a:p>
          <a:r>
            <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育成センター</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センター）</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100"/>
            </a:lnSpc>
          </a:pP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就農に向けて研修を受ける者に対して資金を交付</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・研修計画審査・承認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・交付手続</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・研修状況確認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・就農状況確認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・推進事業</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119630</xdr:colOff>
      <xdr:row>281</xdr:row>
      <xdr:rowOff>1947333</xdr:rowOff>
    </xdr:from>
    <xdr:to>
      <xdr:col>34</xdr:col>
      <xdr:colOff>52916</xdr:colOff>
      <xdr:row>281</xdr:row>
      <xdr:rowOff>3934811</xdr:rowOff>
    </xdr:to>
    <xdr:sp macro="" textlink="">
      <xdr:nvSpPr>
        <xdr:cNvPr id="64" name="テキスト ボックス 63">
          <a:extLst>
            <a:ext uri="{FF2B5EF4-FFF2-40B4-BE49-F238E27FC236}">
              <a16:creationId xmlns:a16="http://schemas.microsoft.com/office/drawing/2014/main" id="{A61C6B27-1FB6-4A5D-AB8E-AA9889718B08}"/>
            </a:ext>
          </a:extLst>
        </xdr:cNvPr>
        <xdr:cNvSpPr txBox="1"/>
      </xdr:nvSpPr>
      <xdr:spPr bwMode="auto">
        <a:xfrm>
          <a:off x="4437630" y="61827833"/>
          <a:ext cx="1732453" cy="198747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H.</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市町村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baseline="0">
              <a:solidFill>
                <a:schemeClr val="dk1"/>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nSpc>
              <a:spcPts val="1100"/>
            </a:lnSpc>
          </a:pPr>
          <a:endPar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mn-lt"/>
              <a:ea typeface="+mn-ea"/>
              <a:cs typeface="+mn-cs"/>
            </a:rPr>
            <a:t>就農に向けて研修を受ける者及び</a:t>
          </a:r>
          <a:r>
            <a:rPr kumimoji="1" lang="ja-JP" altLang="ja-JP" sz="900" b="0">
              <a:solidFill>
                <a:schemeClr val="dk1"/>
              </a:solidFill>
              <a:effectLst/>
              <a:latin typeface="+mn-lt"/>
              <a:ea typeface="+mn-ea"/>
              <a:cs typeface="+mn-cs"/>
            </a:rPr>
            <a:t>経営開始直後の新規就農者</a:t>
          </a:r>
          <a:r>
            <a:rPr lang="ja-JP" altLang="ja-JP" sz="900">
              <a:solidFill>
                <a:schemeClr val="dk1"/>
              </a:solidFill>
              <a:effectLst/>
              <a:latin typeface="+mn-lt"/>
              <a:ea typeface="+mn-ea"/>
              <a:cs typeface="+mn-cs"/>
            </a:rPr>
            <a:t>に対して資金を交付</a:t>
          </a:r>
          <a:endParaRPr lang="ja-JP" altLang="ja-JP" sz="900">
            <a:effectLst/>
          </a:endParaRPr>
        </a:p>
        <a:p>
          <a:pPr>
            <a:lnSpc>
              <a:spcPts val="1100"/>
            </a:lnSpc>
          </a:pPr>
          <a:r>
            <a:rPr lang="ja-JP" altLang="ja-JP" sz="900">
              <a:solidFill>
                <a:sysClr val="windowText" lastClr="000000"/>
              </a:solidFill>
              <a:latin typeface="ＭＳ Ｐゴシック" panose="020B0600070205080204" pitchFamily="50" charset="-128"/>
              <a:ea typeface="ＭＳ Ｐゴシック" panose="020B0600070205080204" pitchFamily="50" charset="-128"/>
              <a:cs typeface="+mn-cs"/>
            </a:rPr>
            <a:t>・</a:t>
          </a: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青年等就農計画等</a:t>
          </a:r>
          <a:r>
            <a:rPr lang="ja-JP" altLang="ja-JP" sz="900">
              <a:solidFill>
                <a:sysClr val="windowText" lastClr="000000"/>
              </a:solidFill>
              <a:latin typeface="ＭＳ Ｐゴシック" panose="020B0600070205080204" pitchFamily="50" charset="-128"/>
              <a:ea typeface="ＭＳ Ｐゴシック" panose="020B0600070205080204" pitchFamily="50" charset="-128"/>
              <a:cs typeface="+mn-cs"/>
            </a:rPr>
            <a:t>審査</a:t>
          </a: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・承認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・交付</a:t>
          </a:r>
          <a:r>
            <a:rPr lang="ja-JP" altLang="ja-JP" sz="900">
              <a:solidFill>
                <a:sysClr val="windowText" lastClr="000000"/>
              </a:solidFill>
              <a:latin typeface="ＭＳ Ｐゴシック" panose="020B0600070205080204" pitchFamily="50" charset="-128"/>
              <a:ea typeface="ＭＳ Ｐゴシック" panose="020B0600070205080204" pitchFamily="50" charset="-128"/>
              <a:cs typeface="+mn-cs"/>
            </a:rPr>
            <a:t>手続</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ja-JP" sz="900">
              <a:solidFill>
                <a:schemeClr val="dk1"/>
              </a:solidFill>
              <a:effectLst/>
              <a:latin typeface="+mn-lt"/>
              <a:ea typeface="+mn-ea"/>
              <a:cs typeface="+mn-cs"/>
            </a:rPr>
            <a:t>・研修状況確認</a:t>
          </a:r>
          <a:endParaRPr lang="ja-JP" altLang="ja-JP" sz="900">
            <a:effectLst/>
          </a:endParaRPr>
        </a:p>
        <a:p>
          <a:r>
            <a:rPr lang="ja-JP" altLang="ja-JP" sz="900">
              <a:solidFill>
                <a:schemeClr val="dk1"/>
              </a:solidFill>
              <a:effectLst/>
              <a:latin typeface="+mn-lt"/>
              <a:ea typeface="+mn-ea"/>
              <a:cs typeface="+mn-cs"/>
            </a:rPr>
            <a:t>・就農状況確認</a:t>
          </a:r>
          <a:endParaRPr lang="ja-JP" altLang="ja-JP" sz="900">
            <a:effectLst/>
          </a:endParaRPr>
        </a:p>
        <a:p>
          <a:r>
            <a:rPr lang="ja-JP" altLang="ja-JP" sz="900">
              <a:solidFill>
                <a:schemeClr val="dk1"/>
              </a:solidFill>
              <a:effectLst/>
              <a:latin typeface="+mn-lt"/>
              <a:ea typeface="+mn-ea"/>
              <a:cs typeface="+mn-cs"/>
            </a:rPr>
            <a:t>・推進事業</a:t>
          </a:r>
          <a:endParaRPr lang="ja-JP" altLang="ja-JP" sz="900">
            <a:effectLst/>
          </a:endParaRPr>
        </a:p>
        <a:p>
          <a:pPr>
            <a:lnSpc>
              <a:spcPts val="1400"/>
            </a:lnSpc>
          </a:pPr>
          <a:endPar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149848</xdr:colOff>
      <xdr:row>276</xdr:row>
      <xdr:rowOff>506501</xdr:rowOff>
    </xdr:from>
    <xdr:to>
      <xdr:col>29</xdr:col>
      <xdr:colOff>84667</xdr:colOff>
      <xdr:row>280</xdr:row>
      <xdr:rowOff>84666</xdr:rowOff>
    </xdr:to>
    <xdr:sp macro="" textlink="">
      <xdr:nvSpPr>
        <xdr:cNvPr id="65" name="テキスト ボックス 64">
          <a:extLst>
            <a:ext uri="{FF2B5EF4-FFF2-40B4-BE49-F238E27FC236}">
              <a16:creationId xmlns:a16="http://schemas.microsoft.com/office/drawing/2014/main" id="{E17EFCEA-0CB0-4A85-886E-414AB6B6EB2B}"/>
            </a:ext>
          </a:extLst>
        </xdr:cNvPr>
        <xdr:cNvSpPr txBox="1"/>
      </xdr:nvSpPr>
      <xdr:spPr bwMode="auto">
        <a:xfrm>
          <a:off x="4108015" y="56629918"/>
          <a:ext cx="1194235" cy="258383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bIns="0" rtlCol="0" anchor="t"/>
        <a:lstStyle/>
        <a:p>
          <a:r>
            <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都道府県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都道府県）</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baseline="0">
              <a:solidFill>
                <a:schemeClr val="dk1"/>
              </a:solidFill>
              <a:effectLst/>
              <a:latin typeface="+mn-lt"/>
              <a:ea typeface="+mn-ea"/>
              <a:cs typeface="+mn-cs"/>
            </a:rPr>
            <a:t>○○</a:t>
          </a:r>
          <a:r>
            <a:rPr kumimoji="1" lang="ja-JP"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就農に向けて研修を受ける者及び</a:t>
          </a:r>
          <a:r>
            <a:rPr kumimoji="1" lang="ja-JP" altLang="ja-JP" sz="900" b="0">
              <a:solidFill>
                <a:schemeClr val="dk1"/>
              </a:solidFill>
              <a:effectLst/>
              <a:latin typeface="+mn-lt"/>
              <a:ea typeface="+mn-ea"/>
              <a:cs typeface="+mn-cs"/>
            </a:rPr>
            <a:t>経営開始直後の新規就農者</a:t>
          </a: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に対して資金を交付</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・研修計画審査・承認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・交付手続</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・研修状況確認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・就農状況確認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・推進事業</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10583</xdr:colOff>
      <xdr:row>281</xdr:row>
      <xdr:rowOff>2762250</xdr:rowOff>
    </xdr:from>
    <xdr:to>
      <xdr:col>22</xdr:col>
      <xdr:colOff>63500</xdr:colOff>
      <xdr:row>281</xdr:row>
      <xdr:rowOff>2762251</xdr:rowOff>
    </xdr:to>
    <xdr:cxnSp macro="">
      <xdr:nvCxnSpPr>
        <xdr:cNvPr id="67" name="直線矢印コネクタ 66">
          <a:extLst>
            <a:ext uri="{FF2B5EF4-FFF2-40B4-BE49-F238E27FC236}">
              <a16:creationId xmlns:a16="http://schemas.microsoft.com/office/drawing/2014/main" id="{AAC409D9-A6F5-40D3-9283-39DBAF6116BA}"/>
            </a:ext>
          </a:extLst>
        </xdr:cNvPr>
        <xdr:cNvCxnSpPr/>
      </xdr:nvCxnSpPr>
      <xdr:spPr bwMode="auto">
        <a:xfrm flipH="1" flipV="1">
          <a:off x="2709333" y="62642750"/>
          <a:ext cx="131233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584</xdr:colOff>
      <xdr:row>281</xdr:row>
      <xdr:rowOff>3312583</xdr:rowOff>
    </xdr:from>
    <xdr:to>
      <xdr:col>24</xdr:col>
      <xdr:colOff>0</xdr:colOff>
      <xdr:row>281</xdr:row>
      <xdr:rowOff>3322491</xdr:rowOff>
    </xdr:to>
    <xdr:cxnSp macro="">
      <xdr:nvCxnSpPr>
        <xdr:cNvPr id="68" name="直線矢印コネクタ 67">
          <a:extLst>
            <a:ext uri="{FF2B5EF4-FFF2-40B4-BE49-F238E27FC236}">
              <a16:creationId xmlns:a16="http://schemas.microsoft.com/office/drawing/2014/main" id="{A3D63C06-849B-4816-904B-F553DF41818D}"/>
            </a:ext>
          </a:extLst>
        </xdr:cNvPr>
        <xdr:cNvCxnSpPr/>
      </xdr:nvCxnSpPr>
      <xdr:spPr bwMode="auto">
        <a:xfrm flipH="1">
          <a:off x="2699334" y="63193083"/>
          <a:ext cx="1618666" cy="99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125463</xdr:colOff>
      <xdr:row>276</xdr:row>
      <xdr:rowOff>113159</xdr:rowOff>
    </xdr:from>
    <xdr:to>
      <xdr:col>28</xdr:col>
      <xdr:colOff>129328</xdr:colOff>
      <xdr:row>276</xdr:row>
      <xdr:rowOff>531324</xdr:rowOff>
    </xdr:to>
    <xdr:cxnSp macro="">
      <xdr:nvCxnSpPr>
        <xdr:cNvPr id="69" name="直線矢印コネクタ 44">
          <a:extLst>
            <a:ext uri="{FF2B5EF4-FFF2-40B4-BE49-F238E27FC236}">
              <a16:creationId xmlns:a16="http://schemas.microsoft.com/office/drawing/2014/main" id="{8C28CC1A-60DB-46F4-8DBD-F9337B724AAB}"/>
            </a:ext>
          </a:extLst>
        </xdr:cNvPr>
        <xdr:cNvCxnSpPr/>
      </xdr:nvCxnSpPr>
      <xdr:spPr bwMode="auto">
        <a:xfrm>
          <a:off x="5163130" y="56236576"/>
          <a:ext cx="3865" cy="4181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21167</xdr:colOff>
      <xdr:row>281</xdr:row>
      <xdr:rowOff>1693333</xdr:rowOff>
    </xdr:from>
    <xdr:to>
      <xdr:col>27</xdr:col>
      <xdr:colOff>21168</xdr:colOff>
      <xdr:row>281</xdr:row>
      <xdr:rowOff>1968500</xdr:rowOff>
    </xdr:to>
    <xdr:cxnSp macro="">
      <xdr:nvCxnSpPr>
        <xdr:cNvPr id="70" name="直線矢印コネクタ 44">
          <a:extLst>
            <a:ext uri="{FF2B5EF4-FFF2-40B4-BE49-F238E27FC236}">
              <a16:creationId xmlns:a16="http://schemas.microsoft.com/office/drawing/2014/main" id="{3E900D09-D062-4AE6-9E8C-C808BABD6D8A}"/>
            </a:ext>
          </a:extLst>
        </xdr:cNvPr>
        <xdr:cNvCxnSpPr/>
      </xdr:nvCxnSpPr>
      <xdr:spPr bwMode="auto">
        <a:xfrm flipH="1">
          <a:off x="4878917" y="61573833"/>
          <a:ext cx="1" cy="2751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279</xdr:row>
      <xdr:rowOff>624417</xdr:rowOff>
    </xdr:from>
    <xdr:to>
      <xdr:col>33</xdr:col>
      <xdr:colOff>105833</xdr:colOff>
      <xdr:row>281</xdr:row>
      <xdr:rowOff>1947333</xdr:rowOff>
    </xdr:to>
    <xdr:cxnSp macro="">
      <xdr:nvCxnSpPr>
        <xdr:cNvPr id="71" name="直線矢印コネクタ 70">
          <a:extLst>
            <a:ext uri="{FF2B5EF4-FFF2-40B4-BE49-F238E27FC236}">
              <a16:creationId xmlns:a16="http://schemas.microsoft.com/office/drawing/2014/main" id="{8CC97816-C83D-4DA7-9B12-1B4CDC74C3FC}"/>
            </a:ext>
          </a:extLst>
        </xdr:cNvPr>
        <xdr:cNvCxnSpPr/>
      </xdr:nvCxnSpPr>
      <xdr:spPr bwMode="auto">
        <a:xfrm>
          <a:off x="6032500" y="60071000"/>
          <a:ext cx="10583" cy="2825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84667</xdr:colOff>
      <xdr:row>281</xdr:row>
      <xdr:rowOff>1936750</xdr:rowOff>
    </xdr:from>
    <xdr:to>
      <xdr:col>43</xdr:col>
      <xdr:colOff>52917</xdr:colOff>
      <xdr:row>281</xdr:row>
      <xdr:rowOff>3344331</xdr:rowOff>
    </xdr:to>
    <xdr:sp macro="" textlink="">
      <xdr:nvSpPr>
        <xdr:cNvPr id="72" name="テキスト ボックス 71">
          <a:extLst>
            <a:ext uri="{FF2B5EF4-FFF2-40B4-BE49-F238E27FC236}">
              <a16:creationId xmlns:a16="http://schemas.microsoft.com/office/drawing/2014/main" id="{43A8A214-BA84-47F6-8EB6-D3CD8F5892BC}"/>
            </a:ext>
          </a:extLst>
        </xdr:cNvPr>
        <xdr:cNvSpPr txBox="1"/>
      </xdr:nvSpPr>
      <xdr:spPr bwMode="auto">
        <a:xfrm>
          <a:off x="6561667" y="63140167"/>
          <a:ext cx="1227667" cy="140758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t"/>
        <a:lstStyle/>
        <a:p>
          <a:pPr>
            <a:lnSpc>
              <a:spcPts val="1300"/>
            </a:lnSpc>
          </a:pP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新規就農者</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（経営開始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chemeClr val="tx1"/>
              </a:solidFill>
              <a:latin typeface="ＭＳ Ｐゴシック" panose="020B0600070205080204" pitchFamily="50" charset="-128"/>
              <a:ea typeface="ＭＳ Ｐゴシック" panose="020B0600070205080204" pitchFamily="50" charset="-128"/>
              <a:cs typeface="+mn-cs"/>
            </a:rPr>
            <a:t>独立自営就農を開始</a:t>
          </a: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a:p>
          <a:pPr>
            <a:lnSpc>
              <a:spcPts val="1000"/>
            </a:lnSpc>
          </a:pPr>
          <a:r>
            <a:rPr lang="ja-JP" altLang="en-US" sz="900">
              <a:solidFill>
                <a:schemeClr val="tx1"/>
              </a:solidFill>
              <a:latin typeface="ＭＳ Ｐゴシック" panose="020B0600070205080204" pitchFamily="50" charset="-128"/>
              <a:ea typeface="ＭＳ Ｐゴシック" panose="020B0600070205080204" pitchFamily="50" charset="-128"/>
              <a:cs typeface="+mn-cs"/>
            </a:rPr>
            <a:t>（</a:t>
          </a:r>
          <a:r>
            <a:rPr lang="en-US" altLang="ja-JP" sz="900">
              <a:solidFill>
                <a:schemeClr val="dk1"/>
              </a:solidFill>
              <a:effectLst/>
              <a:latin typeface="+mn-lt"/>
              <a:ea typeface="+mn-ea"/>
              <a:cs typeface="+mn-cs"/>
            </a:rPr>
            <a:t>12.5</a:t>
          </a:r>
          <a:r>
            <a:rPr lang="ja-JP" altLang="ja-JP" sz="900">
              <a:solidFill>
                <a:schemeClr val="dk1"/>
              </a:solidFill>
              <a:effectLst/>
              <a:latin typeface="+mn-lt"/>
              <a:ea typeface="+mn-ea"/>
              <a:cs typeface="+mn-cs"/>
            </a:rPr>
            <a:t>万円／月、最大</a:t>
          </a:r>
          <a:r>
            <a:rPr lang="en-US" altLang="ja-JP" sz="900">
              <a:solidFill>
                <a:schemeClr val="dk1"/>
              </a:solidFill>
              <a:effectLst/>
              <a:latin typeface="+mn-lt"/>
              <a:ea typeface="+mn-ea"/>
              <a:cs typeface="+mn-cs"/>
            </a:rPr>
            <a:t>150</a:t>
          </a:r>
          <a:r>
            <a:rPr lang="ja-JP" altLang="ja-JP" sz="900">
              <a:solidFill>
                <a:schemeClr val="dk1"/>
              </a:solidFill>
              <a:effectLst/>
              <a:latin typeface="+mn-lt"/>
              <a:ea typeface="+mn-ea"/>
              <a:cs typeface="+mn-cs"/>
            </a:rPr>
            <a:t>万円／年</a:t>
          </a:r>
          <a:r>
            <a:rPr lang="ja-JP" altLang="en-US" sz="900">
              <a:solidFill>
                <a:schemeClr val="dk1"/>
              </a:solidFill>
              <a:effectLst/>
              <a:latin typeface="+mn-lt"/>
              <a:ea typeface="+mn-ea"/>
              <a:cs typeface="+mn-cs"/>
            </a:rPr>
            <a:t>　</a:t>
          </a:r>
          <a:r>
            <a:rPr lang="ja-JP" altLang="ja-JP" sz="900">
              <a:solidFill>
                <a:schemeClr val="tx1"/>
              </a:solidFill>
              <a:latin typeface="ＭＳ Ｐゴシック" panose="020B0600070205080204" pitchFamily="50" charset="-128"/>
              <a:ea typeface="ＭＳ Ｐゴシック" panose="020B0600070205080204" pitchFamily="50" charset="-128"/>
              <a:cs typeface="+mn-cs"/>
            </a:rPr>
            <a:t>最長</a:t>
          </a:r>
          <a:r>
            <a:rPr lang="ja-JP" altLang="en-US" sz="900">
              <a:solidFill>
                <a:schemeClr val="tx1"/>
              </a:solidFill>
              <a:latin typeface="ＭＳ Ｐゴシック" panose="020B0600070205080204" pitchFamily="50" charset="-128"/>
              <a:ea typeface="ＭＳ Ｐゴシック" panose="020B0600070205080204" pitchFamily="50" charset="-128"/>
              <a:cs typeface="+mn-cs"/>
            </a:rPr>
            <a:t>３</a:t>
          </a:r>
          <a:r>
            <a:rPr lang="ja-JP" altLang="ja-JP" sz="900">
              <a:solidFill>
                <a:schemeClr val="tx1"/>
              </a:solidFill>
              <a:latin typeface="ＭＳ Ｐゴシック" panose="020B0600070205080204" pitchFamily="50" charset="-128"/>
              <a:ea typeface="ＭＳ Ｐゴシック" panose="020B0600070205080204" pitchFamily="50" charset="-128"/>
              <a:cs typeface="+mn-cs"/>
            </a:rPr>
            <a:t>年間</a:t>
          </a:r>
          <a:r>
            <a:rPr lang="ja-JP" altLang="en-US" sz="900">
              <a:solidFill>
                <a:schemeClr val="tx1"/>
              </a:solidFill>
              <a:latin typeface="ＭＳ Ｐゴシック" panose="020B0600070205080204" pitchFamily="50" charset="-128"/>
              <a:ea typeface="ＭＳ Ｐゴシック" panose="020B0600070205080204" pitchFamily="50" charset="-128"/>
              <a:cs typeface="+mn-cs"/>
            </a:rPr>
            <a:t>）</a:t>
          </a: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5256</xdr:colOff>
      <xdr:row>281</xdr:row>
      <xdr:rowOff>2042625</xdr:rowOff>
    </xdr:from>
    <xdr:to>
      <xdr:col>15</xdr:col>
      <xdr:colOff>10583</xdr:colOff>
      <xdr:row>281</xdr:row>
      <xdr:rowOff>3746500</xdr:rowOff>
    </xdr:to>
    <xdr:sp macro="" textlink="">
      <xdr:nvSpPr>
        <xdr:cNvPr id="73" name="テキスト ボックス 72">
          <a:extLst>
            <a:ext uri="{FF2B5EF4-FFF2-40B4-BE49-F238E27FC236}">
              <a16:creationId xmlns:a16="http://schemas.microsoft.com/office/drawing/2014/main" id="{3E9F5678-50CC-4382-A626-9AB847C1EA24}"/>
            </a:ext>
          </a:extLst>
        </xdr:cNvPr>
        <xdr:cNvSpPr txBox="1"/>
      </xdr:nvSpPr>
      <xdr:spPr bwMode="auto">
        <a:xfrm>
          <a:off x="1264673" y="61923125"/>
          <a:ext cx="1444660" cy="17038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a:solidFill>
                <a:schemeClr val="tx1"/>
              </a:solidFill>
              <a:latin typeface="ＭＳ Ｐゴシック" panose="020B0600070205080204" pitchFamily="50" charset="-128"/>
              <a:ea typeface="ＭＳ Ｐゴシック" panose="020B0600070205080204" pitchFamily="50" charset="-128"/>
              <a:cs typeface="+mn-cs"/>
            </a:rPr>
            <a:t>I.</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就農希望者</a:t>
          </a:r>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（研修実施 </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　</a:t>
          </a:r>
          <a:r>
            <a:rPr lang="ja-JP" altLang="en-US" sz="1100" b="1">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chemeClr val="tx1"/>
              </a:solidFill>
              <a:latin typeface="ＭＳ Ｐゴシック" panose="020B0600070205080204" pitchFamily="50" charset="-128"/>
              <a:ea typeface="ＭＳ Ｐゴシック" panose="020B0600070205080204" pitchFamily="50" charset="-128"/>
              <a:cs typeface="+mn-cs"/>
            </a:rPr>
            <a:t>就農に向けた研修を実施</a:t>
          </a: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chemeClr val="tx1"/>
              </a:solidFill>
              <a:latin typeface="ＭＳ Ｐゴシック" panose="020B0600070205080204" pitchFamily="50" charset="-128"/>
              <a:ea typeface="ＭＳ Ｐゴシック" panose="020B0600070205080204" pitchFamily="50" charset="-128"/>
              <a:cs typeface="+mn-cs"/>
            </a:rPr>
            <a:t>（</a:t>
          </a:r>
          <a:r>
            <a:rPr lang="en-US" altLang="ja-JP" sz="900">
              <a:solidFill>
                <a:schemeClr val="tx1"/>
              </a:solidFill>
              <a:latin typeface="ＭＳ Ｐゴシック" panose="020B0600070205080204" pitchFamily="50" charset="-128"/>
              <a:ea typeface="ＭＳ Ｐゴシック" panose="020B0600070205080204" pitchFamily="50" charset="-128"/>
              <a:cs typeface="+mn-cs"/>
            </a:rPr>
            <a:t>12.5</a:t>
          </a:r>
          <a:r>
            <a:rPr lang="ja-JP" altLang="en-US" sz="900">
              <a:solidFill>
                <a:schemeClr val="tx1"/>
              </a:solidFill>
              <a:latin typeface="ＭＳ Ｐゴシック" panose="020B0600070205080204" pitchFamily="50" charset="-128"/>
              <a:ea typeface="ＭＳ Ｐゴシック" panose="020B0600070205080204" pitchFamily="50" charset="-128"/>
              <a:cs typeface="+mn-cs"/>
            </a:rPr>
            <a:t>万円／月、最大</a:t>
          </a:r>
          <a:r>
            <a:rPr lang="en-US" altLang="ja-JP" sz="900">
              <a:solidFill>
                <a:schemeClr val="tx1"/>
              </a:solidFill>
              <a:latin typeface="ＭＳ Ｐゴシック" panose="020B0600070205080204" pitchFamily="50" charset="-128"/>
              <a:ea typeface="ＭＳ Ｐゴシック" panose="020B0600070205080204" pitchFamily="50" charset="-128"/>
              <a:cs typeface="+mn-cs"/>
            </a:rPr>
            <a:t>150</a:t>
          </a:r>
          <a:r>
            <a:rPr lang="ja-JP" altLang="en-US" sz="900">
              <a:solidFill>
                <a:schemeClr val="tx1"/>
              </a:solidFill>
              <a:latin typeface="ＭＳ Ｐゴシック" panose="020B0600070205080204" pitchFamily="50" charset="-128"/>
              <a:ea typeface="ＭＳ Ｐゴシック" panose="020B0600070205080204" pitchFamily="50" charset="-128"/>
              <a:cs typeface="+mn-cs"/>
            </a:rPr>
            <a:t>万円／年</a:t>
          </a: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chemeClr val="tx1"/>
              </a:solidFill>
              <a:latin typeface="ＭＳ Ｐゴシック" panose="020B0600070205080204" pitchFamily="50" charset="-128"/>
              <a:ea typeface="ＭＳ Ｐゴシック" panose="020B0600070205080204" pitchFamily="50" charset="-128"/>
              <a:cs typeface="+mn-cs"/>
            </a:rPr>
            <a:t>　最長２年間）</a:t>
          </a: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52917</xdr:colOff>
      <xdr:row>281</xdr:row>
      <xdr:rowOff>3238500</xdr:rowOff>
    </xdr:from>
    <xdr:to>
      <xdr:col>36</xdr:col>
      <xdr:colOff>74083</xdr:colOff>
      <xdr:row>281</xdr:row>
      <xdr:rowOff>3243792</xdr:rowOff>
    </xdr:to>
    <xdr:cxnSp macro="">
      <xdr:nvCxnSpPr>
        <xdr:cNvPr id="74" name="直線矢印コネクタ 73">
          <a:extLst>
            <a:ext uri="{FF2B5EF4-FFF2-40B4-BE49-F238E27FC236}">
              <a16:creationId xmlns:a16="http://schemas.microsoft.com/office/drawing/2014/main" id="{FEBE361B-A526-4FE9-A109-4BD285BAA7C1}"/>
            </a:ext>
          </a:extLst>
        </xdr:cNvPr>
        <xdr:cNvCxnSpPr/>
      </xdr:nvCxnSpPr>
      <xdr:spPr bwMode="auto">
        <a:xfrm flipV="1">
          <a:off x="6170084" y="64441917"/>
          <a:ext cx="380999" cy="52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147791</xdr:colOff>
      <xdr:row>273</xdr:row>
      <xdr:rowOff>4615</xdr:rowOff>
    </xdr:from>
    <xdr:to>
      <xdr:col>30</xdr:col>
      <xdr:colOff>54993</xdr:colOff>
      <xdr:row>273</xdr:row>
      <xdr:rowOff>653521</xdr:rowOff>
    </xdr:to>
    <xdr:sp macro="" textlink="">
      <xdr:nvSpPr>
        <xdr:cNvPr id="80" name="テキスト ボックス 79">
          <a:extLst>
            <a:ext uri="{FF2B5EF4-FFF2-40B4-BE49-F238E27FC236}">
              <a16:creationId xmlns:a16="http://schemas.microsoft.com/office/drawing/2014/main" id="{3F5552E8-E743-4A9D-8200-1B40262BCE20}"/>
            </a:ext>
          </a:extLst>
        </xdr:cNvPr>
        <xdr:cNvSpPr txBox="1"/>
      </xdr:nvSpPr>
      <xdr:spPr>
        <a:xfrm>
          <a:off x="4105958" y="53873782"/>
          <a:ext cx="1346535" cy="64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a:p>
          <a:r>
            <a:rPr kumimoji="1" lang="ja-JP" altLang="en-US" sz="1100"/>
            <a:t>　定額</a:t>
          </a:r>
        </a:p>
      </xdr:txBody>
    </xdr:sp>
    <xdr:clientData/>
  </xdr:twoCellAnchor>
  <xdr:twoCellAnchor>
    <xdr:from>
      <xdr:col>22</xdr:col>
      <xdr:colOff>157156</xdr:colOff>
      <xdr:row>273</xdr:row>
      <xdr:rowOff>8144</xdr:rowOff>
    </xdr:from>
    <xdr:to>
      <xdr:col>22</xdr:col>
      <xdr:colOff>158750</xdr:colOff>
      <xdr:row>273</xdr:row>
      <xdr:rowOff>476250</xdr:rowOff>
    </xdr:to>
    <xdr:cxnSp macro="">
      <xdr:nvCxnSpPr>
        <xdr:cNvPr id="83" name="直線コネクタ 82">
          <a:extLst>
            <a:ext uri="{FF2B5EF4-FFF2-40B4-BE49-F238E27FC236}">
              <a16:creationId xmlns:a16="http://schemas.microsoft.com/office/drawing/2014/main" id="{122708FB-BFFE-44E6-95F9-D72C1D9220DF}"/>
            </a:ext>
          </a:extLst>
        </xdr:cNvPr>
        <xdr:cNvCxnSpPr/>
      </xdr:nvCxnSpPr>
      <xdr:spPr bwMode="auto">
        <a:xfrm>
          <a:off x="4115323" y="53877311"/>
          <a:ext cx="1594" cy="4681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28072</xdr:colOff>
      <xdr:row>270</xdr:row>
      <xdr:rowOff>65992</xdr:rowOff>
    </xdr:from>
    <xdr:to>
      <xdr:col>26</xdr:col>
      <xdr:colOff>33860</xdr:colOff>
      <xdr:row>271</xdr:row>
      <xdr:rowOff>170494</xdr:rowOff>
    </xdr:to>
    <xdr:cxnSp macro="">
      <xdr:nvCxnSpPr>
        <xdr:cNvPr id="84" name="直線コネクタ 83">
          <a:extLst>
            <a:ext uri="{FF2B5EF4-FFF2-40B4-BE49-F238E27FC236}">
              <a16:creationId xmlns:a16="http://schemas.microsoft.com/office/drawing/2014/main" id="{4BDF65E1-1887-427C-84B6-6616276BC3CA}"/>
            </a:ext>
          </a:extLst>
        </xdr:cNvPr>
        <xdr:cNvCxnSpPr/>
      </xdr:nvCxnSpPr>
      <xdr:spPr bwMode="auto">
        <a:xfrm flipH="1">
          <a:off x="4705905" y="51956075"/>
          <a:ext cx="5788" cy="46433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32452</xdr:colOff>
      <xdr:row>273</xdr:row>
      <xdr:rowOff>470076</xdr:rowOff>
    </xdr:from>
    <xdr:to>
      <xdr:col>29</xdr:col>
      <xdr:colOff>84667</xdr:colOff>
      <xdr:row>276</xdr:row>
      <xdr:rowOff>105833</xdr:rowOff>
    </xdr:to>
    <xdr:sp macro="" textlink="">
      <xdr:nvSpPr>
        <xdr:cNvPr id="87" name="テキスト ボックス 86">
          <a:extLst>
            <a:ext uri="{FF2B5EF4-FFF2-40B4-BE49-F238E27FC236}">
              <a16:creationId xmlns:a16="http://schemas.microsoft.com/office/drawing/2014/main" id="{9239F08B-C8FC-4997-ABD3-1E6BE7876FBD}"/>
            </a:ext>
          </a:extLst>
        </xdr:cNvPr>
        <xdr:cNvSpPr txBox="1"/>
      </xdr:nvSpPr>
      <xdr:spPr bwMode="auto">
        <a:xfrm>
          <a:off x="3990619" y="54339243"/>
          <a:ext cx="1311631" cy="1890007"/>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0" baseline="0">
              <a:solidFill>
                <a:schemeClr val="dk1"/>
              </a:solidFill>
              <a:effectLst/>
              <a:latin typeface="+mn-lt"/>
              <a:ea typeface="+mn-ea"/>
              <a:cs typeface="+mn-cs"/>
            </a:rPr>
            <a:t>E</a:t>
          </a:r>
          <a:r>
            <a:rPr kumimoji="1" lang="ja-JP" altLang="ja-JP" sz="1100" b="0" baseline="0">
              <a:solidFill>
                <a:schemeClr val="dk1"/>
              </a:solidFill>
              <a:effectLst/>
              <a:latin typeface="+mn-lt"/>
              <a:ea typeface="+mn-ea"/>
              <a:cs typeface="+mn-cs"/>
            </a:rPr>
            <a:t>．</a:t>
          </a:r>
          <a:endParaRPr lang="ja-JP" altLang="ja-JP">
            <a:effectLst/>
          </a:endParaRPr>
        </a:p>
        <a:p>
          <a:r>
            <a:rPr kumimoji="1" lang="ja-JP" altLang="en-US" sz="1100" b="0" baseline="0">
              <a:solidFill>
                <a:schemeClr val="dk1"/>
              </a:solidFill>
              <a:effectLst/>
              <a:latin typeface="+mn-lt"/>
              <a:ea typeface="+mn-ea"/>
              <a:cs typeface="+mn-cs"/>
            </a:rPr>
            <a:t>一般社団法人</a:t>
          </a:r>
          <a:r>
            <a:rPr kumimoji="1" lang="ja-JP" altLang="ja-JP" sz="1100" b="0" baseline="0">
              <a:solidFill>
                <a:schemeClr val="dk1"/>
              </a:solidFill>
              <a:effectLst/>
              <a:latin typeface="+mn-lt"/>
              <a:ea typeface="+mn-ea"/>
              <a:cs typeface="+mn-cs"/>
            </a:rPr>
            <a:t>全国農業会議所</a:t>
          </a:r>
          <a:endParaRPr lang="ja-JP" altLang="ja-JP">
            <a:effectLst/>
          </a:endParaRPr>
        </a:p>
        <a:p>
          <a:r>
            <a:rPr kumimoji="1" lang="ja-JP" altLang="ja-JP" sz="1100" b="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百万円</a:t>
          </a:r>
          <a:endParaRPr lang="en-US" altLang="ja-JP" sz="1100" baseline="0">
            <a:solidFill>
              <a:schemeClr val="dk1"/>
            </a:solidFill>
            <a:effectLst/>
            <a:latin typeface="+mn-lt"/>
            <a:ea typeface="+mn-ea"/>
            <a:cs typeface="+mn-cs"/>
          </a:endParaRPr>
        </a:p>
        <a:p>
          <a:endParaRPr lang="ja-JP" altLang="ja-JP">
            <a:effectLst/>
          </a:endParaRPr>
        </a:p>
        <a:p>
          <a:r>
            <a:rPr kumimoji="1" lang="ja-JP" altLang="ja-JP" sz="900">
              <a:solidFill>
                <a:schemeClr val="dk1"/>
              </a:solidFill>
              <a:effectLst/>
              <a:latin typeface="+mn-lt"/>
              <a:ea typeface="+mn-ea"/>
              <a:cs typeface="+mn-cs"/>
            </a:rPr>
            <a:t>・全国型教育機関審査</a:t>
          </a:r>
          <a:endParaRPr lang="ja-JP" altLang="ja-JP" sz="900">
            <a:effectLst/>
          </a:endParaRPr>
        </a:p>
        <a:p>
          <a:r>
            <a:rPr lang="ja-JP" altLang="ja-JP" sz="900">
              <a:solidFill>
                <a:schemeClr val="dk1"/>
              </a:solidFill>
              <a:effectLst/>
              <a:latin typeface="+mn-lt"/>
              <a:ea typeface="+mn-ea"/>
              <a:cs typeface="+mn-cs"/>
            </a:rPr>
            <a:t>・研修計画審査・承認</a:t>
          </a:r>
          <a:endParaRPr lang="ja-JP" altLang="ja-JP" sz="900">
            <a:effectLst/>
          </a:endParaRPr>
        </a:p>
        <a:p>
          <a:r>
            <a:rPr lang="ja-JP" altLang="ja-JP" sz="900">
              <a:solidFill>
                <a:schemeClr val="dk1"/>
              </a:solidFill>
              <a:effectLst/>
              <a:latin typeface="+mn-lt"/>
              <a:ea typeface="+mn-ea"/>
              <a:cs typeface="+mn-cs"/>
            </a:rPr>
            <a:t>・交付手続</a:t>
          </a:r>
          <a:endParaRPr lang="ja-JP" altLang="ja-JP" sz="900">
            <a:effectLst/>
          </a:endParaRPr>
        </a:p>
        <a:p>
          <a:r>
            <a:rPr lang="ja-JP" altLang="ja-JP" sz="900">
              <a:solidFill>
                <a:schemeClr val="dk1"/>
              </a:solidFill>
              <a:effectLst/>
              <a:latin typeface="+mn-lt"/>
              <a:ea typeface="+mn-ea"/>
              <a:cs typeface="+mn-cs"/>
            </a:rPr>
            <a:t>・研修状況確認</a:t>
          </a:r>
          <a:endParaRPr lang="ja-JP" altLang="ja-JP" sz="900">
            <a:effectLst/>
          </a:endParaRPr>
        </a:p>
        <a:p>
          <a:r>
            <a:rPr lang="ja-JP" altLang="ja-JP" sz="900">
              <a:solidFill>
                <a:schemeClr val="dk1"/>
              </a:solidFill>
              <a:effectLst/>
              <a:latin typeface="+mn-lt"/>
              <a:ea typeface="+mn-ea"/>
              <a:cs typeface="+mn-cs"/>
            </a:rPr>
            <a:t>・就農状況確認</a:t>
          </a:r>
          <a:endParaRPr lang="ja-JP" altLang="ja-JP" sz="900">
            <a:effectLst/>
          </a:endParaRPr>
        </a:p>
        <a:p>
          <a:r>
            <a:rPr lang="ja-JP" altLang="ja-JP" sz="900">
              <a:solidFill>
                <a:schemeClr val="dk1"/>
              </a:solidFill>
              <a:effectLst/>
              <a:latin typeface="+mn-lt"/>
              <a:ea typeface="+mn-ea"/>
              <a:cs typeface="+mn-cs"/>
            </a:rPr>
            <a:t>・推進事業</a:t>
          </a:r>
          <a:endParaRPr lang="ja-JP" altLang="ja-JP" sz="900">
            <a:effectLst/>
          </a:endParaRPr>
        </a:p>
        <a:p>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126124</xdr:colOff>
      <xdr:row>271</xdr:row>
      <xdr:rowOff>128577</xdr:rowOff>
    </xdr:from>
    <xdr:to>
      <xdr:col>29</xdr:col>
      <xdr:colOff>63500</xdr:colOff>
      <xdr:row>271</xdr:row>
      <xdr:rowOff>772582</xdr:rowOff>
    </xdr:to>
    <xdr:sp macro="" textlink="">
      <xdr:nvSpPr>
        <xdr:cNvPr id="88" name="テキスト ボックス 87">
          <a:extLst>
            <a:ext uri="{FF2B5EF4-FFF2-40B4-BE49-F238E27FC236}">
              <a16:creationId xmlns:a16="http://schemas.microsoft.com/office/drawing/2014/main" id="{A9A51EB2-9E3E-4428-B577-6DA833865FCC}"/>
            </a:ext>
          </a:extLst>
        </xdr:cNvPr>
        <xdr:cNvSpPr txBox="1"/>
      </xdr:nvSpPr>
      <xdr:spPr bwMode="auto">
        <a:xfrm>
          <a:off x="3904374" y="52378494"/>
          <a:ext cx="1376709" cy="644005"/>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経営開始資金及び就農準備資金　　　</a:t>
          </a:r>
          <a:r>
            <a:rPr kumimoji="1" lang="ja-JP" altLang="en-US" sz="1100" b="1" baseline="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kumimoji="0"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113696</xdr:colOff>
      <xdr:row>271</xdr:row>
      <xdr:rowOff>846744</xdr:rowOff>
    </xdr:from>
    <xdr:to>
      <xdr:col>29</xdr:col>
      <xdr:colOff>105834</xdr:colOff>
      <xdr:row>273</xdr:row>
      <xdr:rowOff>31750</xdr:rowOff>
    </xdr:to>
    <xdr:sp macro="" textlink="">
      <xdr:nvSpPr>
        <xdr:cNvPr id="89" name="大かっこ 88">
          <a:extLst>
            <a:ext uri="{FF2B5EF4-FFF2-40B4-BE49-F238E27FC236}">
              <a16:creationId xmlns:a16="http://schemas.microsoft.com/office/drawing/2014/main" id="{665F02BB-B5A3-4FDD-8862-2417E51CE2B2}"/>
            </a:ext>
          </a:extLst>
        </xdr:cNvPr>
        <xdr:cNvSpPr/>
      </xdr:nvSpPr>
      <xdr:spPr bwMode="auto">
        <a:xfrm>
          <a:off x="3891946" y="53096661"/>
          <a:ext cx="1431471" cy="804256"/>
        </a:xfrm>
        <a:prstGeom prst="bracketPair">
          <a:avLst>
            <a:gd name="adj" fmla="val 1666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就農前の研修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期間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（２年以内）及び就農直後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年以内）</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の所得を確保する資金を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交付</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116299</xdr:colOff>
      <xdr:row>270</xdr:row>
      <xdr:rowOff>148166</xdr:rowOff>
    </xdr:from>
    <xdr:to>
      <xdr:col>15</xdr:col>
      <xdr:colOff>164625</xdr:colOff>
      <xdr:row>281</xdr:row>
      <xdr:rowOff>899582</xdr:rowOff>
    </xdr:to>
    <xdr:grpSp>
      <xdr:nvGrpSpPr>
        <xdr:cNvPr id="231" name="グループ化 230">
          <a:extLst>
            <a:ext uri="{FF2B5EF4-FFF2-40B4-BE49-F238E27FC236}">
              <a16:creationId xmlns:a16="http://schemas.microsoft.com/office/drawing/2014/main" id="{C08E1C37-DF68-446F-9D32-F89D2ED105BB}"/>
            </a:ext>
          </a:extLst>
        </xdr:cNvPr>
        <xdr:cNvGrpSpPr/>
      </xdr:nvGrpSpPr>
      <xdr:grpSpPr>
        <a:xfrm>
          <a:off x="1116424" y="49087616"/>
          <a:ext cx="2048576" cy="8742891"/>
          <a:chOff x="2307049" y="53117750"/>
          <a:chExt cx="1847493" cy="8741833"/>
        </a:xfrm>
      </xdr:grpSpPr>
      <xdr:sp macro="" textlink="">
        <xdr:nvSpPr>
          <xdr:cNvPr id="76" name="テキスト ボックス 75">
            <a:extLst>
              <a:ext uri="{FF2B5EF4-FFF2-40B4-BE49-F238E27FC236}">
                <a16:creationId xmlns:a16="http://schemas.microsoft.com/office/drawing/2014/main" id="{71CA91BE-0660-4552-8456-9D771AF0FFAE}"/>
              </a:ext>
            </a:extLst>
          </xdr:cNvPr>
          <xdr:cNvSpPr txBox="1"/>
        </xdr:nvSpPr>
        <xdr:spPr bwMode="auto">
          <a:xfrm>
            <a:off x="2605225" y="60367262"/>
            <a:ext cx="1253064" cy="28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77" name="テキスト ボックス 76">
            <a:extLst>
              <a:ext uri="{FF2B5EF4-FFF2-40B4-BE49-F238E27FC236}">
                <a16:creationId xmlns:a16="http://schemas.microsoft.com/office/drawing/2014/main" id="{1FF2BA84-A440-401E-AD8A-9714B7190AC8}"/>
              </a:ext>
            </a:extLst>
          </xdr:cNvPr>
          <xdr:cNvSpPr txBox="1"/>
        </xdr:nvSpPr>
        <xdr:spPr bwMode="auto">
          <a:xfrm>
            <a:off x="2307049" y="58397221"/>
            <a:ext cx="1847493" cy="24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78" name="テキスト ボックス 77">
            <a:extLst>
              <a:ext uri="{FF2B5EF4-FFF2-40B4-BE49-F238E27FC236}">
                <a16:creationId xmlns:a16="http://schemas.microsoft.com/office/drawing/2014/main" id="{4F3828FC-116C-4F56-AA6D-B74101F73CF5}"/>
              </a:ext>
            </a:extLst>
          </xdr:cNvPr>
          <xdr:cNvSpPr txBox="1"/>
        </xdr:nvSpPr>
        <xdr:spPr bwMode="auto">
          <a:xfrm>
            <a:off x="2434891" y="56590800"/>
            <a:ext cx="1493385" cy="35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79" name="テキスト ボックス 78">
            <a:extLst>
              <a:ext uri="{FF2B5EF4-FFF2-40B4-BE49-F238E27FC236}">
                <a16:creationId xmlns:a16="http://schemas.microsoft.com/office/drawing/2014/main" id="{25114C02-FDD1-4FCC-96D5-8F18BF374018}"/>
              </a:ext>
            </a:extLst>
          </xdr:cNvPr>
          <xdr:cNvSpPr txBox="1"/>
        </xdr:nvSpPr>
        <xdr:spPr>
          <a:xfrm>
            <a:off x="2677572" y="54626092"/>
            <a:ext cx="1280595" cy="77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a:t>
            </a:r>
          </a:p>
          <a:p>
            <a:r>
              <a:rPr kumimoji="1" lang="ja-JP" altLang="en-US" sz="1100"/>
              <a:t>　都道府県支援分の２倍、</a:t>
            </a:r>
            <a:r>
              <a:rPr kumimoji="1" lang="en-US" altLang="ja-JP" sz="1100"/>
              <a:t>1/2</a:t>
            </a:r>
            <a:r>
              <a:rPr kumimoji="1" lang="ja-JP" altLang="en-US" sz="1100"/>
              <a:t>以内</a:t>
            </a:r>
          </a:p>
        </xdr:txBody>
      </xdr:sp>
      <xdr:cxnSp macro="">
        <xdr:nvCxnSpPr>
          <xdr:cNvPr id="81" name="直線コネクタ 80">
            <a:extLst>
              <a:ext uri="{FF2B5EF4-FFF2-40B4-BE49-F238E27FC236}">
                <a16:creationId xmlns:a16="http://schemas.microsoft.com/office/drawing/2014/main" id="{4F1E0B18-CFC6-477D-A02C-5FB2B0E4E0F1}"/>
              </a:ext>
            </a:extLst>
          </xdr:cNvPr>
          <xdr:cNvCxnSpPr>
            <a:endCxn id="85" idx="0"/>
          </xdr:cNvCxnSpPr>
        </xdr:nvCxnSpPr>
        <xdr:spPr bwMode="auto">
          <a:xfrm>
            <a:off x="3153833" y="53117750"/>
            <a:ext cx="2989" cy="321157"/>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82" name="直線コネクタ 81">
            <a:extLst>
              <a:ext uri="{FF2B5EF4-FFF2-40B4-BE49-F238E27FC236}">
                <a16:creationId xmlns:a16="http://schemas.microsoft.com/office/drawing/2014/main" id="{0F6FF835-F897-4903-ADAD-EBA345691193}"/>
              </a:ext>
            </a:extLst>
          </xdr:cNvPr>
          <xdr:cNvCxnSpPr/>
        </xdr:nvCxnSpPr>
        <xdr:spPr bwMode="auto">
          <a:xfrm flipH="1">
            <a:off x="2658067" y="54648679"/>
            <a:ext cx="1" cy="733904"/>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85" name="テキスト ボックス 84">
            <a:extLst>
              <a:ext uri="{FF2B5EF4-FFF2-40B4-BE49-F238E27FC236}">
                <a16:creationId xmlns:a16="http://schemas.microsoft.com/office/drawing/2014/main" id="{2F85206F-0627-408E-955D-39C34C566651}"/>
              </a:ext>
            </a:extLst>
          </xdr:cNvPr>
          <xdr:cNvSpPr txBox="1"/>
        </xdr:nvSpPr>
        <xdr:spPr bwMode="auto">
          <a:xfrm>
            <a:off x="2503643" y="53438907"/>
            <a:ext cx="1306357" cy="536092"/>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aseline="0">
                <a:solidFill>
                  <a:schemeClr val="dk1"/>
                </a:solidFill>
                <a:effectLst/>
                <a:latin typeface="+mn-lt"/>
                <a:ea typeface="+mn-ea"/>
                <a:cs typeface="+mn-cs"/>
              </a:rPr>
              <a:t>経営発展支援事業</a:t>
            </a:r>
            <a:endParaRPr kumimoji="1" lang="en-US" altLang="ja-JP" sz="1100" baseline="0">
              <a:solidFill>
                <a:schemeClr val="dk1"/>
              </a:solidFill>
              <a:effectLst/>
              <a:latin typeface="+mn-lt"/>
              <a:ea typeface="+mn-ea"/>
              <a:cs typeface="+mn-cs"/>
            </a:endParaRPr>
          </a:p>
          <a:p>
            <a:pPr algn="ctr"/>
            <a:r>
              <a:rPr kumimoji="1" lang="ja-JP" altLang="ja-JP" sz="1100" b="0" baseline="0">
                <a:solidFill>
                  <a:schemeClr val="dk1"/>
                </a:solidFill>
                <a:effectLst/>
                <a:latin typeface="+mn-lt"/>
                <a:ea typeface="+mn-ea"/>
                <a:cs typeface="+mn-cs"/>
              </a:rPr>
              <a:t>○○</a:t>
            </a:r>
            <a:r>
              <a:rPr kumimoji="0"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86" name="テキスト ボックス 85">
            <a:extLst>
              <a:ext uri="{FF2B5EF4-FFF2-40B4-BE49-F238E27FC236}">
                <a16:creationId xmlns:a16="http://schemas.microsoft.com/office/drawing/2014/main" id="{B00C9561-2579-4572-91DC-99AA72894CA1}"/>
              </a:ext>
            </a:extLst>
          </xdr:cNvPr>
          <xdr:cNvSpPr txBox="1"/>
        </xdr:nvSpPr>
        <xdr:spPr bwMode="auto">
          <a:xfrm>
            <a:off x="2433710" y="55399411"/>
            <a:ext cx="1482124" cy="1157923"/>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0" baseline="0">
                <a:solidFill>
                  <a:sysClr val="windowText" lastClr="000000"/>
                </a:solidFill>
                <a:latin typeface="ＭＳ Ｐゴシック" panose="020B0600070205080204" pitchFamily="50" charset="-128"/>
                <a:ea typeface="ＭＳ Ｐゴシック" panose="020B0600070205080204" pitchFamily="50" charset="-128"/>
                <a:cs typeface="+mn-cs"/>
              </a:rPr>
              <a:t>A</a:t>
            </a:r>
            <a:r>
              <a:rPr kumimoji="1" lang="ja-JP" altLang="en-US" sz="1100" b="0" baseline="0">
                <a:solidFill>
                  <a:sysClr val="windowText" lastClr="000000"/>
                </a:solidFill>
                <a:latin typeface="ＭＳ Ｐゴシック" panose="020B0600070205080204" pitchFamily="50" charset="-128"/>
                <a:ea typeface="ＭＳ Ｐゴシック" panose="020B0600070205080204" pitchFamily="50" charset="-128"/>
                <a:cs typeface="+mn-cs"/>
              </a:rPr>
              <a:t>．</a:t>
            </a:r>
            <a:endParaRPr kumimoji="1" lang="en-US" altLang="ja-JP" sz="1100" b="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kumimoji="1" lang="ja-JP" altLang="en-US" sz="1100" b="0" baseline="0">
                <a:solidFill>
                  <a:sysClr val="windowText" lastClr="000000"/>
                </a:solidFill>
                <a:latin typeface="ＭＳ Ｐゴシック" panose="020B0600070205080204" pitchFamily="50" charset="-128"/>
                <a:ea typeface="ＭＳ Ｐゴシック" panose="020B0600070205080204" pitchFamily="50" charset="-128"/>
                <a:cs typeface="+mn-cs"/>
              </a:rPr>
              <a:t>一般社団法人全国農業会議所</a:t>
            </a:r>
            <a:endParaRPr kumimoji="1" lang="en-US" altLang="ja-JP" sz="1100" b="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kumimoji="1" lang="ja-JP" altLang="ja-JP" sz="1100" b="0" baseline="0">
                <a:solidFill>
                  <a:schemeClr val="dk1"/>
                </a:solidFill>
                <a:effectLst/>
                <a:latin typeface="+mn-lt"/>
                <a:ea typeface="+mn-ea"/>
                <a:cs typeface="+mn-cs"/>
              </a:rPr>
              <a:t>○○</a:t>
            </a:r>
            <a:r>
              <a:rPr kumimoji="0"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900">
                <a:solidFill>
                  <a:schemeClr val="dk1"/>
                </a:solidFill>
                <a:effectLst/>
                <a:latin typeface="+mn-lt"/>
                <a:ea typeface="+mn-ea"/>
                <a:cs typeface="+mn-cs"/>
              </a:rPr>
              <a:t>・交付手続</a:t>
            </a:r>
            <a:endParaRPr lang="ja-JP" altLang="ja-JP" sz="900">
              <a:effectLst/>
            </a:endParaRPr>
          </a:p>
          <a:p>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90" name="大かっこ 89">
            <a:extLst>
              <a:ext uri="{FF2B5EF4-FFF2-40B4-BE49-F238E27FC236}">
                <a16:creationId xmlns:a16="http://schemas.microsoft.com/office/drawing/2014/main" id="{EDD57D59-BC0B-4429-A765-D9CBA6D90D31}"/>
              </a:ext>
            </a:extLst>
          </xdr:cNvPr>
          <xdr:cNvSpPr/>
        </xdr:nvSpPr>
        <xdr:spPr bwMode="auto">
          <a:xfrm>
            <a:off x="2488851" y="54069471"/>
            <a:ext cx="1321150" cy="555986"/>
          </a:xfrm>
          <a:prstGeom prst="bracketPair">
            <a:avLst>
              <a:gd name="adj" fmla="val 1666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就農直後</a:t>
            </a:r>
            <a:r>
              <a:rPr kumimoji="1" lang="ja-JP" altLang="en-US" sz="1100">
                <a:solidFill>
                  <a:schemeClr val="tx1"/>
                </a:solidFill>
                <a:effectLst/>
                <a:latin typeface="ＭＳ Ｐゴシック" panose="020B0600070205080204" pitchFamily="50" charset="-128"/>
                <a:ea typeface="+mn-ea"/>
                <a:cs typeface="+mn-cs"/>
              </a:rPr>
              <a:t>の機械・施設等の導入を支援</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91" name="テキスト ボックス 90">
            <a:extLst>
              <a:ext uri="{FF2B5EF4-FFF2-40B4-BE49-F238E27FC236}">
                <a16:creationId xmlns:a16="http://schemas.microsoft.com/office/drawing/2014/main" id="{E1B2F994-8CFE-4AA3-82C2-74142452DE42}"/>
              </a:ext>
            </a:extLst>
          </xdr:cNvPr>
          <xdr:cNvSpPr txBox="1"/>
        </xdr:nvSpPr>
        <xdr:spPr bwMode="auto">
          <a:xfrm>
            <a:off x="2468450" y="58776906"/>
            <a:ext cx="1426217" cy="153751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Ｃ</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市町村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baseline="0">
                <a:solidFill>
                  <a:schemeClr val="dk1"/>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nSpc>
                <a:spcPts val="1100"/>
              </a:lnSpc>
            </a:pPr>
            <a:endPar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endParaRPr>
          </a:p>
          <a:p>
            <a:pPr>
              <a:lnSpc>
                <a:spcPts val="1100"/>
              </a:lnSpc>
            </a:pPr>
            <a:r>
              <a:rPr lang="ja-JP" altLang="ja-JP" sz="900">
                <a:solidFill>
                  <a:schemeClr val="dk1"/>
                </a:solidFill>
                <a:effectLst/>
                <a:latin typeface="+mn-lt"/>
                <a:ea typeface="+mn-ea"/>
                <a:cs typeface="+mn-cs"/>
              </a:rPr>
              <a:t>経営開始年度に機械・施設等を導入</a:t>
            </a:r>
            <a:r>
              <a:rPr lang="ja-JP" altLang="en-US" sz="900">
                <a:solidFill>
                  <a:schemeClr val="dk1"/>
                </a:solidFill>
                <a:effectLst/>
                <a:latin typeface="+mn-lt"/>
                <a:ea typeface="+mn-ea"/>
                <a:cs typeface="+mn-cs"/>
              </a:rPr>
              <a:t>する</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者に対して助成金を交付</a:t>
            </a:r>
            <a:endPar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latin typeface="ＭＳ Ｐゴシック" panose="020B0600070205080204" pitchFamily="50" charset="-128"/>
                <a:ea typeface="ＭＳ Ｐゴシック" panose="020B0600070205080204" pitchFamily="50" charset="-128"/>
                <a:cs typeface="+mn-cs"/>
              </a:rPr>
              <a:t>・就農状況確認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・推進事業</a:t>
            </a:r>
            <a:endParaRPr lang="ja-JP"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400"/>
              </a:lnSpc>
            </a:pPr>
            <a:endPar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92" name="テキスト ボックス 91">
            <a:extLst>
              <a:ext uri="{FF2B5EF4-FFF2-40B4-BE49-F238E27FC236}">
                <a16:creationId xmlns:a16="http://schemas.microsoft.com/office/drawing/2014/main" id="{31F66F93-02B4-4022-8F99-F28AA4EF0367}"/>
              </a:ext>
            </a:extLst>
          </xdr:cNvPr>
          <xdr:cNvSpPr txBox="1"/>
        </xdr:nvSpPr>
        <xdr:spPr bwMode="auto">
          <a:xfrm>
            <a:off x="2458998" y="56986235"/>
            <a:ext cx="1446252" cy="135968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bIns="0" rtlCol="0" anchor="t"/>
          <a:lstStyle/>
          <a:p>
            <a:r>
              <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B..</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都道府県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都道府県）</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kumimoji="1" lang="ja-JP"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・計画審査・承認</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・交付手続</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・推進事業</a:t>
            </a:r>
            <a:endParaRPr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xnSp macro="">
        <xdr:nvCxnSpPr>
          <xdr:cNvPr id="93" name="直線矢印コネクタ 44">
            <a:extLst>
              <a:ext uri="{FF2B5EF4-FFF2-40B4-BE49-F238E27FC236}">
                <a16:creationId xmlns:a16="http://schemas.microsoft.com/office/drawing/2014/main" id="{F2381ACB-490F-4E89-B6A7-2E06F90104AA}"/>
              </a:ext>
            </a:extLst>
          </xdr:cNvPr>
          <xdr:cNvCxnSpPr/>
        </xdr:nvCxnSpPr>
        <xdr:spPr bwMode="auto">
          <a:xfrm>
            <a:off x="2657533" y="56568365"/>
            <a:ext cx="3865" cy="415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44">
            <a:extLst>
              <a:ext uri="{FF2B5EF4-FFF2-40B4-BE49-F238E27FC236}">
                <a16:creationId xmlns:a16="http://schemas.microsoft.com/office/drawing/2014/main" id="{75895AA8-5D47-4796-A18D-80A0574E2A60}"/>
              </a:ext>
            </a:extLst>
          </xdr:cNvPr>
          <xdr:cNvCxnSpPr/>
        </xdr:nvCxnSpPr>
        <xdr:spPr bwMode="auto">
          <a:xfrm flipH="1">
            <a:off x="2654082" y="58333271"/>
            <a:ext cx="1372" cy="421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a:extLst>
              <a:ext uri="{FF2B5EF4-FFF2-40B4-BE49-F238E27FC236}">
                <a16:creationId xmlns:a16="http://schemas.microsoft.com/office/drawing/2014/main" id="{31C1E99C-A470-4D5F-8A1E-6175BBA7D754}"/>
              </a:ext>
            </a:extLst>
          </xdr:cNvPr>
          <xdr:cNvCxnSpPr/>
        </xdr:nvCxnSpPr>
        <xdr:spPr bwMode="auto">
          <a:xfrm>
            <a:off x="2638633" y="60308319"/>
            <a:ext cx="4058" cy="4955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6" name="テキスト ボックス 95">
            <a:extLst>
              <a:ext uri="{FF2B5EF4-FFF2-40B4-BE49-F238E27FC236}">
                <a16:creationId xmlns:a16="http://schemas.microsoft.com/office/drawing/2014/main" id="{A953DA2D-1A73-47ED-82EA-A04F5236A90C}"/>
              </a:ext>
            </a:extLst>
          </xdr:cNvPr>
          <xdr:cNvSpPr txBox="1"/>
        </xdr:nvSpPr>
        <xdr:spPr bwMode="auto">
          <a:xfrm>
            <a:off x="2483908" y="60815186"/>
            <a:ext cx="1400175" cy="104439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t"/>
          <a:lstStyle/>
          <a:p>
            <a:pPr>
              <a:lnSpc>
                <a:spcPts val="1300"/>
              </a:lnSpc>
            </a:pP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新規就農者（</a:t>
            </a:r>
            <a:r>
              <a:rPr kumimoji="1" lang="ja-JP" altLang="ja-JP" sz="1100" b="0" baseline="0">
                <a:solidFill>
                  <a:schemeClr val="dk1"/>
                </a:solidFill>
                <a:effectLst/>
                <a:latin typeface="+mn-lt"/>
                <a:ea typeface="+mn-ea"/>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mn-lt"/>
                <a:ea typeface="+mn-ea"/>
                <a:cs typeface="+mn-cs"/>
              </a:rPr>
              <a:t>○○</a:t>
            </a:r>
            <a:r>
              <a:rPr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100"/>
              </a:lnSpc>
            </a:pP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a:p>
            <a:pPr>
              <a:lnSpc>
                <a:spcPts val="1100"/>
              </a:lnSpc>
            </a:pPr>
            <a:r>
              <a:rPr lang="ja-JP" altLang="en-US" sz="900">
                <a:solidFill>
                  <a:schemeClr val="tx1"/>
                </a:solidFill>
                <a:latin typeface="ＭＳ Ｐゴシック" panose="020B0600070205080204" pitchFamily="50" charset="-128"/>
                <a:ea typeface="ＭＳ Ｐゴシック" panose="020B0600070205080204" pitchFamily="50" charset="-128"/>
                <a:cs typeface="+mn-cs"/>
              </a:rPr>
              <a:t>経営開始年度に機械・施設等を導入</a:t>
            </a:r>
            <a:endParaRPr lang="en-US" altLang="ja-JP" sz="900">
              <a:solidFill>
                <a:schemeClr val="tx1"/>
              </a:solidFill>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29</xdr:col>
      <xdr:colOff>148204</xdr:colOff>
      <xdr:row>272</xdr:row>
      <xdr:rowOff>504139</xdr:rowOff>
    </xdr:from>
    <xdr:to>
      <xdr:col>40</xdr:col>
      <xdr:colOff>10583</xdr:colOff>
      <xdr:row>275</xdr:row>
      <xdr:rowOff>31751</xdr:rowOff>
    </xdr:to>
    <xdr:sp macro="" textlink="">
      <xdr:nvSpPr>
        <xdr:cNvPr id="98" name="大かっこ 97">
          <a:extLst>
            <a:ext uri="{FF2B5EF4-FFF2-40B4-BE49-F238E27FC236}">
              <a16:creationId xmlns:a16="http://schemas.microsoft.com/office/drawing/2014/main" id="{01208901-642B-466C-A68E-8A73307A1ED6}"/>
            </a:ext>
          </a:extLst>
        </xdr:cNvPr>
        <xdr:cNvSpPr/>
      </xdr:nvSpPr>
      <xdr:spPr bwMode="auto">
        <a:xfrm>
          <a:off x="5365787" y="54690806"/>
          <a:ext cx="1841463" cy="1781862"/>
        </a:xfrm>
        <a:prstGeom prst="bracketPair">
          <a:avLst>
            <a:gd name="adj" fmla="val 1666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chemeClr val="tx1"/>
              </a:solidFill>
            </a:rPr>
            <a:t>・民間団体が運営する農業教育機関等の農業教育の高度化の取組みに必要な経費を支援</a:t>
          </a:r>
        </a:p>
        <a:p>
          <a:pPr algn="l">
            <a:lnSpc>
              <a:spcPts val="1000"/>
            </a:lnSpc>
          </a:pPr>
          <a:r>
            <a:rPr kumimoji="1" lang="ja-JP" altLang="en-US" sz="1050">
              <a:solidFill>
                <a:schemeClr val="tx1"/>
              </a:solidFill>
            </a:rPr>
            <a:t>・農業教育機関の指導者及び学生の研修等をの実施に要する経費を支援</a:t>
          </a:r>
        </a:p>
        <a:p>
          <a:pPr algn="l">
            <a:lnSpc>
              <a:spcPts val="1000"/>
            </a:lnSpc>
          </a:pPr>
          <a:r>
            <a:rPr kumimoji="1" lang="ja-JP" altLang="en-US" sz="1050">
              <a:solidFill>
                <a:schemeClr val="tx1"/>
              </a:solidFill>
            </a:rPr>
            <a:t>・先進的かつ時勢に適応した農業知識に関するオンライン講座の作成に要する経費を支援</a:t>
          </a:r>
        </a:p>
      </xdr:txBody>
    </xdr:sp>
    <xdr:clientData/>
  </xdr:twoCellAnchor>
  <xdr:twoCellAnchor>
    <xdr:from>
      <xdr:col>30</xdr:col>
      <xdr:colOff>22178</xdr:colOff>
      <xdr:row>275</xdr:row>
      <xdr:rowOff>695780</xdr:rowOff>
    </xdr:from>
    <xdr:to>
      <xdr:col>34</xdr:col>
      <xdr:colOff>63500</xdr:colOff>
      <xdr:row>278</xdr:row>
      <xdr:rowOff>275166</xdr:rowOff>
    </xdr:to>
    <xdr:sp macro="" textlink="">
      <xdr:nvSpPr>
        <xdr:cNvPr id="99" name="テキスト ボックス 98">
          <a:extLst>
            <a:ext uri="{FF2B5EF4-FFF2-40B4-BE49-F238E27FC236}">
              <a16:creationId xmlns:a16="http://schemas.microsoft.com/office/drawing/2014/main" id="{662B3F5B-E8FD-481B-A9F6-B3ADF698373D}"/>
            </a:ext>
          </a:extLst>
        </xdr:cNvPr>
        <xdr:cNvSpPr txBox="1"/>
      </xdr:nvSpPr>
      <xdr:spPr bwMode="auto">
        <a:xfrm>
          <a:off x="5419678" y="57136697"/>
          <a:ext cx="760989" cy="183363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nSpc>
              <a:spcPts val="1300"/>
            </a:lnSpc>
          </a:pPr>
          <a:r>
            <a:rPr lang="en-US" altLang="ja-JP" sz="1100">
              <a:solidFill>
                <a:schemeClr val="tx1"/>
              </a:solidFill>
              <a:latin typeface="ＭＳ Ｐゴシック" panose="020B0600070205080204" pitchFamily="50" charset="-128"/>
              <a:ea typeface="ＭＳ Ｐゴシック" panose="020B0600070205080204" pitchFamily="50" charset="-128"/>
              <a:cs typeface="+mn-cs"/>
            </a:rPr>
            <a:t>J</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00"/>
            </a:lnSpc>
          </a:pP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民間団体等</a:t>
          </a:r>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000"/>
            </a:lnSpc>
          </a:pPr>
          <a:r>
            <a:rPr kumimoji="1" lang="ja-JP" altLang="en-US" sz="1100" b="0">
              <a:solidFill>
                <a:schemeClr val="tx1"/>
              </a:solidFill>
              <a:latin typeface="ＭＳ Ｐゴシック" panose="020B0600070205080204" pitchFamily="50" charset="-128"/>
              <a:ea typeface="ＭＳ Ｐゴシック" panose="020B0600070205080204" pitchFamily="50" charset="-128"/>
              <a:cs typeface="+mn-cs"/>
            </a:rPr>
            <a:t>○百万円</a:t>
          </a: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pPr>
            <a:lnSpc>
              <a:spcPts val="1200"/>
            </a:lnSpc>
          </a:pP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noProof="0">
              <a:solidFill>
                <a:schemeClr val="tx1"/>
              </a:solidFill>
              <a:latin typeface="+mn-lt"/>
              <a:ea typeface="+mn-ea"/>
              <a:cs typeface="+mn-cs"/>
            </a:rPr>
            <a:t>・民間団体が運営する農業教育機関等の農業教育の高度化に資する取組を実施</a:t>
          </a:r>
          <a:endParaRPr kumimoji="1" lang="en-US" altLang="ja-JP" sz="900" b="0" noProof="0">
            <a:solidFill>
              <a:schemeClr val="tx1"/>
            </a:solidFill>
            <a:latin typeface="+mn-lt"/>
            <a:ea typeface="+mn-ea"/>
            <a:cs typeface="+mn-cs"/>
          </a:endParaRPr>
        </a:p>
      </xdr:txBody>
    </xdr:sp>
    <xdr:clientData/>
  </xdr:twoCellAnchor>
  <xdr:twoCellAnchor>
    <xdr:from>
      <xdr:col>34</xdr:col>
      <xdr:colOff>120612</xdr:colOff>
      <xdr:row>276</xdr:row>
      <xdr:rowOff>45540</xdr:rowOff>
    </xdr:from>
    <xdr:to>
      <xdr:col>39</xdr:col>
      <xdr:colOff>84667</xdr:colOff>
      <xdr:row>278</xdr:row>
      <xdr:rowOff>222250</xdr:rowOff>
    </xdr:to>
    <xdr:sp macro="" textlink="">
      <xdr:nvSpPr>
        <xdr:cNvPr id="100" name="テキスト ボックス 99">
          <a:extLst>
            <a:ext uri="{FF2B5EF4-FFF2-40B4-BE49-F238E27FC236}">
              <a16:creationId xmlns:a16="http://schemas.microsoft.com/office/drawing/2014/main" id="{C0B24B16-C924-4C7D-AFE6-959D2A735684}"/>
            </a:ext>
          </a:extLst>
        </xdr:cNvPr>
        <xdr:cNvSpPr txBox="1"/>
      </xdr:nvSpPr>
      <xdr:spPr bwMode="auto">
        <a:xfrm>
          <a:off x="6237779" y="57237873"/>
          <a:ext cx="863638" cy="167954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民間団体等</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b="0">
              <a:solidFill>
                <a:schemeClr val="tx1"/>
              </a:solidFill>
              <a:latin typeface="ＭＳ Ｐゴシック" panose="020B0600070205080204" pitchFamily="50" charset="-128"/>
              <a:ea typeface="ＭＳ Ｐゴシック" panose="020B0600070205080204" pitchFamily="50" charset="-128"/>
              <a:cs typeface="+mn-cs"/>
            </a:rPr>
            <a:t>○百</a:t>
          </a:r>
          <a:r>
            <a:rPr kumimoji="1" lang="ja-JP" altLang="ja-JP" sz="1100" b="0">
              <a:solidFill>
                <a:schemeClr val="tx1"/>
              </a:solidFill>
              <a:latin typeface="ＭＳ Ｐゴシック" panose="020B0600070205080204" pitchFamily="50" charset="-128"/>
              <a:ea typeface="ＭＳ Ｐゴシック" panose="020B0600070205080204" pitchFamily="50" charset="-128"/>
              <a:cs typeface="+mn-cs"/>
            </a:rPr>
            <a:t>万円</a:t>
          </a: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900" b="0">
            <a:solidFill>
              <a:schemeClr val="tx1"/>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en-US" sz="900" b="0">
              <a:solidFill>
                <a:schemeClr val="tx1"/>
              </a:solidFill>
              <a:latin typeface="+mn-lt"/>
              <a:ea typeface="+mn-ea"/>
              <a:cs typeface="+mn-cs"/>
            </a:rPr>
            <a:t>・農業教育機関の指導者及び学生を対象とした研修等の実施</a:t>
          </a:r>
          <a:endParaRPr kumimoji="1" lang="en-US" altLang="ja-JP" sz="900" b="0">
            <a:solidFill>
              <a:schemeClr val="tx1"/>
            </a:solidFill>
            <a:latin typeface="+mn-lt"/>
            <a:ea typeface="+mn-ea"/>
            <a:cs typeface="+mn-cs"/>
          </a:endParaRPr>
        </a:p>
      </xdr:txBody>
    </xdr:sp>
    <xdr:clientData/>
  </xdr:twoCellAnchor>
  <xdr:twoCellAnchor>
    <xdr:from>
      <xdr:col>40</xdr:col>
      <xdr:colOff>39411</xdr:colOff>
      <xdr:row>272</xdr:row>
      <xdr:rowOff>520352</xdr:rowOff>
    </xdr:from>
    <xdr:to>
      <xdr:col>49</xdr:col>
      <xdr:colOff>243416</xdr:colOff>
      <xdr:row>273</xdr:row>
      <xdr:rowOff>539749</xdr:rowOff>
    </xdr:to>
    <xdr:sp macro="" textlink="">
      <xdr:nvSpPr>
        <xdr:cNvPr id="101" name="大かっこ 100">
          <a:extLst>
            <a:ext uri="{FF2B5EF4-FFF2-40B4-BE49-F238E27FC236}">
              <a16:creationId xmlns:a16="http://schemas.microsoft.com/office/drawing/2014/main" id="{DD2CD2A3-1781-4AB2-BA6A-83FF867CD530}"/>
            </a:ext>
          </a:extLst>
        </xdr:cNvPr>
        <xdr:cNvSpPr/>
      </xdr:nvSpPr>
      <xdr:spPr bwMode="auto">
        <a:xfrm>
          <a:off x="7236078" y="53638102"/>
          <a:ext cx="1823255" cy="770814"/>
        </a:xfrm>
        <a:prstGeom prst="bracketPair">
          <a:avLst>
            <a:gd name="adj" fmla="val 1666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chemeClr val="tx1"/>
              </a:solidFill>
            </a:rPr>
            <a:t>・農業大学校、農業高校等における農業教育の高度化の取組みに必要な経費を支援</a:t>
          </a:r>
        </a:p>
      </xdr:txBody>
    </xdr:sp>
    <xdr:clientData/>
  </xdr:twoCellAnchor>
  <xdr:twoCellAnchor>
    <xdr:from>
      <xdr:col>34</xdr:col>
      <xdr:colOff>35612</xdr:colOff>
      <xdr:row>275</xdr:row>
      <xdr:rowOff>108457</xdr:rowOff>
    </xdr:from>
    <xdr:to>
      <xdr:col>41</xdr:col>
      <xdr:colOff>20946</xdr:colOff>
      <xdr:row>275</xdr:row>
      <xdr:rowOff>708345</xdr:rowOff>
    </xdr:to>
    <xdr:sp macro="" textlink="">
      <xdr:nvSpPr>
        <xdr:cNvPr id="102" name="テキスト ボックス 101">
          <a:extLst>
            <a:ext uri="{FF2B5EF4-FFF2-40B4-BE49-F238E27FC236}">
              <a16:creationId xmlns:a16="http://schemas.microsoft.com/office/drawing/2014/main" id="{EF2DEF68-D5FC-4973-91F5-1A0229A20A27}"/>
            </a:ext>
          </a:extLst>
        </xdr:cNvPr>
        <xdr:cNvSpPr txBox="1"/>
      </xdr:nvSpPr>
      <xdr:spPr bwMode="auto">
        <a:xfrm>
          <a:off x="6152779" y="56549374"/>
          <a:ext cx="1244750" cy="59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定額</a:t>
          </a:r>
        </a:p>
      </xdr:txBody>
    </xdr:sp>
    <xdr:clientData/>
  </xdr:twoCellAnchor>
  <xdr:twoCellAnchor>
    <xdr:from>
      <xdr:col>27</xdr:col>
      <xdr:colOff>126998</xdr:colOff>
      <xdr:row>275</xdr:row>
      <xdr:rowOff>42947</xdr:rowOff>
    </xdr:from>
    <xdr:to>
      <xdr:col>37</xdr:col>
      <xdr:colOff>36300</xdr:colOff>
      <xdr:row>275</xdr:row>
      <xdr:rowOff>516704</xdr:rowOff>
    </xdr:to>
    <xdr:sp macro="" textlink="">
      <xdr:nvSpPr>
        <xdr:cNvPr id="105" name="テキスト ボックス 104">
          <a:extLst>
            <a:ext uri="{FF2B5EF4-FFF2-40B4-BE49-F238E27FC236}">
              <a16:creationId xmlns:a16="http://schemas.microsoft.com/office/drawing/2014/main" id="{9E55AE55-3085-4873-B782-B53FFA175C61}"/>
            </a:ext>
          </a:extLst>
        </xdr:cNvPr>
        <xdr:cNvSpPr txBox="1"/>
      </xdr:nvSpPr>
      <xdr:spPr bwMode="auto">
        <a:xfrm>
          <a:off x="4984748" y="56483864"/>
          <a:ext cx="1708469" cy="473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定額、</a:t>
          </a:r>
          <a:r>
            <a:rPr kumimoji="1" lang="en-US" altLang="ja-JP" sz="1000">
              <a:solidFill>
                <a:schemeClr val="tx1"/>
              </a:solidFill>
              <a:latin typeface="ＭＳ Ｐゴシック" panose="020B0600070205080204" pitchFamily="50" charset="-128"/>
              <a:ea typeface="ＭＳ Ｐゴシック" panose="020B0600070205080204" pitchFamily="50" charset="-128"/>
            </a:rPr>
            <a:t>1/2</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119348</xdr:colOff>
      <xdr:row>274</xdr:row>
      <xdr:rowOff>691162</xdr:rowOff>
    </xdr:from>
    <xdr:to>
      <xdr:col>37</xdr:col>
      <xdr:colOff>126999</xdr:colOff>
      <xdr:row>276</xdr:row>
      <xdr:rowOff>52916</xdr:rowOff>
    </xdr:to>
    <xdr:cxnSp macro="">
      <xdr:nvCxnSpPr>
        <xdr:cNvPr id="106" name="直線矢印コネクタ 105">
          <a:extLst>
            <a:ext uri="{FF2B5EF4-FFF2-40B4-BE49-F238E27FC236}">
              <a16:creationId xmlns:a16="http://schemas.microsoft.com/office/drawing/2014/main" id="{315A5810-7220-495B-89F7-AA1E24821747}"/>
            </a:ext>
          </a:extLst>
        </xdr:cNvPr>
        <xdr:cNvCxnSpPr/>
      </xdr:nvCxnSpPr>
      <xdr:spPr bwMode="auto">
        <a:xfrm>
          <a:off x="6776265" y="56380662"/>
          <a:ext cx="7651" cy="8645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42840</xdr:colOff>
      <xdr:row>274</xdr:row>
      <xdr:rowOff>698933</xdr:rowOff>
    </xdr:from>
    <xdr:to>
      <xdr:col>37</xdr:col>
      <xdr:colOff>119350</xdr:colOff>
      <xdr:row>275</xdr:row>
      <xdr:rowOff>695780</xdr:rowOff>
    </xdr:to>
    <xdr:cxnSp macro="">
      <xdr:nvCxnSpPr>
        <xdr:cNvPr id="107" name="直線矢印コネクタ 106">
          <a:extLst>
            <a:ext uri="{FF2B5EF4-FFF2-40B4-BE49-F238E27FC236}">
              <a16:creationId xmlns:a16="http://schemas.microsoft.com/office/drawing/2014/main" id="{F844F95E-D5CF-4F44-80AD-4DEA8AE44C73}"/>
            </a:ext>
          </a:extLst>
        </xdr:cNvPr>
        <xdr:cNvCxnSpPr>
          <a:endCxn id="99" idx="0"/>
        </xdr:cNvCxnSpPr>
      </xdr:nvCxnSpPr>
      <xdr:spPr bwMode="auto">
        <a:xfrm flipH="1">
          <a:off x="5800173" y="56388433"/>
          <a:ext cx="976094" cy="748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51981</xdr:colOff>
      <xdr:row>276</xdr:row>
      <xdr:rowOff>349139</xdr:rowOff>
    </xdr:from>
    <xdr:to>
      <xdr:col>51</xdr:col>
      <xdr:colOff>51145</xdr:colOff>
      <xdr:row>277</xdr:row>
      <xdr:rowOff>231678</xdr:rowOff>
    </xdr:to>
    <xdr:sp macro="" textlink="">
      <xdr:nvSpPr>
        <xdr:cNvPr id="109" name="テキスト ボックス 108">
          <a:extLst>
            <a:ext uri="{FF2B5EF4-FFF2-40B4-BE49-F238E27FC236}">
              <a16:creationId xmlns:a16="http://schemas.microsoft.com/office/drawing/2014/main" id="{4A3DEEC0-B1D6-41FF-BB12-E72A3E626FFF}"/>
            </a:ext>
          </a:extLst>
        </xdr:cNvPr>
        <xdr:cNvSpPr txBox="1"/>
      </xdr:nvSpPr>
      <xdr:spPr bwMode="auto">
        <a:xfrm>
          <a:off x="7608481" y="56472556"/>
          <a:ext cx="1724247" cy="63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1/2</a:t>
          </a:r>
        </a:p>
      </xdr:txBody>
    </xdr:sp>
    <xdr:clientData/>
  </xdr:twoCellAnchor>
  <xdr:twoCellAnchor>
    <xdr:from>
      <xdr:col>43</xdr:col>
      <xdr:colOff>142706</xdr:colOff>
      <xdr:row>276</xdr:row>
      <xdr:rowOff>375654</xdr:rowOff>
    </xdr:from>
    <xdr:to>
      <xdr:col>43</xdr:col>
      <xdr:colOff>148166</xdr:colOff>
      <xdr:row>277</xdr:row>
      <xdr:rowOff>148167</xdr:rowOff>
    </xdr:to>
    <xdr:cxnSp macro="">
      <xdr:nvCxnSpPr>
        <xdr:cNvPr id="110" name="直線矢印コネクタ 109">
          <a:extLst>
            <a:ext uri="{FF2B5EF4-FFF2-40B4-BE49-F238E27FC236}">
              <a16:creationId xmlns:a16="http://schemas.microsoft.com/office/drawing/2014/main" id="{C0C4218F-C418-45D6-9267-E1F482CB30D8}"/>
            </a:ext>
          </a:extLst>
        </xdr:cNvPr>
        <xdr:cNvCxnSpPr/>
      </xdr:nvCxnSpPr>
      <xdr:spPr bwMode="auto">
        <a:xfrm>
          <a:off x="7879123" y="56499071"/>
          <a:ext cx="5460" cy="5239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90788</xdr:colOff>
      <xdr:row>277</xdr:row>
      <xdr:rowOff>151723</xdr:rowOff>
    </xdr:from>
    <xdr:to>
      <xdr:col>49</xdr:col>
      <xdr:colOff>223746</xdr:colOff>
      <xdr:row>278</xdr:row>
      <xdr:rowOff>645584</xdr:rowOff>
    </xdr:to>
    <xdr:sp macro="" textlink="">
      <xdr:nvSpPr>
        <xdr:cNvPr id="114" name="テキスト ボックス 113">
          <a:extLst>
            <a:ext uri="{FF2B5EF4-FFF2-40B4-BE49-F238E27FC236}">
              <a16:creationId xmlns:a16="http://schemas.microsoft.com/office/drawing/2014/main" id="{CF7E5E03-B779-4FF4-8903-3E54B64FF31E}"/>
            </a:ext>
          </a:extLst>
        </xdr:cNvPr>
        <xdr:cNvSpPr txBox="1"/>
      </xdr:nvSpPr>
      <xdr:spPr bwMode="auto">
        <a:xfrm>
          <a:off x="7467371" y="58095473"/>
          <a:ext cx="1572292" cy="124527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M</a:t>
          </a: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baseline="0">
              <a:solidFill>
                <a:schemeClr val="tx1"/>
              </a:solidFill>
              <a:latin typeface="ＭＳ Ｐゴシック" panose="020B0600070205080204" pitchFamily="50" charset="-128"/>
              <a:ea typeface="ＭＳ Ｐゴシック" panose="020B0600070205080204" pitchFamily="50" charset="-128"/>
              <a:cs typeface="+mn-cs"/>
            </a:rPr>
            <a:t> 都道府県等</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b="0">
              <a:solidFill>
                <a:schemeClr val="tx1"/>
              </a:solidFill>
              <a:latin typeface="ＭＳ Ｐゴシック" panose="020B0600070205080204" pitchFamily="50" charset="-128"/>
              <a:ea typeface="ＭＳ Ｐゴシック" panose="020B0600070205080204" pitchFamily="50" charset="-128"/>
              <a:cs typeface="+mn-cs"/>
            </a:rPr>
            <a:t> ○百</a:t>
          </a:r>
          <a:r>
            <a:rPr kumimoji="1" lang="ja-JP" altLang="ja-JP" sz="1100" b="0">
              <a:solidFill>
                <a:schemeClr val="tx1"/>
              </a:solidFill>
              <a:latin typeface="ＭＳ Ｐゴシック" panose="020B0600070205080204" pitchFamily="50" charset="-128"/>
              <a:ea typeface="ＭＳ Ｐゴシック" panose="020B0600070205080204" pitchFamily="50" charset="-128"/>
              <a:cs typeface="+mn-cs"/>
            </a:rPr>
            <a:t>万円</a:t>
          </a: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900" b="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・農業大学校・農業高校等における農業教育の高度化に資する取組を実施</a:t>
          </a:r>
          <a:endParaRPr kumimoji="1" lang="en-US" altLang="ja-JP" sz="900" b="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171546</xdr:colOff>
      <xdr:row>270</xdr:row>
      <xdr:rowOff>169333</xdr:rowOff>
    </xdr:from>
    <xdr:to>
      <xdr:col>39</xdr:col>
      <xdr:colOff>173088</xdr:colOff>
      <xdr:row>271</xdr:row>
      <xdr:rowOff>116634</xdr:rowOff>
    </xdr:to>
    <xdr:cxnSp macro="">
      <xdr:nvCxnSpPr>
        <xdr:cNvPr id="115" name="直線コネクタ 114">
          <a:extLst>
            <a:ext uri="{FF2B5EF4-FFF2-40B4-BE49-F238E27FC236}">
              <a16:creationId xmlns:a16="http://schemas.microsoft.com/office/drawing/2014/main" id="{2AB0D4F0-8789-4B73-BCA7-AB47A5AB4AE0}"/>
            </a:ext>
          </a:extLst>
        </xdr:cNvPr>
        <xdr:cNvCxnSpPr/>
      </xdr:nvCxnSpPr>
      <xdr:spPr bwMode="auto">
        <a:xfrm flipH="1">
          <a:off x="7188296" y="52059416"/>
          <a:ext cx="1542" cy="30713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40954</xdr:colOff>
      <xdr:row>271</xdr:row>
      <xdr:rowOff>604041</xdr:rowOff>
    </xdr:from>
    <xdr:to>
      <xdr:col>44</xdr:col>
      <xdr:colOff>49249</xdr:colOff>
      <xdr:row>272</xdr:row>
      <xdr:rowOff>119991</xdr:rowOff>
    </xdr:to>
    <xdr:cxnSp macro="">
      <xdr:nvCxnSpPr>
        <xdr:cNvPr id="116" name="直線矢印コネクタ 115">
          <a:extLst>
            <a:ext uri="{FF2B5EF4-FFF2-40B4-BE49-F238E27FC236}">
              <a16:creationId xmlns:a16="http://schemas.microsoft.com/office/drawing/2014/main" id="{978A95A4-A901-4A8E-83DD-79BC90A5A55D}"/>
            </a:ext>
          </a:extLst>
        </xdr:cNvPr>
        <xdr:cNvCxnSpPr/>
      </xdr:nvCxnSpPr>
      <xdr:spPr bwMode="auto">
        <a:xfrm>
          <a:off x="7057704" y="52853958"/>
          <a:ext cx="907878" cy="38378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13813</xdr:colOff>
      <xdr:row>271</xdr:row>
      <xdr:rowOff>606145</xdr:rowOff>
    </xdr:from>
    <xdr:to>
      <xdr:col>38</xdr:col>
      <xdr:colOff>175487</xdr:colOff>
      <xdr:row>272</xdr:row>
      <xdr:rowOff>154579</xdr:rowOff>
    </xdr:to>
    <xdr:cxnSp macro="">
      <xdr:nvCxnSpPr>
        <xdr:cNvPr id="117" name="直線矢印コネクタ 116">
          <a:extLst>
            <a:ext uri="{FF2B5EF4-FFF2-40B4-BE49-F238E27FC236}">
              <a16:creationId xmlns:a16="http://schemas.microsoft.com/office/drawing/2014/main" id="{1328733C-7870-4BBB-A3E7-79284CC7909B}"/>
            </a:ext>
          </a:extLst>
        </xdr:cNvPr>
        <xdr:cNvCxnSpPr>
          <a:endCxn id="120" idx="0"/>
        </xdr:cNvCxnSpPr>
      </xdr:nvCxnSpPr>
      <xdr:spPr bwMode="auto">
        <a:xfrm flipH="1">
          <a:off x="6310896" y="52856062"/>
          <a:ext cx="701424" cy="41626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175547</xdr:colOff>
      <xdr:row>271</xdr:row>
      <xdr:rowOff>104820</xdr:rowOff>
    </xdr:from>
    <xdr:to>
      <xdr:col>44</xdr:col>
      <xdr:colOff>1</xdr:colOff>
      <xdr:row>271</xdr:row>
      <xdr:rowOff>603249</xdr:rowOff>
    </xdr:to>
    <xdr:sp macro="" textlink="">
      <xdr:nvSpPr>
        <xdr:cNvPr id="118" name="テキスト ボックス 117">
          <a:extLst>
            <a:ext uri="{FF2B5EF4-FFF2-40B4-BE49-F238E27FC236}">
              <a16:creationId xmlns:a16="http://schemas.microsoft.com/office/drawing/2014/main" id="{954CB442-FD6E-4598-9FCF-A5B761DBEECC}"/>
            </a:ext>
          </a:extLst>
        </xdr:cNvPr>
        <xdr:cNvSpPr txBox="1"/>
      </xdr:nvSpPr>
      <xdr:spPr bwMode="auto">
        <a:xfrm>
          <a:off x="6472630" y="52354737"/>
          <a:ext cx="1443704" cy="49842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農業教育高度化事業</a:t>
          </a:r>
          <a:endParaRPr kumimoji="1" lang="en-US" altLang="ja-JP" sz="1100">
            <a:solidFill>
              <a:schemeClr val="tx1"/>
            </a:solidFill>
            <a:latin typeface="+mn-lt"/>
            <a:ea typeface="+mn-ea"/>
            <a:cs typeface="+mn-cs"/>
          </a:endParaRPr>
        </a:p>
        <a:p>
          <a:pPr eaLnBrk="1" fontAlgn="auto" latinLnBrk="0" hangingPunct="1"/>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endParaRPr kumimoji="1" lang="ja-JP" altLang="en-US" sz="1100" b="1">
            <a:solidFill>
              <a:sysClr val="windowText" lastClr="000000"/>
            </a:solidFill>
          </a:endParaRPr>
        </a:p>
      </xdr:txBody>
    </xdr:sp>
    <xdr:clientData/>
  </xdr:twoCellAnchor>
  <xdr:twoCellAnchor>
    <xdr:from>
      <xdr:col>40</xdr:col>
      <xdr:colOff>21166</xdr:colOff>
      <xdr:row>272</xdr:row>
      <xdr:rowOff>167626</xdr:rowOff>
    </xdr:from>
    <xdr:to>
      <xdr:col>49</xdr:col>
      <xdr:colOff>169333</xdr:colOff>
      <xdr:row>272</xdr:row>
      <xdr:rowOff>423334</xdr:rowOff>
    </xdr:to>
    <xdr:sp macro="" textlink="">
      <xdr:nvSpPr>
        <xdr:cNvPr id="119" name="テキスト ボックス 118">
          <a:extLst>
            <a:ext uri="{FF2B5EF4-FFF2-40B4-BE49-F238E27FC236}">
              <a16:creationId xmlns:a16="http://schemas.microsoft.com/office/drawing/2014/main" id="{58954D14-BF86-4BBC-8801-242C6F97C205}"/>
            </a:ext>
          </a:extLst>
        </xdr:cNvPr>
        <xdr:cNvSpPr txBox="1"/>
      </xdr:nvSpPr>
      <xdr:spPr bwMode="auto">
        <a:xfrm>
          <a:off x="7217833" y="53285376"/>
          <a:ext cx="1767417" cy="25570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都道府県事業　○○</a:t>
          </a:r>
          <a:r>
            <a:rPr kumimoji="1" lang="ja-JP" altLang="en-US" sz="1100" baseline="0">
              <a:solidFill>
                <a:schemeClr val="tx1"/>
              </a:solidFill>
              <a:latin typeface="+mn-lt"/>
              <a:ea typeface="+mn-ea"/>
              <a:cs typeface="+mn-cs"/>
            </a:rPr>
            <a:t>百</a:t>
          </a:r>
          <a:r>
            <a:rPr kumimoji="1" lang="ja-JP" altLang="ja-JP" sz="1100">
              <a:solidFill>
                <a:schemeClr val="tx1"/>
              </a:solidFill>
              <a:latin typeface="+mn-lt"/>
              <a:ea typeface="+mn-ea"/>
              <a:cs typeface="+mn-cs"/>
            </a:rPr>
            <a:t>万円</a:t>
          </a:r>
          <a:endParaRPr lang="ja-JP" altLang="ja-JP">
            <a:solidFill>
              <a:schemeClr val="tx1"/>
            </a:solidFill>
          </a:endParaRPr>
        </a:p>
        <a:p>
          <a:endParaRPr kumimoji="1" lang="ja-JP" altLang="en-US" sz="1100" b="1">
            <a:solidFill>
              <a:sysClr val="windowText" lastClr="000000"/>
            </a:solidFill>
          </a:endParaRPr>
        </a:p>
      </xdr:txBody>
    </xdr:sp>
    <xdr:clientData/>
  </xdr:twoCellAnchor>
  <xdr:twoCellAnchor>
    <xdr:from>
      <xdr:col>30</xdr:col>
      <xdr:colOff>63275</xdr:colOff>
      <xdr:row>272</xdr:row>
      <xdr:rowOff>154579</xdr:rowOff>
    </xdr:from>
    <xdr:to>
      <xdr:col>39</xdr:col>
      <xdr:colOff>144266</xdr:colOff>
      <xdr:row>272</xdr:row>
      <xdr:rowOff>433917</xdr:rowOff>
    </xdr:to>
    <xdr:sp macro="" textlink="">
      <xdr:nvSpPr>
        <xdr:cNvPr id="120" name="テキスト ボックス 119">
          <a:extLst>
            <a:ext uri="{FF2B5EF4-FFF2-40B4-BE49-F238E27FC236}">
              <a16:creationId xmlns:a16="http://schemas.microsoft.com/office/drawing/2014/main" id="{7B6016DB-A5E9-41E1-B740-F8A0F05CC177}"/>
            </a:ext>
          </a:extLst>
        </xdr:cNvPr>
        <xdr:cNvSpPr txBox="1"/>
      </xdr:nvSpPr>
      <xdr:spPr bwMode="auto">
        <a:xfrm>
          <a:off x="5460775" y="53272329"/>
          <a:ext cx="1700241" cy="279338"/>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aseline="0">
              <a:solidFill>
                <a:schemeClr val="tx1"/>
              </a:solidFill>
              <a:latin typeface="+mn-lt"/>
              <a:ea typeface="+mn-ea"/>
              <a:cs typeface="+mn-cs"/>
            </a:rPr>
            <a:t>全国事業　　○○</a:t>
          </a:r>
          <a:r>
            <a:rPr kumimoji="1" lang="ja-JP" altLang="ja-JP" sz="1100">
              <a:solidFill>
                <a:schemeClr val="tx1"/>
              </a:solidFill>
              <a:latin typeface="+mn-lt"/>
              <a:ea typeface="+mn-ea"/>
              <a:cs typeface="+mn-cs"/>
            </a:rPr>
            <a:t>百万円</a:t>
          </a:r>
          <a:endParaRPr lang="ja-JP" altLang="ja-JP" sz="900">
            <a:solidFill>
              <a:schemeClr val="tx1"/>
            </a:solidFill>
            <a:effectLst/>
          </a:endParaRPr>
        </a:p>
        <a:p>
          <a:endParaRPr lang="ja-JP" altLang="ja-JP" sz="1100">
            <a:solidFill>
              <a:sysClr val="windowText" lastClr="000000"/>
            </a:solidFill>
            <a:latin typeface="+mn-lt"/>
            <a:ea typeface="+mn-ea"/>
            <a:cs typeface="+mn-cs"/>
          </a:endParaRPr>
        </a:p>
        <a:p>
          <a:endParaRPr kumimoji="1" lang="ja-JP" altLang="en-US" sz="1100" b="1">
            <a:solidFill>
              <a:sysClr val="windowText" lastClr="000000"/>
            </a:solidFill>
          </a:endParaRPr>
        </a:p>
      </xdr:txBody>
    </xdr:sp>
    <xdr:clientData/>
  </xdr:twoCellAnchor>
  <xdr:twoCellAnchor>
    <xdr:from>
      <xdr:col>43</xdr:col>
      <xdr:colOff>21167</xdr:colOff>
      <xdr:row>274</xdr:row>
      <xdr:rowOff>465669</xdr:rowOff>
    </xdr:from>
    <xdr:to>
      <xdr:col>49</xdr:col>
      <xdr:colOff>127001</xdr:colOff>
      <xdr:row>276</xdr:row>
      <xdr:rowOff>381001</xdr:rowOff>
    </xdr:to>
    <xdr:sp macro="" textlink="">
      <xdr:nvSpPr>
        <xdr:cNvPr id="121" name="テキスト ボックス 120">
          <a:extLst>
            <a:ext uri="{FF2B5EF4-FFF2-40B4-BE49-F238E27FC236}">
              <a16:creationId xmlns:a16="http://schemas.microsoft.com/office/drawing/2014/main" id="{97CE4A3E-17AC-46DB-AD66-F49F2F2BEB8A}"/>
            </a:ext>
          </a:extLst>
        </xdr:cNvPr>
        <xdr:cNvSpPr txBox="1"/>
      </xdr:nvSpPr>
      <xdr:spPr bwMode="auto">
        <a:xfrm>
          <a:off x="7757584" y="55086252"/>
          <a:ext cx="1185334" cy="14181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L</a:t>
          </a: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一般社団法人全国農業会議所</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b="0">
              <a:solidFill>
                <a:schemeClr val="tx1"/>
              </a:solidFill>
              <a:latin typeface="ＭＳ Ｐゴシック" panose="020B0600070205080204" pitchFamily="50" charset="-128"/>
              <a:ea typeface="ＭＳ Ｐゴシック" panose="020B0600070205080204" pitchFamily="50" charset="-128"/>
              <a:cs typeface="+mn-cs"/>
            </a:rPr>
            <a:t>○百</a:t>
          </a:r>
          <a:r>
            <a:rPr kumimoji="1" lang="ja-JP" altLang="ja-JP" sz="1100" b="0">
              <a:solidFill>
                <a:schemeClr val="tx1"/>
              </a:solidFill>
              <a:latin typeface="ＭＳ Ｐゴシック" panose="020B0600070205080204" pitchFamily="50" charset="-128"/>
              <a:ea typeface="ＭＳ Ｐゴシック" panose="020B0600070205080204" pitchFamily="50" charset="-128"/>
              <a:cs typeface="+mn-cs"/>
            </a:rPr>
            <a:t>万円</a:t>
          </a: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900" b="0">
            <a:solidFill>
              <a:schemeClr val="tx1"/>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en-US" sz="900" b="0">
              <a:solidFill>
                <a:schemeClr val="tx1"/>
              </a:solidFill>
              <a:latin typeface="+mn-lt"/>
              <a:ea typeface="+mn-ea"/>
              <a:cs typeface="+mn-cs"/>
            </a:rPr>
            <a:t>・事業実施状況の確認</a:t>
          </a:r>
          <a:endParaRPr kumimoji="1" lang="en-US" altLang="ja-JP" sz="900" b="0">
            <a:solidFill>
              <a:schemeClr val="tx1"/>
            </a:solidFill>
            <a:latin typeface="+mn-lt"/>
            <a:ea typeface="+mn-ea"/>
            <a:cs typeface="+mn-cs"/>
          </a:endParaRPr>
        </a:p>
        <a:p>
          <a:pPr>
            <a:lnSpc>
              <a:spcPts val="1200"/>
            </a:lnSpc>
          </a:pPr>
          <a:r>
            <a:rPr kumimoji="1" lang="ja-JP" altLang="en-US" sz="900" b="0">
              <a:solidFill>
                <a:schemeClr val="tx1"/>
              </a:solidFill>
              <a:latin typeface="+mn-lt"/>
              <a:ea typeface="+mn-ea"/>
              <a:cs typeface="+mn-cs"/>
            </a:rPr>
            <a:t>・補助金の交付</a:t>
          </a:r>
          <a:endParaRPr kumimoji="1" lang="en-US" altLang="ja-JP" sz="900" b="0">
            <a:solidFill>
              <a:schemeClr val="tx1"/>
            </a:solidFill>
            <a:latin typeface="+mn-lt"/>
            <a:ea typeface="+mn-ea"/>
            <a:cs typeface="+mn-cs"/>
          </a:endParaRPr>
        </a:p>
      </xdr:txBody>
    </xdr:sp>
    <xdr:clientData/>
  </xdr:twoCellAnchor>
  <xdr:twoCellAnchor>
    <xdr:from>
      <xdr:col>43</xdr:col>
      <xdr:colOff>169333</xdr:colOff>
      <xdr:row>273</xdr:row>
      <xdr:rowOff>349250</xdr:rowOff>
    </xdr:from>
    <xdr:to>
      <xdr:col>43</xdr:col>
      <xdr:colOff>176626</xdr:colOff>
      <xdr:row>274</xdr:row>
      <xdr:rowOff>459591</xdr:rowOff>
    </xdr:to>
    <xdr:cxnSp macro="">
      <xdr:nvCxnSpPr>
        <xdr:cNvPr id="122" name="直線矢印コネクタ 121">
          <a:extLst>
            <a:ext uri="{FF2B5EF4-FFF2-40B4-BE49-F238E27FC236}">
              <a16:creationId xmlns:a16="http://schemas.microsoft.com/office/drawing/2014/main" id="{1B1D7BA7-66CF-4415-B206-FCA287B6D06E}"/>
            </a:ext>
          </a:extLst>
        </xdr:cNvPr>
        <xdr:cNvCxnSpPr/>
      </xdr:nvCxnSpPr>
      <xdr:spPr bwMode="auto">
        <a:xfrm flipH="1">
          <a:off x="7905750" y="54218417"/>
          <a:ext cx="7293" cy="8617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74084</xdr:colOff>
      <xdr:row>273</xdr:row>
      <xdr:rowOff>497417</xdr:rowOff>
    </xdr:from>
    <xdr:to>
      <xdr:col>51</xdr:col>
      <xdr:colOff>73248</xdr:colOff>
      <xdr:row>274</xdr:row>
      <xdr:rowOff>379956</xdr:rowOff>
    </xdr:to>
    <xdr:sp macro="" textlink="">
      <xdr:nvSpPr>
        <xdr:cNvPr id="123" name="テキスト ボックス 122">
          <a:extLst>
            <a:ext uri="{FF2B5EF4-FFF2-40B4-BE49-F238E27FC236}">
              <a16:creationId xmlns:a16="http://schemas.microsoft.com/office/drawing/2014/main" id="{A5B9A09C-4811-498A-8246-4286F4EACA87}"/>
            </a:ext>
          </a:extLst>
        </xdr:cNvPr>
        <xdr:cNvSpPr txBox="1"/>
      </xdr:nvSpPr>
      <xdr:spPr bwMode="auto">
        <a:xfrm>
          <a:off x="7630584" y="54366584"/>
          <a:ext cx="1724247" cy="63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定額、</a:t>
          </a:r>
          <a:r>
            <a:rPr kumimoji="1" lang="en-US" altLang="ja-JP" sz="1000">
              <a:solidFill>
                <a:schemeClr val="tx1"/>
              </a:solidFill>
              <a:latin typeface="ＭＳ Ｐゴシック" panose="020B0600070205080204" pitchFamily="50" charset="-128"/>
              <a:ea typeface="ＭＳ Ｐゴシック" panose="020B0600070205080204" pitchFamily="50" charset="-128"/>
            </a:rPr>
            <a:t>1/2</a:t>
          </a:r>
        </a:p>
      </xdr:txBody>
    </xdr:sp>
    <xdr:clientData/>
  </xdr:twoCellAnchor>
  <xdr:twoCellAnchor>
    <xdr:from>
      <xdr:col>6</xdr:col>
      <xdr:colOff>116417</xdr:colOff>
      <xdr:row>269</xdr:row>
      <xdr:rowOff>306917</xdr:rowOff>
    </xdr:from>
    <xdr:to>
      <xdr:col>49</xdr:col>
      <xdr:colOff>444500</xdr:colOff>
      <xdr:row>270</xdr:row>
      <xdr:rowOff>137584</xdr:rowOff>
    </xdr:to>
    <xdr:sp macro="" textlink="">
      <xdr:nvSpPr>
        <xdr:cNvPr id="124" name="正方形/長方形 123">
          <a:extLst>
            <a:ext uri="{FF2B5EF4-FFF2-40B4-BE49-F238E27FC236}">
              <a16:creationId xmlns:a16="http://schemas.microsoft.com/office/drawing/2014/main" id="{687FDB28-3837-47B7-BEE2-A9F65850AD39}"/>
            </a:ext>
          </a:extLst>
        </xdr:cNvPr>
        <xdr:cNvSpPr/>
      </xdr:nvSpPr>
      <xdr:spPr>
        <a:xfrm>
          <a:off x="1195917" y="53160084"/>
          <a:ext cx="8064500" cy="1905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新規就農者育成総合対策</a:t>
          </a:r>
          <a:endParaRPr kumimoji="1" lang="en-US" altLang="ja-JP" sz="1100">
            <a:solidFill>
              <a:sysClr val="windowText" lastClr="000000"/>
            </a:solidFill>
          </a:endParaRPr>
        </a:p>
      </xdr:txBody>
    </xdr:sp>
    <xdr:clientData/>
  </xdr:twoCellAnchor>
  <xdr:twoCellAnchor>
    <xdr:from>
      <xdr:col>28</xdr:col>
      <xdr:colOff>10583</xdr:colOff>
      <xdr:row>269</xdr:row>
      <xdr:rowOff>52916</xdr:rowOff>
    </xdr:from>
    <xdr:to>
      <xdr:col>28</xdr:col>
      <xdr:colOff>10584</xdr:colOff>
      <xdr:row>269</xdr:row>
      <xdr:rowOff>275166</xdr:rowOff>
    </xdr:to>
    <xdr:cxnSp macro="">
      <xdr:nvCxnSpPr>
        <xdr:cNvPr id="126" name="直線コネクタ 125">
          <a:extLst>
            <a:ext uri="{FF2B5EF4-FFF2-40B4-BE49-F238E27FC236}">
              <a16:creationId xmlns:a16="http://schemas.microsoft.com/office/drawing/2014/main" id="{C532E85E-D596-4249-AC60-56AAE95E8AB1}"/>
            </a:ext>
          </a:extLst>
        </xdr:cNvPr>
        <xdr:cNvCxnSpPr/>
      </xdr:nvCxnSpPr>
      <xdr:spPr>
        <a:xfrm>
          <a:off x="5048250" y="52906083"/>
          <a:ext cx="1" cy="2222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52916</xdr:colOff>
      <xdr:row>276</xdr:row>
      <xdr:rowOff>95250</xdr:rowOff>
    </xdr:from>
    <xdr:to>
      <xdr:col>22</xdr:col>
      <xdr:colOff>67090</xdr:colOff>
      <xdr:row>281</xdr:row>
      <xdr:rowOff>2772833</xdr:rowOff>
    </xdr:to>
    <xdr:cxnSp macro="">
      <xdr:nvCxnSpPr>
        <xdr:cNvPr id="149" name="直線コネクタ 148">
          <a:extLst>
            <a:ext uri="{FF2B5EF4-FFF2-40B4-BE49-F238E27FC236}">
              <a16:creationId xmlns:a16="http://schemas.microsoft.com/office/drawing/2014/main" id="{DDC7CFDC-7BE0-4B75-9D3C-94DFC8375859}"/>
            </a:ext>
          </a:extLst>
        </xdr:cNvPr>
        <xdr:cNvCxnSpPr/>
      </xdr:nvCxnSpPr>
      <xdr:spPr>
        <a:xfrm>
          <a:off x="4011083" y="56218667"/>
          <a:ext cx="14174" cy="643466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281</xdr:row>
      <xdr:rowOff>1682750</xdr:rowOff>
    </xdr:from>
    <xdr:to>
      <xdr:col>23</xdr:col>
      <xdr:colOff>158750</xdr:colOff>
      <xdr:row>281</xdr:row>
      <xdr:rowOff>3302000</xdr:rowOff>
    </xdr:to>
    <xdr:cxnSp macro="">
      <xdr:nvCxnSpPr>
        <xdr:cNvPr id="157" name="直線コネクタ 156">
          <a:extLst>
            <a:ext uri="{FF2B5EF4-FFF2-40B4-BE49-F238E27FC236}">
              <a16:creationId xmlns:a16="http://schemas.microsoft.com/office/drawing/2014/main" id="{874762CD-8220-4499-BAE3-39CE16469316}"/>
            </a:ext>
          </a:extLst>
        </xdr:cNvPr>
        <xdr:cNvCxnSpPr/>
      </xdr:nvCxnSpPr>
      <xdr:spPr>
        <a:xfrm>
          <a:off x="4296833" y="61563250"/>
          <a:ext cx="0" cy="16192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105833</xdr:colOff>
      <xdr:row>281</xdr:row>
      <xdr:rowOff>2772834</xdr:rowOff>
    </xdr:from>
    <xdr:to>
      <xdr:col>22</xdr:col>
      <xdr:colOff>22049</xdr:colOff>
      <xdr:row>281</xdr:row>
      <xdr:rowOff>3125969</xdr:rowOff>
    </xdr:to>
    <xdr:sp macro="" textlink="">
      <xdr:nvSpPr>
        <xdr:cNvPr id="161" name="テキスト ボックス 160">
          <a:extLst>
            <a:ext uri="{FF2B5EF4-FFF2-40B4-BE49-F238E27FC236}">
              <a16:creationId xmlns:a16="http://schemas.microsoft.com/office/drawing/2014/main" id="{3531D724-B9E9-475E-AA67-549A164260CF}"/>
            </a:ext>
          </a:extLst>
        </xdr:cNvPr>
        <xdr:cNvSpPr txBox="1"/>
      </xdr:nvSpPr>
      <xdr:spPr bwMode="auto">
        <a:xfrm>
          <a:off x="2804583" y="62653334"/>
          <a:ext cx="1175633" cy="35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10584</xdr:colOff>
      <xdr:row>280</xdr:row>
      <xdr:rowOff>84667</xdr:rowOff>
    </xdr:from>
    <xdr:to>
      <xdr:col>23</xdr:col>
      <xdr:colOff>10584</xdr:colOff>
      <xdr:row>281</xdr:row>
      <xdr:rowOff>3037417</xdr:rowOff>
    </xdr:to>
    <xdr:cxnSp macro="">
      <xdr:nvCxnSpPr>
        <xdr:cNvPr id="165" name="直線コネクタ 164">
          <a:extLst>
            <a:ext uri="{FF2B5EF4-FFF2-40B4-BE49-F238E27FC236}">
              <a16:creationId xmlns:a16="http://schemas.microsoft.com/office/drawing/2014/main" id="{8D6AF6CD-47E3-412D-82C8-2549E18E8EEE}"/>
            </a:ext>
          </a:extLst>
        </xdr:cNvPr>
        <xdr:cNvCxnSpPr/>
      </xdr:nvCxnSpPr>
      <xdr:spPr>
        <a:xfrm>
          <a:off x="4148667" y="59213750"/>
          <a:ext cx="0" cy="37041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21167</xdr:colOff>
      <xdr:row>281</xdr:row>
      <xdr:rowOff>3058582</xdr:rowOff>
    </xdr:from>
    <xdr:to>
      <xdr:col>23</xdr:col>
      <xdr:colOff>21168</xdr:colOff>
      <xdr:row>281</xdr:row>
      <xdr:rowOff>3058585</xdr:rowOff>
    </xdr:to>
    <xdr:cxnSp macro="">
      <xdr:nvCxnSpPr>
        <xdr:cNvPr id="173" name="直線矢印コネクタ 172">
          <a:extLst>
            <a:ext uri="{FF2B5EF4-FFF2-40B4-BE49-F238E27FC236}">
              <a16:creationId xmlns:a16="http://schemas.microsoft.com/office/drawing/2014/main" id="{E94AF169-C78E-42A4-8EEB-EA413BD8EDFD}"/>
            </a:ext>
          </a:extLst>
        </xdr:cNvPr>
        <xdr:cNvCxnSpPr/>
      </xdr:nvCxnSpPr>
      <xdr:spPr bwMode="auto">
        <a:xfrm flipH="1" flipV="1">
          <a:off x="2719917" y="62939082"/>
          <a:ext cx="1439334" cy="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42332</xdr:colOff>
      <xdr:row>281</xdr:row>
      <xdr:rowOff>3037417</xdr:rowOff>
    </xdr:from>
    <xdr:to>
      <xdr:col>22</xdr:col>
      <xdr:colOff>138465</xdr:colOff>
      <xdr:row>281</xdr:row>
      <xdr:rowOff>3390552</xdr:rowOff>
    </xdr:to>
    <xdr:sp macro="" textlink="">
      <xdr:nvSpPr>
        <xdr:cNvPr id="178" name="テキスト ボックス 177">
          <a:extLst>
            <a:ext uri="{FF2B5EF4-FFF2-40B4-BE49-F238E27FC236}">
              <a16:creationId xmlns:a16="http://schemas.microsoft.com/office/drawing/2014/main" id="{7CE911E4-7329-489F-A3D6-252403173C67}"/>
            </a:ext>
          </a:extLst>
        </xdr:cNvPr>
        <xdr:cNvSpPr txBox="1"/>
      </xdr:nvSpPr>
      <xdr:spPr bwMode="auto">
        <a:xfrm>
          <a:off x="2920999" y="62917917"/>
          <a:ext cx="1175633" cy="35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10584</xdr:colOff>
      <xdr:row>281</xdr:row>
      <xdr:rowOff>3630083</xdr:rowOff>
    </xdr:from>
    <xdr:to>
      <xdr:col>24</xdr:col>
      <xdr:colOff>116417</xdr:colOff>
      <xdr:row>281</xdr:row>
      <xdr:rowOff>3639992</xdr:rowOff>
    </xdr:to>
    <xdr:cxnSp macro="">
      <xdr:nvCxnSpPr>
        <xdr:cNvPr id="179" name="直線矢印コネクタ 178">
          <a:extLst>
            <a:ext uri="{FF2B5EF4-FFF2-40B4-BE49-F238E27FC236}">
              <a16:creationId xmlns:a16="http://schemas.microsoft.com/office/drawing/2014/main" id="{76860A3A-1F8C-4AA9-82E0-DFFB0776315A}"/>
            </a:ext>
          </a:extLst>
        </xdr:cNvPr>
        <xdr:cNvCxnSpPr/>
      </xdr:nvCxnSpPr>
      <xdr:spPr bwMode="auto">
        <a:xfrm flipH="1">
          <a:off x="2709334" y="63510583"/>
          <a:ext cx="1725083" cy="99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281</xdr:row>
      <xdr:rowOff>3333750</xdr:rowOff>
    </xdr:from>
    <xdr:to>
      <xdr:col>23</xdr:col>
      <xdr:colOff>11467</xdr:colOff>
      <xdr:row>281</xdr:row>
      <xdr:rowOff>3686885</xdr:rowOff>
    </xdr:to>
    <xdr:sp macro="" textlink="">
      <xdr:nvSpPr>
        <xdr:cNvPr id="181" name="テキスト ボックス 180">
          <a:extLst>
            <a:ext uri="{FF2B5EF4-FFF2-40B4-BE49-F238E27FC236}">
              <a16:creationId xmlns:a16="http://schemas.microsoft.com/office/drawing/2014/main" id="{A30B1E81-823C-468A-AEDF-C601AAE20E88}"/>
            </a:ext>
          </a:extLst>
        </xdr:cNvPr>
        <xdr:cNvSpPr txBox="1"/>
      </xdr:nvSpPr>
      <xdr:spPr bwMode="auto">
        <a:xfrm>
          <a:off x="2973917" y="63214250"/>
          <a:ext cx="1175633" cy="35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84667</xdr:colOff>
      <xdr:row>279</xdr:row>
      <xdr:rowOff>635001</xdr:rowOff>
    </xdr:from>
    <xdr:to>
      <xdr:col>33</xdr:col>
      <xdr:colOff>105833</xdr:colOff>
      <xdr:row>279</xdr:row>
      <xdr:rowOff>635001</xdr:rowOff>
    </xdr:to>
    <xdr:cxnSp macro="">
      <xdr:nvCxnSpPr>
        <xdr:cNvPr id="183" name="直線コネクタ 182">
          <a:extLst>
            <a:ext uri="{FF2B5EF4-FFF2-40B4-BE49-F238E27FC236}">
              <a16:creationId xmlns:a16="http://schemas.microsoft.com/office/drawing/2014/main" id="{087CF073-77AA-4A21-82F3-287146B34E2C}"/>
            </a:ext>
          </a:extLst>
        </xdr:cNvPr>
        <xdr:cNvCxnSpPr/>
      </xdr:nvCxnSpPr>
      <xdr:spPr>
        <a:xfrm flipH="1">
          <a:off x="5302250" y="60081584"/>
          <a:ext cx="74083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36309</xdr:colOff>
      <xdr:row>305</xdr:row>
      <xdr:rowOff>518584</xdr:rowOff>
    </xdr:from>
    <xdr:to>
      <xdr:col>37</xdr:col>
      <xdr:colOff>36309</xdr:colOff>
      <xdr:row>305</xdr:row>
      <xdr:rowOff>1287284</xdr:rowOff>
    </xdr:to>
    <xdr:cxnSp macro="">
      <xdr:nvCxnSpPr>
        <xdr:cNvPr id="194" name="直線コネクタ 193">
          <a:extLst>
            <a:ext uri="{FF2B5EF4-FFF2-40B4-BE49-F238E27FC236}">
              <a16:creationId xmlns:a16="http://schemas.microsoft.com/office/drawing/2014/main" id="{140168BF-A19B-42C4-A286-58EC511859E1}"/>
            </a:ext>
          </a:extLst>
        </xdr:cNvPr>
        <xdr:cNvCxnSpPr/>
      </xdr:nvCxnSpPr>
      <xdr:spPr bwMode="auto">
        <a:xfrm>
          <a:off x="6693226" y="65680167"/>
          <a:ext cx="0" cy="768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131056</xdr:colOff>
      <xdr:row>305</xdr:row>
      <xdr:rowOff>2677850</xdr:rowOff>
    </xdr:from>
    <xdr:to>
      <xdr:col>46</xdr:col>
      <xdr:colOff>60694</xdr:colOff>
      <xdr:row>305</xdr:row>
      <xdr:rowOff>4280544</xdr:rowOff>
    </xdr:to>
    <xdr:sp macro="" textlink="">
      <xdr:nvSpPr>
        <xdr:cNvPr id="201" name="テキスト ボックス 200">
          <a:extLst>
            <a:ext uri="{FF2B5EF4-FFF2-40B4-BE49-F238E27FC236}">
              <a16:creationId xmlns:a16="http://schemas.microsoft.com/office/drawing/2014/main" id="{C07EE8B2-EF5C-4D54-9D5B-27F0CB89FAF6}"/>
            </a:ext>
          </a:extLst>
        </xdr:cNvPr>
        <xdr:cNvSpPr txBox="1"/>
      </xdr:nvSpPr>
      <xdr:spPr bwMode="auto">
        <a:xfrm>
          <a:off x="7327723" y="67839433"/>
          <a:ext cx="1009138" cy="1602694"/>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民間団体等</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　　○○百万円</a:t>
          </a:r>
          <a:endPar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endParaRPr>
        </a:p>
        <a:p>
          <a:pPr>
            <a:lnSpc>
              <a:spcPts val="1100"/>
            </a:lnSpc>
          </a:pPr>
          <a:endPar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endParaRPr>
        </a:p>
        <a:p>
          <a:pPr>
            <a:lnSpc>
              <a:spcPts val="10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・農業インターンシップ受入先法人等の募集、実施の支援</a:t>
          </a:r>
          <a:endPar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10583</xdr:colOff>
      <xdr:row>305</xdr:row>
      <xdr:rowOff>2683937</xdr:rowOff>
    </xdr:from>
    <xdr:to>
      <xdr:col>38</xdr:col>
      <xdr:colOff>172363</xdr:colOff>
      <xdr:row>305</xdr:row>
      <xdr:rowOff>4298227</xdr:rowOff>
    </xdr:to>
    <xdr:sp macro="" textlink="">
      <xdr:nvSpPr>
        <xdr:cNvPr id="202" name="テキスト ボックス 201">
          <a:extLst>
            <a:ext uri="{FF2B5EF4-FFF2-40B4-BE49-F238E27FC236}">
              <a16:creationId xmlns:a16="http://schemas.microsoft.com/office/drawing/2014/main" id="{B26EE862-DC06-4399-8D97-AC525492491D}"/>
            </a:ext>
          </a:extLst>
        </xdr:cNvPr>
        <xdr:cNvSpPr txBox="1"/>
      </xdr:nvSpPr>
      <xdr:spPr bwMode="auto">
        <a:xfrm>
          <a:off x="6127750" y="67845520"/>
          <a:ext cx="881446" cy="1614290"/>
        </a:xfrm>
        <a:prstGeom prst="rect">
          <a:avLst/>
        </a:prstGeom>
        <a:solidFill>
          <a:sysClr val="window" lastClr="FFFFFF"/>
        </a:solidFill>
        <a:ln w="19050" cmpd="sng">
          <a:solidFill>
            <a:sysClr val="windowText" lastClr="000000"/>
          </a:solid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S</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民間団体等</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〇〇百万円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・就農</a:t>
          </a:r>
          <a:r>
            <a:rPr kumimoji="1" lang="ja-JP"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相談会の開催</a:t>
          </a:r>
          <a:endPar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26</xdr:col>
      <xdr:colOff>15142</xdr:colOff>
      <xdr:row>305</xdr:row>
      <xdr:rowOff>2691549</xdr:rowOff>
    </xdr:from>
    <xdr:to>
      <xdr:col>31</xdr:col>
      <xdr:colOff>163608</xdr:colOff>
      <xdr:row>305</xdr:row>
      <xdr:rowOff>4440769</xdr:rowOff>
    </xdr:to>
    <xdr:sp macro="" textlink="">
      <xdr:nvSpPr>
        <xdr:cNvPr id="203" name="テキスト ボックス 202">
          <a:extLst>
            <a:ext uri="{FF2B5EF4-FFF2-40B4-BE49-F238E27FC236}">
              <a16:creationId xmlns:a16="http://schemas.microsoft.com/office/drawing/2014/main" id="{F4EA388B-D964-4484-AD9A-1F568D04BE43}"/>
            </a:ext>
          </a:extLst>
        </xdr:cNvPr>
        <xdr:cNvSpPr txBox="1"/>
      </xdr:nvSpPr>
      <xdr:spPr bwMode="auto">
        <a:xfrm>
          <a:off x="4692975" y="67853132"/>
          <a:ext cx="1048050" cy="1749220"/>
        </a:xfrm>
        <a:prstGeom prst="rect">
          <a:avLst/>
        </a:prstGeom>
        <a:solidFill>
          <a:sysClr val="window" lastClr="FFFFFF"/>
        </a:solidFill>
        <a:ln w="19050" cmpd="sng">
          <a:solidFill>
            <a:sysClr val="windowText" lastClr="000000"/>
          </a:solid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a:effectLst/>
              <a:latin typeface="+mn-lt"/>
              <a:ea typeface="+mn-ea"/>
              <a:cs typeface="+mn-cs"/>
            </a:rPr>
            <a:t>（一社）全国農業会議所</a:t>
          </a:r>
          <a:endParaRPr lang="ja-JP" altLang="ja-JP">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〇〇百万円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chemeClr val="tx1"/>
            </a:solidFill>
            <a:effectLst/>
            <a:uLnTx/>
            <a:uFillTx/>
            <a:latin typeface="+mn-ea"/>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baseline="0">
              <a:effectLst/>
              <a:latin typeface="+mn-ea"/>
              <a:ea typeface="+mn-ea"/>
              <a:cs typeface="+mn-cs"/>
            </a:rPr>
            <a:t>・就農情報の収集・発信</a:t>
          </a:r>
          <a:endParaRPr kumimoji="1" lang="en-US" altLang="ja-JP" sz="900" b="0" i="0" baseline="0">
            <a:effectLst/>
            <a:latin typeface="+mn-ea"/>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baseline="0">
            <a:effectLst/>
            <a:latin typeface="+mn-ea"/>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900" b="0" i="0" baseline="0">
              <a:effectLst/>
              <a:latin typeface="+mn-ea"/>
              <a:ea typeface="+mn-ea"/>
              <a:cs typeface="+mn-cs"/>
            </a:rPr>
            <a:t>・</a:t>
          </a:r>
          <a:r>
            <a:rPr kumimoji="1" lang="ja-JP" altLang="en-US" sz="900" b="0" i="0" baseline="0">
              <a:effectLst/>
              <a:latin typeface="+mn-ea"/>
              <a:ea typeface="+mn-ea"/>
              <a:cs typeface="+mn-cs"/>
            </a:rPr>
            <a:t>就農希望者に対する就農相談活動等</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24</xdr:col>
      <xdr:colOff>176210</xdr:colOff>
      <xdr:row>305</xdr:row>
      <xdr:rowOff>1946528</xdr:rowOff>
    </xdr:from>
    <xdr:to>
      <xdr:col>31</xdr:col>
      <xdr:colOff>138615</xdr:colOff>
      <xdr:row>305</xdr:row>
      <xdr:rowOff>2462390</xdr:rowOff>
    </xdr:to>
    <xdr:sp macro="" textlink="">
      <xdr:nvSpPr>
        <xdr:cNvPr id="205" name="テキスト ボックス 204">
          <a:extLst>
            <a:ext uri="{FF2B5EF4-FFF2-40B4-BE49-F238E27FC236}">
              <a16:creationId xmlns:a16="http://schemas.microsoft.com/office/drawing/2014/main" id="{947F1077-FC4E-4E9C-838C-BBAA39644E3F}"/>
            </a:ext>
          </a:extLst>
        </xdr:cNvPr>
        <xdr:cNvSpPr txBox="1"/>
      </xdr:nvSpPr>
      <xdr:spPr>
        <a:xfrm>
          <a:off x="4578877" y="61460139"/>
          <a:ext cx="1246516" cy="51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r>
            <a:rPr kumimoji="1" lang="ja-JP" altLang="en-US" sz="1100"/>
            <a:t>定額</a:t>
          </a:r>
          <a:endParaRPr kumimoji="1" lang="en-US" altLang="ja-JP" sz="1100"/>
        </a:p>
        <a:p>
          <a:endParaRPr kumimoji="1" lang="ja-JP" altLang="en-US" sz="1100"/>
        </a:p>
      </xdr:txBody>
    </xdr:sp>
    <xdr:clientData/>
  </xdr:twoCellAnchor>
  <xdr:twoCellAnchor>
    <xdr:from>
      <xdr:col>34</xdr:col>
      <xdr:colOff>148694</xdr:colOff>
      <xdr:row>305</xdr:row>
      <xdr:rowOff>1950056</xdr:rowOff>
    </xdr:from>
    <xdr:to>
      <xdr:col>41</xdr:col>
      <xdr:colOff>100516</xdr:colOff>
      <xdr:row>305</xdr:row>
      <xdr:rowOff>2465918</xdr:rowOff>
    </xdr:to>
    <xdr:sp macro="" textlink="">
      <xdr:nvSpPr>
        <xdr:cNvPr id="206" name="テキスト ボックス 205">
          <a:extLst>
            <a:ext uri="{FF2B5EF4-FFF2-40B4-BE49-F238E27FC236}">
              <a16:creationId xmlns:a16="http://schemas.microsoft.com/office/drawing/2014/main" id="{8B99B371-B935-4CEB-8257-329CB203EDDA}"/>
            </a:ext>
          </a:extLst>
        </xdr:cNvPr>
        <xdr:cNvSpPr txBox="1"/>
      </xdr:nvSpPr>
      <xdr:spPr>
        <a:xfrm>
          <a:off x="6385805" y="61463667"/>
          <a:ext cx="1235933" cy="51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r>
            <a:rPr kumimoji="1" lang="ja-JP" altLang="en-US" sz="1100"/>
            <a:t>定額</a:t>
          </a:r>
          <a:endParaRPr kumimoji="1" lang="en-US" altLang="ja-JP" sz="1100"/>
        </a:p>
        <a:p>
          <a:endParaRPr kumimoji="1" lang="ja-JP" altLang="en-US" sz="1100"/>
        </a:p>
      </xdr:txBody>
    </xdr:sp>
    <xdr:clientData/>
  </xdr:twoCellAnchor>
  <xdr:twoCellAnchor>
    <xdr:from>
      <xdr:col>41</xdr:col>
      <xdr:colOff>175506</xdr:colOff>
      <xdr:row>305</xdr:row>
      <xdr:rowOff>1958523</xdr:rowOff>
    </xdr:from>
    <xdr:to>
      <xdr:col>48</xdr:col>
      <xdr:colOff>127328</xdr:colOff>
      <xdr:row>305</xdr:row>
      <xdr:rowOff>2480735</xdr:rowOff>
    </xdr:to>
    <xdr:sp macro="" textlink="">
      <xdr:nvSpPr>
        <xdr:cNvPr id="207" name="テキスト ボックス 206">
          <a:extLst>
            <a:ext uri="{FF2B5EF4-FFF2-40B4-BE49-F238E27FC236}">
              <a16:creationId xmlns:a16="http://schemas.microsoft.com/office/drawing/2014/main" id="{ABDA06D8-7F4D-44D6-9371-4DCA7956889F}"/>
            </a:ext>
          </a:extLst>
        </xdr:cNvPr>
        <xdr:cNvSpPr txBox="1"/>
      </xdr:nvSpPr>
      <xdr:spPr>
        <a:xfrm>
          <a:off x="7696728" y="61472134"/>
          <a:ext cx="1235933" cy="522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r>
            <a:rPr kumimoji="1" lang="ja-JP" altLang="en-US" sz="1100"/>
            <a:t>定額</a:t>
          </a:r>
          <a:endParaRPr kumimoji="1" lang="en-US" altLang="ja-JP" sz="1100"/>
        </a:p>
        <a:p>
          <a:endParaRPr kumimoji="1" lang="ja-JP" altLang="en-US" sz="1100"/>
        </a:p>
      </xdr:txBody>
    </xdr:sp>
    <xdr:clientData/>
  </xdr:twoCellAnchor>
  <xdr:twoCellAnchor>
    <xdr:from>
      <xdr:col>29</xdr:col>
      <xdr:colOff>173893</xdr:colOff>
      <xdr:row>305</xdr:row>
      <xdr:rowOff>1028702</xdr:rowOff>
    </xdr:from>
    <xdr:to>
      <xdr:col>42</xdr:col>
      <xdr:colOff>101583</xdr:colOff>
      <xdr:row>305</xdr:row>
      <xdr:rowOff>1655532</xdr:rowOff>
    </xdr:to>
    <xdr:sp macro="" textlink="">
      <xdr:nvSpPr>
        <xdr:cNvPr id="209" name="テキスト ボックス 208">
          <a:extLst>
            <a:ext uri="{FF2B5EF4-FFF2-40B4-BE49-F238E27FC236}">
              <a16:creationId xmlns:a16="http://schemas.microsoft.com/office/drawing/2014/main" id="{45250DC9-788F-4DA3-9E71-48DDF24B0076}"/>
            </a:ext>
          </a:extLst>
        </xdr:cNvPr>
        <xdr:cNvSpPr txBox="1"/>
      </xdr:nvSpPr>
      <xdr:spPr bwMode="auto">
        <a:xfrm>
          <a:off x="5391476" y="66190285"/>
          <a:ext cx="2266607" cy="626830"/>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36000" bIns="3600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cs typeface="+mn-cs"/>
            </a:rPr>
            <a:t>農業人材確保推進事業 </a:t>
          </a:r>
          <a:endParaRPr kumimoji="1" lang="en-US" altLang="ja-JP" sz="1100">
            <a:solidFill>
              <a:sysClr val="windowText" lastClr="000000"/>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cs typeface="+mn-cs"/>
            </a:rPr>
            <a:t>　</a:t>
          </a:r>
          <a:r>
            <a:rPr kumimoji="1" lang="ja-JP" altLang="en-US" sz="1100" baseline="0">
              <a:solidFill>
                <a:sysClr val="windowText" lastClr="000000"/>
              </a:solidFill>
              <a:latin typeface="+mj-ea"/>
              <a:ea typeface="+mj-ea"/>
              <a:cs typeface="+mn-cs"/>
            </a:rPr>
            <a:t>   　　　　　　 ○○百</a:t>
          </a:r>
          <a:r>
            <a:rPr kumimoji="1" lang="ja-JP" altLang="ja-JP" sz="1100">
              <a:solidFill>
                <a:sysClr val="windowText" lastClr="000000"/>
              </a:solidFill>
              <a:latin typeface="+mj-ea"/>
              <a:ea typeface="+mj-ea"/>
              <a:cs typeface="+mn-cs"/>
            </a:rPr>
            <a:t>万円</a:t>
          </a:r>
          <a:endParaRPr lang="ja-JP" altLang="ja-JP">
            <a:solidFill>
              <a:sysClr val="windowText" lastClr="000000"/>
            </a:solidFill>
            <a:latin typeface="+mj-ea"/>
            <a:ea typeface="+mj-ea"/>
          </a:endParaRPr>
        </a:p>
        <a:p>
          <a:endParaRPr kumimoji="1" lang="ja-JP" altLang="en-US" sz="1100" b="1">
            <a:solidFill>
              <a:sysClr val="windowText" lastClr="000000"/>
            </a:solidFill>
          </a:endParaRPr>
        </a:p>
      </xdr:txBody>
    </xdr:sp>
    <xdr:clientData/>
  </xdr:twoCellAnchor>
  <xdr:twoCellAnchor>
    <xdr:from>
      <xdr:col>7</xdr:col>
      <xdr:colOff>169335</xdr:colOff>
      <xdr:row>305</xdr:row>
      <xdr:rowOff>492930</xdr:rowOff>
    </xdr:from>
    <xdr:to>
      <xdr:col>26</xdr:col>
      <xdr:colOff>44070</xdr:colOff>
      <xdr:row>305</xdr:row>
      <xdr:rowOff>4532313</xdr:rowOff>
    </xdr:to>
    <xdr:grpSp>
      <xdr:nvGrpSpPr>
        <xdr:cNvPr id="218" name="グループ化 217">
          <a:extLst>
            <a:ext uri="{FF2B5EF4-FFF2-40B4-BE49-F238E27FC236}">
              <a16:creationId xmlns:a16="http://schemas.microsoft.com/office/drawing/2014/main" id="{AC3530F2-0E7D-4238-A9CF-DF725A7CBBF4}"/>
            </a:ext>
          </a:extLst>
        </xdr:cNvPr>
        <xdr:cNvGrpSpPr/>
      </xdr:nvGrpSpPr>
      <xdr:grpSpPr>
        <a:xfrm>
          <a:off x="1569510" y="61376730"/>
          <a:ext cx="3675210" cy="4039383"/>
          <a:chOff x="1301751" y="66289513"/>
          <a:chExt cx="3293151" cy="4039383"/>
        </a:xfrm>
      </xdr:grpSpPr>
      <xdr:cxnSp macro="">
        <xdr:nvCxnSpPr>
          <xdr:cNvPr id="196" name="直線コネクタ 195">
            <a:extLst>
              <a:ext uri="{FF2B5EF4-FFF2-40B4-BE49-F238E27FC236}">
                <a16:creationId xmlns:a16="http://schemas.microsoft.com/office/drawing/2014/main" id="{6F4A7C8E-2BCE-4D52-829A-59B5748172BC}"/>
              </a:ext>
            </a:extLst>
          </xdr:cNvPr>
          <xdr:cNvCxnSpPr/>
        </xdr:nvCxnSpPr>
        <xdr:spPr bwMode="auto">
          <a:xfrm>
            <a:off x="3138830" y="66289513"/>
            <a:ext cx="6980" cy="581967"/>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99" name="テキスト ボックス 198">
            <a:extLst>
              <a:ext uri="{FF2B5EF4-FFF2-40B4-BE49-F238E27FC236}">
                <a16:creationId xmlns:a16="http://schemas.microsoft.com/office/drawing/2014/main" id="{0799D35F-8355-4C37-8185-D61B3D168465}"/>
              </a:ext>
            </a:extLst>
          </xdr:cNvPr>
          <xdr:cNvSpPr txBox="1"/>
        </xdr:nvSpPr>
        <xdr:spPr bwMode="auto">
          <a:xfrm>
            <a:off x="1301751" y="67528485"/>
            <a:ext cx="2936142" cy="439615"/>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dk1"/>
                </a:solidFill>
                <a:effectLst/>
                <a:latin typeface="+mj-ea"/>
                <a:ea typeface="+mj-ea"/>
                <a:cs typeface="+mn-cs"/>
              </a:rPr>
              <a:t>O.</a:t>
            </a:r>
            <a:r>
              <a:rPr kumimoji="1" lang="ja-JP" altLang="ja-JP" sz="1100" b="0" i="0">
                <a:solidFill>
                  <a:schemeClr val="dk1"/>
                </a:solidFill>
                <a:effectLst/>
                <a:latin typeface="+mj-ea"/>
                <a:ea typeface="+mj-ea"/>
                <a:cs typeface="+mn-cs"/>
              </a:rPr>
              <a:t>（一社）全国農業会議所</a:t>
            </a:r>
            <a:r>
              <a:rPr kumimoji="1" lang="ja-JP" altLang="en-US" sz="1100" b="0" i="0">
                <a:solidFill>
                  <a:schemeClr val="dk1"/>
                </a:solidFill>
                <a:effectLst/>
                <a:latin typeface="+mj-ea"/>
                <a:ea typeface="+mj-ea"/>
                <a:cs typeface="+mn-cs"/>
              </a:rPr>
              <a:t>　〇〇</a:t>
            </a:r>
            <a:r>
              <a:rPr kumimoji="0" lang="ja-JP" altLang="en-US" sz="1100" baseline="0">
                <a:solidFill>
                  <a:sysClr val="windowText" lastClr="000000"/>
                </a:solidFill>
                <a:effectLst/>
                <a:latin typeface="+mj-ea"/>
                <a:ea typeface="+mj-ea"/>
                <a:cs typeface="+mn-cs"/>
              </a:rPr>
              <a:t>百万円</a:t>
            </a:r>
            <a:endParaRPr kumimoji="0" lang="en-US" altLang="ja-JP" sz="1100" baseline="0">
              <a:solidFill>
                <a:sysClr val="windowText" lastClr="000000"/>
              </a:solidFill>
              <a:effectLst/>
              <a:latin typeface="+mj-ea"/>
              <a:ea typeface="+mj-ea"/>
              <a:cs typeface="+mn-cs"/>
            </a:endParaRPr>
          </a:p>
          <a:p>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200" name="テキスト ボックス 199">
            <a:extLst>
              <a:ext uri="{FF2B5EF4-FFF2-40B4-BE49-F238E27FC236}">
                <a16:creationId xmlns:a16="http://schemas.microsoft.com/office/drawing/2014/main" id="{807E8047-DA6F-4087-91F2-C95B306B992F}"/>
              </a:ext>
            </a:extLst>
          </xdr:cNvPr>
          <xdr:cNvSpPr txBox="1"/>
        </xdr:nvSpPr>
        <xdr:spPr>
          <a:xfrm>
            <a:off x="2842080" y="68047812"/>
            <a:ext cx="1727423" cy="25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】1/2</a:t>
            </a:r>
            <a:endParaRPr kumimoji="1" lang="ja-JP" altLang="en-US" sz="1100"/>
          </a:p>
        </xdr:txBody>
      </xdr:sp>
      <xdr:sp macro="" textlink="">
        <xdr:nvSpPr>
          <xdr:cNvPr id="204" name="テキスト ボックス 203">
            <a:extLst>
              <a:ext uri="{FF2B5EF4-FFF2-40B4-BE49-F238E27FC236}">
                <a16:creationId xmlns:a16="http://schemas.microsoft.com/office/drawing/2014/main" id="{863A634F-127E-422E-AEAA-9849C155C3A6}"/>
              </a:ext>
            </a:extLst>
          </xdr:cNvPr>
          <xdr:cNvSpPr txBox="1"/>
        </xdr:nvSpPr>
        <xdr:spPr bwMode="auto">
          <a:xfrm>
            <a:off x="1327152" y="68317999"/>
            <a:ext cx="2889576" cy="598551"/>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aseline="0">
                <a:solidFill>
                  <a:schemeClr val="dk1"/>
                </a:solidFill>
                <a:effectLst/>
                <a:latin typeface="+mj-ea"/>
                <a:ea typeface="+mj-ea"/>
                <a:cs typeface="+mn-cs"/>
              </a:rPr>
              <a:t>P.</a:t>
            </a:r>
            <a:r>
              <a:rPr kumimoji="1" lang="ja-JP" altLang="en-US" sz="1100" baseline="0">
                <a:solidFill>
                  <a:schemeClr val="dk1"/>
                </a:solidFill>
                <a:effectLst/>
                <a:latin typeface="+mj-ea"/>
                <a:ea typeface="+mj-ea"/>
                <a:cs typeface="+mn-cs"/>
              </a:rPr>
              <a:t>都道府県</a:t>
            </a:r>
            <a:r>
              <a:rPr kumimoji="1" lang="ja-JP" altLang="ja-JP" sz="1100" baseline="0">
                <a:solidFill>
                  <a:schemeClr val="dk1"/>
                </a:solidFill>
                <a:effectLst/>
                <a:latin typeface="+mj-ea"/>
                <a:ea typeface="+mj-ea"/>
                <a:cs typeface="+mn-cs"/>
              </a:rPr>
              <a:t>　</a:t>
            </a:r>
            <a:r>
              <a:rPr kumimoji="1" lang="ja-JP" altLang="en-US" sz="1100" baseline="0">
                <a:solidFill>
                  <a:schemeClr val="dk1"/>
                </a:solidFill>
                <a:effectLst/>
                <a:latin typeface="+mj-ea"/>
                <a:ea typeface="+mj-ea"/>
                <a:cs typeface="+mn-cs"/>
              </a:rPr>
              <a:t>○○</a:t>
            </a:r>
            <a:r>
              <a:rPr kumimoji="0" lang="ja-JP" altLang="en-US" sz="1100" baseline="0">
                <a:solidFill>
                  <a:sysClr val="windowText" lastClr="000000"/>
                </a:solidFill>
                <a:effectLst/>
                <a:latin typeface="+mj-ea"/>
                <a:ea typeface="+mj-ea"/>
                <a:cs typeface="+mn-cs"/>
              </a:rPr>
              <a:t>百万円</a:t>
            </a:r>
            <a:endParaRPr kumimoji="0" lang="en-US" altLang="ja-JP" sz="1100" baseline="0">
              <a:solidFill>
                <a:sysClr val="windowText" lastClr="000000"/>
              </a:solidFill>
              <a:effectLst/>
              <a:latin typeface="+mj-ea"/>
              <a:ea typeface="+mj-ea"/>
              <a:cs typeface="+mn-cs"/>
            </a:endParaRPr>
          </a:p>
          <a:p>
            <a:endParaRPr kumimoji="0" lang="en-US" altLang="ja-JP" sz="1100" baseline="0">
              <a:solidFill>
                <a:sysClr val="windowText" lastClr="000000"/>
              </a:solidFill>
              <a:effectLst/>
              <a:latin typeface="+mj-ea"/>
              <a:ea typeface="+mj-ea"/>
              <a:cs typeface="+mn-cs"/>
            </a:endParaRPr>
          </a:p>
          <a:p>
            <a:r>
              <a:rPr kumimoji="0" lang="ja-JP" altLang="en-US" sz="900" baseline="0">
                <a:solidFill>
                  <a:sysClr val="windowText" lastClr="000000"/>
                </a:solidFill>
                <a:effectLst/>
                <a:latin typeface="+mj-ea"/>
                <a:ea typeface="+mj-ea"/>
                <a:cs typeface="+mn-cs"/>
              </a:rPr>
              <a:t>・事業を実施する市町村等へ補助金を交付</a:t>
            </a:r>
            <a:endParaRPr kumimoji="0" lang="en-US" altLang="ja-JP" sz="900" baseline="0">
              <a:solidFill>
                <a:sysClr val="windowText" lastClr="000000"/>
              </a:solidFill>
              <a:effectLst/>
              <a:latin typeface="+mj-ea"/>
              <a:ea typeface="+mj-ea"/>
              <a:cs typeface="+mn-cs"/>
            </a:endParaRPr>
          </a:p>
          <a:p>
            <a:endParaRPr kumimoji="0" lang="en-US" altLang="ja-JP" sz="1100" baseline="0">
              <a:solidFill>
                <a:sysClr val="windowText" lastClr="000000"/>
              </a:solidFill>
              <a:effectLst/>
              <a:latin typeface="+mj-ea"/>
              <a:ea typeface="+mj-ea"/>
              <a:cs typeface="+mn-cs"/>
            </a:endParaRPr>
          </a:p>
          <a:p>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208" name="テキスト ボックス 207">
            <a:extLst>
              <a:ext uri="{FF2B5EF4-FFF2-40B4-BE49-F238E27FC236}">
                <a16:creationId xmlns:a16="http://schemas.microsoft.com/office/drawing/2014/main" id="{4D948CE0-5E6C-4F47-8E3E-A0B0DDA092E7}"/>
              </a:ext>
            </a:extLst>
          </xdr:cNvPr>
          <xdr:cNvSpPr txBox="1"/>
        </xdr:nvSpPr>
        <xdr:spPr bwMode="auto">
          <a:xfrm>
            <a:off x="1352551" y="69250986"/>
            <a:ext cx="2895926" cy="1077910"/>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aseline="0">
                <a:solidFill>
                  <a:schemeClr val="dk1"/>
                </a:solidFill>
                <a:effectLst/>
                <a:latin typeface="+mn-lt"/>
                <a:ea typeface="+mn-ea"/>
                <a:cs typeface="+mn-cs"/>
              </a:rPr>
              <a:t>Q.</a:t>
            </a:r>
            <a:r>
              <a:rPr kumimoji="1" lang="ja-JP" altLang="en-US" sz="1100" baseline="0">
                <a:solidFill>
                  <a:schemeClr val="dk1"/>
                </a:solidFill>
                <a:effectLst/>
                <a:latin typeface="+mn-lt"/>
                <a:ea typeface="+mn-ea"/>
                <a:cs typeface="+mn-cs"/>
              </a:rPr>
              <a:t>市町村、協議会、民間団体等</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j-ea"/>
                <a:ea typeface="+mj-ea"/>
                <a:cs typeface="+mn-cs"/>
              </a:rPr>
              <a:t>○○</a:t>
            </a:r>
            <a:r>
              <a:rPr kumimoji="0" lang="ja-JP" altLang="en-US" sz="1100" baseline="0">
                <a:solidFill>
                  <a:sysClr val="windowText" lastClr="000000"/>
                </a:solidFill>
                <a:effectLst/>
                <a:latin typeface="+mj-ea"/>
                <a:ea typeface="+mj-ea"/>
                <a:cs typeface="+mn-cs"/>
              </a:rPr>
              <a:t>百万円</a:t>
            </a:r>
            <a:endParaRPr kumimoji="0" lang="en-US" altLang="ja-JP" sz="1100" baseline="0">
              <a:solidFill>
                <a:sysClr val="windowText" lastClr="000000"/>
              </a:solidFill>
              <a:effectLst/>
              <a:latin typeface="+mj-ea"/>
              <a:ea typeface="+mj-ea"/>
              <a:cs typeface="+mn-cs"/>
            </a:endParaRPr>
          </a:p>
          <a:p>
            <a:endParaRPr kumimoji="0" lang="en-US" altLang="ja-JP" sz="1100" baseline="0">
              <a:solidFill>
                <a:sysClr val="windowText" lastClr="000000"/>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地域における就農相談体制の整備</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先輩農業者等による新規就農者への技術面等のサポート</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就農希望者を対象とした実践的な研修農場の整備</a:t>
            </a:r>
            <a:endParaRPr lang="ja-JP" altLang="ja-JP" sz="900">
              <a:effectLst/>
            </a:endParaRPr>
          </a:p>
          <a:p>
            <a:endParaRPr kumimoji="0"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210" name="テキスト ボックス 209">
            <a:extLst>
              <a:ext uri="{FF2B5EF4-FFF2-40B4-BE49-F238E27FC236}">
                <a16:creationId xmlns:a16="http://schemas.microsoft.com/office/drawing/2014/main" id="{B781C102-C1ED-44FD-9A2B-E3AE9E79FE1D}"/>
              </a:ext>
            </a:extLst>
          </xdr:cNvPr>
          <xdr:cNvSpPr txBox="1"/>
        </xdr:nvSpPr>
        <xdr:spPr bwMode="auto">
          <a:xfrm>
            <a:off x="1998460" y="66505669"/>
            <a:ext cx="2256024" cy="633180"/>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36000" bIns="3600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cs typeface="+mn-cs"/>
              </a:rPr>
              <a:t>サポート体制構築事業 </a:t>
            </a:r>
            <a:endParaRPr kumimoji="1" lang="en-US" altLang="ja-JP" sz="1100">
              <a:solidFill>
                <a:sysClr val="windowText" lastClr="000000"/>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cs typeface="+mn-cs"/>
              </a:rPr>
              <a:t>　</a:t>
            </a:r>
            <a:r>
              <a:rPr kumimoji="1" lang="ja-JP" altLang="en-US" sz="1100" baseline="0">
                <a:solidFill>
                  <a:sysClr val="windowText" lastClr="000000"/>
                </a:solidFill>
                <a:latin typeface="+mj-ea"/>
                <a:ea typeface="+mj-ea"/>
                <a:cs typeface="+mn-cs"/>
              </a:rPr>
              <a:t>   　　　　　　 ○○百</a:t>
            </a:r>
            <a:r>
              <a:rPr kumimoji="1" lang="ja-JP" altLang="ja-JP" sz="1100">
                <a:solidFill>
                  <a:sysClr val="windowText" lastClr="000000"/>
                </a:solidFill>
                <a:latin typeface="+mj-ea"/>
                <a:ea typeface="+mj-ea"/>
                <a:cs typeface="+mn-cs"/>
              </a:rPr>
              <a:t>万円</a:t>
            </a:r>
            <a:endParaRPr lang="ja-JP" altLang="ja-JP">
              <a:solidFill>
                <a:sysClr val="windowText" lastClr="000000"/>
              </a:solidFill>
              <a:latin typeface="+mj-ea"/>
              <a:ea typeface="+mj-ea"/>
            </a:endParaRPr>
          </a:p>
          <a:p>
            <a:endParaRPr kumimoji="1" lang="ja-JP" altLang="en-US" sz="1100" b="1">
              <a:solidFill>
                <a:sysClr val="windowText" lastClr="000000"/>
              </a:solidFill>
            </a:endParaRPr>
          </a:p>
        </xdr:txBody>
      </xdr:sp>
      <xdr:sp macro="" textlink="">
        <xdr:nvSpPr>
          <xdr:cNvPr id="212" name="テキスト ボックス 211">
            <a:extLst>
              <a:ext uri="{FF2B5EF4-FFF2-40B4-BE49-F238E27FC236}">
                <a16:creationId xmlns:a16="http://schemas.microsoft.com/office/drawing/2014/main" id="{4897D34A-2CDA-4AF6-B401-15E621DBD69A}"/>
              </a:ext>
            </a:extLst>
          </xdr:cNvPr>
          <xdr:cNvSpPr txBox="1"/>
        </xdr:nvSpPr>
        <xdr:spPr>
          <a:xfrm>
            <a:off x="2867479" y="68949512"/>
            <a:ext cx="1727423" cy="246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】1/2</a:t>
            </a:r>
            <a:endParaRPr kumimoji="1" lang="ja-JP" altLang="en-US" sz="1100"/>
          </a:p>
        </xdr:txBody>
      </xdr:sp>
      <xdr:sp macro="" textlink="">
        <xdr:nvSpPr>
          <xdr:cNvPr id="213" name="テキスト ボックス 212">
            <a:extLst>
              <a:ext uri="{FF2B5EF4-FFF2-40B4-BE49-F238E27FC236}">
                <a16:creationId xmlns:a16="http://schemas.microsoft.com/office/drawing/2014/main" id="{87857A16-9CBC-472F-86B0-9EE4527FF60D}"/>
              </a:ext>
            </a:extLst>
          </xdr:cNvPr>
          <xdr:cNvSpPr txBox="1"/>
        </xdr:nvSpPr>
        <xdr:spPr>
          <a:xfrm>
            <a:off x="2850971" y="67173022"/>
            <a:ext cx="1630338" cy="321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r>
              <a:rPr kumimoji="1" lang="ja-JP" altLang="en-US" sz="1100"/>
              <a:t>定額</a:t>
            </a:r>
            <a:endParaRPr kumimoji="1" lang="en-US" altLang="ja-JP" sz="1100"/>
          </a:p>
          <a:p>
            <a:endParaRPr kumimoji="1" lang="ja-JP" altLang="en-US" sz="1100"/>
          </a:p>
        </xdr:txBody>
      </xdr:sp>
    </xdr:grpSp>
    <xdr:clientData/>
  </xdr:twoCellAnchor>
  <xdr:twoCellAnchor>
    <xdr:from>
      <xdr:col>18</xdr:col>
      <xdr:colOff>31750</xdr:colOff>
      <xdr:row>305</xdr:row>
      <xdr:rowOff>508000</xdr:rowOff>
    </xdr:from>
    <xdr:to>
      <xdr:col>37</xdr:col>
      <xdr:colOff>21166</xdr:colOff>
      <xdr:row>305</xdr:row>
      <xdr:rowOff>508001</xdr:rowOff>
    </xdr:to>
    <xdr:cxnSp macro="">
      <xdr:nvCxnSpPr>
        <xdr:cNvPr id="220" name="直線コネクタ 219">
          <a:extLst>
            <a:ext uri="{FF2B5EF4-FFF2-40B4-BE49-F238E27FC236}">
              <a16:creationId xmlns:a16="http://schemas.microsoft.com/office/drawing/2014/main" id="{0992AA33-1704-4FBE-979B-21AC701FA224}"/>
            </a:ext>
          </a:extLst>
        </xdr:cNvPr>
        <xdr:cNvCxnSpPr/>
      </xdr:nvCxnSpPr>
      <xdr:spPr>
        <a:xfrm flipV="1">
          <a:off x="3270250" y="65669583"/>
          <a:ext cx="3407833"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370416</xdr:colOff>
      <xdr:row>270</xdr:row>
      <xdr:rowOff>148167</xdr:rowOff>
    </xdr:from>
    <xdr:to>
      <xdr:col>49</xdr:col>
      <xdr:colOff>402166</xdr:colOff>
      <xdr:row>305</xdr:row>
      <xdr:rowOff>127001</xdr:rowOff>
    </xdr:to>
    <xdr:cxnSp macro="">
      <xdr:nvCxnSpPr>
        <xdr:cNvPr id="224" name="直線コネクタ 223">
          <a:extLst>
            <a:ext uri="{FF2B5EF4-FFF2-40B4-BE49-F238E27FC236}">
              <a16:creationId xmlns:a16="http://schemas.microsoft.com/office/drawing/2014/main" id="{D86C69B2-33FC-4237-9C32-A8766F850253}"/>
            </a:ext>
          </a:extLst>
        </xdr:cNvPr>
        <xdr:cNvCxnSpPr/>
      </xdr:nvCxnSpPr>
      <xdr:spPr>
        <a:xfrm flipH="1">
          <a:off x="9186333" y="53361167"/>
          <a:ext cx="31750" cy="11927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21167</xdr:colOff>
      <xdr:row>305</xdr:row>
      <xdr:rowOff>116418</xdr:rowOff>
    </xdr:from>
    <xdr:to>
      <xdr:col>49</xdr:col>
      <xdr:colOff>391583</xdr:colOff>
      <xdr:row>305</xdr:row>
      <xdr:rowOff>127000</xdr:rowOff>
    </xdr:to>
    <xdr:cxnSp macro="">
      <xdr:nvCxnSpPr>
        <xdr:cNvPr id="230" name="直線コネクタ 229">
          <a:extLst>
            <a:ext uri="{FF2B5EF4-FFF2-40B4-BE49-F238E27FC236}">
              <a16:creationId xmlns:a16="http://schemas.microsoft.com/office/drawing/2014/main" id="{75C80C11-A212-4B01-8314-C3F1F3E3E0CA}"/>
            </a:ext>
          </a:extLst>
        </xdr:cNvPr>
        <xdr:cNvCxnSpPr/>
      </xdr:nvCxnSpPr>
      <xdr:spPr>
        <a:xfrm flipH="1" flipV="1">
          <a:off x="5058834" y="65278001"/>
          <a:ext cx="4148666" cy="105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31750</xdr:colOff>
      <xdr:row>305</xdr:row>
      <xdr:rowOff>116417</xdr:rowOff>
    </xdr:from>
    <xdr:to>
      <xdr:col>28</xdr:col>
      <xdr:colOff>31751</xdr:colOff>
      <xdr:row>305</xdr:row>
      <xdr:rowOff>508000</xdr:rowOff>
    </xdr:to>
    <xdr:cxnSp macro="">
      <xdr:nvCxnSpPr>
        <xdr:cNvPr id="232" name="直線コネクタ 231">
          <a:extLst>
            <a:ext uri="{FF2B5EF4-FFF2-40B4-BE49-F238E27FC236}">
              <a16:creationId xmlns:a16="http://schemas.microsoft.com/office/drawing/2014/main" id="{B4BE7FDE-8330-4BBF-A012-417329AC38F6}"/>
            </a:ext>
          </a:extLst>
        </xdr:cNvPr>
        <xdr:cNvCxnSpPr/>
      </xdr:nvCxnSpPr>
      <xdr:spPr>
        <a:xfrm>
          <a:off x="5069417" y="65278000"/>
          <a:ext cx="1" cy="39158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63500</xdr:colOff>
      <xdr:row>305</xdr:row>
      <xdr:rowOff>1333500</xdr:rowOff>
    </xdr:from>
    <xdr:to>
      <xdr:col>16</xdr:col>
      <xdr:colOff>67558</xdr:colOff>
      <xdr:row>305</xdr:row>
      <xdr:rowOff>1754980</xdr:rowOff>
    </xdr:to>
    <xdr:cxnSp macro="">
      <xdr:nvCxnSpPr>
        <xdr:cNvPr id="156" name="直線矢印コネクタ 155">
          <a:extLst>
            <a:ext uri="{FF2B5EF4-FFF2-40B4-BE49-F238E27FC236}">
              <a16:creationId xmlns:a16="http://schemas.microsoft.com/office/drawing/2014/main" id="{E6F8AAB4-0C5A-4CE7-B596-FEF492E51047}"/>
            </a:ext>
          </a:extLst>
        </xdr:cNvPr>
        <xdr:cNvCxnSpPr/>
      </xdr:nvCxnSpPr>
      <xdr:spPr bwMode="auto">
        <a:xfrm>
          <a:off x="2942167" y="66495083"/>
          <a:ext cx="4058" cy="4214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18156</xdr:colOff>
      <xdr:row>305</xdr:row>
      <xdr:rowOff>2171517</xdr:rowOff>
    </xdr:from>
    <xdr:to>
      <xdr:col>16</xdr:col>
      <xdr:colOff>20274</xdr:colOff>
      <xdr:row>305</xdr:row>
      <xdr:rowOff>2521416</xdr:rowOff>
    </xdr:to>
    <xdr:cxnSp macro="">
      <xdr:nvCxnSpPr>
        <xdr:cNvPr id="159" name="直線矢印コネクタ 158">
          <a:extLst>
            <a:ext uri="{FF2B5EF4-FFF2-40B4-BE49-F238E27FC236}">
              <a16:creationId xmlns:a16="http://schemas.microsoft.com/office/drawing/2014/main" id="{8E99AAA6-1439-4BED-AED6-469F1A7D9E12}"/>
            </a:ext>
          </a:extLst>
        </xdr:cNvPr>
        <xdr:cNvCxnSpPr>
          <a:stCxn id="199" idx="2"/>
          <a:endCxn id="204" idx="0"/>
        </xdr:cNvCxnSpPr>
      </xdr:nvCxnSpPr>
      <xdr:spPr bwMode="auto">
        <a:xfrm>
          <a:off x="2896823" y="67333100"/>
          <a:ext cx="2118" cy="3498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31750</xdr:colOff>
      <xdr:row>305</xdr:row>
      <xdr:rowOff>3122084</xdr:rowOff>
    </xdr:from>
    <xdr:to>
      <xdr:col>16</xdr:col>
      <xdr:colOff>33868</xdr:colOff>
      <xdr:row>305</xdr:row>
      <xdr:rowOff>3471983</xdr:rowOff>
    </xdr:to>
    <xdr:cxnSp macro="">
      <xdr:nvCxnSpPr>
        <xdr:cNvPr id="162" name="直線矢印コネクタ 161">
          <a:extLst>
            <a:ext uri="{FF2B5EF4-FFF2-40B4-BE49-F238E27FC236}">
              <a16:creationId xmlns:a16="http://schemas.microsoft.com/office/drawing/2014/main" id="{EE53EAA6-C64F-47DB-A19E-AB914A4A9347}"/>
            </a:ext>
          </a:extLst>
        </xdr:cNvPr>
        <xdr:cNvCxnSpPr/>
      </xdr:nvCxnSpPr>
      <xdr:spPr bwMode="auto">
        <a:xfrm>
          <a:off x="2910417" y="68283667"/>
          <a:ext cx="2118" cy="3498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10583</xdr:colOff>
      <xdr:row>305</xdr:row>
      <xdr:rowOff>1651000</xdr:rowOff>
    </xdr:from>
    <xdr:to>
      <xdr:col>31</xdr:col>
      <xdr:colOff>10584</xdr:colOff>
      <xdr:row>305</xdr:row>
      <xdr:rowOff>2677584</xdr:rowOff>
    </xdr:to>
    <xdr:cxnSp macro="">
      <xdr:nvCxnSpPr>
        <xdr:cNvPr id="163" name="直線矢印コネクタ 162">
          <a:extLst>
            <a:ext uri="{FF2B5EF4-FFF2-40B4-BE49-F238E27FC236}">
              <a16:creationId xmlns:a16="http://schemas.microsoft.com/office/drawing/2014/main" id="{C5DD5A49-17C3-4CEC-8A95-EC38357E6C54}"/>
            </a:ext>
          </a:extLst>
        </xdr:cNvPr>
        <xdr:cNvCxnSpPr/>
      </xdr:nvCxnSpPr>
      <xdr:spPr bwMode="auto">
        <a:xfrm flipH="1">
          <a:off x="5588000" y="66812583"/>
          <a:ext cx="1" cy="10265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158750</xdr:colOff>
      <xdr:row>305</xdr:row>
      <xdr:rowOff>1654529</xdr:rowOff>
    </xdr:from>
    <xdr:to>
      <xdr:col>34</xdr:col>
      <xdr:colOff>158750</xdr:colOff>
      <xdr:row>305</xdr:row>
      <xdr:rowOff>2702279</xdr:rowOff>
    </xdr:to>
    <xdr:cxnSp macro="">
      <xdr:nvCxnSpPr>
        <xdr:cNvPr id="166" name="直線矢印コネクタ 165">
          <a:extLst>
            <a:ext uri="{FF2B5EF4-FFF2-40B4-BE49-F238E27FC236}">
              <a16:creationId xmlns:a16="http://schemas.microsoft.com/office/drawing/2014/main" id="{5B7C3544-83AA-4BD8-84D7-58B274E7AFCB}"/>
            </a:ext>
          </a:extLst>
        </xdr:cNvPr>
        <xdr:cNvCxnSpPr/>
      </xdr:nvCxnSpPr>
      <xdr:spPr bwMode="auto">
        <a:xfrm>
          <a:off x="6395861" y="61168140"/>
          <a:ext cx="0" cy="1047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165806</xdr:colOff>
      <xdr:row>305</xdr:row>
      <xdr:rowOff>1661584</xdr:rowOff>
    </xdr:from>
    <xdr:to>
      <xdr:col>41</xdr:col>
      <xdr:colOff>165807</xdr:colOff>
      <xdr:row>305</xdr:row>
      <xdr:rowOff>2656417</xdr:rowOff>
    </xdr:to>
    <xdr:cxnSp macro="">
      <xdr:nvCxnSpPr>
        <xdr:cNvPr id="167" name="直線矢印コネクタ 166">
          <a:extLst>
            <a:ext uri="{FF2B5EF4-FFF2-40B4-BE49-F238E27FC236}">
              <a16:creationId xmlns:a16="http://schemas.microsoft.com/office/drawing/2014/main" id="{52872612-934E-4831-A3FB-9A4C7D4E0B22}"/>
            </a:ext>
          </a:extLst>
        </xdr:cNvPr>
        <xdr:cNvCxnSpPr/>
      </xdr:nvCxnSpPr>
      <xdr:spPr bwMode="auto">
        <a:xfrm flipH="1">
          <a:off x="7687028" y="61175195"/>
          <a:ext cx="1" cy="9948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105834</xdr:colOff>
      <xdr:row>278</xdr:row>
      <xdr:rowOff>476250</xdr:rowOff>
    </xdr:from>
    <xdr:to>
      <xdr:col>42</xdr:col>
      <xdr:colOff>30914</xdr:colOff>
      <xdr:row>278</xdr:row>
      <xdr:rowOff>730250</xdr:rowOff>
    </xdr:to>
    <xdr:sp macro="" textlink="">
      <xdr:nvSpPr>
        <xdr:cNvPr id="182" name="テキスト ボックス 181">
          <a:extLst>
            <a:ext uri="{FF2B5EF4-FFF2-40B4-BE49-F238E27FC236}">
              <a16:creationId xmlns:a16="http://schemas.microsoft.com/office/drawing/2014/main" id="{0AA999CD-5C9D-4ABA-8E26-E6889F1AE1A6}"/>
            </a:ext>
          </a:extLst>
        </xdr:cNvPr>
        <xdr:cNvSpPr txBox="1"/>
      </xdr:nvSpPr>
      <xdr:spPr bwMode="auto">
        <a:xfrm>
          <a:off x="5863167" y="59171417"/>
          <a:ext cx="172424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委託（企画競争）</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34</xdr:col>
      <xdr:colOff>52917</xdr:colOff>
      <xdr:row>279</xdr:row>
      <xdr:rowOff>211667</xdr:rowOff>
    </xdr:from>
    <xdr:to>
      <xdr:col>43</xdr:col>
      <xdr:colOff>5959</xdr:colOff>
      <xdr:row>280</xdr:row>
      <xdr:rowOff>705528</xdr:rowOff>
    </xdr:to>
    <xdr:sp macro="" textlink="">
      <xdr:nvSpPr>
        <xdr:cNvPr id="184" name="テキスト ボックス 183">
          <a:extLst>
            <a:ext uri="{FF2B5EF4-FFF2-40B4-BE49-F238E27FC236}">
              <a16:creationId xmlns:a16="http://schemas.microsoft.com/office/drawing/2014/main" id="{1EB46DB4-1402-4D65-AA5C-EA4A155A3685}"/>
            </a:ext>
          </a:extLst>
        </xdr:cNvPr>
        <xdr:cNvSpPr txBox="1"/>
      </xdr:nvSpPr>
      <xdr:spPr bwMode="auto">
        <a:xfrm>
          <a:off x="6170084" y="59912250"/>
          <a:ext cx="1572292" cy="124527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N</a:t>
          </a: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baseline="0">
              <a:solidFill>
                <a:schemeClr val="tx1"/>
              </a:solidFill>
              <a:latin typeface="ＭＳ Ｐゴシック" panose="020B0600070205080204" pitchFamily="50" charset="-128"/>
              <a:ea typeface="ＭＳ Ｐゴシック" panose="020B0600070205080204" pitchFamily="50" charset="-128"/>
              <a:cs typeface="+mn-cs"/>
            </a:rPr>
            <a:t> 民間団体等</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r>
            <a:rPr kumimoji="1" lang="ja-JP" altLang="en-US" sz="1100" b="0">
              <a:solidFill>
                <a:schemeClr val="tx1"/>
              </a:solidFill>
              <a:latin typeface="ＭＳ Ｐゴシック" panose="020B0600070205080204" pitchFamily="50" charset="-128"/>
              <a:ea typeface="ＭＳ Ｐゴシック" panose="020B0600070205080204" pitchFamily="50" charset="-128"/>
              <a:cs typeface="+mn-cs"/>
            </a:rPr>
            <a:t> ○百</a:t>
          </a:r>
          <a:r>
            <a:rPr kumimoji="1" lang="ja-JP" altLang="ja-JP" sz="1100" b="0">
              <a:solidFill>
                <a:schemeClr val="tx1"/>
              </a:solidFill>
              <a:latin typeface="ＭＳ Ｐゴシック" panose="020B0600070205080204" pitchFamily="50" charset="-128"/>
              <a:ea typeface="ＭＳ Ｐゴシック" panose="020B0600070205080204" pitchFamily="50" charset="-128"/>
              <a:cs typeface="+mn-cs"/>
            </a:rPr>
            <a:t>万円</a:t>
          </a: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pPr>
            <a:lnSpc>
              <a:spcPts val="1320"/>
            </a:lnSpc>
          </a:pPr>
          <a:endParaRPr kumimoji="1" lang="en-US" altLang="ja-JP" sz="1100" b="0">
            <a:solidFill>
              <a:schemeClr val="tx1"/>
            </a:solidFill>
            <a:latin typeface="ＭＳ Ｐゴシック" panose="020B0600070205080204" pitchFamily="50" charset="-128"/>
            <a:ea typeface="ＭＳ Ｐゴシック" panose="020B0600070205080204" pitchFamily="50" charset="-128"/>
            <a:cs typeface="+mn-cs"/>
          </a:endParaRPr>
        </a:p>
        <a:p>
          <a:r>
            <a:rPr kumimoji="1" lang="ja-JP" altLang="en-US" sz="900" b="0">
              <a:solidFill>
                <a:schemeClr val="tx1"/>
              </a:solidFill>
              <a:effectLst/>
              <a:latin typeface="ＭＳ Ｐゴシック" panose="020B0600070205080204" pitchFamily="50" charset="-128"/>
              <a:ea typeface="+mn-ea"/>
              <a:cs typeface="+mn-cs"/>
            </a:rPr>
            <a:t>・先進的かつ時勢に適応した農業知識に関するオンライン講座の作成を実施</a:t>
          </a:r>
        </a:p>
      </xdr:txBody>
    </xdr:sp>
    <xdr:clientData/>
  </xdr:twoCellAnchor>
  <xdr:twoCellAnchor>
    <xdr:from>
      <xdr:col>13</xdr:col>
      <xdr:colOff>131824</xdr:colOff>
      <xdr:row>270</xdr:row>
      <xdr:rowOff>148166</xdr:rowOff>
    </xdr:from>
    <xdr:to>
      <xdr:col>23</xdr:col>
      <xdr:colOff>83072</xdr:colOff>
      <xdr:row>281</xdr:row>
      <xdr:rowOff>116416</xdr:rowOff>
    </xdr:to>
    <xdr:grpSp>
      <xdr:nvGrpSpPr>
        <xdr:cNvPr id="229" name="グループ化 228">
          <a:extLst>
            <a:ext uri="{FF2B5EF4-FFF2-40B4-BE49-F238E27FC236}">
              <a16:creationId xmlns:a16="http://schemas.microsoft.com/office/drawing/2014/main" id="{2416E875-A4BB-4652-8192-BBEEE010AEE3}"/>
            </a:ext>
          </a:extLst>
        </xdr:cNvPr>
        <xdr:cNvGrpSpPr/>
      </xdr:nvGrpSpPr>
      <xdr:grpSpPr>
        <a:xfrm>
          <a:off x="2732149" y="49087616"/>
          <a:ext cx="1951498" cy="7959725"/>
          <a:chOff x="957324" y="53117750"/>
          <a:chExt cx="1750414" cy="7958667"/>
        </a:xfrm>
      </xdr:grpSpPr>
      <xdr:sp macro="" textlink="">
        <xdr:nvSpPr>
          <xdr:cNvPr id="43" name="大かっこ 42">
            <a:extLst>
              <a:ext uri="{FF2B5EF4-FFF2-40B4-BE49-F238E27FC236}">
                <a16:creationId xmlns:a16="http://schemas.microsoft.com/office/drawing/2014/main" id="{AD3AAAA9-0D83-4084-9469-B1E052909555}"/>
              </a:ext>
            </a:extLst>
          </xdr:cNvPr>
          <xdr:cNvSpPr/>
        </xdr:nvSpPr>
        <xdr:spPr bwMode="auto">
          <a:xfrm>
            <a:off x="1217043" y="54092487"/>
            <a:ext cx="1043845" cy="831574"/>
          </a:xfrm>
          <a:prstGeom prst="bracketPair">
            <a:avLst>
              <a:gd name="adj" fmla="val 7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ja-JP" sz="1100">
                <a:solidFill>
                  <a:schemeClr val="tx1"/>
                </a:solidFill>
                <a:effectLst/>
                <a:latin typeface="+mn-lt"/>
                <a:ea typeface="+mn-ea"/>
                <a:cs typeface="+mn-cs"/>
              </a:rPr>
              <a:t>就農希望者を雇用する農業法人等に対して資金を助成</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4" name="テキスト ボックス 43">
            <a:extLst>
              <a:ext uri="{FF2B5EF4-FFF2-40B4-BE49-F238E27FC236}">
                <a16:creationId xmlns:a16="http://schemas.microsoft.com/office/drawing/2014/main" id="{F3367065-4D38-4530-B2F3-1EDF1B48944A}"/>
              </a:ext>
            </a:extLst>
          </xdr:cNvPr>
          <xdr:cNvSpPr txBox="1"/>
        </xdr:nvSpPr>
        <xdr:spPr bwMode="auto">
          <a:xfrm>
            <a:off x="1209106" y="53449601"/>
            <a:ext cx="1019122" cy="518580"/>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cs typeface="+mn-cs"/>
              </a:rPr>
              <a:t>雇用就農資金</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0"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45" name="テキスト ボックス 44">
            <a:extLst>
              <a:ext uri="{FF2B5EF4-FFF2-40B4-BE49-F238E27FC236}">
                <a16:creationId xmlns:a16="http://schemas.microsoft.com/office/drawing/2014/main" id="{191B1932-E003-4460-B707-32CCCB6D0AC1}"/>
              </a:ext>
            </a:extLst>
          </xdr:cNvPr>
          <xdr:cNvSpPr txBox="1"/>
        </xdr:nvSpPr>
        <xdr:spPr bwMode="auto">
          <a:xfrm>
            <a:off x="1198143" y="55377692"/>
            <a:ext cx="1106294" cy="18480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．一般社団法人全国農業会議所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a:r>
              <a:rPr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周知・募集・審査</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研修実施状況の確認</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助成金の交付</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・研修終了後の定着状況調査</a:t>
            </a:r>
            <a:endParaRPr lang="ja-JP"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46" name="テキスト ボックス 45">
            <a:extLst>
              <a:ext uri="{FF2B5EF4-FFF2-40B4-BE49-F238E27FC236}">
                <a16:creationId xmlns:a16="http://schemas.microsoft.com/office/drawing/2014/main" id="{5AE61E8C-483D-46E2-9D16-C74877C4C36A}"/>
              </a:ext>
            </a:extLst>
          </xdr:cNvPr>
          <xdr:cNvSpPr txBox="1"/>
        </xdr:nvSpPr>
        <xdr:spPr bwMode="auto">
          <a:xfrm>
            <a:off x="1207484" y="58165334"/>
            <a:ext cx="889800" cy="152877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農業法人等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endParaRPr kumimoji="1" lang="en-US"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900" baseline="0">
                <a:solidFill>
                  <a:sysClr val="windowText" lastClr="000000"/>
                </a:solidFill>
                <a:effectLst/>
                <a:latin typeface="ＭＳ Ｐゴシック" panose="020B0600070205080204" pitchFamily="50" charset="-128"/>
                <a:ea typeface="+mn-ea"/>
                <a:cs typeface="+mn-cs"/>
              </a:rPr>
              <a:t>・就農希望者を新たに雇用して実践研修を実施</a:t>
            </a:r>
            <a:endParaRPr lang="en-US" altLang="ja-JP" sz="900" baseline="0">
              <a:solidFill>
                <a:sysClr val="windowText" lastClr="000000"/>
              </a:solidFill>
              <a:effectLst/>
              <a:latin typeface="ＭＳ Ｐゴシック" panose="020B0600070205080204" pitchFamily="50" charset="-128"/>
              <a:ea typeface="+mn-ea"/>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万円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年、最長４年間）</a:t>
            </a:r>
            <a:endParaRPr lang="ja-JP"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47" name="テキスト ボックス 46">
            <a:extLst>
              <a:ext uri="{FF2B5EF4-FFF2-40B4-BE49-F238E27FC236}">
                <a16:creationId xmlns:a16="http://schemas.microsoft.com/office/drawing/2014/main" id="{C07AC2A1-362D-483D-897D-8798465A5219}"/>
              </a:ext>
            </a:extLst>
          </xdr:cNvPr>
          <xdr:cNvSpPr txBox="1"/>
        </xdr:nvSpPr>
        <xdr:spPr bwMode="auto">
          <a:xfrm>
            <a:off x="1165305" y="59975972"/>
            <a:ext cx="1084698" cy="110044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都道府県農業会議等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endParaRPr kumimoji="1" lang="en-US"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900" baseline="0">
                <a:solidFill>
                  <a:sysClr val="windowText" lastClr="000000"/>
                </a:solidFill>
                <a:effectLst/>
                <a:latin typeface="ＭＳ Ｐゴシック" panose="020B0600070205080204" pitchFamily="50" charset="-128"/>
                <a:ea typeface="+mn-ea"/>
                <a:cs typeface="+mn-cs"/>
              </a:rPr>
              <a:t>・周知・募集</a:t>
            </a:r>
            <a:endParaRPr lang="en-US" altLang="ja-JP" sz="900" baseline="0">
              <a:solidFill>
                <a:sysClr val="windowText" lastClr="000000"/>
              </a:solidFill>
              <a:effectLst/>
              <a:latin typeface="ＭＳ Ｐゴシック" panose="020B0600070205080204" pitchFamily="50" charset="-128"/>
              <a:ea typeface="+mn-ea"/>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・研修実施状況の確認</a:t>
            </a:r>
            <a:endParaRPr lang="ja-JP"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48" name="テキスト ボックス 47">
            <a:extLst>
              <a:ext uri="{FF2B5EF4-FFF2-40B4-BE49-F238E27FC236}">
                <a16:creationId xmlns:a16="http://schemas.microsoft.com/office/drawing/2014/main" id="{17D8C879-0108-41E7-96EB-A83D374CAF44}"/>
              </a:ext>
            </a:extLst>
          </xdr:cNvPr>
          <xdr:cNvSpPr txBox="1"/>
        </xdr:nvSpPr>
        <xdr:spPr bwMode="auto">
          <a:xfrm>
            <a:off x="957324" y="54875403"/>
            <a:ext cx="1750414" cy="62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定額</a:t>
            </a:r>
          </a:p>
        </xdr:txBody>
      </xdr:sp>
      <xdr:cxnSp macro="">
        <xdr:nvCxnSpPr>
          <xdr:cNvPr id="49" name="直線矢印コネクタ 44">
            <a:extLst>
              <a:ext uri="{FF2B5EF4-FFF2-40B4-BE49-F238E27FC236}">
                <a16:creationId xmlns:a16="http://schemas.microsoft.com/office/drawing/2014/main" id="{4E3574AD-DCC9-4CE2-A5EC-3EB41AAD6FE1}"/>
              </a:ext>
            </a:extLst>
          </xdr:cNvPr>
          <xdr:cNvCxnSpPr/>
        </xdr:nvCxnSpPr>
        <xdr:spPr bwMode="auto">
          <a:xfrm>
            <a:off x="2217342" y="57217880"/>
            <a:ext cx="10886" cy="27759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4">
            <a:extLst>
              <a:ext uri="{FF2B5EF4-FFF2-40B4-BE49-F238E27FC236}">
                <a16:creationId xmlns:a16="http://schemas.microsoft.com/office/drawing/2014/main" id="{EDB97506-2692-46DC-B6E7-8DD3B9AAF7CC}"/>
              </a:ext>
            </a:extLst>
          </xdr:cNvPr>
          <xdr:cNvCxnSpPr/>
        </xdr:nvCxnSpPr>
        <xdr:spPr bwMode="auto">
          <a:xfrm>
            <a:off x="1377551" y="57217880"/>
            <a:ext cx="0" cy="9538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44">
            <a:extLst>
              <a:ext uri="{FF2B5EF4-FFF2-40B4-BE49-F238E27FC236}">
                <a16:creationId xmlns:a16="http://schemas.microsoft.com/office/drawing/2014/main" id="{8EFD7772-8121-481D-95BB-ADCCD707BC8B}"/>
              </a:ext>
            </a:extLst>
          </xdr:cNvPr>
          <xdr:cNvCxnSpPr/>
        </xdr:nvCxnSpPr>
        <xdr:spPr bwMode="auto">
          <a:xfrm>
            <a:off x="1299546" y="54942511"/>
            <a:ext cx="0" cy="4103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直線コネクタ 126">
            <a:extLst>
              <a:ext uri="{FF2B5EF4-FFF2-40B4-BE49-F238E27FC236}">
                <a16:creationId xmlns:a16="http://schemas.microsoft.com/office/drawing/2014/main" id="{4629AD71-9815-4115-81E7-B3CAF274857A}"/>
              </a:ext>
            </a:extLst>
          </xdr:cNvPr>
          <xdr:cNvCxnSpPr>
            <a:endCxn id="44" idx="0"/>
          </xdr:cNvCxnSpPr>
        </xdr:nvCxnSpPr>
        <xdr:spPr>
          <a:xfrm>
            <a:off x="1735667" y="53117750"/>
            <a:ext cx="2939" cy="3324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テキスト ボックス 184">
            <a:extLst>
              <a:ext uri="{FF2B5EF4-FFF2-40B4-BE49-F238E27FC236}">
                <a16:creationId xmlns:a16="http://schemas.microsoft.com/office/drawing/2014/main" id="{9D6A6755-B87B-47DB-A639-7B6B5CE46318}"/>
              </a:ext>
            </a:extLst>
          </xdr:cNvPr>
          <xdr:cNvSpPr txBox="1"/>
        </xdr:nvSpPr>
        <xdr:spPr bwMode="auto">
          <a:xfrm>
            <a:off x="1365251" y="57298166"/>
            <a:ext cx="846666" cy="804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定額</a:t>
            </a:r>
          </a:p>
        </xdr:txBody>
      </xdr:sp>
    </xdr:grpSp>
    <xdr:clientData/>
  </xdr:twoCellAnchor>
  <xdr:twoCellAnchor>
    <xdr:from>
      <xdr:col>22</xdr:col>
      <xdr:colOff>22154</xdr:colOff>
      <xdr:row>22</xdr:row>
      <xdr:rowOff>79516</xdr:rowOff>
    </xdr:from>
    <xdr:to>
      <xdr:col>28</xdr:col>
      <xdr:colOff>158750</xdr:colOff>
      <xdr:row>22</xdr:row>
      <xdr:rowOff>270014</xdr:rowOff>
    </xdr:to>
    <xdr:sp macro="" textlink="">
      <xdr:nvSpPr>
        <xdr:cNvPr id="169" name="テキスト ボックス 168">
          <a:extLst>
            <a:ext uri="{FF2B5EF4-FFF2-40B4-BE49-F238E27FC236}">
              <a16:creationId xmlns:a16="http://schemas.microsoft.com/office/drawing/2014/main" id="{DD6F4BCC-6FE2-4767-A617-3CB6CD062D81}"/>
            </a:ext>
          </a:extLst>
        </xdr:cNvPr>
        <xdr:cNvSpPr txBox="1"/>
      </xdr:nvSpPr>
      <xdr:spPr>
        <a:xfrm>
          <a:off x="4073454" y="11388866"/>
          <a:ext cx="1241496"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14,458</a:t>
          </a:r>
          <a:r>
            <a:rPr kumimoji="1" lang="ja-JP" altLang="en-US" sz="900"/>
            <a:t>百万円の内数</a:t>
          </a:r>
          <a:endParaRPr kumimoji="1" lang="en-US" altLang="ja-JP" sz="900"/>
        </a:p>
      </xdr:txBody>
    </xdr:sp>
    <xdr:clientData/>
  </xdr:twoCellAnchor>
  <xdr:twoCellAnchor>
    <xdr:from>
      <xdr:col>15</xdr:col>
      <xdr:colOff>64276</xdr:colOff>
      <xdr:row>22</xdr:row>
      <xdr:rowOff>77047</xdr:rowOff>
    </xdr:from>
    <xdr:to>
      <xdr:col>21</xdr:col>
      <xdr:colOff>159809</xdr:colOff>
      <xdr:row>22</xdr:row>
      <xdr:rowOff>267545</xdr:rowOff>
    </xdr:to>
    <xdr:sp macro="" textlink="">
      <xdr:nvSpPr>
        <xdr:cNvPr id="171" name="テキスト ボックス 170">
          <a:extLst>
            <a:ext uri="{FF2B5EF4-FFF2-40B4-BE49-F238E27FC236}">
              <a16:creationId xmlns:a16="http://schemas.microsoft.com/office/drawing/2014/main" id="{FFF078D3-2E44-40F6-BBAE-528BE502CF02}"/>
            </a:ext>
          </a:extLst>
        </xdr:cNvPr>
        <xdr:cNvSpPr txBox="1"/>
      </xdr:nvSpPr>
      <xdr:spPr>
        <a:xfrm>
          <a:off x="2778901" y="11364172"/>
          <a:ext cx="1181383"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8,742</a:t>
          </a:r>
          <a:r>
            <a:rPr kumimoji="1" lang="ja-JP" altLang="en-US" sz="900"/>
            <a:t>百万円の内数</a:t>
          </a:r>
          <a:endParaRPr kumimoji="1" lang="en-US" altLang="ja-JP" sz="900"/>
        </a:p>
      </xdr:txBody>
    </xdr:sp>
    <xdr:clientData/>
  </xdr:twoCellAnchor>
  <xdr:twoCellAnchor>
    <xdr:from>
      <xdr:col>15</xdr:col>
      <xdr:colOff>60466</xdr:colOff>
      <xdr:row>25</xdr:row>
      <xdr:rowOff>248497</xdr:rowOff>
    </xdr:from>
    <xdr:to>
      <xdr:col>21</xdr:col>
      <xdr:colOff>169334</xdr:colOff>
      <xdr:row>25</xdr:row>
      <xdr:rowOff>438995</xdr:rowOff>
    </xdr:to>
    <xdr:sp macro="" textlink="">
      <xdr:nvSpPr>
        <xdr:cNvPr id="158" name="テキスト ボックス 157">
          <a:extLst>
            <a:ext uri="{FF2B5EF4-FFF2-40B4-BE49-F238E27FC236}">
              <a16:creationId xmlns:a16="http://schemas.microsoft.com/office/drawing/2014/main" id="{B5C094E4-DD09-4986-8088-D34C8A52114F}"/>
            </a:ext>
          </a:extLst>
        </xdr:cNvPr>
        <xdr:cNvSpPr txBox="1"/>
      </xdr:nvSpPr>
      <xdr:spPr>
        <a:xfrm>
          <a:off x="2775091" y="11859472"/>
          <a:ext cx="1194718"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8,742</a:t>
          </a:r>
          <a:r>
            <a:rPr kumimoji="1" lang="ja-JP" altLang="en-US" sz="900"/>
            <a:t>百万円の内数</a:t>
          </a:r>
          <a:endParaRPr kumimoji="1" lang="en-US" altLang="ja-JP" sz="900"/>
        </a:p>
      </xdr:txBody>
    </xdr:sp>
    <xdr:clientData/>
  </xdr:twoCellAnchor>
  <xdr:twoCellAnchor>
    <xdr:from>
      <xdr:col>15</xdr:col>
      <xdr:colOff>56656</xdr:colOff>
      <xdr:row>27</xdr:row>
      <xdr:rowOff>73237</xdr:rowOff>
    </xdr:from>
    <xdr:to>
      <xdr:col>21</xdr:col>
      <xdr:colOff>173144</xdr:colOff>
      <xdr:row>27</xdr:row>
      <xdr:rowOff>263735</xdr:rowOff>
    </xdr:to>
    <xdr:sp macro="" textlink="">
      <xdr:nvSpPr>
        <xdr:cNvPr id="160" name="テキスト ボックス 159">
          <a:extLst>
            <a:ext uri="{FF2B5EF4-FFF2-40B4-BE49-F238E27FC236}">
              <a16:creationId xmlns:a16="http://schemas.microsoft.com/office/drawing/2014/main" id="{41909C1E-2E04-4F99-BC4F-C238A6EDCA30}"/>
            </a:ext>
          </a:extLst>
        </xdr:cNvPr>
        <xdr:cNvSpPr txBox="1"/>
      </xdr:nvSpPr>
      <xdr:spPr>
        <a:xfrm>
          <a:off x="2771281" y="12350962"/>
          <a:ext cx="1202338"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8,742</a:t>
          </a:r>
          <a:r>
            <a:rPr kumimoji="1" lang="ja-JP" altLang="en-US" sz="900"/>
            <a:t>百万円の内数</a:t>
          </a:r>
          <a:endParaRPr kumimoji="1" lang="en-US" altLang="ja-JP" sz="900"/>
        </a:p>
      </xdr:txBody>
    </xdr:sp>
    <xdr:clientData/>
  </xdr:twoCellAnchor>
  <xdr:twoCellAnchor>
    <xdr:from>
      <xdr:col>15</xdr:col>
      <xdr:colOff>60466</xdr:colOff>
      <xdr:row>28</xdr:row>
      <xdr:rowOff>73237</xdr:rowOff>
    </xdr:from>
    <xdr:to>
      <xdr:col>21</xdr:col>
      <xdr:colOff>169334</xdr:colOff>
      <xdr:row>28</xdr:row>
      <xdr:rowOff>263735</xdr:rowOff>
    </xdr:to>
    <xdr:sp macro="" textlink="">
      <xdr:nvSpPr>
        <xdr:cNvPr id="164" name="テキスト ボックス 163">
          <a:extLst>
            <a:ext uri="{FF2B5EF4-FFF2-40B4-BE49-F238E27FC236}">
              <a16:creationId xmlns:a16="http://schemas.microsoft.com/office/drawing/2014/main" id="{8A14DB10-B16D-4A2F-A35D-9C68FF8D567E}"/>
            </a:ext>
          </a:extLst>
        </xdr:cNvPr>
        <xdr:cNvSpPr txBox="1"/>
      </xdr:nvSpPr>
      <xdr:spPr>
        <a:xfrm>
          <a:off x="2775091" y="12674812"/>
          <a:ext cx="1194718"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8,742</a:t>
          </a:r>
        </a:p>
      </xdr:txBody>
    </xdr:sp>
    <xdr:clientData/>
  </xdr:twoCellAnchor>
  <xdr:twoCellAnchor>
    <xdr:from>
      <xdr:col>22</xdr:col>
      <xdr:colOff>18344</xdr:colOff>
      <xdr:row>25</xdr:row>
      <xdr:rowOff>244616</xdr:rowOff>
    </xdr:from>
    <xdr:to>
      <xdr:col>28</xdr:col>
      <xdr:colOff>168275</xdr:colOff>
      <xdr:row>25</xdr:row>
      <xdr:rowOff>435114</xdr:rowOff>
    </xdr:to>
    <xdr:sp macro="" textlink="">
      <xdr:nvSpPr>
        <xdr:cNvPr id="174" name="テキスト ボックス 173">
          <a:extLst>
            <a:ext uri="{FF2B5EF4-FFF2-40B4-BE49-F238E27FC236}">
              <a16:creationId xmlns:a16="http://schemas.microsoft.com/office/drawing/2014/main" id="{653B4162-7D0C-4339-BD26-A8D598CACFBC}"/>
            </a:ext>
          </a:extLst>
        </xdr:cNvPr>
        <xdr:cNvSpPr txBox="1"/>
      </xdr:nvSpPr>
      <xdr:spPr>
        <a:xfrm>
          <a:off x="4069644" y="11877816"/>
          <a:ext cx="1254831"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14,458</a:t>
          </a:r>
          <a:r>
            <a:rPr kumimoji="1" lang="ja-JP" altLang="en-US" sz="900"/>
            <a:t>百万円の内数</a:t>
          </a:r>
          <a:endParaRPr kumimoji="1" lang="en-US" altLang="ja-JP" sz="900"/>
        </a:p>
      </xdr:txBody>
    </xdr:sp>
    <xdr:clientData/>
  </xdr:twoCellAnchor>
  <xdr:twoCellAnchor>
    <xdr:from>
      <xdr:col>22</xdr:col>
      <xdr:colOff>22154</xdr:colOff>
      <xdr:row>27</xdr:row>
      <xdr:rowOff>64276</xdr:rowOff>
    </xdr:from>
    <xdr:to>
      <xdr:col>28</xdr:col>
      <xdr:colOff>172085</xdr:colOff>
      <xdr:row>27</xdr:row>
      <xdr:rowOff>254774</xdr:rowOff>
    </xdr:to>
    <xdr:sp macro="" textlink="">
      <xdr:nvSpPr>
        <xdr:cNvPr id="175" name="テキスト ボックス 174">
          <a:extLst>
            <a:ext uri="{FF2B5EF4-FFF2-40B4-BE49-F238E27FC236}">
              <a16:creationId xmlns:a16="http://schemas.microsoft.com/office/drawing/2014/main" id="{C34834E5-CBBB-43C6-A454-454B66AE7EC5}"/>
            </a:ext>
          </a:extLst>
        </xdr:cNvPr>
        <xdr:cNvSpPr txBox="1"/>
      </xdr:nvSpPr>
      <xdr:spPr>
        <a:xfrm>
          <a:off x="4073454" y="12364226"/>
          <a:ext cx="1254831"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14,458</a:t>
          </a:r>
          <a:r>
            <a:rPr kumimoji="1" lang="ja-JP" altLang="en-US" sz="900"/>
            <a:t>百万円の内数</a:t>
          </a:r>
          <a:endParaRPr kumimoji="1" lang="en-US" altLang="ja-JP" sz="900"/>
        </a:p>
      </xdr:txBody>
    </xdr:sp>
    <xdr:clientData/>
  </xdr:twoCellAnchor>
  <xdr:twoCellAnchor>
    <xdr:from>
      <xdr:col>22</xdr:col>
      <xdr:colOff>18344</xdr:colOff>
      <xdr:row>28</xdr:row>
      <xdr:rowOff>60466</xdr:rowOff>
    </xdr:from>
    <xdr:to>
      <xdr:col>28</xdr:col>
      <xdr:colOff>168275</xdr:colOff>
      <xdr:row>28</xdr:row>
      <xdr:rowOff>250964</xdr:rowOff>
    </xdr:to>
    <xdr:sp macro="" textlink="">
      <xdr:nvSpPr>
        <xdr:cNvPr id="176" name="テキスト ボックス 175">
          <a:extLst>
            <a:ext uri="{FF2B5EF4-FFF2-40B4-BE49-F238E27FC236}">
              <a16:creationId xmlns:a16="http://schemas.microsoft.com/office/drawing/2014/main" id="{EC94A94B-8823-4F52-9715-5EAF1A4D4CEE}"/>
            </a:ext>
          </a:extLst>
        </xdr:cNvPr>
        <xdr:cNvSpPr txBox="1"/>
      </xdr:nvSpPr>
      <xdr:spPr>
        <a:xfrm>
          <a:off x="4069644" y="12684266"/>
          <a:ext cx="1254831" cy="190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14,458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3"/>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712</v>
      </c>
      <c r="AK2" s="853"/>
      <c r="AL2" s="853"/>
      <c r="AM2" s="853"/>
      <c r="AN2" s="90" t="s">
        <v>368</v>
      </c>
      <c r="AO2" s="853" t="s">
        <v>628</v>
      </c>
      <c r="AP2" s="853"/>
      <c r="AQ2" s="853"/>
      <c r="AR2" s="91" t="s">
        <v>368</v>
      </c>
      <c r="AS2" s="854">
        <v>12</v>
      </c>
      <c r="AT2" s="854"/>
      <c r="AU2" s="854"/>
      <c r="AV2" s="90" t="str">
        <f>IF(AW2="","","-")</f>
        <v/>
      </c>
      <c r="AW2" s="855"/>
      <c r="AX2" s="855"/>
    </row>
    <row r="3" spans="1:50" ht="21" customHeight="1" thickBot="1">
      <c r="A3" s="856" t="s">
        <v>680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690</v>
      </c>
      <c r="AK3" s="858"/>
      <c r="AL3" s="858"/>
      <c r="AM3" s="858"/>
      <c r="AN3" s="858"/>
      <c r="AO3" s="858"/>
      <c r="AP3" s="858"/>
      <c r="AQ3" s="858"/>
      <c r="AR3" s="858"/>
      <c r="AS3" s="858"/>
      <c r="AT3" s="858"/>
      <c r="AU3" s="858"/>
      <c r="AV3" s="858"/>
      <c r="AW3" s="858"/>
      <c r="AX3" s="24" t="s">
        <v>61</v>
      </c>
    </row>
    <row r="4" spans="1:50" ht="24.75" customHeight="1">
      <c r="A4" s="828" t="s">
        <v>23</v>
      </c>
      <c r="B4" s="829"/>
      <c r="C4" s="829"/>
      <c r="D4" s="829"/>
      <c r="E4" s="829"/>
      <c r="F4" s="829"/>
      <c r="G4" s="830" t="s">
        <v>691</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692</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c r="A5" s="840" t="s">
        <v>63</v>
      </c>
      <c r="B5" s="841"/>
      <c r="C5" s="841"/>
      <c r="D5" s="841"/>
      <c r="E5" s="841"/>
      <c r="F5" s="842"/>
      <c r="G5" s="843" t="s">
        <v>693</v>
      </c>
      <c r="H5" s="844"/>
      <c r="I5" s="844"/>
      <c r="J5" s="844"/>
      <c r="K5" s="844"/>
      <c r="L5" s="844"/>
      <c r="M5" s="845" t="s">
        <v>62</v>
      </c>
      <c r="N5" s="846"/>
      <c r="O5" s="846"/>
      <c r="P5" s="846"/>
      <c r="Q5" s="846"/>
      <c r="R5" s="847"/>
      <c r="S5" s="848" t="s">
        <v>694</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755</v>
      </c>
      <c r="AR5" s="876"/>
      <c r="AS5" s="876"/>
      <c r="AT5" s="876"/>
      <c r="AU5" s="876"/>
      <c r="AV5" s="876"/>
      <c r="AW5" s="876"/>
      <c r="AX5" s="877"/>
    </row>
    <row r="6" spans="1:50" ht="39" customHeight="1">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3.15" customHeight="1">
      <c r="A7" s="859" t="s">
        <v>20</v>
      </c>
      <c r="B7" s="860"/>
      <c r="C7" s="860"/>
      <c r="D7" s="860"/>
      <c r="E7" s="860"/>
      <c r="F7" s="861"/>
      <c r="G7" s="883" t="s">
        <v>696</v>
      </c>
      <c r="H7" s="884"/>
      <c r="I7" s="884"/>
      <c r="J7" s="884"/>
      <c r="K7" s="884"/>
      <c r="L7" s="884"/>
      <c r="M7" s="884"/>
      <c r="N7" s="884"/>
      <c r="O7" s="884"/>
      <c r="P7" s="884"/>
      <c r="Q7" s="884"/>
      <c r="R7" s="884"/>
      <c r="S7" s="884"/>
      <c r="T7" s="884"/>
      <c r="U7" s="884"/>
      <c r="V7" s="884"/>
      <c r="W7" s="884"/>
      <c r="X7" s="885"/>
      <c r="Y7" s="886" t="s">
        <v>353</v>
      </c>
      <c r="Z7" s="704"/>
      <c r="AA7" s="704"/>
      <c r="AB7" s="704"/>
      <c r="AC7" s="704"/>
      <c r="AD7" s="887"/>
      <c r="AE7" s="815" t="s">
        <v>762</v>
      </c>
      <c r="AF7" s="816"/>
      <c r="AG7" s="816"/>
      <c r="AH7" s="816"/>
      <c r="AI7" s="816"/>
      <c r="AJ7" s="816"/>
      <c r="AK7" s="816"/>
      <c r="AL7" s="816"/>
      <c r="AM7" s="816"/>
      <c r="AN7" s="816"/>
      <c r="AO7" s="816"/>
      <c r="AP7" s="816"/>
      <c r="AQ7" s="816"/>
      <c r="AR7" s="816"/>
      <c r="AS7" s="816"/>
      <c r="AT7" s="816"/>
      <c r="AU7" s="816"/>
      <c r="AV7" s="816"/>
      <c r="AW7" s="816"/>
      <c r="AX7" s="817"/>
    </row>
    <row r="8" spans="1:50" ht="53.25" customHeight="1">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食料安定供給関係</v>
      </c>
      <c r="AF8" s="863"/>
      <c r="AG8" s="863"/>
      <c r="AH8" s="863"/>
      <c r="AI8" s="863"/>
      <c r="AJ8" s="863"/>
      <c r="AK8" s="863"/>
      <c r="AL8" s="863"/>
      <c r="AM8" s="863"/>
      <c r="AN8" s="863"/>
      <c r="AO8" s="863"/>
      <c r="AP8" s="863"/>
      <c r="AQ8" s="863"/>
      <c r="AR8" s="863"/>
      <c r="AS8" s="863"/>
      <c r="AT8" s="863"/>
      <c r="AU8" s="863"/>
      <c r="AV8" s="863"/>
      <c r="AW8" s="863"/>
      <c r="AX8" s="869"/>
    </row>
    <row r="9" spans="1:50" ht="58.5" customHeight="1">
      <c r="A9" s="788" t="s">
        <v>21</v>
      </c>
      <c r="B9" s="789"/>
      <c r="C9" s="789"/>
      <c r="D9" s="789"/>
      <c r="E9" s="789"/>
      <c r="F9" s="789"/>
      <c r="G9" s="870" t="s">
        <v>746</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291" customHeight="1">
      <c r="A10" s="776" t="s">
        <v>28</v>
      </c>
      <c r="B10" s="777"/>
      <c r="C10" s="777"/>
      <c r="D10" s="777"/>
      <c r="E10" s="777"/>
      <c r="F10" s="777"/>
      <c r="G10" s="778" t="s">
        <v>736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1"/>
    </row>
    <row r="13" spans="1:50" ht="21" customHeight="1">
      <c r="A13" s="322"/>
      <c r="B13" s="323"/>
      <c r="C13" s="323"/>
      <c r="D13" s="323"/>
      <c r="E13" s="323"/>
      <c r="F13" s="324"/>
      <c r="G13" s="805" t="s">
        <v>6</v>
      </c>
      <c r="H13" s="806"/>
      <c r="I13" s="822" t="s">
        <v>7</v>
      </c>
      <c r="J13" s="823"/>
      <c r="K13" s="823"/>
      <c r="L13" s="823"/>
      <c r="M13" s="823"/>
      <c r="N13" s="823"/>
      <c r="O13" s="824"/>
      <c r="P13" s="717" t="s">
        <v>696</v>
      </c>
      <c r="Q13" s="718"/>
      <c r="R13" s="718"/>
      <c r="S13" s="718"/>
      <c r="T13" s="718"/>
      <c r="U13" s="718"/>
      <c r="V13" s="719"/>
      <c r="W13" s="717" t="s">
        <v>696</v>
      </c>
      <c r="X13" s="718"/>
      <c r="Y13" s="718"/>
      <c r="Z13" s="718"/>
      <c r="AA13" s="718"/>
      <c r="AB13" s="718"/>
      <c r="AC13" s="719"/>
      <c r="AD13" s="717" t="s">
        <v>696</v>
      </c>
      <c r="AE13" s="718"/>
      <c r="AF13" s="718"/>
      <c r="AG13" s="718"/>
      <c r="AH13" s="718"/>
      <c r="AI13" s="718"/>
      <c r="AJ13" s="719"/>
      <c r="AK13" s="717">
        <v>8742</v>
      </c>
      <c r="AL13" s="718"/>
      <c r="AM13" s="718"/>
      <c r="AN13" s="718"/>
      <c r="AO13" s="718"/>
      <c r="AP13" s="718"/>
      <c r="AQ13" s="719"/>
      <c r="AR13" s="753">
        <v>14458</v>
      </c>
      <c r="AS13" s="754"/>
      <c r="AT13" s="754"/>
      <c r="AU13" s="754"/>
      <c r="AV13" s="754"/>
      <c r="AW13" s="754"/>
      <c r="AX13" s="825"/>
    </row>
    <row r="14" spans="1:50" ht="21" customHeight="1">
      <c r="A14" s="322"/>
      <c r="B14" s="323"/>
      <c r="C14" s="323"/>
      <c r="D14" s="323"/>
      <c r="E14" s="323"/>
      <c r="F14" s="324"/>
      <c r="G14" s="807"/>
      <c r="H14" s="808"/>
      <c r="I14" s="800" t="s">
        <v>8</v>
      </c>
      <c r="J14" s="801"/>
      <c r="K14" s="801"/>
      <c r="L14" s="801"/>
      <c r="M14" s="801"/>
      <c r="N14" s="801"/>
      <c r="O14" s="802"/>
      <c r="P14" s="717" t="s">
        <v>696</v>
      </c>
      <c r="Q14" s="718"/>
      <c r="R14" s="718"/>
      <c r="S14" s="718"/>
      <c r="T14" s="718"/>
      <c r="U14" s="718"/>
      <c r="V14" s="719"/>
      <c r="W14" s="717" t="s">
        <v>696</v>
      </c>
      <c r="X14" s="718"/>
      <c r="Y14" s="718"/>
      <c r="Z14" s="718"/>
      <c r="AA14" s="718"/>
      <c r="AB14" s="718"/>
      <c r="AC14" s="719"/>
      <c r="AD14" s="717" t="s">
        <v>696</v>
      </c>
      <c r="AE14" s="718"/>
      <c r="AF14" s="718"/>
      <c r="AG14" s="718"/>
      <c r="AH14" s="718"/>
      <c r="AI14" s="718"/>
      <c r="AJ14" s="719"/>
      <c r="AK14" s="717" t="s">
        <v>751</v>
      </c>
      <c r="AL14" s="718"/>
      <c r="AM14" s="718"/>
      <c r="AN14" s="718"/>
      <c r="AO14" s="718"/>
      <c r="AP14" s="718"/>
      <c r="AQ14" s="719"/>
      <c r="AR14" s="811"/>
      <c r="AS14" s="811"/>
      <c r="AT14" s="811"/>
      <c r="AU14" s="811"/>
      <c r="AV14" s="811"/>
      <c r="AW14" s="811"/>
      <c r="AX14" s="812"/>
    </row>
    <row r="15" spans="1:50" ht="21" customHeight="1">
      <c r="A15" s="322"/>
      <c r="B15" s="323"/>
      <c r="C15" s="323"/>
      <c r="D15" s="323"/>
      <c r="E15" s="323"/>
      <c r="F15" s="324"/>
      <c r="G15" s="807"/>
      <c r="H15" s="808"/>
      <c r="I15" s="800" t="s">
        <v>48</v>
      </c>
      <c r="J15" s="813"/>
      <c r="K15" s="813"/>
      <c r="L15" s="813"/>
      <c r="M15" s="813"/>
      <c r="N15" s="813"/>
      <c r="O15" s="814"/>
      <c r="P15" s="717" t="s">
        <v>767</v>
      </c>
      <c r="Q15" s="718"/>
      <c r="R15" s="718"/>
      <c r="S15" s="718"/>
      <c r="T15" s="718"/>
      <c r="U15" s="718"/>
      <c r="V15" s="719"/>
      <c r="W15" s="717" t="s">
        <v>696</v>
      </c>
      <c r="X15" s="718"/>
      <c r="Y15" s="718"/>
      <c r="Z15" s="718"/>
      <c r="AA15" s="718"/>
      <c r="AB15" s="718"/>
      <c r="AC15" s="719"/>
      <c r="AD15" s="717" t="s">
        <v>696</v>
      </c>
      <c r="AE15" s="718"/>
      <c r="AF15" s="718"/>
      <c r="AG15" s="718"/>
      <c r="AH15" s="718"/>
      <c r="AI15" s="718"/>
      <c r="AJ15" s="719"/>
      <c r="AK15" s="717" t="s">
        <v>751</v>
      </c>
      <c r="AL15" s="718"/>
      <c r="AM15" s="718"/>
      <c r="AN15" s="718"/>
      <c r="AO15" s="718"/>
      <c r="AP15" s="718"/>
      <c r="AQ15" s="719"/>
      <c r="AR15" s="717" t="s">
        <v>752</v>
      </c>
      <c r="AS15" s="718"/>
      <c r="AT15" s="718"/>
      <c r="AU15" s="718"/>
      <c r="AV15" s="718"/>
      <c r="AW15" s="718"/>
      <c r="AX15" s="826"/>
    </row>
    <row r="16" spans="1:50" ht="21" customHeight="1">
      <c r="A16" s="322"/>
      <c r="B16" s="323"/>
      <c r="C16" s="323"/>
      <c r="D16" s="323"/>
      <c r="E16" s="323"/>
      <c r="F16" s="324"/>
      <c r="G16" s="807"/>
      <c r="H16" s="808"/>
      <c r="I16" s="800" t="s">
        <v>49</v>
      </c>
      <c r="J16" s="813"/>
      <c r="K16" s="813"/>
      <c r="L16" s="813"/>
      <c r="M16" s="813"/>
      <c r="N16" s="813"/>
      <c r="O16" s="814"/>
      <c r="P16" s="717" t="s">
        <v>696</v>
      </c>
      <c r="Q16" s="718"/>
      <c r="R16" s="718"/>
      <c r="S16" s="718"/>
      <c r="T16" s="718"/>
      <c r="U16" s="718"/>
      <c r="V16" s="719"/>
      <c r="W16" s="717" t="s">
        <v>696</v>
      </c>
      <c r="X16" s="718"/>
      <c r="Y16" s="718"/>
      <c r="Z16" s="718"/>
      <c r="AA16" s="718"/>
      <c r="AB16" s="718"/>
      <c r="AC16" s="719"/>
      <c r="AD16" s="717" t="s">
        <v>696</v>
      </c>
      <c r="AE16" s="718"/>
      <c r="AF16" s="718"/>
      <c r="AG16" s="718"/>
      <c r="AH16" s="718"/>
      <c r="AI16" s="718"/>
      <c r="AJ16" s="719"/>
      <c r="AK16" s="717" t="s">
        <v>751</v>
      </c>
      <c r="AL16" s="718"/>
      <c r="AM16" s="718"/>
      <c r="AN16" s="718"/>
      <c r="AO16" s="718"/>
      <c r="AP16" s="718"/>
      <c r="AQ16" s="719"/>
      <c r="AR16" s="818"/>
      <c r="AS16" s="819"/>
      <c r="AT16" s="819"/>
      <c r="AU16" s="819"/>
      <c r="AV16" s="819"/>
      <c r="AW16" s="819"/>
      <c r="AX16" s="820"/>
    </row>
    <row r="17" spans="1:50" ht="24.75" customHeight="1">
      <c r="A17" s="322"/>
      <c r="B17" s="323"/>
      <c r="C17" s="323"/>
      <c r="D17" s="323"/>
      <c r="E17" s="323"/>
      <c r="F17" s="324"/>
      <c r="G17" s="807"/>
      <c r="H17" s="808"/>
      <c r="I17" s="800" t="s">
        <v>47</v>
      </c>
      <c r="J17" s="801"/>
      <c r="K17" s="801"/>
      <c r="L17" s="801"/>
      <c r="M17" s="801"/>
      <c r="N17" s="801"/>
      <c r="O17" s="802"/>
      <c r="P17" s="717" t="s">
        <v>696</v>
      </c>
      <c r="Q17" s="718"/>
      <c r="R17" s="718"/>
      <c r="S17" s="718"/>
      <c r="T17" s="718"/>
      <c r="U17" s="718"/>
      <c r="V17" s="719"/>
      <c r="W17" s="717" t="s">
        <v>696</v>
      </c>
      <c r="X17" s="718"/>
      <c r="Y17" s="718"/>
      <c r="Z17" s="718"/>
      <c r="AA17" s="718"/>
      <c r="AB17" s="718"/>
      <c r="AC17" s="719"/>
      <c r="AD17" s="717" t="s">
        <v>696</v>
      </c>
      <c r="AE17" s="718"/>
      <c r="AF17" s="718"/>
      <c r="AG17" s="718"/>
      <c r="AH17" s="718"/>
      <c r="AI17" s="718"/>
      <c r="AJ17" s="719"/>
      <c r="AK17" s="717" t="s">
        <v>751</v>
      </c>
      <c r="AL17" s="718"/>
      <c r="AM17" s="718"/>
      <c r="AN17" s="718"/>
      <c r="AO17" s="718"/>
      <c r="AP17" s="718"/>
      <c r="AQ17" s="719"/>
      <c r="AR17" s="803"/>
      <c r="AS17" s="803"/>
      <c r="AT17" s="803"/>
      <c r="AU17" s="803"/>
      <c r="AV17" s="803"/>
      <c r="AW17" s="803"/>
      <c r="AX17" s="804"/>
    </row>
    <row r="18" spans="1:50" ht="24.75" customHeight="1">
      <c r="A18" s="322"/>
      <c r="B18" s="323"/>
      <c r="C18" s="323"/>
      <c r="D18" s="323"/>
      <c r="E18" s="323"/>
      <c r="F18" s="324"/>
      <c r="G18" s="809"/>
      <c r="H18" s="810"/>
      <c r="I18" s="793" t="s">
        <v>18</v>
      </c>
      <c r="J18" s="794"/>
      <c r="K18" s="794"/>
      <c r="L18" s="794"/>
      <c r="M18" s="794"/>
      <c r="N18" s="794"/>
      <c r="O18" s="795"/>
      <c r="P18" s="796">
        <f>SUM(P13:V17)</f>
        <v>0</v>
      </c>
      <c r="Q18" s="797"/>
      <c r="R18" s="797"/>
      <c r="S18" s="797"/>
      <c r="T18" s="797"/>
      <c r="U18" s="797"/>
      <c r="V18" s="798"/>
      <c r="W18" s="796">
        <f>SUM(W13:AC17)</f>
        <v>0</v>
      </c>
      <c r="X18" s="797"/>
      <c r="Y18" s="797"/>
      <c r="Z18" s="797"/>
      <c r="AA18" s="797"/>
      <c r="AB18" s="797"/>
      <c r="AC18" s="798"/>
      <c r="AD18" s="796">
        <f>SUM(AD13:AJ17)</f>
        <v>0</v>
      </c>
      <c r="AE18" s="797"/>
      <c r="AF18" s="797"/>
      <c r="AG18" s="797"/>
      <c r="AH18" s="797"/>
      <c r="AI18" s="797"/>
      <c r="AJ18" s="798"/>
      <c r="AK18" s="796">
        <f>SUM(AK13:AQ17)</f>
        <v>8742</v>
      </c>
      <c r="AL18" s="797"/>
      <c r="AM18" s="797"/>
      <c r="AN18" s="797"/>
      <c r="AO18" s="797"/>
      <c r="AP18" s="797"/>
      <c r="AQ18" s="798"/>
      <c r="AR18" s="796">
        <f>SUM(AR13:AX17)</f>
        <v>14458</v>
      </c>
      <c r="AS18" s="797"/>
      <c r="AT18" s="797"/>
      <c r="AU18" s="797"/>
      <c r="AV18" s="797"/>
      <c r="AW18" s="797"/>
      <c r="AX18" s="799"/>
    </row>
    <row r="19" spans="1:50" ht="24.75" customHeight="1">
      <c r="A19" s="322"/>
      <c r="B19" s="323"/>
      <c r="C19" s="323"/>
      <c r="D19" s="323"/>
      <c r="E19" s="323"/>
      <c r="F19" s="324"/>
      <c r="G19" s="768" t="s">
        <v>9</v>
      </c>
      <c r="H19" s="769"/>
      <c r="I19" s="769"/>
      <c r="J19" s="769"/>
      <c r="K19" s="769"/>
      <c r="L19" s="769"/>
      <c r="M19" s="769"/>
      <c r="N19" s="769"/>
      <c r="O19" s="769"/>
      <c r="P19" s="717" t="s">
        <v>751</v>
      </c>
      <c r="Q19" s="718"/>
      <c r="R19" s="718"/>
      <c r="S19" s="718"/>
      <c r="T19" s="718"/>
      <c r="U19" s="718"/>
      <c r="V19" s="719"/>
      <c r="W19" s="717" t="s">
        <v>751</v>
      </c>
      <c r="X19" s="718"/>
      <c r="Y19" s="718"/>
      <c r="Z19" s="718"/>
      <c r="AA19" s="718"/>
      <c r="AB19" s="718"/>
      <c r="AC19" s="719"/>
      <c r="AD19" s="717" t="s">
        <v>751</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c r="A20" s="322"/>
      <c r="B20" s="323"/>
      <c r="C20" s="323"/>
      <c r="D20" s="323"/>
      <c r="E20" s="323"/>
      <c r="F20" s="324"/>
      <c r="G20" s="768" t="s">
        <v>10</v>
      </c>
      <c r="H20" s="769"/>
      <c r="I20" s="769"/>
      <c r="J20" s="769"/>
      <c r="K20" s="769"/>
      <c r="L20" s="769"/>
      <c r="M20" s="769"/>
      <c r="N20" s="769"/>
      <c r="O20" s="769"/>
      <c r="P20" s="764" t="str">
        <f>IF(P18=0, "-", SUM(P19)/P18)</f>
        <v>-</v>
      </c>
      <c r="Q20" s="764"/>
      <c r="R20" s="764"/>
      <c r="S20" s="764"/>
      <c r="T20" s="764"/>
      <c r="U20" s="764"/>
      <c r="V20" s="764"/>
      <c r="W20" s="764" t="str">
        <f>IF(W18=0, "-", SUM(W19)/W18)</f>
        <v>-</v>
      </c>
      <c r="X20" s="764"/>
      <c r="Y20" s="764"/>
      <c r="Z20" s="764"/>
      <c r="AA20" s="764"/>
      <c r="AB20" s="764"/>
      <c r="AC20" s="764"/>
      <c r="AD20" s="764" t="str">
        <f>IF(AD18=0, "-", SUM(AD19)/AD18)</f>
        <v>-</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hidden="1" customHeight="1">
      <c r="A21" s="788"/>
      <c r="B21" s="789"/>
      <c r="C21" s="789"/>
      <c r="D21" s="789"/>
      <c r="E21" s="789"/>
      <c r="F21" s="790"/>
      <c r="G21" s="762" t="s">
        <v>320</v>
      </c>
      <c r="H21" s="763"/>
      <c r="I21" s="763"/>
      <c r="J21" s="763"/>
      <c r="K21" s="763"/>
      <c r="L21" s="763"/>
      <c r="M21" s="763"/>
      <c r="N21" s="763"/>
      <c r="O21" s="763"/>
      <c r="P21" s="764" t="e">
        <f>IF(P19=0, "-", SUM(P19)/SUM(P13,P14))</f>
        <v>#DIV/0!</v>
      </c>
      <c r="Q21" s="764"/>
      <c r="R21" s="764"/>
      <c r="S21" s="764"/>
      <c r="T21" s="764"/>
      <c r="U21" s="764"/>
      <c r="V21" s="764"/>
      <c r="W21" s="764" t="e">
        <f>IF(W19=0, "-", SUM(W19)/SUM(W13,W14))</f>
        <v>#DIV/0!</v>
      </c>
      <c r="X21" s="764"/>
      <c r="Y21" s="764"/>
      <c r="Z21" s="764"/>
      <c r="AA21" s="764"/>
      <c r="AB21" s="764"/>
      <c r="AC21" s="764"/>
      <c r="AD21" s="764" t="e">
        <f>IF(AD19=0, "-", SUM(AD19)/SUM(AD13,AD14))</f>
        <v>#DIV/0!</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c r="A22" s="723" t="s">
        <v>675</v>
      </c>
      <c r="B22" s="724"/>
      <c r="C22" s="724"/>
      <c r="D22" s="724"/>
      <c r="E22" s="724"/>
      <c r="F22" s="725"/>
      <c r="G22" s="729" t="s">
        <v>309</v>
      </c>
      <c r="H22" s="568"/>
      <c r="I22" s="568"/>
      <c r="J22" s="568"/>
      <c r="K22" s="568"/>
      <c r="L22" s="568"/>
      <c r="M22" s="568"/>
      <c r="N22" s="568"/>
      <c r="O22" s="569"/>
      <c r="P22" s="730" t="s">
        <v>673</v>
      </c>
      <c r="Q22" s="568"/>
      <c r="R22" s="568"/>
      <c r="S22" s="568"/>
      <c r="T22" s="568"/>
      <c r="U22" s="568"/>
      <c r="V22" s="569"/>
      <c r="W22" s="730" t="s">
        <v>674</v>
      </c>
      <c r="X22" s="568"/>
      <c r="Y22" s="568"/>
      <c r="Z22" s="568"/>
      <c r="AA22" s="568"/>
      <c r="AB22" s="568"/>
      <c r="AC22" s="569"/>
      <c r="AD22" s="730"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c r="A23" s="726"/>
      <c r="B23" s="727"/>
      <c r="C23" s="727"/>
      <c r="D23" s="727"/>
      <c r="E23" s="727"/>
      <c r="F23" s="728"/>
      <c r="G23" s="750" t="s">
        <v>737</v>
      </c>
      <c r="H23" s="751"/>
      <c r="I23" s="751"/>
      <c r="J23" s="751"/>
      <c r="K23" s="751"/>
      <c r="L23" s="751"/>
      <c r="M23" s="751"/>
      <c r="N23" s="751"/>
      <c r="O23" s="752"/>
      <c r="P23" s="753"/>
      <c r="Q23" s="754"/>
      <c r="R23" s="754"/>
      <c r="S23" s="754"/>
      <c r="T23" s="754"/>
      <c r="U23" s="754"/>
      <c r="V23" s="755"/>
      <c r="W23" s="753"/>
      <c r="X23" s="754"/>
      <c r="Y23" s="754"/>
      <c r="Z23" s="754"/>
      <c r="AA23" s="754"/>
      <c r="AB23" s="754"/>
      <c r="AC23" s="755"/>
      <c r="AD23" s="756" t="s">
        <v>757</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52.5" customHeight="1">
      <c r="A26" s="726"/>
      <c r="B26" s="727"/>
      <c r="C26" s="727"/>
      <c r="D26" s="727"/>
      <c r="E26" s="727"/>
      <c r="F26" s="728"/>
      <c r="G26" s="720" t="s">
        <v>742</v>
      </c>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8.9" hidden="1" customHeight="1">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c r="A28" s="726"/>
      <c r="B28" s="727"/>
      <c r="C28" s="727"/>
      <c r="D28" s="727"/>
      <c r="E28" s="727"/>
      <c r="F28" s="728"/>
      <c r="G28" s="770" t="s">
        <v>738</v>
      </c>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c r="A29" s="726"/>
      <c r="B29" s="727"/>
      <c r="C29" s="727"/>
      <c r="D29" s="727"/>
      <c r="E29" s="727"/>
      <c r="F29" s="728"/>
      <c r="G29" s="313" t="s">
        <v>18</v>
      </c>
      <c r="H29" s="738"/>
      <c r="I29" s="738"/>
      <c r="J29" s="738"/>
      <c r="K29" s="738"/>
      <c r="L29" s="738"/>
      <c r="M29" s="738"/>
      <c r="N29" s="738"/>
      <c r="O29" s="739"/>
      <c r="P29" s="740">
        <f>SUM(P23:V28)</f>
        <v>0</v>
      </c>
      <c r="Q29" s="741"/>
      <c r="R29" s="741"/>
      <c r="S29" s="741"/>
      <c r="T29" s="741"/>
      <c r="U29" s="741"/>
      <c r="V29" s="742"/>
      <c r="W29" s="743">
        <f>SUM(W23:AC28)</f>
        <v>0</v>
      </c>
      <c r="X29" s="744"/>
      <c r="Y29" s="744"/>
      <c r="Z29" s="744"/>
      <c r="AA29" s="744"/>
      <c r="AB29" s="744"/>
      <c r="AC29" s="745"/>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76.150000000000006" customHeight="1">
      <c r="A30" s="746" t="s">
        <v>664</v>
      </c>
      <c r="B30" s="747"/>
      <c r="C30" s="747"/>
      <c r="D30" s="747"/>
      <c r="E30" s="747"/>
      <c r="F30" s="748"/>
      <c r="G30" s="734" t="s">
        <v>734</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c r="A31" s="665"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4" t="s">
        <v>11</v>
      </c>
      <c r="AC31" s="644"/>
      <c r="AD31" s="644"/>
      <c r="AE31" s="131" t="s">
        <v>501</v>
      </c>
      <c r="AF31" s="715"/>
      <c r="AG31" s="715"/>
      <c r="AH31" s="716"/>
      <c r="AI31" s="131" t="s">
        <v>653</v>
      </c>
      <c r="AJ31" s="715"/>
      <c r="AK31" s="715"/>
      <c r="AL31" s="716"/>
      <c r="AM31" s="131" t="s">
        <v>469</v>
      </c>
      <c r="AN31" s="715"/>
      <c r="AO31" s="715"/>
      <c r="AP31" s="716"/>
      <c r="AQ31" s="641" t="s">
        <v>500</v>
      </c>
      <c r="AR31" s="642"/>
      <c r="AS31" s="642"/>
      <c r="AT31" s="643"/>
      <c r="AU31" s="641" t="s">
        <v>676</v>
      </c>
      <c r="AV31" s="642"/>
      <c r="AW31" s="642"/>
      <c r="AX31" s="651"/>
    </row>
    <row r="32" spans="1:50" ht="46.15" customHeight="1">
      <c r="A32" s="665"/>
      <c r="B32" s="168"/>
      <c r="C32" s="168"/>
      <c r="D32" s="168"/>
      <c r="E32" s="168"/>
      <c r="F32" s="169"/>
      <c r="G32" s="652" t="s">
        <v>735</v>
      </c>
      <c r="H32" s="653"/>
      <c r="I32" s="653"/>
      <c r="J32" s="653"/>
      <c r="K32" s="653"/>
      <c r="L32" s="653"/>
      <c r="M32" s="653"/>
      <c r="N32" s="653"/>
      <c r="O32" s="653"/>
      <c r="P32" s="400" t="s">
        <v>753</v>
      </c>
      <c r="Q32" s="656"/>
      <c r="R32" s="656"/>
      <c r="S32" s="656"/>
      <c r="T32" s="656"/>
      <c r="U32" s="656"/>
      <c r="V32" s="656"/>
      <c r="W32" s="656"/>
      <c r="X32" s="657"/>
      <c r="Y32" s="661" t="s">
        <v>52</v>
      </c>
      <c r="Z32" s="662"/>
      <c r="AA32" s="663"/>
      <c r="AB32" s="664" t="s">
        <v>704</v>
      </c>
      <c r="AC32" s="664"/>
      <c r="AD32" s="664"/>
      <c r="AE32" s="635" t="s">
        <v>696</v>
      </c>
      <c r="AF32" s="635"/>
      <c r="AG32" s="635"/>
      <c r="AH32" s="635"/>
      <c r="AI32" s="635" t="s">
        <v>696</v>
      </c>
      <c r="AJ32" s="635"/>
      <c r="AK32" s="635"/>
      <c r="AL32" s="635"/>
      <c r="AM32" s="634" t="s">
        <v>713</v>
      </c>
      <c r="AN32" s="635"/>
      <c r="AO32" s="635"/>
      <c r="AP32" s="635"/>
      <c r="AQ32" s="634" t="s">
        <v>713</v>
      </c>
      <c r="AR32" s="635"/>
      <c r="AS32" s="635"/>
      <c r="AT32" s="635"/>
      <c r="AU32" s="108" t="s">
        <v>713</v>
      </c>
      <c r="AV32" s="636"/>
      <c r="AW32" s="636"/>
      <c r="AX32" s="637"/>
    </row>
    <row r="33" spans="1:51" ht="46.15" customHeight="1">
      <c r="A33" s="203"/>
      <c r="B33" s="173"/>
      <c r="C33" s="173"/>
      <c r="D33" s="173"/>
      <c r="E33" s="173"/>
      <c r="F33" s="174"/>
      <c r="G33" s="654"/>
      <c r="H33" s="655"/>
      <c r="I33" s="655"/>
      <c r="J33" s="655"/>
      <c r="K33" s="655"/>
      <c r="L33" s="655"/>
      <c r="M33" s="655"/>
      <c r="N33" s="655"/>
      <c r="O33" s="655"/>
      <c r="P33" s="658"/>
      <c r="Q33" s="659"/>
      <c r="R33" s="659"/>
      <c r="S33" s="659"/>
      <c r="T33" s="659"/>
      <c r="U33" s="659"/>
      <c r="V33" s="659"/>
      <c r="W33" s="659"/>
      <c r="X33" s="660"/>
      <c r="Y33" s="638" t="s">
        <v>53</v>
      </c>
      <c r="Z33" s="639"/>
      <c r="AA33" s="640"/>
      <c r="AB33" s="664" t="s">
        <v>704</v>
      </c>
      <c r="AC33" s="664"/>
      <c r="AD33" s="664"/>
      <c r="AE33" s="635" t="s">
        <v>696</v>
      </c>
      <c r="AF33" s="635"/>
      <c r="AG33" s="635"/>
      <c r="AH33" s="635"/>
      <c r="AI33" s="635" t="s">
        <v>696</v>
      </c>
      <c r="AJ33" s="635"/>
      <c r="AK33" s="635"/>
      <c r="AL33" s="635"/>
      <c r="AM33" s="634" t="s">
        <v>713</v>
      </c>
      <c r="AN33" s="635"/>
      <c r="AO33" s="635"/>
      <c r="AP33" s="635"/>
      <c r="AQ33" s="635">
        <v>6123</v>
      </c>
      <c r="AR33" s="635"/>
      <c r="AS33" s="635"/>
      <c r="AT33" s="635"/>
      <c r="AU33" s="108" t="s">
        <v>759</v>
      </c>
      <c r="AV33" s="636"/>
      <c r="AW33" s="636"/>
      <c r="AX33" s="637"/>
    </row>
    <row r="34" spans="1:51" ht="23.25" customHeight="1">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677</v>
      </c>
      <c r="AR34" s="646"/>
      <c r="AS34" s="646"/>
      <c r="AT34" s="646"/>
      <c r="AU34" s="646"/>
      <c r="AV34" s="646"/>
      <c r="AW34" s="646"/>
      <c r="AX34" s="647"/>
    </row>
    <row r="35" spans="1:51" ht="23.25" customHeight="1">
      <c r="A35" s="700"/>
      <c r="B35" s="701"/>
      <c r="C35" s="701"/>
      <c r="D35" s="701"/>
      <c r="E35" s="701"/>
      <c r="F35" s="702"/>
      <c r="G35" s="670" t="s">
        <v>714</v>
      </c>
      <c r="H35" s="671"/>
      <c r="I35" s="671"/>
      <c r="J35" s="671"/>
      <c r="K35" s="671"/>
      <c r="L35" s="671"/>
      <c r="M35" s="671"/>
      <c r="N35" s="671"/>
      <c r="O35" s="671"/>
      <c r="P35" s="671"/>
      <c r="Q35" s="671"/>
      <c r="R35" s="671"/>
      <c r="S35" s="671"/>
      <c r="T35" s="671"/>
      <c r="U35" s="671"/>
      <c r="V35" s="671"/>
      <c r="W35" s="671"/>
      <c r="X35" s="671"/>
      <c r="Y35" s="674" t="s">
        <v>666</v>
      </c>
      <c r="Z35" s="675"/>
      <c r="AA35" s="676"/>
      <c r="AB35" s="677" t="s">
        <v>706</v>
      </c>
      <c r="AC35" s="678"/>
      <c r="AD35" s="679"/>
      <c r="AE35" s="634" t="s">
        <v>696</v>
      </c>
      <c r="AF35" s="634"/>
      <c r="AG35" s="634"/>
      <c r="AH35" s="634"/>
      <c r="AI35" s="634" t="s">
        <v>696</v>
      </c>
      <c r="AJ35" s="634"/>
      <c r="AK35" s="634"/>
      <c r="AL35" s="634"/>
      <c r="AM35" s="634" t="s">
        <v>713</v>
      </c>
      <c r="AN35" s="634"/>
      <c r="AO35" s="634"/>
      <c r="AP35" s="634"/>
      <c r="AQ35" s="108" t="s">
        <v>759</v>
      </c>
      <c r="AR35" s="102"/>
      <c r="AS35" s="102"/>
      <c r="AT35" s="102"/>
      <c r="AU35" s="102"/>
      <c r="AV35" s="102"/>
      <c r="AW35" s="102"/>
      <c r="AX35" s="103"/>
    </row>
    <row r="36" spans="1:51" ht="23.65" customHeight="1">
      <c r="A36" s="703"/>
      <c r="B36" s="704"/>
      <c r="C36" s="704"/>
      <c r="D36" s="704"/>
      <c r="E36" s="704"/>
      <c r="F36" s="705"/>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707</v>
      </c>
      <c r="AC36" s="631"/>
      <c r="AD36" s="632"/>
      <c r="AE36" s="633" t="s">
        <v>696</v>
      </c>
      <c r="AF36" s="633"/>
      <c r="AG36" s="633"/>
      <c r="AH36" s="633"/>
      <c r="AI36" s="633" t="s">
        <v>696</v>
      </c>
      <c r="AJ36" s="633"/>
      <c r="AK36" s="633"/>
      <c r="AL36" s="633"/>
      <c r="AM36" s="633" t="s">
        <v>713</v>
      </c>
      <c r="AN36" s="633"/>
      <c r="AO36" s="633"/>
      <c r="AP36" s="633"/>
      <c r="AQ36" s="633" t="s">
        <v>761</v>
      </c>
      <c r="AR36" s="633"/>
      <c r="AS36" s="633"/>
      <c r="AT36" s="633"/>
      <c r="AU36" s="633"/>
      <c r="AV36" s="633"/>
      <c r="AW36" s="633"/>
      <c r="AX36" s="669"/>
    </row>
    <row r="37" spans="1:51" ht="18.75" customHeight="1">
      <c r="A37" s="685" t="s">
        <v>316</v>
      </c>
      <c r="B37" s="686"/>
      <c r="C37" s="686"/>
      <c r="D37" s="686"/>
      <c r="E37" s="686"/>
      <c r="F37" s="687"/>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5" t="s">
        <v>653</v>
      </c>
      <c r="AJ37" s="695"/>
      <c r="AK37" s="695"/>
      <c r="AL37" s="627"/>
      <c r="AM37" s="695" t="s">
        <v>469</v>
      </c>
      <c r="AN37" s="695"/>
      <c r="AO37" s="695"/>
      <c r="AP37" s="627"/>
      <c r="AQ37" s="231" t="s">
        <v>223</v>
      </c>
      <c r="AR37" s="232"/>
      <c r="AS37" s="232"/>
      <c r="AT37" s="233"/>
      <c r="AU37" s="212" t="s">
        <v>129</v>
      </c>
      <c r="AV37" s="212"/>
      <c r="AW37" s="212"/>
      <c r="AX37" s="215"/>
    </row>
    <row r="38" spans="1:51" ht="18.75" customHeight="1">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6"/>
      <c r="AJ38" s="696"/>
      <c r="AK38" s="696"/>
      <c r="AL38" s="131"/>
      <c r="AM38" s="696"/>
      <c r="AN38" s="696"/>
      <c r="AO38" s="696"/>
      <c r="AP38" s="131"/>
      <c r="AQ38" s="525" t="s">
        <v>696</v>
      </c>
      <c r="AR38" s="526"/>
      <c r="AS38" s="142" t="s">
        <v>224</v>
      </c>
      <c r="AT38" s="143"/>
      <c r="AU38" s="141" t="s">
        <v>743</v>
      </c>
      <c r="AV38" s="141"/>
      <c r="AW38" s="123" t="s">
        <v>170</v>
      </c>
      <c r="AX38" s="144"/>
    </row>
    <row r="39" spans="1:51" ht="23.25" customHeight="1">
      <c r="A39" s="691"/>
      <c r="B39" s="689"/>
      <c r="C39" s="689"/>
      <c r="D39" s="689"/>
      <c r="E39" s="689"/>
      <c r="F39" s="690"/>
      <c r="G39" s="193" t="s">
        <v>716</v>
      </c>
      <c r="H39" s="194"/>
      <c r="I39" s="194"/>
      <c r="J39" s="194"/>
      <c r="K39" s="194"/>
      <c r="L39" s="194"/>
      <c r="M39" s="194"/>
      <c r="N39" s="194"/>
      <c r="O39" s="195"/>
      <c r="P39" s="146" t="s">
        <v>717</v>
      </c>
      <c r="Q39" s="146"/>
      <c r="R39" s="146"/>
      <c r="S39" s="146"/>
      <c r="T39" s="146"/>
      <c r="U39" s="146"/>
      <c r="V39" s="146"/>
      <c r="W39" s="146"/>
      <c r="X39" s="147"/>
      <c r="Y39" s="234" t="s">
        <v>12</v>
      </c>
      <c r="Z39" s="235"/>
      <c r="AA39" s="236"/>
      <c r="AB39" s="163" t="s">
        <v>335</v>
      </c>
      <c r="AC39" s="163"/>
      <c r="AD39" s="163"/>
      <c r="AE39" s="108" t="s">
        <v>696</v>
      </c>
      <c r="AF39" s="102"/>
      <c r="AG39" s="102"/>
      <c r="AH39" s="102"/>
      <c r="AI39" s="108" t="s">
        <v>696</v>
      </c>
      <c r="AJ39" s="102"/>
      <c r="AK39" s="102"/>
      <c r="AL39" s="102"/>
      <c r="AM39" s="108" t="s">
        <v>368</v>
      </c>
      <c r="AN39" s="102"/>
      <c r="AO39" s="102"/>
      <c r="AP39" s="102"/>
      <c r="AQ39" s="109" t="s">
        <v>696</v>
      </c>
      <c r="AR39" s="110"/>
      <c r="AS39" s="110"/>
      <c r="AT39" s="111"/>
      <c r="AU39" s="102" t="s">
        <v>696</v>
      </c>
      <c r="AV39" s="102"/>
      <c r="AW39" s="102"/>
      <c r="AX39" s="103"/>
    </row>
    <row r="40" spans="1:51" ht="23.25" customHeight="1">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696</v>
      </c>
      <c r="AF40" s="102"/>
      <c r="AG40" s="102"/>
      <c r="AH40" s="102"/>
      <c r="AI40" s="108" t="s">
        <v>696</v>
      </c>
      <c r="AJ40" s="102"/>
      <c r="AK40" s="102"/>
      <c r="AL40" s="102"/>
      <c r="AM40" s="108" t="s">
        <v>368</v>
      </c>
      <c r="AN40" s="102"/>
      <c r="AO40" s="102"/>
      <c r="AP40" s="102"/>
      <c r="AQ40" s="109" t="s">
        <v>696</v>
      </c>
      <c r="AR40" s="110"/>
      <c r="AS40" s="110"/>
      <c r="AT40" s="111"/>
      <c r="AU40" s="102">
        <v>80</v>
      </c>
      <c r="AV40" s="102"/>
      <c r="AW40" s="102"/>
      <c r="AX40" s="103"/>
    </row>
    <row r="41" spans="1:51" ht="23.25" customHeight="1">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696</v>
      </c>
      <c r="AF41" s="102"/>
      <c r="AG41" s="102"/>
      <c r="AH41" s="102"/>
      <c r="AI41" s="108" t="s">
        <v>696</v>
      </c>
      <c r="AJ41" s="102"/>
      <c r="AK41" s="102"/>
      <c r="AL41" s="102"/>
      <c r="AM41" s="108" t="s">
        <v>368</v>
      </c>
      <c r="AN41" s="102"/>
      <c r="AO41" s="102"/>
      <c r="AP41" s="102"/>
      <c r="AQ41" s="109" t="s">
        <v>696</v>
      </c>
      <c r="AR41" s="110"/>
      <c r="AS41" s="110"/>
      <c r="AT41" s="111"/>
      <c r="AU41" s="102" t="s">
        <v>696</v>
      </c>
      <c r="AV41" s="102"/>
      <c r="AW41" s="102"/>
      <c r="AX41" s="103"/>
    </row>
    <row r="42" spans="1:51" ht="49.5" customHeight="1">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9.6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6" t="s">
        <v>664</v>
      </c>
      <c r="B64" s="747"/>
      <c r="C64" s="747"/>
      <c r="D64" s="747"/>
      <c r="E64" s="747"/>
      <c r="F64" s="748"/>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c r="A65" s="665"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4" t="s">
        <v>11</v>
      </c>
      <c r="AC65" s="644"/>
      <c r="AD65" s="644"/>
      <c r="AE65" s="131" t="s">
        <v>501</v>
      </c>
      <c r="AF65" s="715"/>
      <c r="AG65" s="715"/>
      <c r="AH65" s="716"/>
      <c r="AI65" s="131" t="s">
        <v>653</v>
      </c>
      <c r="AJ65" s="715"/>
      <c r="AK65" s="715"/>
      <c r="AL65" s="716"/>
      <c r="AM65" s="131" t="s">
        <v>469</v>
      </c>
      <c r="AN65" s="715"/>
      <c r="AO65" s="715"/>
      <c r="AP65" s="716"/>
      <c r="AQ65" s="641" t="s">
        <v>500</v>
      </c>
      <c r="AR65" s="642"/>
      <c r="AS65" s="642"/>
      <c r="AT65" s="643"/>
      <c r="AU65" s="641" t="s">
        <v>676</v>
      </c>
      <c r="AV65" s="642"/>
      <c r="AW65" s="642"/>
      <c r="AX65" s="651"/>
      <c r="AY65">
        <f>COUNTA($G$66)</f>
        <v>0</v>
      </c>
    </row>
    <row r="66" spans="1:51" ht="22.15" hidden="1" customHeight="1">
      <c r="A66" s="665"/>
      <c r="B66" s="168"/>
      <c r="C66" s="168"/>
      <c r="D66" s="168"/>
      <c r="E66" s="168"/>
      <c r="F66" s="169"/>
      <c r="G66" s="652"/>
      <c r="H66" s="653"/>
      <c r="I66" s="653"/>
      <c r="J66" s="653"/>
      <c r="K66" s="653"/>
      <c r="L66" s="653"/>
      <c r="M66" s="653"/>
      <c r="N66" s="653"/>
      <c r="O66" s="653"/>
      <c r="P66" s="400"/>
      <c r="Q66" s="656"/>
      <c r="R66" s="656"/>
      <c r="S66" s="656"/>
      <c r="T66" s="656"/>
      <c r="U66" s="656"/>
      <c r="V66" s="656"/>
      <c r="W66" s="656"/>
      <c r="X66" s="657"/>
      <c r="Y66" s="661" t="s">
        <v>52</v>
      </c>
      <c r="Z66" s="662"/>
      <c r="AA66" s="663"/>
      <c r="AB66" s="664" t="s">
        <v>705</v>
      </c>
      <c r="AC66" s="664"/>
      <c r="AD66" s="664"/>
      <c r="AE66" s="635" t="s">
        <v>696</v>
      </c>
      <c r="AF66" s="635"/>
      <c r="AG66" s="635"/>
      <c r="AH66" s="635"/>
      <c r="AI66" s="635" t="s">
        <v>696</v>
      </c>
      <c r="AJ66" s="635"/>
      <c r="AK66" s="635"/>
      <c r="AL66" s="635"/>
      <c r="AM66" s="635"/>
      <c r="AN66" s="635"/>
      <c r="AO66" s="635"/>
      <c r="AP66" s="635"/>
      <c r="AQ66" s="635"/>
      <c r="AR66" s="635"/>
      <c r="AS66" s="635"/>
      <c r="AT66" s="635"/>
      <c r="AU66" s="666"/>
      <c r="AV66" s="636"/>
      <c r="AW66" s="636"/>
      <c r="AX66" s="637"/>
      <c r="AY66">
        <f>$AY$65</f>
        <v>0</v>
      </c>
    </row>
    <row r="67" spans="1:51" ht="22.15" hidden="1" customHeight="1">
      <c r="A67" s="203"/>
      <c r="B67" s="173"/>
      <c r="C67" s="173"/>
      <c r="D67" s="173"/>
      <c r="E67" s="173"/>
      <c r="F67" s="174"/>
      <c r="G67" s="654"/>
      <c r="H67" s="655"/>
      <c r="I67" s="655"/>
      <c r="J67" s="655"/>
      <c r="K67" s="655"/>
      <c r="L67" s="655"/>
      <c r="M67" s="655"/>
      <c r="N67" s="655"/>
      <c r="O67" s="655"/>
      <c r="P67" s="658"/>
      <c r="Q67" s="659"/>
      <c r="R67" s="659"/>
      <c r="S67" s="659"/>
      <c r="T67" s="659"/>
      <c r="U67" s="659"/>
      <c r="V67" s="659"/>
      <c r="W67" s="659"/>
      <c r="X67" s="660"/>
      <c r="Y67" s="638" t="s">
        <v>53</v>
      </c>
      <c r="Z67" s="639"/>
      <c r="AA67" s="640"/>
      <c r="AB67" s="664" t="s">
        <v>705</v>
      </c>
      <c r="AC67" s="664"/>
      <c r="AD67" s="664"/>
      <c r="AE67" s="635" t="s">
        <v>696</v>
      </c>
      <c r="AF67" s="635"/>
      <c r="AG67" s="635"/>
      <c r="AH67" s="635"/>
      <c r="AI67" s="635" t="s">
        <v>696</v>
      </c>
      <c r="AJ67" s="635"/>
      <c r="AK67" s="635"/>
      <c r="AL67" s="635"/>
      <c r="AM67" s="635"/>
      <c r="AN67" s="635"/>
      <c r="AO67" s="635"/>
      <c r="AP67" s="635"/>
      <c r="AQ67" s="635"/>
      <c r="AR67" s="635"/>
      <c r="AS67" s="635"/>
      <c r="AT67" s="635"/>
      <c r="AU67" s="666"/>
      <c r="AV67" s="636"/>
      <c r="AW67" s="636"/>
      <c r="AX67" s="637"/>
      <c r="AY67">
        <f>$AY$65</f>
        <v>0</v>
      </c>
    </row>
    <row r="68" spans="1:51" ht="23.25" hidden="1" customHeight="1">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677</v>
      </c>
      <c r="AR68" s="646"/>
      <c r="AS68" s="646"/>
      <c r="AT68" s="646"/>
      <c r="AU68" s="646"/>
      <c r="AV68" s="646"/>
      <c r="AW68" s="646"/>
      <c r="AX68" s="647"/>
      <c r="AY68">
        <f>IF(SUBSTITUTE(SUBSTITUTE($G$69,"／",""),"　","")="",0,1)</f>
        <v>0</v>
      </c>
    </row>
    <row r="69" spans="1:51" ht="23.25" hidden="1" customHeight="1">
      <c r="A69" s="700"/>
      <c r="B69" s="701"/>
      <c r="C69" s="701"/>
      <c r="D69" s="701"/>
      <c r="E69" s="701"/>
      <c r="F69" s="702"/>
      <c r="G69" s="670"/>
      <c r="H69" s="671"/>
      <c r="I69" s="671"/>
      <c r="J69" s="671"/>
      <c r="K69" s="671"/>
      <c r="L69" s="671"/>
      <c r="M69" s="671"/>
      <c r="N69" s="671"/>
      <c r="O69" s="671"/>
      <c r="P69" s="671"/>
      <c r="Q69" s="671"/>
      <c r="R69" s="671"/>
      <c r="S69" s="671"/>
      <c r="T69" s="671"/>
      <c r="U69" s="671"/>
      <c r="V69" s="671"/>
      <c r="W69" s="671"/>
      <c r="X69" s="671"/>
      <c r="Y69" s="674" t="s">
        <v>666</v>
      </c>
      <c r="Z69" s="675"/>
      <c r="AA69" s="676"/>
      <c r="AB69" s="677" t="s">
        <v>706</v>
      </c>
      <c r="AC69" s="678"/>
      <c r="AD69" s="679"/>
      <c r="AE69" s="634" t="s">
        <v>696</v>
      </c>
      <c r="AF69" s="634"/>
      <c r="AG69" s="634"/>
      <c r="AH69" s="634"/>
      <c r="AI69" s="634" t="s">
        <v>696</v>
      </c>
      <c r="AJ69" s="634"/>
      <c r="AK69" s="634"/>
      <c r="AL69" s="634"/>
      <c r="AM69" s="634"/>
      <c r="AN69" s="634"/>
      <c r="AO69" s="634"/>
      <c r="AP69" s="634"/>
      <c r="AQ69" s="108"/>
      <c r="AR69" s="102"/>
      <c r="AS69" s="102"/>
      <c r="AT69" s="102"/>
      <c r="AU69" s="102"/>
      <c r="AV69" s="102"/>
      <c r="AW69" s="102"/>
      <c r="AX69" s="103"/>
      <c r="AY69">
        <f>$AY$68</f>
        <v>0</v>
      </c>
    </row>
    <row r="70" spans="1:51" ht="20.65" hidden="1" customHeight="1">
      <c r="A70" s="703"/>
      <c r="B70" s="704"/>
      <c r="C70" s="704"/>
      <c r="D70" s="704"/>
      <c r="E70" s="704"/>
      <c r="F70" s="705"/>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715</v>
      </c>
      <c r="AC70" s="631"/>
      <c r="AD70" s="632"/>
      <c r="AE70" s="633" t="s">
        <v>696</v>
      </c>
      <c r="AF70" s="633"/>
      <c r="AG70" s="633"/>
      <c r="AH70" s="633"/>
      <c r="AI70" s="633" t="s">
        <v>696</v>
      </c>
      <c r="AJ70" s="633"/>
      <c r="AK70" s="633"/>
      <c r="AL70" s="633"/>
      <c r="AM70" s="633"/>
      <c r="AN70" s="633"/>
      <c r="AO70" s="633"/>
      <c r="AP70" s="633"/>
      <c r="AQ70" s="633"/>
      <c r="AR70" s="633"/>
      <c r="AS70" s="633"/>
      <c r="AT70" s="633"/>
      <c r="AU70" s="633"/>
      <c r="AV70" s="633"/>
      <c r="AW70" s="633"/>
      <c r="AX70" s="669"/>
      <c r="AY70">
        <f>$AY$68</f>
        <v>0</v>
      </c>
    </row>
    <row r="71" spans="1:51" ht="18.600000000000001" hidden="1" customHeight="1">
      <c r="A71" s="432"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t="s">
        <v>696</v>
      </c>
      <c r="AR72" s="526"/>
      <c r="AS72" s="142" t="s">
        <v>224</v>
      </c>
      <c r="AT72" s="143"/>
      <c r="AU72" s="141" t="s">
        <v>696</v>
      </c>
      <c r="AV72" s="141"/>
      <c r="AW72" s="123" t="s">
        <v>170</v>
      </c>
      <c r="AX72" s="144"/>
      <c r="AY72">
        <f t="shared" ref="AY72:AY77" si="1">$AY$71</f>
        <v>0</v>
      </c>
    </row>
    <row r="73" spans="1:51" ht="23.25" hidden="1" customHeight="1">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335</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61.9" customHeight="1">
      <c r="A98" s="731" t="s">
        <v>664</v>
      </c>
      <c r="B98" s="732"/>
      <c r="C98" s="732"/>
      <c r="D98" s="732"/>
      <c r="E98" s="732"/>
      <c r="F98" s="733"/>
      <c r="G98" s="734" t="s">
        <v>718</v>
      </c>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1</v>
      </c>
    </row>
    <row r="99" spans="1:60" ht="31.5" customHeight="1">
      <c r="A99" s="665"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676</v>
      </c>
      <c r="AV99" s="642"/>
      <c r="AW99" s="642"/>
      <c r="AX99" s="651"/>
      <c r="AY99">
        <f>COUNTA($G$100)</f>
        <v>1</v>
      </c>
    </row>
    <row r="100" spans="1:60" ht="23.25" customHeight="1">
      <c r="A100" s="665"/>
      <c r="B100" s="168"/>
      <c r="C100" s="168"/>
      <c r="D100" s="168"/>
      <c r="E100" s="168"/>
      <c r="F100" s="169"/>
      <c r="G100" s="652" t="s">
        <v>719</v>
      </c>
      <c r="H100" s="653"/>
      <c r="I100" s="653"/>
      <c r="J100" s="653"/>
      <c r="K100" s="653"/>
      <c r="L100" s="653"/>
      <c r="M100" s="653"/>
      <c r="N100" s="653"/>
      <c r="O100" s="653"/>
      <c r="P100" s="400" t="s">
        <v>720</v>
      </c>
      <c r="Q100" s="656"/>
      <c r="R100" s="656"/>
      <c r="S100" s="656"/>
      <c r="T100" s="656"/>
      <c r="U100" s="656"/>
      <c r="V100" s="656"/>
      <c r="W100" s="656"/>
      <c r="X100" s="657"/>
      <c r="Y100" s="661" t="s">
        <v>52</v>
      </c>
      <c r="Z100" s="662"/>
      <c r="AA100" s="663"/>
      <c r="AB100" s="163" t="s">
        <v>722</v>
      </c>
      <c r="AC100" s="664"/>
      <c r="AD100" s="664"/>
      <c r="AE100" s="635" t="s">
        <v>696</v>
      </c>
      <c r="AF100" s="635"/>
      <c r="AG100" s="635"/>
      <c r="AH100" s="635"/>
      <c r="AI100" s="635" t="s">
        <v>696</v>
      </c>
      <c r="AJ100" s="635"/>
      <c r="AK100" s="635"/>
      <c r="AL100" s="635"/>
      <c r="AM100" s="634" t="s">
        <v>713</v>
      </c>
      <c r="AN100" s="635"/>
      <c r="AO100" s="635"/>
      <c r="AP100" s="635"/>
      <c r="AQ100" s="634" t="s">
        <v>713</v>
      </c>
      <c r="AR100" s="635"/>
      <c r="AS100" s="635"/>
      <c r="AT100" s="635"/>
      <c r="AU100" s="108" t="s">
        <v>713</v>
      </c>
      <c r="AV100" s="636"/>
      <c r="AW100" s="636"/>
      <c r="AX100" s="637"/>
      <c r="AY100">
        <f>$AY$99</f>
        <v>1</v>
      </c>
    </row>
    <row r="101" spans="1:60" ht="23.25" customHeight="1">
      <c r="A101" s="203"/>
      <c r="B101" s="173"/>
      <c r="C101" s="173"/>
      <c r="D101" s="173"/>
      <c r="E101" s="173"/>
      <c r="F101" s="174"/>
      <c r="G101" s="654"/>
      <c r="H101" s="655"/>
      <c r="I101" s="655"/>
      <c r="J101" s="655"/>
      <c r="K101" s="655"/>
      <c r="L101" s="655"/>
      <c r="M101" s="655"/>
      <c r="N101" s="655"/>
      <c r="O101" s="655"/>
      <c r="P101" s="658"/>
      <c r="Q101" s="659"/>
      <c r="R101" s="659"/>
      <c r="S101" s="659"/>
      <c r="T101" s="659"/>
      <c r="U101" s="659"/>
      <c r="V101" s="659"/>
      <c r="W101" s="659"/>
      <c r="X101" s="660"/>
      <c r="Y101" s="638" t="s">
        <v>53</v>
      </c>
      <c r="Z101" s="639"/>
      <c r="AA101" s="640"/>
      <c r="AB101" s="163" t="s">
        <v>722</v>
      </c>
      <c r="AC101" s="664"/>
      <c r="AD101" s="664"/>
      <c r="AE101" s="635" t="s">
        <v>696</v>
      </c>
      <c r="AF101" s="635"/>
      <c r="AG101" s="635"/>
      <c r="AH101" s="635"/>
      <c r="AI101" s="635" t="s">
        <v>696</v>
      </c>
      <c r="AJ101" s="635"/>
      <c r="AK101" s="635"/>
      <c r="AL101" s="635"/>
      <c r="AM101" s="634" t="s">
        <v>713</v>
      </c>
      <c r="AN101" s="635"/>
      <c r="AO101" s="635"/>
      <c r="AP101" s="635"/>
      <c r="AQ101" s="635">
        <v>84</v>
      </c>
      <c r="AR101" s="635"/>
      <c r="AS101" s="635"/>
      <c r="AT101" s="635"/>
      <c r="AU101" s="666"/>
      <c r="AV101" s="636"/>
      <c r="AW101" s="636"/>
      <c r="AX101" s="637"/>
      <c r="AY101">
        <f>$AY$99</f>
        <v>1</v>
      </c>
    </row>
    <row r="102" spans="1:60" ht="23.25" customHeight="1">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677</v>
      </c>
      <c r="AR102" s="646"/>
      <c r="AS102" s="646"/>
      <c r="AT102" s="646"/>
      <c r="AU102" s="646"/>
      <c r="AV102" s="646"/>
      <c r="AW102" s="646"/>
      <c r="AX102" s="647"/>
      <c r="AY102">
        <f>IF(SUBSTITUTE(SUBSTITUTE($G$103,"／",""),"　","")="",0,1)</f>
        <v>1</v>
      </c>
    </row>
    <row r="103" spans="1:60" ht="23.25" customHeight="1">
      <c r="A103" s="681"/>
      <c r="B103" s="212"/>
      <c r="C103" s="212"/>
      <c r="D103" s="212"/>
      <c r="E103" s="212"/>
      <c r="F103" s="682"/>
      <c r="G103" s="670" t="s">
        <v>721</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t="s">
        <v>706</v>
      </c>
      <c r="AC103" s="678"/>
      <c r="AD103" s="679"/>
      <c r="AE103" s="634" t="s">
        <v>696</v>
      </c>
      <c r="AF103" s="634"/>
      <c r="AG103" s="634"/>
      <c r="AH103" s="634"/>
      <c r="AI103" s="634" t="s">
        <v>696</v>
      </c>
      <c r="AJ103" s="634"/>
      <c r="AK103" s="634"/>
      <c r="AL103" s="634"/>
      <c r="AM103" s="634" t="s">
        <v>713</v>
      </c>
      <c r="AN103" s="634"/>
      <c r="AO103" s="634"/>
      <c r="AP103" s="634"/>
      <c r="AQ103" s="108" t="s">
        <v>759</v>
      </c>
      <c r="AR103" s="102"/>
      <c r="AS103" s="102"/>
      <c r="AT103" s="102"/>
      <c r="AU103" s="102"/>
      <c r="AV103" s="102"/>
      <c r="AW103" s="102"/>
      <c r="AX103" s="103"/>
      <c r="AY103">
        <f>$AY$102</f>
        <v>1</v>
      </c>
    </row>
    <row r="104" spans="1:60" ht="22.15" customHeight="1">
      <c r="A104" s="683"/>
      <c r="B104" s="123"/>
      <c r="C104" s="123"/>
      <c r="D104" s="123"/>
      <c r="E104" s="123"/>
      <c r="F104" s="684"/>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708</v>
      </c>
      <c r="AC104" s="631"/>
      <c r="AD104" s="632"/>
      <c r="AE104" s="633" t="s">
        <v>696</v>
      </c>
      <c r="AF104" s="633"/>
      <c r="AG104" s="633"/>
      <c r="AH104" s="633"/>
      <c r="AI104" s="633" t="s">
        <v>696</v>
      </c>
      <c r="AJ104" s="633"/>
      <c r="AK104" s="633"/>
      <c r="AL104" s="633"/>
      <c r="AM104" s="633" t="s">
        <v>713</v>
      </c>
      <c r="AN104" s="633"/>
      <c r="AO104" s="633"/>
      <c r="AP104" s="633"/>
      <c r="AQ104" s="633" t="s">
        <v>759</v>
      </c>
      <c r="AR104" s="633"/>
      <c r="AS104" s="633"/>
      <c r="AT104" s="633"/>
      <c r="AU104" s="633"/>
      <c r="AV104" s="633"/>
      <c r="AW104" s="633"/>
      <c r="AX104" s="669"/>
      <c r="AY104">
        <f>$AY$102</f>
        <v>1</v>
      </c>
    </row>
    <row r="105" spans="1:60" ht="18.75" customHeight="1">
      <c r="A105" s="432"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t="s">
        <v>696</v>
      </c>
      <c r="AR106" s="526"/>
      <c r="AS106" s="142" t="s">
        <v>224</v>
      </c>
      <c r="AT106" s="143"/>
      <c r="AU106" s="141" t="s">
        <v>696</v>
      </c>
      <c r="AV106" s="141"/>
      <c r="AW106" s="123" t="s">
        <v>170</v>
      </c>
      <c r="AX106" s="144"/>
      <c r="AY106">
        <f t="shared" ref="AY106:AY111" si="3">$AY$105</f>
        <v>1</v>
      </c>
    </row>
    <row r="107" spans="1:60" ht="23.25" customHeight="1">
      <c r="A107" s="616"/>
      <c r="B107" s="614"/>
      <c r="C107" s="614"/>
      <c r="D107" s="614"/>
      <c r="E107" s="614"/>
      <c r="F107" s="615"/>
      <c r="G107" s="193" t="s">
        <v>698</v>
      </c>
      <c r="H107" s="194"/>
      <c r="I107" s="194"/>
      <c r="J107" s="194"/>
      <c r="K107" s="194"/>
      <c r="L107" s="194"/>
      <c r="M107" s="194"/>
      <c r="N107" s="194"/>
      <c r="O107" s="195"/>
      <c r="P107" s="146" t="s">
        <v>699</v>
      </c>
      <c r="Q107" s="146"/>
      <c r="R107" s="146"/>
      <c r="S107" s="146"/>
      <c r="T107" s="146"/>
      <c r="U107" s="146"/>
      <c r="V107" s="146"/>
      <c r="W107" s="146"/>
      <c r="X107" s="147"/>
      <c r="Y107" s="234" t="s">
        <v>12</v>
      </c>
      <c r="Z107" s="235"/>
      <c r="AA107" s="236"/>
      <c r="AB107" s="163" t="s">
        <v>335</v>
      </c>
      <c r="AC107" s="163"/>
      <c r="AD107" s="163"/>
      <c r="AE107" s="108" t="s">
        <v>696</v>
      </c>
      <c r="AF107" s="102"/>
      <c r="AG107" s="102"/>
      <c r="AH107" s="102"/>
      <c r="AI107" s="108" t="s">
        <v>696</v>
      </c>
      <c r="AJ107" s="102"/>
      <c r="AK107" s="102"/>
      <c r="AL107" s="102"/>
      <c r="AM107" s="108" t="s">
        <v>713</v>
      </c>
      <c r="AN107" s="102"/>
      <c r="AO107" s="102"/>
      <c r="AP107" s="102"/>
      <c r="AQ107" s="109" t="s">
        <v>696</v>
      </c>
      <c r="AR107" s="110"/>
      <c r="AS107" s="110"/>
      <c r="AT107" s="111"/>
      <c r="AU107" s="102" t="s">
        <v>696</v>
      </c>
      <c r="AV107" s="102"/>
      <c r="AW107" s="102"/>
      <c r="AX107" s="103"/>
      <c r="AY107">
        <f t="shared" si="3"/>
        <v>1</v>
      </c>
    </row>
    <row r="108" spans="1:60" ht="23.25" customHeight="1">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t="s">
        <v>696</v>
      </c>
      <c r="AF108" s="102"/>
      <c r="AG108" s="102"/>
      <c r="AH108" s="102"/>
      <c r="AI108" s="108" t="s">
        <v>696</v>
      </c>
      <c r="AJ108" s="102"/>
      <c r="AK108" s="102"/>
      <c r="AL108" s="102"/>
      <c r="AM108" s="108" t="s">
        <v>713</v>
      </c>
      <c r="AN108" s="102"/>
      <c r="AO108" s="102"/>
      <c r="AP108" s="102"/>
      <c r="AQ108" s="109" t="s">
        <v>696</v>
      </c>
      <c r="AR108" s="110"/>
      <c r="AS108" s="110"/>
      <c r="AT108" s="111"/>
      <c r="AU108" s="102">
        <v>80</v>
      </c>
      <c r="AV108" s="102"/>
      <c r="AW108" s="102"/>
      <c r="AX108" s="103"/>
      <c r="AY108">
        <f t="shared" si="3"/>
        <v>1</v>
      </c>
    </row>
    <row r="109" spans="1:60" ht="23.25" customHeight="1">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t="s">
        <v>696</v>
      </c>
      <c r="AF109" s="102"/>
      <c r="AG109" s="102"/>
      <c r="AH109" s="102"/>
      <c r="AI109" s="108" t="s">
        <v>696</v>
      </c>
      <c r="AJ109" s="102"/>
      <c r="AK109" s="102"/>
      <c r="AL109" s="102"/>
      <c r="AM109" s="108" t="s">
        <v>713</v>
      </c>
      <c r="AN109" s="102"/>
      <c r="AO109" s="102"/>
      <c r="AP109" s="102"/>
      <c r="AQ109" s="109" t="s">
        <v>696</v>
      </c>
      <c r="AR109" s="110"/>
      <c r="AS109" s="110"/>
      <c r="AT109" s="111"/>
      <c r="AU109" s="102" t="s">
        <v>696</v>
      </c>
      <c r="AV109" s="102"/>
      <c r="AW109" s="102"/>
      <c r="AX109" s="103"/>
      <c r="AY109">
        <f t="shared" si="3"/>
        <v>1</v>
      </c>
    </row>
    <row r="110" spans="1:60" ht="23.25" customHeight="1">
      <c r="A110" s="202" t="s">
        <v>344</v>
      </c>
      <c r="B110" s="165"/>
      <c r="C110" s="165"/>
      <c r="D110" s="165"/>
      <c r="E110" s="165"/>
      <c r="F110" s="166"/>
      <c r="G110" s="204" t="s">
        <v>700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31.15"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idden="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idden="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idden="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idden="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idden="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idden="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idden="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idden="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idden="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idden="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idden="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idden="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idden="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idden="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idden="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idden="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idden="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idden="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idden="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4.25" hidden="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idden="1">
      <c r="A132" s="731" t="s">
        <v>664</v>
      </c>
      <c r="B132" s="732"/>
      <c r="C132" s="732"/>
      <c r="D132" s="732"/>
      <c r="E132" s="732"/>
      <c r="F132" s="733"/>
      <c r="G132" s="737"/>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c r="A133" s="665"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676</v>
      </c>
      <c r="AV133" s="642"/>
      <c r="AW133" s="642"/>
      <c r="AX133" s="651"/>
      <c r="AY133">
        <f>COUNTA($G$134)</f>
        <v>1</v>
      </c>
    </row>
    <row r="134" spans="1:60" ht="23.25" hidden="1" customHeight="1">
      <c r="A134" s="665"/>
      <c r="B134" s="168"/>
      <c r="C134" s="168"/>
      <c r="D134" s="168"/>
      <c r="E134" s="168"/>
      <c r="F134" s="169"/>
      <c r="G134" s="652" t="s">
        <v>727</v>
      </c>
      <c r="H134" s="653"/>
      <c r="I134" s="653"/>
      <c r="J134" s="653"/>
      <c r="K134" s="653"/>
      <c r="L134" s="653"/>
      <c r="M134" s="653"/>
      <c r="N134" s="653"/>
      <c r="O134" s="653"/>
      <c r="P134" s="400" t="s">
        <v>728</v>
      </c>
      <c r="Q134" s="656"/>
      <c r="R134" s="656"/>
      <c r="S134" s="656"/>
      <c r="T134" s="656"/>
      <c r="U134" s="656"/>
      <c r="V134" s="656"/>
      <c r="W134" s="656"/>
      <c r="X134" s="657"/>
      <c r="Y134" s="661" t="s">
        <v>52</v>
      </c>
      <c r="Z134" s="662"/>
      <c r="AA134" s="663"/>
      <c r="AB134" s="163" t="s">
        <v>14</v>
      </c>
      <c r="AC134" s="664"/>
      <c r="AD134" s="664"/>
      <c r="AE134" s="634" t="s">
        <v>713</v>
      </c>
      <c r="AF134" s="635"/>
      <c r="AG134" s="635"/>
      <c r="AH134" s="635"/>
      <c r="AI134" s="634" t="s">
        <v>713</v>
      </c>
      <c r="AJ134" s="635"/>
      <c r="AK134" s="635"/>
      <c r="AL134" s="635"/>
      <c r="AM134" s="635">
        <v>53.5</v>
      </c>
      <c r="AN134" s="635"/>
      <c r="AO134" s="635"/>
      <c r="AP134" s="635"/>
      <c r="AQ134" s="634" t="s">
        <v>713</v>
      </c>
      <c r="AR134" s="635"/>
      <c r="AS134" s="635"/>
      <c r="AT134" s="635"/>
      <c r="AU134" s="108" t="s">
        <v>713</v>
      </c>
      <c r="AV134" s="636"/>
      <c r="AW134" s="636"/>
      <c r="AX134" s="637"/>
      <c r="AY134">
        <f>$AY$133</f>
        <v>1</v>
      </c>
    </row>
    <row r="135" spans="1:60" ht="23.25" hidden="1" customHeight="1">
      <c r="A135" s="203"/>
      <c r="B135" s="173"/>
      <c r="C135" s="173"/>
      <c r="D135" s="173"/>
      <c r="E135" s="173"/>
      <c r="F135" s="174"/>
      <c r="G135" s="654"/>
      <c r="H135" s="655"/>
      <c r="I135" s="655"/>
      <c r="J135" s="655"/>
      <c r="K135" s="655"/>
      <c r="L135" s="655"/>
      <c r="M135" s="655"/>
      <c r="N135" s="655"/>
      <c r="O135" s="655"/>
      <c r="P135" s="658"/>
      <c r="Q135" s="659"/>
      <c r="R135" s="659"/>
      <c r="S135" s="659"/>
      <c r="T135" s="659"/>
      <c r="U135" s="659"/>
      <c r="V135" s="659"/>
      <c r="W135" s="659"/>
      <c r="X135" s="660"/>
      <c r="Y135" s="638" t="s">
        <v>53</v>
      </c>
      <c r="Z135" s="639"/>
      <c r="AA135" s="640"/>
      <c r="AB135" s="163" t="s">
        <v>14</v>
      </c>
      <c r="AC135" s="664"/>
      <c r="AD135" s="664"/>
      <c r="AE135" s="634" t="s">
        <v>713</v>
      </c>
      <c r="AF135" s="635"/>
      <c r="AG135" s="635"/>
      <c r="AH135" s="635"/>
      <c r="AI135" s="634" t="s">
        <v>713</v>
      </c>
      <c r="AJ135" s="635"/>
      <c r="AK135" s="635"/>
      <c r="AL135" s="635"/>
      <c r="AM135" s="634" t="s">
        <v>713</v>
      </c>
      <c r="AN135" s="635"/>
      <c r="AO135" s="635"/>
      <c r="AP135" s="635"/>
      <c r="AQ135" s="635">
        <v>54.4</v>
      </c>
      <c r="AR135" s="635"/>
      <c r="AS135" s="635"/>
      <c r="AT135" s="635"/>
      <c r="AU135" s="666">
        <v>56.5</v>
      </c>
      <c r="AV135" s="636"/>
      <c r="AW135" s="636"/>
      <c r="AX135" s="637"/>
      <c r="AY135">
        <f>$AY$133</f>
        <v>1</v>
      </c>
    </row>
    <row r="136" spans="1:60" ht="23.25" hidden="1" customHeight="1">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677</v>
      </c>
      <c r="AR136" s="646"/>
      <c r="AS136" s="646"/>
      <c r="AT136" s="646"/>
      <c r="AU136" s="646"/>
      <c r="AV136" s="646"/>
      <c r="AW136" s="646"/>
      <c r="AX136" s="647"/>
      <c r="AY136">
        <f>IF(SUBSTITUTE(SUBSTITUTE($G$137,"／",""),"　","")="",0,1)</f>
        <v>1</v>
      </c>
    </row>
    <row r="137" spans="1:60" ht="23.25" hidden="1" customHeight="1">
      <c r="A137" s="681"/>
      <c r="B137" s="212"/>
      <c r="C137" s="212"/>
      <c r="D137" s="212"/>
      <c r="E137" s="212"/>
      <c r="F137" s="682"/>
      <c r="G137" s="670" t="s">
        <v>729</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t="s">
        <v>706</v>
      </c>
      <c r="AC137" s="678"/>
      <c r="AD137" s="679"/>
      <c r="AE137" s="634" t="s">
        <v>696</v>
      </c>
      <c r="AF137" s="634"/>
      <c r="AG137" s="634"/>
      <c r="AH137" s="634"/>
      <c r="AI137" s="634" t="s">
        <v>696</v>
      </c>
      <c r="AJ137" s="634"/>
      <c r="AK137" s="634"/>
      <c r="AL137" s="634"/>
      <c r="AM137" s="634" t="s">
        <v>713</v>
      </c>
      <c r="AN137" s="634"/>
      <c r="AO137" s="634"/>
      <c r="AP137" s="634"/>
      <c r="AQ137" s="108"/>
      <c r="AR137" s="102"/>
      <c r="AS137" s="102"/>
      <c r="AT137" s="102"/>
      <c r="AU137" s="102"/>
      <c r="AV137" s="102"/>
      <c r="AW137" s="102"/>
      <c r="AX137" s="103"/>
      <c r="AY137">
        <f>$AY$136</f>
        <v>1</v>
      </c>
    </row>
    <row r="138" spans="1:60" ht="30" hidden="1" customHeight="1">
      <c r="A138" s="683"/>
      <c r="B138" s="123"/>
      <c r="C138" s="123"/>
      <c r="D138" s="123"/>
      <c r="E138" s="123"/>
      <c r="F138" s="684"/>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730</v>
      </c>
      <c r="AC138" s="631"/>
      <c r="AD138" s="632"/>
      <c r="AE138" s="633" t="s">
        <v>696</v>
      </c>
      <c r="AF138" s="633"/>
      <c r="AG138" s="633"/>
      <c r="AH138" s="633"/>
      <c r="AI138" s="633" t="s">
        <v>696</v>
      </c>
      <c r="AJ138" s="633"/>
      <c r="AK138" s="633"/>
      <c r="AL138" s="633"/>
      <c r="AM138" s="633" t="s">
        <v>713</v>
      </c>
      <c r="AN138" s="633"/>
      <c r="AO138" s="633"/>
      <c r="AP138" s="633"/>
      <c r="AQ138" s="633" t="s">
        <v>731</v>
      </c>
      <c r="AR138" s="633"/>
      <c r="AS138" s="633"/>
      <c r="AT138" s="633"/>
      <c r="AU138" s="633"/>
      <c r="AV138" s="633"/>
      <c r="AW138" s="633"/>
      <c r="AX138" s="669"/>
      <c r="AY138">
        <f>$AY$136</f>
        <v>1</v>
      </c>
    </row>
    <row r="139" spans="1:60" ht="18.75" customHeight="1">
      <c r="A139" s="432"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t="s">
        <v>696</v>
      </c>
      <c r="AR140" s="526"/>
      <c r="AS140" s="142" t="s">
        <v>224</v>
      </c>
      <c r="AT140" s="143"/>
      <c r="AU140" s="141">
        <v>7</v>
      </c>
      <c r="AV140" s="141"/>
      <c r="AW140" s="123" t="s">
        <v>170</v>
      </c>
      <c r="AX140" s="144"/>
      <c r="AY140">
        <f t="shared" ref="AY140:AY145" si="5">$AY$139</f>
        <v>1</v>
      </c>
    </row>
    <row r="141" spans="1:60" ht="23.25" customHeight="1">
      <c r="A141" s="616"/>
      <c r="B141" s="614"/>
      <c r="C141" s="614"/>
      <c r="D141" s="614"/>
      <c r="E141" s="614"/>
      <c r="F141" s="615"/>
      <c r="G141" s="193" t="s">
        <v>741</v>
      </c>
      <c r="H141" s="194"/>
      <c r="I141" s="194"/>
      <c r="J141" s="194"/>
      <c r="K141" s="194"/>
      <c r="L141" s="194"/>
      <c r="M141" s="194"/>
      <c r="N141" s="194"/>
      <c r="O141" s="195"/>
      <c r="P141" s="146" t="s">
        <v>732</v>
      </c>
      <c r="Q141" s="146"/>
      <c r="R141" s="146"/>
      <c r="S141" s="146"/>
      <c r="T141" s="146"/>
      <c r="U141" s="146"/>
      <c r="V141" s="146"/>
      <c r="W141" s="146"/>
      <c r="X141" s="147"/>
      <c r="Y141" s="234" t="s">
        <v>12</v>
      </c>
      <c r="Z141" s="235"/>
      <c r="AA141" s="236"/>
      <c r="AB141" s="163" t="s">
        <v>335</v>
      </c>
      <c r="AC141" s="163"/>
      <c r="AD141" s="163"/>
      <c r="AE141" s="108" t="s">
        <v>696</v>
      </c>
      <c r="AF141" s="102"/>
      <c r="AG141" s="102"/>
      <c r="AH141" s="102"/>
      <c r="AI141" s="108" t="s">
        <v>696</v>
      </c>
      <c r="AJ141" s="102"/>
      <c r="AK141" s="102"/>
      <c r="AL141" s="102"/>
      <c r="AM141" s="108">
        <v>53.5</v>
      </c>
      <c r="AN141" s="102"/>
      <c r="AO141" s="102"/>
      <c r="AP141" s="102"/>
      <c r="AQ141" s="109" t="s">
        <v>696</v>
      </c>
      <c r="AR141" s="110"/>
      <c r="AS141" s="110"/>
      <c r="AT141" s="111"/>
      <c r="AU141" s="102" t="s">
        <v>696</v>
      </c>
      <c r="AV141" s="102"/>
      <c r="AW141" s="102"/>
      <c r="AX141" s="103"/>
      <c r="AY141">
        <f t="shared" si="5"/>
        <v>1</v>
      </c>
    </row>
    <row r="142" spans="1:60" ht="23.25" customHeight="1">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335</v>
      </c>
      <c r="AC142" s="107"/>
      <c r="AD142" s="107"/>
      <c r="AE142" s="108" t="s">
        <v>696</v>
      </c>
      <c r="AF142" s="102"/>
      <c r="AG142" s="102"/>
      <c r="AH142" s="102"/>
      <c r="AI142" s="108" t="s">
        <v>696</v>
      </c>
      <c r="AJ142" s="102"/>
      <c r="AK142" s="102"/>
      <c r="AL142" s="102"/>
      <c r="AM142" s="108" t="s">
        <v>713</v>
      </c>
      <c r="AN142" s="102"/>
      <c r="AO142" s="102"/>
      <c r="AP142" s="102"/>
      <c r="AQ142" s="109" t="s">
        <v>696</v>
      </c>
      <c r="AR142" s="110"/>
      <c r="AS142" s="110"/>
      <c r="AT142" s="111"/>
      <c r="AU142" s="102">
        <v>57.5</v>
      </c>
      <c r="AV142" s="102"/>
      <c r="AW142" s="102"/>
      <c r="AX142" s="103"/>
      <c r="AY142">
        <f t="shared" si="5"/>
        <v>1</v>
      </c>
    </row>
    <row r="143" spans="1:60" ht="23.25" customHeight="1">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t="s">
        <v>696</v>
      </c>
      <c r="AF143" s="102"/>
      <c r="AG143" s="102"/>
      <c r="AH143" s="102"/>
      <c r="AI143" s="108" t="s">
        <v>696</v>
      </c>
      <c r="AJ143" s="102"/>
      <c r="AK143" s="102"/>
      <c r="AL143" s="102"/>
      <c r="AM143" s="108" t="s">
        <v>713</v>
      </c>
      <c r="AN143" s="102"/>
      <c r="AO143" s="102"/>
      <c r="AP143" s="102"/>
      <c r="AQ143" s="109" t="s">
        <v>696</v>
      </c>
      <c r="AR143" s="110"/>
      <c r="AS143" s="110"/>
      <c r="AT143" s="111"/>
      <c r="AU143" s="102" t="s">
        <v>696</v>
      </c>
      <c r="AV143" s="102"/>
      <c r="AW143" s="102"/>
      <c r="AX143" s="103"/>
      <c r="AY143">
        <f t="shared" si="5"/>
        <v>1</v>
      </c>
    </row>
    <row r="144" spans="1:60" ht="23.25" customHeight="1">
      <c r="A144" s="202" t="s">
        <v>344</v>
      </c>
      <c r="B144" s="165"/>
      <c r="C144" s="165"/>
      <c r="D144" s="165"/>
      <c r="E144" s="165"/>
      <c r="F144" s="166"/>
      <c r="G144" s="204" t="s">
        <v>733</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idden="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4.25" hidden="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38.450000000000003" hidden="1" customHeight="1">
      <c r="A166" s="731" t="s">
        <v>664</v>
      </c>
      <c r="B166" s="732"/>
      <c r="C166" s="732"/>
      <c r="D166" s="732"/>
      <c r="E166" s="732"/>
      <c r="F166" s="733"/>
      <c r="G166" s="737"/>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15" customHeight="1">
      <c r="A167" s="665"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676</v>
      </c>
      <c r="AV167" s="642"/>
      <c r="AW167" s="642"/>
      <c r="AX167" s="651"/>
      <c r="AY167">
        <f>COUNTA($G$168)</f>
        <v>1</v>
      </c>
    </row>
    <row r="168" spans="1:60" ht="48" customHeight="1">
      <c r="A168" s="665"/>
      <c r="B168" s="168"/>
      <c r="C168" s="168"/>
      <c r="D168" s="168"/>
      <c r="E168" s="168"/>
      <c r="F168" s="169"/>
      <c r="G168" s="652" t="s">
        <v>744</v>
      </c>
      <c r="H168" s="653"/>
      <c r="I168" s="653"/>
      <c r="J168" s="653"/>
      <c r="K168" s="653"/>
      <c r="L168" s="653"/>
      <c r="M168" s="653"/>
      <c r="N168" s="653"/>
      <c r="O168" s="713"/>
      <c r="P168" s="400" t="s">
        <v>758</v>
      </c>
      <c r="Q168" s="656"/>
      <c r="R168" s="656"/>
      <c r="S168" s="656"/>
      <c r="T168" s="656"/>
      <c r="U168" s="656"/>
      <c r="V168" s="656"/>
      <c r="W168" s="656"/>
      <c r="X168" s="657"/>
      <c r="Y168" s="661" t="s">
        <v>52</v>
      </c>
      <c r="Z168" s="662"/>
      <c r="AA168" s="663"/>
      <c r="AB168" s="163" t="s">
        <v>749</v>
      </c>
      <c r="AC168" s="664"/>
      <c r="AD168" s="664"/>
      <c r="AE168" s="634" t="s">
        <v>750</v>
      </c>
      <c r="AF168" s="635"/>
      <c r="AG168" s="635"/>
      <c r="AH168" s="635"/>
      <c r="AI168" s="634" t="s">
        <v>750</v>
      </c>
      <c r="AJ168" s="635"/>
      <c r="AK168" s="635"/>
      <c r="AL168" s="635"/>
      <c r="AM168" s="634" t="s">
        <v>750</v>
      </c>
      <c r="AN168" s="635"/>
      <c r="AO168" s="635"/>
      <c r="AP168" s="635"/>
      <c r="AQ168" s="634" t="s">
        <v>759</v>
      </c>
      <c r="AR168" s="635"/>
      <c r="AS168" s="635"/>
      <c r="AT168" s="635"/>
      <c r="AU168" s="108" t="s">
        <v>759</v>
      </c>
      <c r="AV168" s="636"/>
      <c r="AW168" s="636"/>
      <c r="AX168" s="637"/>
      <c r="AY168">
        <f>$AY$167</f>
        <v>1</v>
      </c>
    </row>
    <row r="169" spans="1:60" ht="25.5" customHeight="1">
      <c r="A169" s="203"/>
      <c r="B169" s="173"/>
      <c r="C169" s="173"/>
      <c r="D169" s="173"/>
      <c r="E169" s="173"/>
      <c r="F169" s="174"/>
      <c r="G169" s="654"/>
      <c r="H169" s="655"/>
      <c r="I169" s="655"/>
      <c r="J169" s="655"/>
      <c r="K169" s="655"/>
      <c r="L169" s="655"/>
      <c r="M169" s="655"/>
      <c r="N169" s="655"/>
      <c r="O169" s="714"/>
      <c r="P169" s="658"/>
      <c r="Q169" s="659"/>
      <c r="R169" s="659"/>
      <c r="S169" s="659"/>
      <c r="T169" s="659"/>
      <c r="U169" s="659"/>
      <c r="V169" s="659"/>
      <c r="W169" s="659"/>
      <c r="X169" s="660"/>
      <c r="Y169" s="638" t="s">
        <v>53</v>
      </c>
      <c r="Z169" s="639"/>
      <c r="AA169" s="640"/>
      <c r="AB169" s="163" t="s">
        <v>749</v>
      </c>
      <c r="AC169" s="664"/>
      <c r="AD169" s="664"/>
      <c r="AE169" s="634" t="s">
        <v>750</v>
      </c>
      <c r="AF169" s="635"/>
      <c r="AG169" s="635"/>
      <c r="AH169" s="635"/>
      <c r="AI169" s="634" t="s">
        <v>750</v>
      </c>
      <c r="AJ169" s="635"/>
      <c r="AK169" s="635"/>
      <c r="AL169" s="635"/>
      <c r="AM169" s="634" t="s">
        <v>750</v>
      </c>
      <c r="AN169" s="635"/>
      <c r="AO169" s="635"/>
      <c r="AP169" s="635"/>
      <c r="AQ169" s="635">
        <v>7060</v>
      </c>
      <c r="AR169" s="635"/>
      <c r="AS169" s="635"/>
      <c r="AT169" s="635"/>
      <c r="AU169" s="108" t="s">
        <v>759</v>
      </c>
      <c r="AV169" s="636"/>
      <c r="AW169" s="636"/>
      <c r="AX169" s="637"/>
      <c r="AY169">
        <f>$AY$167</f>
        <v>1</v>
      </c>
    </row>
    <row r="170" spans="1:60">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677</v>
      </c>
      <c r="AR170" s="646"/>
      <c r="AS170" s="646"/>
      <c r="AT170" s="646"/>
      <c r="AU170" s="646"/>
      <c r="AV170" s="646"/>
      <c r="AW170" s="646"/>
      <c r="AX170" s="647"/>
      <c r="AY170">
        <f>IF(SUBSTITUTE(SUBSTITUTE($G$171,"／",""),"　","")="",0,1)</f>
        <v>1</v>
      </c>
    </row>
    <row r="171" spans="1:60" ht="22.15" customHeight="1">
      <c r="A171" s="681"/>
      <c r="B171" s="212"/>
      <c r="C171" s="212"/>
      <c r="D171" s="212"/>
      <c r="E171" s="212"/>
      <c r="F171" s="682"/>
      <c r="G171" s="670" t="s">
        <v>723</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t="s">
        <v>706</v>
      </c>
      <c r="AC171" s="678"/>
      <c r="AD171" s="679"/>
      <c r="AE171" s="634" t="s">
        <v>696</v>
      </c>
      <c r="AF171" s="634"/>
      <c r="AG171" s="634"/>
      <c r="AH171" s="634"/>
      <c r="AI171" s="634" t="s">
        <v>696</v>
      </c>
      <c r="AJ171" s="634"/>
      <c r="AK171" s="634"/>
      <c r="AL171" s="634"/>
      <c r="AM171" s="634" t="s">
        <v>696</v>
      </c>
      <c r="AN171" s="634"/>
      <c r="AO171" s="634"/>
      <c r="AP171" s="634"/>
      <c r="AQ171" s="108" t="s">
        <v>759</v>
      </c>
      <c r="AR171" s="102"/>
      <c r="AS171" s="102"/>
      <c r="AT171" s="102"/>
      <c r="AU171" s="102"/>
      <c r="AV171" s="102"/>
      <c r="AW171" s="102"/>
      <c r="AX171" s="103"/>
      <c r="AY171">
        <f>$AY$170</f>
        <v>1</v>
      </c>
    </row>
    <row r="172" spans="1:60" ht="22.15" customHeight="1">
      <c r="A172" s="683"/>
      <c r="B172" s="123"/>
      <c r="C172" s="123"/>
      <c r="D172" s="123"/>
      <c r="E172" s="123"/>
      <c r="F172" s="684"/>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709</v>
      </c>
      <c r="AC172" s="631"/>
      <c r="AD172" s="632"/>
      <c r="AE172" s="633" t="s">
        <v>696</v>
      </c>
      <c r="AF172" s="633"/>
      <c r="AG172" s="633"/>
      <c r="AH172" s="633"/>
      <c r="AI172" s="633" t="s">
        <v>696</v>
      </c>
      <c r="AJ172" s="633"/>
      <c r="AK172" s="633"/>
      <c r="AL172" s="633"/>
      <c r="AM172" s="633" t="s">
        <v>696</v>
      </c>
      <c r="AN172" s="633"/>
      <c r="AO172" s="633"/>
      <c r="AP172" s="633"/>
      <c r="AQ172" s="633" t="s">
        <v>759</v>
      </c>
      <c r="AR172" s="633"/>
      <c r="AS172" s="633"/>
      <c r="AT172" s="633"/>
      <c r="AU172" s="633"/>
      <c r="AV172" s="633"/>
      <c r="AW172" s="633"/>
      <c r="AX172" s="669"/>
      <c r="AY172">
        <f>$AY$170</f>
        <v>1</v>
      </c>
    </row>
    <row r="173" spans="1:60">
      <c r="A173" s="432"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t="s">
        <v>713</v>
      </c>
      <c r="AR174" s="526"/>
      <c r="AS174" s="142" t="s">
        <v>224</v>
      </c>
      <c r="AT174" s="143"/>
      <c r="AU174" s="141" t="s">
        <v>740</v>
      </c>
      <c r="AV174" s="141"/>
      <c r="AW174" s="123" t="s">
        <v>170</v>
      </c>
      <c r="AX174" s="144"/>
      <c r="AY174">
        <f t="shared" ref="AY174:AY179" si="7">$AY$173</f>
        <v>1</v>
      </c>
    </row>
    <row r="175" spans="1:60" ht="30" customHeight="1">
      <c r="A175" s="616"/>
      <c r="B175" s="614"/>
      <c r="C175" s="614"/>
      <c r="D175" s="614"/>
      <c r="E175" s="614"/>
      <c r="F175" s="615"/>
      <c r="G175" s="193" t="s">
        <v>701</v>
      </c>
      <c r="H175" s="194"/>
      <c r="I175" s="194"/>
      <c r="J175" s="194"/>
      <c r="K175" s="194"/>
      <c r="L175" s="194"/>
      <c r="M175" s="194"/>
      <c r="N175" s="194"/>
      <c r="O175" s="195"/>
      <c r="P175" s="146" t="s">
        <v>702</v>
      </c>
      <c r="Q175" s="146"/>
      <c r="R175" s="146"/>
      <c r="S175" s="146"/>
      <c r="T175" s="146"/>
      <c r="U175" s="146"/>
      <c r="V175" s="146"/>
      <c r="W175" s="146"/>
      <c r="X175" s="147"/>
      <c r="Y175" s="234" t="s">
        <v>12</v>
      </c>
      <c r="Z175" s="235"/>
      <c r="AA175" s="236"/>
      <c r="AB175" s="163" t="s">
        <v>14</v>
      </c>
      <c r="AC175" s="163"/>
      <c r="AD175" s="163"/>
      <c r="AE175" s="108" t="s">
        <v>713</v>
      </c>
      <c r="AF175" s="102"/>
      <c r="AG175" s="102"/>
      <c r="AH175" s="102"/>
      <c r="AI175" s="108" t="s">
        <v>713</v>
      </c>
      <c r="AJ175" s="102"/>
      <c r="AK175" s="102"/>
      <c r="AL175" s="102"/>
      <c r="AM175" s="108" t="s">
        <v>713</v>
      </c>
      <c r="AN175" s="102"/>
      <c r="AO175" s="102"/>
      <c r="AP175" s="102"/>
      <c r="AQ175" s="109" t="s">
        <v>713</v>
      </c>
      <c r="AR175" s="110"/>
      <c r="AS175" s="110"/>
      <c r="AT175" s="111"/>
      <c r="AU175" s="102" t="s">
        <v>713</v>
      </c>
      <c r="AV175" s="102"/>
      <c r="AW175" s="102"/>
      <c r="AX175" s="103"/>
      <c r="AY175">
        <f t="shared" si="7"/>
        <v>1</v>
      </c>
    </row>
    <row r="176" spans="1:60" ht="30" customHeight="1">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14</v>
      </c>
      <c r="AC176" s="107"/>
      <c r="AD176" s="107"/>
      <c r="AE176" s="108" t="s">
        <v>713</v>
      </c>
      <c r="AF176" s="102"/>
      <c r="AG176" s="102"/>
      <c r="AH176" s="102"/>
      <c r="AI176" s="108" t="s">
        <v>713</v>
      </c>
      <c r="AJ176" s="102"/>
      <c r="AK176" s="102"/>
      <c r="AL176" s="102"/>
      <c r="AM176" s="108" t="s">
        <v>713</v>
      </c>
      <c r="AN176" s="102"/>
      <c r="AO176" s="102"/>
      <c r="AP176" s="102"/>
      <c r="AQ176" s="109" t="s">
        <v>713</v>
      </c>
      <c r="AR176" s="110"/>
      <c r="AS176" s="110"/>
      <c r="AT176" s="111"/>
      <c r="AU176" s="102">
        <v>80</v>
      </c>
      <c r="AV176" s="102"/>
      <c r="AW176" s="102"/>
      <c r="AX176" s="103"/>
      <c r="AY176">
        <f t="shared" si="7"/>
        <v>1</v>
      </c>
    </row>
    <row r="177" spans="1:60" ht="30" customHeight="1">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t="s">
        <v>713</v>
      </c>
      <c r="AF177" s="102"/>
      <c r="AG177" s="102"/>
      <c r="AH177" s="102"/>
      <c r="AI177" s="108" t="s">
        <v>713</v>
      </c>
      <c r="AJ177" s="102"/>
      <c r="AK177" s="102"/>
      <c r="AL177" s="102"/>
      <c r="AM177" s="108" t="s">
        <v>713</v>
      </c>
      <c r="AN177" s="102"/>
      <c r="AO177" s="102"/>
      <c r="AP177" s="102"/>
      <c r="AQ177" s="109" t="s">
        <v>713</v>
      </c>
      <c r="AR177" s="110"/>
      <c r="AS177" s="110"/>
      <c r="AT177" s="111"/>
      <c r="AU177" s="102" t="s">
        <v>713</v>
      </c>
      <c r="AV177" s="102"/>
      <c r="AW177" s="102"/>
      <c r="AX177" s="103"/>
      <c r="AY177">
        <f t="shared" si="7"/>
        <v>1</v>
      </c>
    </row>
    <row r="178" spans="1:60" ht="30" customHeight="1">
      <c r="A178" s="202" t="s">
        <v>344</v>
      </c>
      <c r="B178" s="165"/>
      <c r="C178" s="165"/>
      <c r="D178" s="165"/>
      <c r="E178" s="165"/>
      <c r="F178" s="166"/>
      <c r="G178" s="204" t="s">
        <v>703</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30" customHeight="1" thickBo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idden="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idden="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idden="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idden="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idden="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idden="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idden="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idden="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idden="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idden="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idden="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idden="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idden="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idden="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idden="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idden="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idden="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idden="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idden="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4.25" hidden="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idden="1">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idden="1">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idden="1">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idden="1">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idden="1">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idden="1">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idden="1">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idden="1">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idden="1">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idden="1">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idden="1">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idden="1">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idden="1">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49.5" hidden="1">
      <c r="A213" s="514" t="s">
        <v>347</v>
      </c>
      <c r="B213" s="515"/>
      <c r="C213" s="515"/>
      <c r="D213" s="515"/>
      <c r="E213" s="516" t="s">
        <v>305</v>
      </c>
      <c r="F213" s="517"/>
      <c r="G213" s="97" t="s">
        <v>226</v>
      </c>
      <c r="H213" s="484"/>
      <c r="I213" s="485"/>
      <c r="J213" s="485"/>
      <c r="K213" s="485"/>
      <c r="L213" s="485"/>
      <c r="M213" s="485"/>
      <c r="N213" s="485"/>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4.25" hidden="1" thickBot="1">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30.4" customHeight="1">
      <c r="A215" s="421" t="s">
        <v>367</v>
      </c>
      <c r="B215" s="422"/>
      <c r="C215" s="425" t="s">
        <v>227</v>
      </c>
      <c r="D215" s="422"/>
      <c r="E215" s="427" t="s">
        <v>243</v>
      </c>
      <c r="F215" s="428"/>
      <c r="G215" s="429" t="s">
        <v>765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0.4" customHeight="1">
      <c r="A216" s="423"/>
      <c r="B216" s="424"/>
      <c r="C216" s="426"/>
      <c r="D216" s="424"/>
      <c r="E216" s="164" t="s">
        <v>242</v>
      </c>
      <c r="F216" s="166"/>
      <c r="G216" s="145" t="s">
        <v>745</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766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6" t="s">
        <v>768</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c r="A218" s="423"/>
      <c r="B218" s="424"/>
      <c r="C218" s="509" t="s">
        <v>682</v>
      </c>
      <c r="D218" s="510"/>
      <c r="E218" s="164" t="s">
        <v>363</v>
      </c>
      <c r="F218" s="166"/>
      <c r="G218" s="487" t="s">
        <v>230</v>
      </c>
      <c r="H218" s="488"/>
      <c r="I218" s="488"/>
      <c r="J218" s="511" t="s">
        <v>754</v>
      </c>
      <c r="K218" s="512"/>
      <c r="L218" s="512"/>
      <c r="M218" s="512"/>
      <c r="N218" s="512"/>
      <c r="O218" s="512"/>
      <c r="P218" s="512"/>
      <c r="Q218" s="512"/>
      <c r="R218" s="512"/>
      <c r="S218" s="512"/>
      <c r="T218" s="513"/>
      <c r="U218" s="485" t="s">
        <v>754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754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7" t="s">
        <v>754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30.65"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739</v>
      </c>
      <c r="AH223" s="469"/>
      <c r="AI223" s="469"/>
      <c r="AJ223" s="469"/>
      <c r="AK223" s="469"/>
      <c r="AL223" s="469"/>
      <c r="AM223" s="469"/>
      <c r="AN223" s="469"/>
      <c r="AO223" s="469"/>
      <c r="AP223" s="469"/>
      <c r="AQ223" s="469"/>
      <c r="AR223" s="469"/>
      <c r="AS223" s="469"/>
      <c r="AT223" s="469"/>
      <c r="AU223" s="469"/>
      <c r="AV223" s="469"/>
      <c r="AW223" s="469"/>
      <c r="AX223" s="470"/>
    </row>
    <row r="224" spans="1:51" ht="88.9"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724</v>
      </c>
      <c r="AH224" s="375"/>
      <c r="AI224" s="375"/>
      <c r="AJ224" s="375"/>
      <c r="AK224" s="375"/>
      <c r="AL224" s="375"/>
      <c r="AM224" s="375"/>
      <c r="AN224" s="375"/>
      <c r="AO224" s="375"/>
      <c r="AP224" s="375"/>
      <c r="AQ224" s="375"/>
      <c r="AR224" s="375"/>
      <c r="AS224" s="375"/>
      <c r="AT224" s="375"/>
      <c r="AU224" s="375"/>
      <c r="AV224" s="375"/>
      <c r="AW224" s="375"/>
      <c r="AX224" s="376"/>
    </row>
    <row r="225" spans="1:50" ht="151.15"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725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726</v>
      </c>
      <c r="AE226" s="398"/>
      <c r="AF226" s="398"/>
      <c r="AG226" s="400" t="s">
        <v>747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726</v>
      </c>
      <c r="AE229" s="364"/>
      <c r="AF229" s="364"/>
      <c r="AG229" s="366" t="s">
        <v>748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726</v>
      </c>
      <c r="AE230" s="380"/>
      <c r="AF230" s="380"/>
      <c r="AG230" s="374" t="s">
        <v>748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t="s">
        <v>748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726</v>
      </c>
      <c r="AE232" s="380"/>
      <c r="AF232" s="380"/>
      <c r="AG232" s="374" t="s">
        <v>748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726</v>
      </c>
      <c r="AE233" s="417"/>
      <c r="AF233" s="417"/>
      <c r="AG233" s="418" t="s">
        <v>748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726</v>
      </c>
      <c r="AE234" s="380"/>
      <c r="AF234" s="449"/>
      <c r="AG234" s="374" t="s">
        <v>748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726</v>
      </c>
      <c r="AE235" s="410"/>
      <c r="AF235" s="411"/>
      <c r="AG235" s="412" t="s">
        <v>748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t="s">
        <v>748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t="s">
        <v>748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726</v>
      </c>
      <c r="AE238" s="380"/>
      <c r="AF238" s="380"/>
      <c r="AG238" s="374" t="s">
        <v>748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726</v>
      </c>
      <c r="AE239" s="380"/>
      <c r="AF239" s="380"/>
      <c r="AG239" s="404" t="s">
        <v>748</v>
      </c>
      <c r="AH239" s="152"/>
      <c r="AI239" s="152"/>
      <c r="AJ239" s="152"/>
      <c r="AK239" s="152"/>
      <c r="AL239" s="152"/>
      <c r="AM239" s="152"/>
      <c r="AN239" s="152"/>
      <c r="AO239" s="152"/>
      <c r="AP239" s="152"/>
      <c r="AQ239" s="152"/>
      <c r="AR239" s="152"/>
      <c r="AS239" s="152"/>
      <c r="AT239" s="152"/>
      <c r="AU239" s="152"/>
      <c r="AV239" s="152"/>
      <c r="AW239" s="152"/>
      <c r="AX239" s="405"/>
    </row>
    <row r="240" spans="1:50" ht="41.25" hidden="1"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726</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c r="A241" s="390"/>
      <c r="B241" s="391"/>
      <c r="C241" s="906" t="s">
        <v>0</v>
      </c>
      <c r="D241" s="907"/>
      <c r="E241" s="907"/>
      <c r="F241" s="907"/>
      <c r="G241" s="907"/>
      <c r="H241" s="907"/>
      <c r="I241" s="907"/>
      <c r="J241" s="907"/>
      <c r="K241" s="907"/>
      <c r="L241" s="907"/>
      <c r="M241" s="907"/>
      <c r="N241" s="907"/>
      <c r="O241" s="903" t="s">
        <v>688</v>
      </c>
      <c r="P241" s="904"/>
      <c r="Q241" s="904"/>
      <c r="R241" s="904"/>
      <c r="S241" s="904"/>
      <c r="T241" s="904"/>
      <c r="U241" s="904"/>
      <c r="V241" s="904"/>
      <c r="W241" s="904"/>
      <c r="X241" s="904"/>
      <c r="Y241" s="904"/>
      <c r="Z241" s="904"/>
      <c r="AA241" s="904"/>
      <c r="AB241" s="904"/>
      <c r="AC241" s="904"/>
      <c r="AD241" s="904"/>
      <c r="AE241" s="904"/>
      <c r="AF241" s="90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c r="A242" s="390"/>
      <c r="B242" s="391"/>
      <c r="C242" s="890"/>
      <c r="D242" s="891"/>
      <c r="E242" s="383"/>
      <c r="F242" s="383"/>
      <c r="G242" s="383"/>
      <c r="H242" s="384"/>
      <c r="I242" s="384"/>
      <c r="J242" s="892"/>
      <c r="K242" s="892"/>
      <c r="L242" s="892"/>
      <c r="M242" s="384"/>
      <c r="N242" s="893"/>
      <c r="O242" s="894" t="s">
        <v>710</v>
      </c>
      <c r="P242" s="895"/>
      <c r="Q242" s="895"/>
      <c r="R242" s="895"/>
      <c r="S242" s="895"/>
      <c r="T242" s="895"/>
      <c r="U242" s="895"/>
      <c r="V242" s="895"/>
      <c r="W242" s="895"/>
      <c r="X242" s="895"/>
      <c r="Y242" s="895"/>
      <c r="Z242" s="895"/>
      <c r="AA242" s="895"/>
      <c r="AB242" s="895"/>
      <c r="AC242" s="895"/>
      <c r="AD242" s="895"/>
      <c r="AE242" s="895"/>
      <c r="AF242" s="89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7"/>
      <c r="P243" s="898"/>
      <c r="Q243" s="898"/>
      <c r="R243" s="898"/>
      <c r="S243" s="898"/>
      <c r="T243" s="898"/>
      <c r="U243" s="898"/>
      <c r="V243" s="898"/>
      <c r="W243" s="898"/>
      <c r="X243" s="898"/>
      <c r="Y243" s="898"/>
      <c r="Z243" s="898"/>
      <c r="AA243" s="898"/>
      <c r="AB243" s="898"/>
      <c r="AC243" s="898"/>
      <c r="AD243" s="898"/>
      <c r="AE243" s="898"/>
      <c r="AF243" s="89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7"/>
      <c r="P244" s="898"/>
      <c r="Q244" s="898"/>
      <c r="R244" s="898"/>
      <c r="S244" s="898"/>
      <c r="T244" s="898"/>
      <c r="U244" s="898"/>
      <c r="V244" s="898"/>
      <c r="W244" s="898"/>
      <c r="X244" s="898"/>
      <c r="Y244" s="898"/>
      <c r="Z244" s="898"/>
      <c r="AA244" s="898"/>
      <c r="AB244" s="898"/>
      <c r="AC244" s="898"/>
      <c r="AD244" s="898"/>
      <c r="AE244" s="898"/>
      <c r="AF244" s="89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7"/>
      <c r="P245" s="898"/>
      <c r="Q245" s="898"/>
      <c r="R245" s="898"/>
      <c r="S245" s="898"/>
      <c r="T245" s="898"/>
      <c r="U245" s="898"/>
      <c r="V245" s="898"/>
      <c r="W245" s="898"/>
      <c r="X245" s="898"/>
      <c r="Y245" s="898"/>
      <c r="Z245" s="898"/>
      <c r="AA245" s="898"/>
      <c r="AB245" s="898"/>
      <c r="AC245" s="898"/>
      <c r="AD245" s="898"/>
      <c r="AE245" s="898"/>
      <c r="AF245" s="899"/>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8"/>
      <c r="N246" s="889"/>
      <c r="O246" s="900"/>
      <c r="P246" s="901"/>
      <c r="Q246" s="901"/>
      <c r="R246" s="901"/>
      <c r="S246" s="901"/>
      <c r="T246" s="901"/>
      <c r="U246" s="901"/>
      <c r="V246" s="901"/>
      <c r="W246" s="901"/>
      <c r="X246" s="901"/>
      <c r="Y246" s="901"/>
      <c r="Z246" s="901"/>
      <c r="AA246" s="901"/>
      <c r="AB246" s="901"/>
      <c r="AC246" s="901"/>
      <c r="AD246" s="901"/>
      <c r="AE246" s="901"/>
      <c r="AF246" s="902"/>
      <c r="AG246" s="404"/>
      <c r="AH246" s="152"/>
      <c r="AI246" s="152"/>
      <c r="AJ246" s="152"/>
      <c r="AK246" s="152"/>
      <c r="AL246" s="152"/>
      <c r="AM246" s="152"/>
      <c r="AN246" s="152"/>
      <c r="AO246" s="152"/>
      <c r="AP246" s="152"/>
      <c r="AQ246" s="152"/>
      <c r="AR246" s="152"/>
      <c r="AS246" s="152"/>
      <c r="AT246" s="152"/>
      <c r="AU246" s="152"/>
      <c r="AV246" s="152"/>
      <c r="AW246" s="152"/>
      <c r="AX246" s="405"/>
    </row>
    <row r="247" spans="1:50" ht="30.4" customHeight="1">
      <c r="A247" s="354" t="s">
        <v>46</v>
      </c>
      <c r="B247" s="919"/>
      <c r="C247" s="313" t="s">
        <v>50</v>
      </c>
      <c r="D247" s="738"/>
      <c r="E247" s="738"/>
      <c r="F247" s="739"/>
      <c r="G247" s="922"/>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30.4" customHeight="1" thickBot="1">
      <c r="A248" s="920"/>
      <c r="B248" s="921"/>
      <c r="C248" s="924" t="s">
        <v>54</v>
      </c>
      <c r="D248" s="925"/>
      <c r="E248" s="925"/>
      <c r="F248" s="926"/>
      <c r="G248" s="927"/>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24" customHeight="1" thickBot="1">
      <c r="A250" s="911" t="s">
        <v>756</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36" customHeight="1" thickBot="1">
      <c r="A252" s="338" t="s">
        <v>133</v>
      </c>
      <c r="B252" s="339"/>
      <c r="C252" s="339"/>
      <c r="D252" s="339"/>
      <c r="E252" s="340"/>
      <c r="F252" s="341" t="s">
        <v>763</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36" customHeight="1" thickBot="1">
      <c r="A254" s="338" t="s">
        <v>133</v>
      </c>
      <c r="B254" s="339"/>
      <c r="C254" s="339"/>
      <c r="D254" s="339"/>
      <c r="E254" s="340"/>
      <c r="F254" s="341" t="s">
        <v>764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4"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c r="A266" s="271" t="s">
        <v>501</v>
      </c>
      <c r="B266" s="271"/>
      <c r="C266" s="271"/>
      <c r="D266" s="271"/>
      <c r="E266" s="115" t="s">
        <v>690</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c r="A267" s="271" t="s">
        <v>679</v>
      </c>
      <c r="B267" s="271"/>
      <c r="C267" s="271"/>
      <c r="D267" s="271"/>
      <c r="E267" s="115" t="s">
        <v>690</v>
      </c>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712</v>
      </c>
      <c r="H268" s="101"/>
      <c r="I268" s="101"/>
      <c r="J268" s="100" t="s">
        <v>628</v>
      </c>
      <c r="K268" s="100"/>
      <c r="L268" s="116">
        <v>11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68.650000000000006"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59.6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59.6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59.6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59.6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59.6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59.6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9.6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9.6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9.6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11.64999999999998"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70.9"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5"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c r="H310" s="300"/>
      <c r="I310" s="300"/>
      <c r="J310" s="300"/>
      <c r="K310" s="301"/>
      <c r="L310" s="302" t="s">
        <v>760</v>
      </c>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t="s">
        <v>760</v>
      </c>
      <c r="AI310" s="303"/>
      <c r="AJ310" s="303"/>
      <c r="AK310" s="303"/>
      <c r="AL310" s="303"/>
      <c r="AM310" s="303"/>
      <c r="AN310" s="303"/>
      <c r="AO310" s="303"/>
      <c r="AP310" s="303"/>
      <c r="AQ310" s="303"/>
      <c r="AR310" s="303"/>
      <c r="AS310" s="303"/>
      <c r="AT310" s="304"/>
      <c r="AU310" s="305"/>
      <c r="AV310" s="306"/>
      <c r="AW310" s="306"/>
      <c r="AX310" s="308"/>
    </row>
    <row r="311" spans="1:50" ht="24.75" hidden="1"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hidden="1"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row r="662" spans="1:51" hidden="1"/>
    <row r="663" spans="1:51" hidden="1"/>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31">
      <formula>IF(RIGHT(TEXT(P14,"0.#"),1)=".",FALSE,TRUE)</formula>
    </cfRule>
    <cfRule type="expression" dxfId="1504" priority="932">
      <formula>IF(RIGHT(TEXT(P14,"0.#"),1)=".",TRUE,FALSE)</formula>
    </cfRule>
  </conditionalFormatting>
  <conditionalFormatting sqref="P18:AX18">
    <cfRule type="expression" dxfId="1503" priority="929">
      <formula>IF(RIGHT(TEXT(P18,"0.#"),1)=".",FALSE,TRUE)</formula>
    </cfRule>
    <cfRule type="expression" dxfId="1502" priority="930">
      <formula>IF(RIGHT(TEXT(P18,"0.#"),1)=".",TRUE,FALSE)</formula>
    </cfRule>
  </conditionalFormatting>
  <conditionalFormatting sqref="Y311">
    <cfRule type="expression" dxfId="1501" priority="927">
      <formula>IF(RIGHT(TEXT(Y311,"0.#"),1)=".",FALSE,TRUE)</formula>
    </cfRule>
    <cfRule type="expression" dxfId="1500" priority="928">
      <formula>IF(RIGHT(TEXT(Y311,"0.#"),1)=".",TRUE,FALSE)</formula>
    </cfRule>
  </conditionalFormatting>
  <conditionalFormatting sqref="Y320">
    <cfRule type="expression" dxfId="1499" priority="925">
      <formula>IF(RIGHT(TEXT(Y320,"0.#"),1)=".",FALSE,TRUE)</formula>
    </cfRule>
    <cfRule type="expression" dxfId="1498" priority="926">
      <formula>IF(RIGHT(TEXT(Y320,"0.#"),1)=".",TRUE,FALSE)</formula>
    </cfRule>
  </conditionalFormatting>
  <conditionalFormatting sqref="Y351:Y358 Y349 Y338:Y345 Y336 Y325:Y332 Y323">
    <cfRule type="expression" dxfId="1497" priority="905">
      <formula>IF(RIGHT(TEXT(Y323,"0.#"),1)=".",FALSE,TRUE)</formula>
    </cfRule>
    <cfRule type="expression" dxfId="1496" priority="906">
      <formula>IF(RIGHT(TEXT(Y323,"0.#"),1)=".",TRUE,FALSE)</formula>
    </cfRule>
  </conditionalFormatting>
  <conditionalFormatting sqref="P16:AQ17 P15:AX15 P13:AX13">
    <cfRule type="expression" dxfId="1495" priority="923">
      <formula>IF(RIGHT(TEXT(P13,"0.#"),1)=".",FALSE,TRUE)</formula>
    </cfRule>
    <cfRule type="expression" dxfId="1494" priority="924">
      <formula>IF(RIGHT(TEXT(P13,"0.#"),1)=".",TRUE,FALSE)</formula>
    </cfRule>
  </conditionalFormatting>
  <conditionalFormatting sqref="P19:AJ19">
    <cfRule type="expression" dxfId="1493" priority="921">
      <formula>IF(RIGHT(TEXT(P19,"0.#"),1)=".",FALSE,TRUE)</formula>
    </cfRule>
    <cfRule type="expression" dxfId="1492" priority="922">
      <formula>IF(RIGHT(TEXT(P19,"0.#"),1)=".",TRUE,FALSE)</formula>
    </cfRule>
  </conditionalFormatting>
  <conditionalFormatting sqref="AE32 AQ32">
    <cfRule type="expression" dxfId="1491" priority="919">
      <formula>IF(RIGHT(TEXT(AE32,"0.#"),1)=".",FALSE,TRUE)</formula>
    </cfRule>
    <cfRule type="expression" dxfId="1490" priority="920">
      <formula>IF(RIGHT(TEXT(AE32,"0.#"),1)=".",TRUE,FALSE)</formula>
    </cfRule>
  </conditionalFormatting>
  <conditionalFormatting sqref="Y312:Y319 Y310">
    <cfRule type="expression" dxfId="1489" priority="917">
      <formula>IF(RIGHT(TEXT(Y310,"0.#"),1)=".",FALSE,TRUE)</formula>
    </cfRule>
    <cfRule type="expression" dxfId="1488" priority="918">
      <formula>IF(RIGHT(TEXT(Y310,"0.#"),1)=".",TRUE,FALSE)</formula>
    </cfRule>
  </conditionalFormatting>
  <conditionalFormatting sqref="AU311">
    <cfRule type="expression" dxfId="1487" priority="915">
      <formula>IF(RIGHT(TEXT(AU311,"0.#"),1)=".",FALSE,TRUE)</formula>
    </cfRule>
    <cfRule type="expression" dxfId="1486" priority="916">
      <formula>IF(RIGHT(TEXT(AU311,"0.#"),1)=".",TRUE,FALSE)</formula>
    </cfRule>
  </conditionalFormatting>
  <conditionalFormatting sqref="AU320">
    <cfRule type="expression" dxfId="1485" priority="913">
      <formula>IF(RIGHT(TEXT(AU320,"0.#"),1)=".",FALSE,TRUE)</formula>
    </cfRule>
    <cfRule type="expression" dxfId="1484" priority="914">
      <formula>IF(RIGHT(TEXT(AU320,"0.#"),1)=".",TRUE,FALSE)</formula>
    </cfRule>
  </conditionalFormatting>
  <conditionalFormatting sqref="AU312:AU319 AU310">
    <cfRule type="expression" dxfId="1483" priority="911">
      <formula>IF(RIGHT(TEXT(AU310,"0.#"),1)=".",FALSE,TRUE)</formula>
    </cfRule>
    <cfRule type="expression" dxfId="1482" priority="912">
      <formula>IF(RIGHT(TEXT(AU310,"0.#"),1)=".",TRUE,FALSE)</formula>
    </cfRule>
  </conditionalFormatting>
  <conditionalFormatting sqref="Y350 Y337 Y324">
    <cfRule type="expression" dxfId="1481" priority="909">
      <formula>IF(RIGHT(TEXT(Y324,"0.#"),1)=".",FALSE,TRUE)</formula>
    </cfRule>
    <cfRule type="expression" dxfId="1480" priority="910">
      <formula>IF(RIGHT(TEXT(Y324,"0.#"),1)=".",TRUE,FALSE)</formula>
    </cfRule>
  </conditionalFormatting>
  <conditionalFormatting sqref="Y359 Y346 Y333">
    <cfRule type="expression" dxfId="1479" priority="907">
      <formula>IF(RIGHT(TEXT(Y333,"0.#"),1)=".",FALSE,TRUE)</formula>
    </cfRule>
    <cfRule type="expression" dxfId="1478" priority="908">
      <formula>IF(RIGHT(TEXT(Y333,"0.#"),1)=".",TRUE,FALSE)</formula>
    </cfRule>
  </conditionalFormatting>
  <conditionalFormatting sqref="AU350 AU337 AU324">
    <cfRule type="expression" dxfId="1477" priority="903">
      <formula>IF(RIGHT(TEXT(AU324,"0.#"),1)=".",FALSE,TRUE)</formula>
    </cfRule>
    <cfRule type="expression" dxfId="1476" priority="904">
      <formula>IF(RIGHT(TEXT(AU324,"0.#"),1)=".",TRUE,FALSE)</formula>
    </cfRule>
  </conditionalFormatting>
  <conditionalFormatting sqref="AU359 AU346 AU333">
    <cfRule type="expression" dxfId="1475" priority="901">
      <formula>IF(RIGHT(TEXT(AU333,"0.#"),1)=".",FALSE,TRUE)</formula>
    </cfRule>
    <cfRule type="expression" dxfId="1474" priority="902">
      <formula>IF(RIGHT(TEXT(AU333,"0.#"),1)=".",TRUE,FALSE)</formula>
    </cfRule>
  </conditionalFormatting>
  <conditionalFormatting sqref="AU351:AU358 AU349 AU338:AU345 AU336 AU325:AU332 AU323">
    <cfRule type="expression" dxfId="1473" priority="899">
      <formula>IF(RIGHT(TEXT(AU323,"0.#"),1)=".",FALSE,TRUE)</formula>
    </cfRule>
    <cfRule type="expression" dxfId="1472" priority="900">
      <formula>IF(RIGHT(TEXT(AU323,"0.#"),1)=".",TRUE,FALSE)</formula>
    </cfRule>
  </conditionalFormatting>
  <conditionalFormatting sqref="AI32">
    <cfRule type="expression" dxfId="1471" priority="897">
      <formula>IF(RIGHT(TEXT(AI32,"0.#"),1)=".",FALSE,TRUE)</formula>
    </cfRule>
    <cfRule type="expression" dxfId="1470" priority="898">
      <formula>IF(RIGHT(TEXT(AI32,"0.#"),1)=".",TRUE,FALSE)</formula>
    </cfRule>
  </conditionalFormatting>
  <conditionalFormatting sqref="AM32">
    <cfRule type="expression" dxfId="1469" priority="895">
      <formula>IF(RIGHT(TEXT(AM32,"0.#"),1)=".",FALSE,TRUE)</formula>
    </cfRule>
    <cfRule type="expression" dxfId="1468" priority="896">
      <formula>IF(RIGHT(TEXT(AM32,"0.#"),1)=".",TRUE,FALSE)</formula>
    </cfRule>
  </conditionalFormatting>
  <conditionalFormatting sqref="AE33">
    <cfRule type="expression" dxfId="1467" priority="893">
      <formula>IF(RIGHT(TEXT(AE33,"0.#"),1)=".",FALSE,TRUE)</formula>
    </cfRule>
    <cfRule type="expression" dxfId="1466" priority="894">
      <formula>IF(RIGHT(TEXT(AE33,"0.#"),1)=".",TRUE,FALSE)</formula>
    </cfRule>
  </conditionalFormatting>
  <conditionalFormatting sqref="AI33">
    <cfRule type="expression" dxfId="1465" priority="891">
      <formula>IF(RIGHT(TEXT(AI33,"0.#"),1)=".",FALSE,TRUE)</formula>
    </cfRule>
    <cfRule type="expression" dxfId="1464" priority="892">
      <formula>IF(RIGHT(TEXT(AI33,"0.#"),1)=".",TRUE,FALSE)</formula>
    </cfRule>
  </conditionalFormatting>
  <conditionalFormatting sqref="AM33">
    <cfRule type="expression" dxfId="1463" priority="889">
      <formula>IF(RIGHT(TEXT(AM33,"0.#"),1)=".",FALSE,TRUE)</formula>
    </cfRule>
    <cfRule type="expression" dxfId="1462" priority="890">
      <formula>IF(RIGHT(TEXT(AM33,"0.#"),1)=".",TRUE,FALSE)</formula>
    </cfRule>
  </conditionalFormatting>
  <conditionalFormatting sqref="AQ33">
    <cfRule type="expression" dxfId="1461" priority="887">
      <formula>IF(RIGHT(TEXT(AQ33,"0.#"),1)=".",FALSE,TRUE)</formula>
    </cfRule>
    <cfRule type="expression" dxfId="1460" priority="888">
      <formula>IF(RIGHT(TEXT(AQ33,"0.#"),1)=".",TRUE,FALSE)</formula>
    </cfRule>
  </conditionalFormatting>
  <conditionalFormatting sqref="AE210">
    <cfRule type="expression" dxfId="1459" priority="885">
      <formula>IF(RIGHT(TEXT(AE210,"0.#"),1)=".",FALSE,TRUE)</formula>
    </cfRule>
    <cfRule type="expression" dxfId="1458" priority="886">
      <formula>IF(RIGHT(TEXT(AE210,"0.#"),1)=".",TRUE,FALSE)</formula>
    </cfRule>
  </conditionalFormatting>
  <conditionalFormatting sqref="AE211">
    <cfRule type="expression" dxfId="1457" priority="883">
      <formula>IF(RIGHT(TEXT(AE211,"0.#"),1)=".",FALSE,TRUE)</formula>
    </cfRule>
    <cfRule type="expression" dxfId="1456" priority="884">
      <formula>IF(RIGHT(TEXT(AE211,"0.#"),1)=".",TRUE,FALSE)</formula>
    </cfRule>
  </conditionalFormatting>
  <conditionalFormatting sqref="AE212">
    <cfRule type="expression" dxfId="1455" priority="881">
      <formula>IF(RIGHT(TEXT(AE212,"0.#"),1)=".",FALSE,TRUE)</formula>
    </cfRule>
    <cfRule type="expression" dxfId="1454" priority="882">
      <formula>IF(RIGHT(TEXT(AE212,"0.#"),1)=".",TRUE,FALSE)</formula>
    </cfRule>
  </conditionalFormatting>
  <conditionalFormatting sqref="AI212">
    <cfRule type="expression" dxfId="1453" priority="879">
      <formula>IF(RIGHT(TEXT(AI212,"0.#"),1)=".",FALSE,TRUE)</formula>
    </cfRule>
    <cfRule type="expression" dxfId="1452" priority="880">
      <formula>IF(RIGHT(TEXT(AI212,"0.#"),1)=".",TRUE,FALSE)</formula>
    </cfRule>
  </conditionalFormatting>
  <conditionalFormatting sqref="AI211">
    <cfRule type="expression" dxfId="1451" priority="877">
      <formula>IF(RIGHT(TEXT(AI211,"0.#"),1)=".",FALSE,TRUE)</formula>
    </cfRule>
    <cfRule type="expression" dxfId="1450" priority="878">
      <formula>IF(RIGHT(TEXT(AI211,"0.#"),1)=".",TRUE,FALSE)</formula>
    </cfRule>
  </conditionalFormatting>
  <conditionalFormatting sqref="AI210">
    <cfRule type="expression" dxfId="1449" priority="875">
      <formula>IF(RIGHT(TEXT(AI210,"0.#"),1)=".",FALSE,TRUE)</formula>
    </cfRule>
    <cfRule type="expression" dxfId="1448" priority="876">
      <formula>IF(RIGHT(TEXT(AI210,"0.#"),1)=".",TRUE,FALSE)</formula>
    </cfRule>
  </conditionalFormatting>
  <conditionalFormatting sqref="AM210">
    <cfRule type="expression" dxfId="1447" priority="873">
      <formula>IF(RIGHT(TEXT(AM210,"0.#"),1)=".",FALSE,TRUE)</formula>
    </cfRule>
    <cfRule type="expression" dxfId="1446" priority="874">
      <formula>IF(RIGHT(TEXT(AM210,"0.#"),1)=".",TRUE,FALSE)</formula>
    </cfRule>
  </conditionalFormatting>
  <conditionalFormatting sqref="AM211">
    <cfRule type="expression" dxfId="1445" priority="871">
      <formula>IF(RIGHT(TEXT(AM211,"0.#"),1)=".",FALSE,TRUE)</formula>
    </cfRule>
    <cfRule type="expression" dxfId="1444" priority="872">
      <formula>IF(RIGHT(TEXT(AM211,"0.#"),1)=".",TRUE,FALSE)</formula>
    </cfRule>
  </conditionalFormatting>
  <conditionalFormatting sqref="AM212">
    <cfRule type="expression" dxfId="1443" priority="869">
      <formula>IF(RIGHT(TEXT(AM212,"0.#"),1)=".",FALSE,TRUE)</formula>
    </cfRule>
    <cfRule type="expression" dxfId="1442" priority="870">
      <formula>IF(RIGHT(TEXT(AM212,"0.#"),1)=".",TRUE,FALSE)</formula>
    </cfRule>
  </conditionalFormatting>
  <conditionalFormatting sqref="AL368:AO395">
    <cfRule type="expression" dxfId="1441" priority="865">
      <formula>IF(AND(AL368&gt;=0, RIGHT(TEXT(AL368,"0.#"),1)&lt;&gt;"."),TRUE,FALSE)</formula>
    </cfRule>
    <cfRule type="expression" dxfId="1440" priority="866">
      <formula>IF(AND(AL368&gt;=0, RIGHT(TEXT(AL368,"0.#"),1)="."),TRUE,FALSE)</formula>
    </cfRule>
    <cfRule type="expression" dxfId="1439" priority="867">
      <formula>IF(AND(AL368&lt;0, RIGHT(TEXT(AL368,"0.#"),1)&lt;&gt;"."),TRUE,FALSE)</formula>
    </cfRule>
    <cfRule type="expression" dxfId="1438" priority="868">
      <formula>IF(AND(AL368&lt;0, RIGHT(TEXT(AL368,"0.#"),1)="."),TRUE,FALSE)</formula>
    </cfRule>
  </conditionalFormatting>
  <conditionalFormatting sqref="AQ210:AQ212">
    <cfRule type="expression" dxfId="1437" priority="863">
      <formula>IF(RIGHT(TEXT(AQ210,"0.#"),1)=".",FALSE,TRUE)</formula>
    </cfRule>
    <cfRule type="expression" dxfId="1436" priority="864">
      <formula>IF(RIGHT(TEXT(AQ210,"0.#"),1)=".",TRUE,FALSE)</formula>
    </cfRule>
  </conditionalFormatting>
  <conditionalFormatting sqref="AU210:AU212">
    <cfRule type="expression" dxfId="1435" priority="861">
      <formula>IF(RIGHT(TEXT(AU210,"0.#"),1)=".",FALSE,TRUE)</formula>
    </cfRule>
    <cfRule type="expression" dxfId="1434" priority="862">
      <formula>IF(RIGHT(TEXT(AU210,"0.#"),1)=".",TRUE,FALSE)</formula>
    </cfRule>
  </conditionalFormatting>
  <conditionalFormatting sqref="Y368:Y395">
    <cfRule type="expression" dxfId="1433" priority="859">
      <formula>IF(RIGHT(TEXT(Y368,"0.#"),1)=".",FALSE,TRUE)</formula>
    </cfRule>
    <cfRule type="expression" dxfId="1432" priority="860">
      <formula>IF(RIGHT(TEXT(Y368,"0.#"),1)=".",TRUE,FALSE)</formula>
    </cfRule>
  </conditionalFormatting>
  <conditionalFormatting sqref="AL631:AO660">
    <cfRule type="expression" dxfId="1431" priority="855">
      <formula>IF(AND(AL631&gt;=0, RIGHT(TEXT(AL631,"0.#"),1)&lt;&gt;"."),TRUE,FALSE)</formula>
    </cfRule>
    <cfRule type="expression" dxfId="1430" priority="856">
      <formula>IF(AND(AL631&gt;=0, RIGHT(TEXT(AL631,"0.#"),1)="."),TRUE,FALSE)</formula>
    </cfRule>
    <cfRule type="expression" dxfId="1429" priority="857">
      <formula>IF(AND(AL631&lt;0, RIGHT(TEXT(AL631,"0.#"),1)&lt;&gt;"."),TRUE,FALSE)</formula>
    </cfRule>
    <cfRule type="expression" dxfId="1428" priority="858">
      <formula>IF(AND(AL631&lt;0, RIGHT(TEXT(AL631,"0.#"),1)="."),TRUE,FALSE)</formula>
    </cfRule>
  </conditionalFormatting>
  <conditionalFormatting sqref="Y631:Y660">
    <cfRule type="expression" dxfId="1427" priority="853">
      <formula>IF(RIGHT(TEXT(Y631,"0.#"),1)=".",FALSE,TRUE)</formula>
    </cfRule>
    <cfRule type="expression" dxfId="1426" priority="854">
      <formula>IF(RIGHT(TEXT(Y631,"0.#"),1)=".",TRUE,FALSE)</formula>
    </cfRule>
  </conditionalFormatting>
  <conditionalFormatting sqref="AL366:AO367">
    <cfRule type="expression" dxfId="1425" priority="849">
      <formula>IF(AND(AL366&gt;=0, RIGHT(TEXT(AL366,"0.#"),1)&lt;&gt;"."),TRUE,FALSE)</formula>
    </cfRule>
    <cfRule type="expression" dxfId="1424" priority="850">
      <formula>IF(AND(AL366&gt;=0, RIGHT(TEXT(AL366,"0.#"),1)="."),TRUE,FALSE)</formula>
    </cfRule>
    <cfRule type="expression" dxfId="1423" priority="851">
      <formula>IF(AND(AL366&lt;0, RIGHT(TEXT(AL366,"0.#"),1)&lt;&gt;"."),TRUE,FALSE)</formula>
    </cfRule>
    <cfRule type="expression" dxfId="1422" priority="852">
      <formula>IF(AND(AL366&lt;0, RIGHT(TEXT(AL366,"0.#"),1)="."),TRUE,FALSE)</formula>
    </cfRule>
  </conditionalFormatting>
  <conditionalFormatting sqref="Y366:Y367">
    <cfRule type="expression" dxfId="1421" priority="847">
      <formula>IF(RIGHT(TEXT(Y366,"0.#"),1)=".",FALSE,TRUE)</formula>
    </cfRule>
    <cfRule type="expression" dxfId="1420" priority="848">
      <formula>IF(RIGHT(TEXT(Y366,"0.#"),1)=".",TRUE,FALSE)</formula>
    </cfRule>
  </conditionalFormatting>
  <conditionalFormatting sqref="Y401:Y428">
    <cfRule type="expression" dxfId="1419" priority="785">
      <formula>IF(RIGHT(TEXT(Y401,"0.#"),1)=".",FALSE,TRUE)</formula>
    </cfRule>
    <cfRule type="expression" dxfId="1418" priority="786">
      <formula>IF(RIGHT(TEXT(Y401,"0.#"),1)=".",TRUE,FALSE)</formula>
    </cfRule>
  </conditionalFormatting>
  <conditionalFormatting sqref="Y399:Y400">
    <cfRule type="expression" dxfId="1417" priority="779">
      <formula>IF(RIGHT(TEXT(Y399,"0.#"),1)=".",FALSE,TRUE)</formula>
    </cfRule>
    <cfRule type="expression" dxfId="1416" priority="780">
      <formula>IF(RIGHT(TEXT(Y399,"0.#"),1)=".",TRUE,FALSE)</formula>
    </cfRule>
  </conditionalFormatting>
  <conditionalFormatting sqref="Y434:Y461">
    <cfRule type="expression" dxfId="1415" priority="773">
      <formula>IF(RIGHT(TEXT(Y434,"0.#"),1)=".",FALSE,TRUE)</formula>
    </cfRule>
    <cfRule type="expression" dxfId="1414" priority="774">
      <formula>IF(RIGHT(TEXT(Y434,"0.#"),1)=".",TRUE,FALSE)</formula>
    </cfRule>
  </conditionalFormatting>
  <conditionalFormatting sqref="Y432:Y433">
    <cfRule type="expression" dxfId="1413" priority="767">
      <formula>IF(RIGHT(TEXT(Y432,"0.#"),1)=".",FALSE,TRUE)</formula>
    </cfRule>
    <cfRule type="expression" dxfId="1412" priority="768">
      <formula>IF(RIGHT(TEXT(Y432,"0.#"),1)=".",TRUE,FALSE)</formula>
    </cfRule>
  </conditionalFormatting>
  <conditionalFormatting sqref="Y467:Y494">
    <cfRule type="expression" dxfId="1411" priority="761">
      <formula>IF(RIGHT(TEXT(Y467,"0.#"),1)=".",FALSE,TRUE)</formula>
    </cfRule>
    <cfRule type="expression" dxfId="1410" priority="762">
      <formula>IF(RIGHT(TEXT(Y467,"0.#"),1)=".",TRUE,FALSE)</formula>
    </cfRule>
  </conditionalFormatting>
  <conditionalFormatting sqref="Y465:Y466">
    <cfRule type="expression" dxfId="1409" priority="755">
      <formula>IF(RIGHT(TEXT(Y465,"0.#"),1)=".",FALSE,TRUE)</formula>
    </cfRule>
    <cfRule type="expression" dxfId="1408" priority="756">
      <formula>IF(RIGHT(TEXT(Y465,"0.#"),1)=".",TRUE,FALSE)</formula>
    </cfRule>
  </conditionalFormatting>
  <conditionalFormatting sqref="Y500:Y527">
    <cfRule type="expression" dxfId="1407" priority="749">
      <formula>IF(RIGHT(TEXT(Y500,"0.#"),1)=".",FALSE,TRUE)</formula>
    </cfRule>
    <cfRule type="expression" dxfId="1406" priority="750">
      <formula>IF(RIGHT(TEXT(Y500,"0.#"),1)=".",TRUE,FALSE)</formula>
    </cfRule>
  </conditionalFormatting>
  <conditionalFormatting sqref="Y498:Y499">
    <cfRule type="expression" dxfId="1405" priority="743">
      <formula>IF(RIGHT(TEXT(Y498,"0.#"),1)=".",FALSE,TRUE)</formula>
    </cfRule>
    <cfRule type="expression" dxfId="1404" priority="744">
      <formula>IF(RIGHT(TEXT(Y498,"0.#"),1)=".",TRUE,FALSE)</formula>
    </cfRule>
  </conditionalFormatting>
  <conditionalFormatting sqref="Y533:Y560">
    <cfRule type="expression" dxfId="1403" priority="737">
      <formula>IF(RIGHT(TEXT(Y533,"0.#"),1)=".",FALSE,TRUE)</formula>
    </cfRule>
    <cfRule type="expression" dxfId="1402" priority="738">
      <formula>IF(RIGHT(TEXT(Y533,"0.#"),1)=".",TRUE,FALSE)</formula>
    </cfRule>
  </conditionalFormatting>
  <conditionalFormatting sqref="W23">
    <cfRule type="expression" dxfId="1401" priority="845">
      <formula>IF(RIGHT(TEXT(W23,"0.#"),1)=".",FALSE,TRUE)</formula>
    </cfRule>
    <cfRule type="expression" dxfId="1400" priority="846">
      <formula>IF(RIGHT(TEXT(W23,"0.#"),1)=".",TRUE,FALSE)</formula>
    </cfRule>
  </conditionalFormatting>
  <conditionalFormatting sqref="W24:W27">
    <cfRule type="expression" dxfId="1399" priority="843">
      <formula>IF(RIGHT(TEXT(W24,"0.#"),1)=".",FALSE,TRUE)</formula>
    </cfRule>
    <cfRule type="expression" dxfId="1398" priority="844">
      <formula>IF(RIGHT(TEXT(W24,"0.#"),1)=".",TRUE,FALSE)</formula>
    </cfRule>
  </conditionalFormatting>
  <conditionalFormatting sqref="W28">
    <cfRule type="expression" dxfId="1397" priority="841">
      <formula>IF(RIGHT(TEXT(W28,"0.#"),1)=".",FALSE,TRUE)</formula>
    </cfRule>
    <cfRule type="expression" dxfId="1396" priority="842">
      <formula>IF(RIGHT(TEXT(W28,"0.#"),1)=".",TRUE,FALSE)</formula>
    </cfRule>
  </conditionalFormatting>
  <conditionalFormatting sqref="P23">
    <cfRule type="expression" dxfId="1395" priority="839">
      <formula>IF(RIGHT(TEXT(P23,"0.#"),1)=".",FALSE,TRUE)</formula>
    </cfRule>
    <cfRule type="expression" dxfId="1394" priority="840">
      <formula>IF(RIGHT(TEXT(P23,"0.#"),1)=".",TRUE,FALSE)</formula>
    </cfRule>
  </conditionalFormatting>
  <conditionalFormatting sqref="P24:P27">
    <cfRule type="expression" dxfId="1393" priority="837">
      <formula>IF(RIGHT(TEXT(P24,"0.#"),1)=".",FALSE,TRUE)</formula>
    </cfRule>
    <cfRule type="expression" dxfId="1392" priority="838">
      <formula>IF(RIGHT(TEXT(P24,"0.#"),1)=".",TRUE,FALSE)</formula>
    </cfRule>
  </conditionalFormatting>
  <conditionalFormatting sqref="P28">
    <cfRule type="expression" dxfId="1391" priority="835">
      <formula>IF(RIGHT(TEXT(P28,"0.#"),1)=".",FALSE,TRUE)</formula>
    </cfRule>
    <cfRule type="expression" dxfId="1390" priority="836">
      <formula>IF(RIGHT(TEXT(P28,"0.#"),1)=".",TRUE,FALSE)</formula>
    </cfRule>
  </conditionalFormatting>
  <conditionalFormatting sqref="AE202">
    <cfRule type="expression" dxfId="1389" priority="833">
      <formula>IF(RIGHT(TEXT(AE202,"0.#"),1)=".",FALSE,TRUE)</formula>
    </cfRule>
    <cfRule type="expression" dxfId="1388" priority="834">
      <formula>IF(RIGHT(TEXT(AE202,"0.#"),1)=".",TRUE,FALSE)</formula>
    </cfRule>
  </conditionalFormatting>
  <conditionalFormatting sqref="AE203">
    <cfRule type="expression" dxfId="1387" priority="831">
      <formula>IF(RIGHT(TEXT(AE203,"0.#"),1)=".",FALSE,TRUE)</formula>
    </cfRule>
    <cfRule type="expression" dxfId="1386" priority="832">
      <formula>IF(RIGHT(TEXT(AE203,"0.#"),1)=".",TRUE,FALSE)</formula>
    </cfRule>
  </conditionalFormatting>
  <conditionalFormatting sqref="AE204">
    <cfRule type="expression" dxfId="1385" priority="829">
      <formula>IF(RIGHT(TEXT(AE204,"0.#"),1)=".",FALSE,TRUE)</formula>
    </cfRule>
    <cfRule type="expression" dxfId="1384" priority="830">
      <formula>IF(RIGHT(TEXT(AE204,"0.#"),1)=".",TRUE,FALSE)</formula>
    </cfRule>
  </conditionalFormatting>
  <conditionalFormatting sqref="AI204">
    <cfRule type="expression" dxfId="1383" priority="827">
      <formula>IF(RIGHT(TEXT(AI204,"0.#"),1)=".",FALSE,TRUE)</formula>
    </cfRule>
    <cfRule type="expression" dxfId="1382" priority="828">
      <formula>IF(RIGHT(TEXT(AI204,"0.#"),1)=".",TRUE,FALSE)</formula>
    </cfRule>
  </conditionalFormatting>
  <conditionalFormatting sqref="AI203">
    <cfRule type="expression" dxfId="1381" priority="825">
      <formula>IF(RIGHT(TEXT(AI203,"0.#"),1)=".",FALSE,TRUE)</formula>
    </cfRule>
    <cfRule type="expression" dxfId="1380" priority="826">
      <formula>IF(RIGHT(TEXT(AI203,"0.#"),1)=".",TRUE,FALSE)</formula>
    </cfRule>
  </conditionalFormatting>
  <conditionalFormatting sqref="AI202">
    <cfRule type="expression" dxfId="1379" priority="823">
      <formula>IF(RIGHT(TEXT(AI202,"0.#"),1)=".",FALSE,TRUE)</formula>
    </cfRule>
    <cfRule type="expression" dxfId="1378" priority="824">
      <formula>IF(RIGHT(TEXT(AI202,"0.#"),1)=".",TRUE,FALSE)</formula>
    </cfRule>
  </conditionalFormatting>
  <conditionalFormatting sqref="AM202">
    <cfRule type="expression" dxfId="1377" priority="821">
      <formula>IF(RIGHT(TEXT(AM202,"0.#"),1)=".",FALSE,TRUE)</formula>
    </cfRule>
    <cfRule type="expression" dxfId="1376" priority="822">
      <formula>IF(RIGHT(TEXT(AM202,"0.#"),1)=".",TRUE,FALSE)</formula>
    </cfRule>
  </conditionalFormatting>
  <conditionalFormatting sqref="AM203">
    <cfRule type="expression" dxfId="1375" priority="819">
      <formula>IF(RIGHT(TEXT(AM203,"0.#"),1)=".",FALSE,TRUE)</formula>
    </cfRule>
    <cfRule type="expression" dxfId="1374" priority="820">
      <formula>IF(RIGHT(TEXT(AM203,"0.#"),1)=".",TRUE,FALSE)</formula>
    </cfRule>
  </conditionalFormatting>
  <conditionalFormatting sqref="AM204">
    <cfRule type="expression" dxfId="1373" priority="817">
      <formula>IF(RIGHT(TEXT(AM204,"0.#"),1)=".",FALSE,TRUE)</formula>
    </cfRule>
    <cfRule type="expression" dxfId="1372" priority="818">
      <formula>IF(RIGHT(TEXT(AM204,"0.#"),1)=".",TRUE,FALSE)</formula>
    </cfRule>
  </conditionalFormatting>
  <conditionalFormatting sqref="AQ202:AQ204">
    <cfRule type="expression" dxfId="1371" priority="815">
      <formula>IF(RIGHT(TEXT(AQ202,"0.#"),1)=".",FALSE,TRUE)</formula>
    </cfRule>
    <cfRule type="expression" dxfId="1370" priority="816">
      <formula>IF(RIGHT(TEXT(AQ202,"0.#"),1)=".",TRUE,FALSE)</formula>
    </cfRule>
  </conditionalFormatting>
  <conditionalFormatting sqref="AU202:AU204">
    <cfRule type="expression" dxfId="1369" priority="813">
      <formula>IF(RIGHT(TEXT(AU202,"0.#"),1)=".",FALSE,TRUE)</formula>
    </cfRule>
    <cfRule type="expression" dxfId="1368" priority="814">
      <formula>IF(RIGHT(TEXT(AU202,"0.#"),1)=".",TRUE,FALSE)</formula>
    </cfRule>
  </conditionalFormatting>
  <conditionalFormatting sqref="AE205">
    <cfRule type="expression" dxfId="1367" priority="811">
      <formula>IF(RIGHT(TEXT(AE205,"0.#"),1)=".",FALSE,TRUE)</formula>
    </cfRule>
    <cfRule type="expression" dxfId="1366" priority="812">
      <formula>IF(RIGHT(TEXT(AE205,"0.#"),1)=".",TRUE,FALSE)</formula>
    </cfRule>
  </conditionalFormatting>
  <conditionalFormatting sqref="AE206">
    <cfRule type="expression" dxfId="1365" priority="809">
      <formula>IF(RIGHT(TEXT(AE206,"0.#"),1)=".",FALSE,TRUE)</formula>
    </cfRule>
    <cfRule type="expression" dxfId="1364" priority="810">
      <formula>IF(RIGHT(TEXT(AE206,"0.#"),1)=".",TRUE,FALSE)</formula>
    </cfRule>
  </conditionalFormatting>
  <conditionalFormatting sqref="AE207">
    <cfRule type="expression" dxfId="1363" priority="807">
      <formula>IF(RIGHT(TEXT(AE207,"0.#"),1)=".",FALSE,TRUE)</formula>
    </cfRule>
    <cfRule type="expression" dxfId="1362" priority="808">
      <formula>IF(RIGHT(TEXT(AE207,"0.#"),1)=".",TRUE,FALSE)</formula>
    </cfRule>
  </conditionalFormatting>
  <conditionalFormatting sqref="AI207">
    <cfRule type="expression" dxfId="1361" priority="805">
      <formula>IF(RIGHT(TEXT(AI207,"0.#"),1)=".",FALSE,TRUE)</formula>
    </cfRule>
    <cfRule type="expression" dxfId="1360" priority="806">
      <formula>IF(RIGHT(TEXT(AI207,"0.#"),1)=".",TRUE,FALSE)</formula>
    </cfRule>
  </conditionalFormatting>
  <conditionalFormatting sqref="AI206">
    <cfRule type="expression" dxfId="1359" priority="803">
      <formula>IF(RIGHT(TEXT(AI206,"0.#"),1)=".",FALSE,TRUE)</formula>
    </cfRule>
    <cfRule type="expression" dxfId="1358" priority="804">
      <formula>IF(RIGHT(TEXT(AI206,"0.#"),1)=".",TRUE,FALSE)</formula>
    </cfRule>
  </conditionalFormatting>
  <conditionalFormatting sqref="AI205">
    <cfRule type="expression" dxfId="1357" priority="801">
      <formula>IF(RIGHT(TEXT(AI205,"0.#"),1)=".",FALSE,TRUE)</formula>
    </cfRule>
    <cfRule type="expression" dxfId="1356" priority="802">
      <formula>IF(RIGHT(TEXT(AI205,"0.#"),1)=".",TRUE,FALSE)</formula>
    </cfRule>
  </conditionalFormatting>
  <conditionalFormatting sqref="AM205">
    <cfRule type="expression" dxfId="1355" priority="799">
      <formula>IF(RIGHT(TEXT(AM205,"0.#"),1)=".",FALSE,TRUE)</formula>
    </cfRule>
    <cfRule type="expression" dxfId="1354" priority="800">
      <formula>IF(RIGHT(TEXT(AM205,"0.#"),1)=".",TRUE,FALSE)</formula>
    </cfRule>
  </conditionalFormatting>
  <conditionalFormatting sqref="AM206">
    <cfRule type="expression" dxfId="1353" priority="797">
      <formula>IF(RIGHT(TEXT(AM206,"0.#"),1)=".",FALSE,TRUE)</formula>
    </cfRule>
    <cfRule type="expression" dxfId="1352" priority="798">
      <formula>IF(RIGHT(TEXT(AM206,"0.#"),1)=".",TRUE,FALSE)</formula>
    </cfRule>
  </conditionalFormatting>
  <conditionalFormatting sqref="AM207">
    <cfRule type="expression" dxfId="1351" priority="795">
      <formula>IF(RIGHT(TEXT(AM207,"0.#"),1)=".",FALSE,TRUE)</formula>
    </cfRule>
    <cfRule type="expression" dxfId="1350" priority="796">
      <formula>IF(RIGHT(TEXT(AM207,"0.#"),1)=".",TRUE,FALSE)</formula>
    </cfRule>
  </conditionalFormatting>
  <conditionalFormatting sqref="AQ205:AQ207">
    <cfRule type="expression" dxfId="1349" priority="793">
      <formula>IF(RIGHT(TEXT(AQ205,"0.#"),1)=".",FALSE,TRUE)</formula>
    </cfRule>
    <cfRule type="expression" dxfId="1348" priority="794">
      <formula>IF(RIGHT(TEXT(AQ205,"0.#"),1)=".",TRUE,FALSE)</formula>
    </cfRule>
  </conditionalFormatting>
  <conditionalFormatting sqref="AU205:AU207">
    <cfRule type="expression" dxfId="1347" priority="791">
      <formula>IF(RIGHT(TEXT(AU205,"0.#"),1)=".",FALSE,TRUE)</formula>
    </cfRule>
    <cfRule type="expression" dxfId="1346" priority="792">
      <formula>IF(RIGHT(TEXT(AU205,"0.#"),1)=".",TRUE,FALSE)</formula>
    </cfRule>
  </conditionalFormatting>
  <conditionalFormatting sqref="AL401:AO428">
    <cfRule type="expression" dxfId="1345" priority="787">
      <formula>IF(AND(AL401&gt;=0, RIGHT(TEXT(AL401,"0.#"),1)&lt;&gt;"."),TRUE,FALSE)</formula>
    </cfRule>
    <cfRule type="expression" dxfId="1344" priority="788">
      <formula>IF(AND(AL401&gt;=0, RIGHT(TEXT(AL401,"0.#"),1)="."),TRUE,FALSE)</formula>
    </cfRule>
    <cfRule type="expression" dxfId="1343" priority="789">
      <formula>IF(AND(AL401&lt;0, RIGHT(TEXT(AL401,"0.#"),1)&lt;&gt;"."),TRUE,FALSE)</formula>
    </cfRule>
    <cfRule type="expression" dxfId="1342" priority="790">
      <formula>IF(AND(AL401&lt;0, RIGHT(TEXT(AL401,"0.#"),1)="."),TRUE,FALSE)</formula>
    </cfRule>
  </conditionalFormatting>
  <conditionalFormatting sqref="AL399:AO400">
    <cfRule type="expression" dxfId="1341" priority="781">
      <formula>IF(AND(AL399&gt;=0, RIGHT(TEXT(AL399,"0.#"),1)&lt;&gt;"."),TRUE,FALSE)</formula>
    </cfRule>
    <cfRule type="expression" dxfId="1340" priority="782">
      <formula>IF(AND(AL399&gt;=0, RIGHT(TEXT(AL399,"0.#"),1)="."),TRUE,FALSE)</formula>
    </cfRule>
    <cfRule type="expression" dxfId="1339" priority="783">
      <formula>IF(AND(AL399&lt;0, RIGHT(TEXT(AL399,"0.#"),1)&lt;&gt;"."),TRUE,FALSE)</formula>
    </cfRule>
    <cfRule type="expression" dxfId="1338" priority="784">
      <formula>IF(AND(AL399&lt;0, RIGHT(TEXT(AL399,"0.#"),1)="."),TRUE,FALSE)</formula>
    </cfRule>
  </conditionalFormatting>
  <conditionalFormatting sqref="AL434:AO461">
    <cfRule type="expression" dxfId="1337" priority="775">
      <formula>IF(AND(AL434&gt;=0, RIGHT(TEXT(AL434,"0.#"),1)&lt;&gt;"."),TRUE,FALSE)</formula>
    </cfRule>
    <cfRule type="expression" dxfId="1336" priority="776">
      <formula>IF(AND(AL434&gt;=0, RIGHT(TEXT(AL434,"0.#"),1)="."),TRUE,FALSE)</formula>
    </cfRule>
    <cfRule type="expression" dxfId="1335" priority="777">
      <formula>IF(AND(AL434&lt;0, RIGHT(TEXT(AL434,"0.#"),1)&lt;&gt;"."),TRUE,FALSE)</formula>
    </cfRule>
    <cfRule type="expression" dxfId="1334" priority="778">
      <formula>IF(AND(AL434&lt;0, RIGHT(TEXT(AL434,"0.#"),1)="."),TRUE,FALSE)</formula>
    </cfRule>
  </conditionalFormatting>
  <conditionalFormatting sqref="AL432:AO433">
    <cfRule type="expression" dxfId="1333" priority="769">
      <formula>IF(AND(AL432&gt;=0, RIGHT(TEXT(AL432,"0.#"),1)&lt;&gt;"."),TRUE,FALSE)</formula>
    </cfRule>
    <cfRule type="expression" dxfId="1332" priority="770">
      <formula>IF(AND(AL432&gt;=0, RIGHT(TEXT(AL432,"0.#"),1)="."),TRUE,FALSE)</formula>
    </cfRule>
    <cfRule type="expression" dxfId="1331" priority="771">
      <formula>IF(AND(AL432&lt;0, RIGHT(TEXT(AL432,"0.#"),1)&lt;&gt;"."),TRUE,FALSE)</formula>
    </cfRule>
    <cfRule type="expression" dxfId="1330" priority="772">
      <formula>IF(AND(AL432&lt;0, RIGHT(TEXT(AL432,"0.#"),1)="."),TRUE,FALSE)</formula>
    </cfRule>
  </conditionalFormatting>
  <conditionalFormatting sqref="AL467:AO494">
    <cfRule type="expression" dxfId="1329" priority="763">
      <formula>IF(AND(AL467&gt;=0, RIGHT(TEXT(AL467,"0.#"),1)&lt;&gt;"."),TRUE,FALSE)</formula>
    </cfRule>
    <cfRule type="expression" dxfId="1328" priority="764">
      <formula>IF(AND(AL467&gt;=0, RIGHT(TEXT(AL467,"0.#"),1)="."),TRUE,FALSE)</formula>
    </cfRule>
    <cfRule type="expression" dxfId="1327" priority="765">
      <formula>IF(AND(AL467&lt;0, RIGHT(TEXT(AL467,"0.#"),1)&lt;&gt;"."),TRUE,FALSE)</formula>
    </cfRule>
    <cfRule type="expression" dxfId="1326" priority="766">
      <formula>IF(AND(AL467&lt;0, RIGHT(TEXT(AL467,"0.#"),1)="."),TRUE,FALSE)</formula>
    </cfRule>
  </conditionalFormatting>
  <conditionalFormatting sqref="AL465:AO466">
    <cfRule type="expression" dxfId="1325" priority="757">
      <formula>IF(AND(AL465&gt;=0, RIGHT(TEXT(AL465,"0.#"),1)&lt;&gt;"."),TRUE,FALSE)</formula>
    </cfRule>
    <cfRule type="expression" dxfId="1324" priority="758">
      <formula>IF(AND(AL465&gt;=0, RIGHT(TEXT(AL465,"0.#"),1)="."),TRUE,FALSE)</formula>
    </cfRule>
    <cfRule type="expression" dxfId="1323" priority="759">
      <formula>IF(AND(AL465&lt;0, RIGHT(TEXT(AL465,"0.#"),1)&lt;&gt;"."),TRUE,FALSE)</formula>
    </cfRule>
    <cfRule type="expression" dxfId="1322" priority="760">
      <formula>IF(AND(AL465&lt;0, RIGHT(TEXT(AL465,"0.#"),1)="."),TRUE,FALSE)</formula>
    </cfRule>
  </conditionalFormatting>
  <conditionalFormatting sqref="AL500:AO527">
    <cfRule type="expression" dxfId="1321" priority="751">
      <formula>IF(AND(AL500&gt;=0, RIGHT(TEXT(AL500,"0.#"),1)&lt;&gt;"."),TRUE,FALSE)</formula>
    </cfRule>
    <cfRule type="expression" dxfId="1320" priority="752">
      <formula>IF(AND(AL500&gt;=0, RIGHT(TEXT(AL500,"0.#"),1)="."),TRUE,FALSE)</formula>
    </cfRule>
    <cfRule type="expression" dxfId="1319" priority="753">
      <formula>IF(AND(AL500&lt;0, RIGHT(TEXT(AL500,"0.#"),1)&lt;&gt;"."),TRUE,FALSE)</formula>
    </cfRule>
    <cfRule type="expression" dxfId="1318" priority="754">
      <formula>IF(AND(AL500&lt;0, RIGHT(TEXT(AL500,"0.#"),1)="."),TRUE,FALSE)</formula>
    </cfRule>
  </conditionalFormatting>
  <conditionalFormatting sqref="AL498:AO499">
    <cfRule type="expression" dxfId="1317" priority="745">
      <formula>IF(AND(AL498&gt;=0, RIGHT(TEXT(AL498,"0.#"),1)&lt;&gt;"."),TRUE,FALSE)</formula>
    </cfRule>
    <cfRule type="expression" dxfId="1316" priority="746">
      <formula>IF(AND(AL498&gt;=0, RIGHT(TEXT(AL498,"0.#"),1)="."),TRUE,FALSE)</formula>
    </cfRule>
    <cfRule type="expression" dxfId="1315" priority="747">
      <formula>IF(AND(AL498&lt;0, RIGHT(TEXT(AL498,"0.#"),1)&lt;&gt;"."),TRUE,FALSE)</formula>
    </cfRule>
    <cfRule type="expression" dxfId="1314" priority="748">
      <formula>IF(AND(AL498&lt;0, RIGHT(TEXT(AL498,"0.#"),1)="."),TRUE,FALSE)</formula>
    </cfRule>
  </conditionalFormatting>
  <conditionalFormatting sqref="AL533:AO560">
    <cfRule type="expression" dxfId="1313" priority="739">
      <formula>IF(AND(AL533&gt;=0, RIGHT(TEXT(AL533,"0.#"),1)&lt;&gt;"."),TRUE,FALSE)</formula>
    </cfRule>
    <cfRule type="expression" dxfId="1312" priority="740">
      <formula>IF(AND(AL533&gt;=0, RIGHT(TEXT(AL533,"0.#"),1)="."),TRUE,FALSE)</formula>
    </cfRule>
    <cfRule type="expression" dxfId="1311" priority="741">
      <formula>IF(AND(AL533&lt;0, RIGHT(TEXT(AL533,"0.#"),1)&lt;&gt;"."),TRUE,FALSE)</formula>
    </cfRule>
    <cfRule type="expression" dxfId="1310" priority="742">
      <formula>IF(AND(AL533&lt;0, RIGHT(TEXT(AL533,"0.#"),1)="."),TRUE,FALSE)</formula>
    </cfRule>
  </conditionalFormatting>
  <conditionalFormatting sqref="AL531:AO532">
    <cfRule type="expression" dxfId="1309" priority="733">
      <formula>IF(AND(AL531&gt;=0, RIGHT(TEXT(AL531,"0.#"),1)&lt;&gt;"."),TRUE,FALSE)</formula>
    </cfRule>
    <cfRule type="expression" dxfId="1308" priority="734">
      <formula>IF(AND(AL531&gt;=0, RIGHT(TEXT(AL531,"0.#"),1)="."),TRUE,FALSE)</formula>
    </cfRule>
    <cfRule type="expression" dxfId="1307" priority="735">
      <formula>IF(AND(AL531&lt;0, RIGHT(TEXT(AL531,"0.#"),1)&lt;&gt;"."),TRUE,FALSE)</formula>
    </cfRule>
    <cfRule type="expression" dxfId="1306" priority="736">
      <formula>IF(AND(AL531&lt;0, RIGHT(TEXT(AL531,"0.#"),1)="."),TRUE,FALSE)</formula>
    </cfRule>
  </conditionalFormatting>
  <conditionalFormatting sqref="Y531:Y532">
    <cfRule type="expression" dxfId="1305" priority="731">
      <formula>IF(RIGHT(TEXT(Y531,"0.#"),1)=".",FALSE,TRUE)</formula>
    </cfRule>
    <cfRule type="expression" dxfId="1304" priority="732">
      <formula>IF(RIGHT(TEXT(Y531,"0.#"),1)=".",TRUE,FALSE)</formula>
    </cfRule>
  </conditionalFormatting>
  <conditionalFormatting sqref="AL566:AO593">
    <cfRule type="expression" dxfId="1303" priority="727">
      <formula>IF(AND(AL566&gt;=0, RIGHT(TEXT(AL566,"0.#"),1)&lt;&gt;"."),TRUE,FALSE)</formula>
    </cfRule>
    <cfRule type="expression" dxfId="1302" priority="728">
      <formula>IF(AND(AL566&gt;=0, RIGHT(TEXT(AL566,"0.#"),1)="."),TRUE,FALSE)</formula>
    </cfRule>
    <cfRule type="expression" dxfId="1301" priority="729">
      <formula>IF(AND(AL566&lt;0, RIGHT(TEXT(AL566,"0.#"),1)&lt;&gt;"."),TRUE,FALSE)</formula>
    </cfRule>
    <cfRule type="expression" dxfId="1300" priority="730">
      <formula>IF(AND(AL566&lt;0, RIGHT(TEXT(AL566,"0.#"),1)="."),TRUE,FALSE)</formula>
    </cfRule>
  </conditionalFormatting>
  <conditionalFormatting sqref="Y566:Y593">
    <cfRule type="expression" dxfId="1299" priority="725">
      <formula>IF(RIGHT(TEXT(Y566,"0.#"),1)=".",FALSE,TRUE)</formula>
    </cfRule>
    <cfRule type="expression" dxfId="1298" priority="726">
      <formula>IF(RIGHT(TEXT(Y566,"0.#"),1)=".",TRUE,FALSE)</formula>
    </cfRule>
  </conditionalFormatting>
  <conditionalFormatting sqref="AL564:AO565">
    <cfRule type="expression" dxfId="1297" priority="721">
      <formula>IF(AND(AL564&gt;=0, RIGHT(TEXT(AL564,"0.#"),1)&lt;&gt;"."),TRUE,FALSE)</formula>
    </cfRule>
    <cfRule type="expression" dxfId="1296" priority="722">
      <formula>IF(AND(AL564&gt;=0, RIGHT(TEXT(AL564,"0.#"),1)="."),TRUE,FALSE)</formula>
    </cfRule>
    <cfRule type="expression" dxfId="1295" priority="723">
      <formula>IF(AND(AL564&lt;0, RIGHT(TEXT(AL564,"0.#"),1)&lt;&gt;"."),TRUE,FALSE)</formula>
    </cfRule>
    <cfRule type="expression" dxfId="1294" priority="724">
      <formula>IF(AND(AL564&lt;0, RIGHT(TEXT(AL564,"0.#"),1)="."),TRUE,FALSE)</formula>
    </cfRule>
  </conditionalFormatting>
  <conditionalFormatting sqref="Y564:Y565">
    <cfRule type="expression" dxfId="1293" priority="719">
      <formula>IF(RIGHT(TEXT(Y564,"0.#"),1)=".",FALSE,TRUE)</formula>
    </cfRule>
    <cfRule type="expression" dxfId="1292" priority="720">
      <formula>IF(RIGHT(TEXT(Y564,"0.#"),1)=".",TRUE,FALSE)</formula>
    </cfRule>
  </conditionalFormatting>
  <conditionalFormatting sqref="AL599:AO626">
    <cfRule type="expression" dxfId="1291" priority="715">
      <formula>IF(AND(AL599&gt;=0, RIGHT(TEXT(AL599,"0.#"),1)&lt;&gt;"."),TRUE,FALSE)</formula>
    </cfRule>
    <cfRule type="expression" dxfId="1290" priority="716">
      <formula>IF(AND(AL599&gt;=0, RIGHT(TEXT(AL599,"0.#"),1)="."),TRUE,FALSE)</formula>
    </cfRule>
    <cfRule type="expression" dxfId="1289" priority="717">
      <formula>IF(AND(AL599&lt;0, RIGHT(TEXT(AL599,"0.#"),1)&lt;&gt;"."),TRUE,FALSE)</formula>
    </cfRule>
    <cfRule type="expression" dxfId="1288" priority="718">
      <formula>IF(AND(AL599&lt;0, RIGHT(TEXT(AL599,"0.#"),1)="."),TRUE,FALSE)</formula>
    </cfRule>
  </conditionalFormatting>
  <conditionalFormatting sqref="Y599:Y626">
    <cfRule type="expression" dxfId="1287" priority="713">
      <formula>IF(RIGHT(TEXT(Y599,"0.#"),1)=".",FALSE,TRUE)</formula>
    </cfRule>
    <cfRule type="expression" dxfId="1286" priority="714">
      <formula>IF(RIGHT(TEXT(Y599,"0.#"),1)=".",TRUE,FALSE)</formula>
    </cfRule>
  </conditionalFormatting>
  <conditionalFormatting sqref="AL597:AO598">
    <cfRule type="expression" dxfId="1285" priority="709">
      <formula>IF(AND(AL597&gt;=0, RIGHT(TEXT(AL597,"0.#"),1)&lt;&gt;"."),TRUE,FALSE)</formula>
    </cfRule>
    <cfRule type="expression" dxfId="1284" priority="710">
      <formula>IF(AND(AL597&gt;=0, RIGHT(TEXT(AL597,"0.#"),1)="."),TRUE,FALSE)</formula>
    </cfRule>
    <cfRule type="expression" dxfId="1283" priority="711">
      <formula>IF(AND(AL597&lt;0, RIGHT(TEXT(AL597,"0.#"),1)&lt;&gt;"."),TRUE,FALSE)</formula>
    </cfRule>
    <cfRule type="expression" dxfId="1282" priority="712">
      <formula>IF(AND(AL597&lt;0, RIGHT(TEXT(AL597,"0.#"),1)="."),TRUE,FALSE)</formula>
    </cfRule>
  </conditionalFormatting>
  <conditionalFormatting sqref="Y597:Y598">
    <cfRule type="expression" dxfId="1281" priority="707">
      <formula>IF(RIGHT(TEXT(Y597,"0.#"),1)=".",FALSE,TRUE)</formula>
    </cfRule>
    <cfRule type="expression" dxfId="1280" priority="708">
      <formula>IF(RIGHT(TEXT(Y597,"0.#"),1)=".",TRUE,FALSE)</formula>
    </cfRule>
  </conditionalFormatting>
  <conditionalFormatting sqref="AU33">
    <cfRule type="expression" dxfId="1279" priority="703">
      <formula>IF(RIGHT(TEXT(AU33,"0.#"),1)=".",FALSE,TRUE)</formula>
    </cfRule>
    <cfRule type="expression" dxfId="1278" priority="704">
      <formula>IF(RIGHT(TEXT(AU33,"0.#"),1)=".",TRUE,FALSE)</formula>
    </cfRule>
  </conditionalFormatting>
  <conditionalFormatting sqref="AU32">
    <cfRule type="expression" dxfId="1277" priority="705">
      <formula>IF(RIGHT(TEXT(AU32,"0.#"),1)=".",FALSE,TRUE)</formula>
    </cfRule>
    <cfRule type="expression" dxfId="1276" priority="706">
      <formula>IF(RIGHT(TEXT(AU32,"0.#"),1)=".",TRUE,FALSE)</formula>
    </cfRule>
  </conditionalFormatting>
  <conditionalFormatting sqref="P29:AC29">
    <cfRule type="expression" dxfId="1275" priority="701">
      <formula>IF(RIGHT(TEXT(P29,"0.#"),1)=".",FALSE,TRUE)</formula>
    </cfRule>
    <cfRule type="expression" dxfId="1274" priority="702">
      <formula>IF(RIGHT(TEXT(P29,"0.#"),1)=".",TRUE,FALSE)</formula>
    </cfRule>
  </conditionalFormatting>
  <conditionalFormatting sqref="AM69">
    <cfRule type="expression" dxfId="1273" priority="651">
      <formula>IF(RIGHT(TEXT(AM69,"0.#"),1)=".",FALSE,TRUE)</formula>
    </cfRule>
    <cfRule type="expression" dxfId="1272" priority="652">
      <formula>IF(RIGHT(TEXT(AM69,"0.#"),1)=".",TRUE,FALSE)</formula>
    </cfRule>
  </conditionalFormatting>
  <conditionalFormatting sqref="AE70 AM70">
    <cfRule type="expression" dxfId="1271" priority="649">
      <formula>IF(RIGHT(TEXT(AE70,"0.#"),1)=".",FALSE,TRUE)</formula>
    </cfRule>
    <cfRule type="expression" dxfId="1270" priority="650">
      <formula>IF(RIGHT(TEXT(AE70,"0.#"),1)=".",TRUE,FALSE)</formula>
    </cfRule>
  </conditionalFormatting>
  <conditionalFormatting sqref="AI70">
    <cfRule type="expression" dxfId="1269" priority="647">
      <formula>IF(RIGHT(TEXT(AI70,"0.#"),1)=".",FALSE,TRUE)</formula>
    </cfRule>
    <cfRule type="expression" dxfId="1268" priority="648">
      <formula>IF(RIGHT(TEXT(AI70,"0.#"),1)=".",TRUE,FALSE)</formula>
    </cfRule>
  </conditionalFormatting>
  <conditionalFormatting sqref="AQ70">
    <cfRule type="expression" dxfId="1267" priority="645">
      <formula>IF(RIGHT(TEXT(AQ70,"0.#"),1)=".",FALSE,TRUE)</formula>
    </cfRule>
    <cfRule type="expression" dxfId="1266" priority="646">
      <formula>IF(RIGHT(TEXT(AQ70,"0.#"),1)=".",TRUE,FALSE)</formula>
    </cfRule>
  </conditionalFormatting>
  <conditionalFormatting sqref="AE69 AQ69">
    <cfRule type="expression" dxfId="1265" priority="655">
      <formula>IF(RIGHT(TEXT(AE69,"0.#"),1)=".",FALSE,TRUE)</formula>
    </cfRule>
    <cfRule type="expression" dxfId="1264" priority="656">
      <formula>IF(RIGHT(TEXT(AE69,"0.#"),1)=".",TRUE,FALSE)</formula>
    </cfRule>
  </conditionalFormatting>
  <conditionalFormatting sqref="AI69">
    <cfRule type="expression" dxfId="1263" priority="653">
      <formula>IF(RIGHT(TEXT(AI69,"0.#"),1)=".",FALSE,TRUE)</formula>
    </cfRule>
    <cfRule type="expression" dxfId="1262" priority="654">
      <formula>IF(RIGHT(TEXT(AI69,"0.#"),1)=".",TRUE,FALSE)</formula>
    </cfRule>
  </conditionalFormatting>
  <conditionalFormatting sqref="AE66 AQ66">
    <cfRule type="expression" dxfId="1261" priority="643">
      <formula>IF(RIGHT(TEXT(AE66,"0.#"),1)=".",FALSE,TRUE)</formula>
    </cfRule>
    <cfRule type="expression" dxfId="1260" priority="644">
      <formula>IF(RIGHT(TEXT(AE66,"0.#"),1)=".",TRUE,FALSE)</formula>
    </cfRule>
  </conditionalFormatting>
  <conditionalFormatting sqref="AI66">
    <cfRule type="expression" dxfId="1259" priority="641">
      <formula>IF(RIGHT(TEXT(AI66,"0.#"),1)=".",FALSE,TRUE)</formula>
    </cfRule>
    <cfRule type="expression" dxfId="1258" priority="642">
      <formula>IF(RIGHT(TEXT(AI66,"0.#"),1)=".",TRUE,FALSE)</formula>
    </cfRule>
  </conditionalFormatting>
  <conditionalFormatting sqref="AM66">
    <cfRule type="expression" dxfId="1257" priority="639">
      <formula>IF(RIGHT(TEXT(AM66,"0.#"),1)=".",FALSE,TRUE)</formula>
    </cfRule>
    <cfRule type="expression" dxfId="1256" priority="640">
      <formula>IF(RIGHT(TEXT(AM66,"0.#"),1)=".",TRUE,FALSE)</formula>
    </cfRule>
  </conditionalFormatting>
  <conditionalFormatting sqref="AE67">
    <cfRule type="expression" dxfId="1255" priority="637">
      <formula>IF(RIGHT(TEXT(AE67,"0.#"),1)=".",FALSE,TRUE)</formula>
    </cfRule>
    <cfRule type="expression" dxfId="1254" priority="638">
      <formula>IF(RIGHT(TEXT(AE67,"0.#"),1)=".",TRUE,FALSE)</formula>
    </cfRule>
  </conditionalFormatting>
  <conditionalFormatting sqref="AI67">
    <cfRule type="expression" dxfId="1253" priority="635">
      <formula>IF(RIGHT(TEXT(AI67,"0.#"),1)=".",FALSE,TRUE)</formula>
    </cfRule>
    <cfRule type="expression" dxfId="1252" priority="636">
      <formula>IF(RIGHT(TEXT(AI67,"0.#"),1)=".",TRUE,FALSE)</formula>
    </cfRule>
  </conditionalFormatting>
  <conditionalFormatting sqref="AM67">
    <cfRule type="expression" dxfId="1251" priority="633">
      <formula>IF(RIGHT(TEXT(AM67,"0.#"),1)=".",FALSE,TRUE)</formula>
    </cfRule>
    <cfRule type="expression" dxfId="1250" priority="634">
      <formula>IF(RIGHT(TEXT(AM67,"0.#"),1)=".",TRUE,FALSE)</formula>
    </cfRule>
  </conditionalFormatting>
  <conditionalFormatting sqref="AQ67">
    <cfRule type="expression" dxfId="1249" priority="631">
      <formula>IF(RIGHT(TEXT(AQ67,"0.#"),1)=".",FALSE,TRUE)</formula>
    </cfRule>
    <cfRule type="expression" dxfId="1248" priority="632">
      <formula>IF(RIGHT(TEXT(AQ67,"0.#"),1)=".",TRUE,FALSE)</formula>
    </cfRule>
  </conditionalFormatting>
  <conditionalFormatting sqref="AU66">
    <cfRule type="expression" dxfId="1247" priority="629">
      <formula>IF(RIGHT(TEXT(AU66,"0.#"),1)=".",FALSE,TRUE)</formula>
    </cfRule>
    <cfRule type="expression" dxfId="1246" priority="630">
      <formula>IF(RIGHT(TEXT(AU66,"0.#"),1)=".",TRUE,FALSE)</formula>
    </cfRule>
  </conditionalFormatting>
  <conditionalFormatting sqref="AU67">
    <cfRule type="expression" dxfId="1245" priority="627">
      <formula>IF(RIGHT(TEXT(AU67,"0.#"),1)=".",FALSE,TRUE)</formula>
    </cfRule>
    <cfRule type="expression" dxfId="1244" priority="628">
      <formula>IF(RIGHT(TEXT(AU67,"0.#"),1)=".",TRUE,FALSE)</formula>
    </cfRule>
  </conditionalFormatting>
  <conditionalFormatting sqref="AE100 AQ100">
    <cfRule type="expression" dxfId="1243" priority="589">
      <formula>IF(RIGHT(TEXT(AE100,"0.#"),1)=".",FALSE,TRUE)</formula>
    </cfRule>
    <cfRule type="expression" dxfId="1242" priority="590">
      <formula>IF(RIGHT(TEXT(AE100,"0.#"),1)=".",TRUE,FALSE)</formula>
    </cfRule>
  </conditionalFormatting>
  <conditionalFormatting sqref="AI100">
    <cfRule type="expression" dxfId="1241" priority="587">
      <formula>IF(RIGHT(TEXT(AI100,"0.#"),1)=".",FALSE,TRUE)</formula>
    </cfRule>
    <cfRule type="expression" dxfId="1240" priority="588">
      <formula>IF(RIGHT(TEXT(AI100,"0.#"),1)=".",TRUE,FALSE)</formula>
    </cfRule>
  </conditionalFormatting>
  <conditionalFormatting sqref="AM100">
    <cfRule type="expression" dxfId="1239" priority="585">
      <formula>IF(RIGHT(TEXT(AM100,"0.#"),1)=".",FALSE,TRUE)</formula>
    </cfRule>
    <cfRule type="expression" dxfId="1238" priority="586">
      <formula>IF(RIGHT(TEXT(AM100,"0.#"),1)=".",TRUE,FALSE)</formula>
    </cfRule>
  </conditionalFormatting>
  <conditionalFormatting sqref="AE101">
    <cfRule type="expression" dxfId="1237" priority="583">
      <formula>IF(RIGHT(TEXT(AE101,"0.#"),1)=".",FALSE,TRUE)</formula>
    </cfRule>
    <cfRule type="expression" dxfId="1236" priority="584">
      <formula>IF(RIGHT(TEXT(AE101,"0.#"),1)=".",TRUE,FALSE)</formula>
    </cfRule>
  </conditionalFormatting>
  <conditionalFormatting sqref="AI101">
    <cfRule type="expression" dxfId="1235" priority="581">
      <formula>IF(RIGHT(TEXT(AI101,"0.#"),1)=".",FALSE,TRUE)</formula>
    </cfRule>
    <cfRule type="expression" dxfId="1234" priority="582">
      <formula>IF(RIGHT(TEXT(AI101,"0.#"),1)=".",TRUE,FALSE)</formula>
    </cfRule>
  </conditionalFormatting>
  <conditionalFormatting sqref="AM101">
    <cfRule type="expression" dxfId="1233" priority="579">
      <formula>IF(RIGHT(TEXT(AM101,"0.#"),1)=".",FALSE,TRUE)</formula>
    </cfRule>
    <cfRule type="expression" dxfId="1232" priority="580">
      <formula>IF(RIGHT(TEXT(AM101,"0.#"),1)=".",TRUE,FALSE)</formula>
    </cfRule>
  </conditionalFormatting>
  <conditionalFormatting sqref="AQ101">
    <cfRule type="expression" dxfId="1231" priority="577">
      <formula>IF(RIGHT(TEXT(AQ101,"0.#"),1)=".",FALSE,TRUE)</formula>
    </cfRule>
    <cfRule type="expression" dxfId="1230" priority="578">
      <formula>IF(RIGHT(TEXT(AQ101,"0.#"),1)=".",TRUE,FALSE)</formula>
    </cfRule>
  </conditionalFormatting>
  <conditionalFormatting sqref="AU100">
    <cfRule type="expression" dxfId="1229" priority="575">
      <formula>IF(RIGHT(TEXT(AU100,"0.#"),1)=".",FALSE,TRUE)</formula>
    </cfRule>
    <cfRule type="expression" dxfId="1228" priority="576">
      <formula>IF(RIGHT(TEXT(AU100,"0.#"),1)=".",TRUE,FALSE)</formula>
    </cfRule>
  </conditionalFormatting>
  <conditionalFormatting sqref="AU101">
    <cfRule type="expression" dxfId="1227" priority="573">
      <formula>IF(RIGHT(TEXT(AU101,"0.#"),1)=".",FALSE,TRUE)</formula>
    </cfRule>
    <cfRule type="expression" dxfId="1226" priority="574">
      <formula>IF(RIGHT(TEXT(AU101,"0.#"),1)=".",TRUE,FALSE)</formula>
    </cfRule>
  </conditionalFormatting>
  <conditionalFormatting sqref="AM35">
    <cfRule type="expression" dxfId="1225" priority="567">
      <formula>IF(RIGHT(TEXT(AM35,"0.#"),1)=".",FALSE,TRUE)</formula>
    </cfRule>
    <cfRule type="expression" dxfId="1224" priority="568">
      <formula>IF(RIGHT(TEXT(AM35,"0.#"),1)=".",TRUE,FALSE)</formula>
    </cfRule>
  </conditionalFormatting>
  <conditionalFormatting sqref="AE36 AM36">
    <cfRule type="expression" dxfId="1223" priority="565">
      <formula>IF(RIGHT(TEXT(AE36,"0.#"),1)=".",FALSE,TRUE)</formula>
    </cfRule>
    <cfRule type="expression" dxfId="1222" priority="566">
      <formula>IF(RIGHT(TEXT(AE36,"0.#"),1)=".",TRUE,FALSE)</formula>
    </cfRule>
  </conditionalFormatting>
  <conditionalFormatting sqref="AI36">
    <cfRule type="expression" dxfId="1221" priority="563">
      <formula>IF(RIGHT(TEXT(AI36,"0.#"),1)=".",FALSE,TRUE)</formula>
    </cfRule>
    <cfRule type="expression" dxfId="1220" priority="564">
      <formula>IF(RIGHT(TEXT(AI36,"0.#"),1)=".",TRUE,FALSE)</formula>
    </cfRule>
  </conditionalFormatting>
  <conditionalFormatting sqref="AQ36">
    <cfRule type="expression" dxfId="1219" priority="561">
      <formula>IF(RIGHT(TEXT(AQ36,"0.#"),1)=".",FALSE,TRUE)</formula>
    </cfRule>
    <cfRule type="expression" dxfId="1218" priority="562">
      <formula>IF(RIGHT(TEXT(AQ36,"0.#"),1)=".",TRUE,FALSE)</formula>
    </cfRule>
  </conditionalFormatting>
  <conditionalFormatting sqref="AE35 AQ35">
    <cfRule type="expression" dxfId="1217" priority="571">
      <formula>IF(RIGHT(TEXT(AE35,"0.#"),1)=".",FALSE,TRUE)</formula>
    </cfRule>
    <cfRule type="expression" dxfId="1216" priority="572">
      <formula>IF(RIGHT(TEXT(AE35,"0.#"),1)=".",TRUE,FALSE)</formula>
    </cfRule>
  </conditionalFormatting>
  <conditionalFormatting sqref="AI35">
    <cfRule type="expression" dxfId="1215" priority="569">
      <formula>IF(RIGHT(TEXT(AI35,"0.#"),1)=".",FALSE,TRUE)</formula>
    </cfRule>
    <cfRule type="expression" dxfId="1214" priority="570">
      <formula>IF(RIGHT(TEXT(AI35,"0.#"),1)=".",TRUE,FALSE)</formula>
    </cfRule>
  </conditionalFormatting>
  <conditionalFormatting sqref="AM103">
    <cfRule type="expression" dxfId="1213" priority="555">
      <formula>IF(RIGHT(TEXT(AM103,"0.#"),1)=".",FALSE,TRUE)</formula>
    </cfRule>
    <cfRule type="expression" dxfId="1212" priority="556">
      <formula>IF(RIGHT(TEXT(AM103,"0.#"),1)=".",TRUE,FALSE)</formula>
    </cfRule>
  </conditionalFormatting>
  <conditionalFormatting sqref="AE104 AM104">
    <cfRule type="expression" dxfId="1211" priority="553">
      <formula>IF(RIGHT(TEXT(AE104,"0.#"),1)=".",FALSE,TRUE)</formula>
    </cfRule>
    <cfRule type="expression" dxfId="1210" priority="554">
      <formula>IF(RIGHT(TEXT(AE104,"0.#"),1)=".",TRUE,FALSE)</formula>
    </cfRule>
  </conditionalFormatting>
  <conditionalFormatting sqref="AI104">
    <cfRule type="expression" dxfId="1209" priority="551">
      <formula>IF(RIGHT(TEXT(AI104,"0.#"),1)=".",FALSE,TRUE)</formula>
    </cfRule>
    <cfRule type="expression" dxfId="1208" priority="552">
      <formula>IF(RIGHT(TEXT(AI104,"0.#"),1)=".",TRUE,FALSE)</formula>
    </cfRule>
  </conditionalFormatting>
  <conditionalFormatting sqref="AQ104">
    <cfRule type="expression" dxfId="1207" priority="549">
      <formula>IF(RIGHT(TEXT(AQ104,"0.#"),1)=".",FALSE,TRUE)</formula>
    </cfRule>
    <cfRule type="expression" dxfId="1206" priority="550">
      <formula>IF(RIGHT(TEXT(AQ104,"0.#"),1)=".",TRUE,FALSE)</formula>
    </cfRule>
  </conditionalFormatting>
  <conditionalFormatting sqref="AE103 AQ103">
    <cfRule type="expression" dxfId="1205" priority="559">
      <formula>IF(RIGHT(TEXT(AE103,"0.#"),1)=".",FALSE,TRUE)</formula>
    </cfRule>
    <cfRule type="expression" dxfId="1204" priority="560">
      <formula>IF(RIGHT(TEXT(AE103,"0.#"),1)=".",TRUE,FALSE)</formula>
    </cfRule>
  </conditionalFormatting>
  <conditionalFormatting sqref="AI103">
    <cfRule type="expression" dxfId="1203" priority="557">
      <formula>IF(RIGHT(TEXT(AI103,"0.#"),1)=".",FALSE,TRUE)</formula>
    </cfRule>
    <cfRule type="expression" dxfId="1202" priority="558">
      <formula>IF(RIGHT(TEXT(AI103,"0.#"),1)=".",TRUE,FALSE)</formula>
    </cfRule>
  </conditionalFormatting>
  <conditionalFormatting sqref="AM137">
    <cfRule type="expression" dxfId="1201" priority="543">
      <formula>IF(RIGHT(TEXT(AM137,"0.#"),1)=".",FALSE,TRUE)</formula>
    </cfRule>
    <cfRule type="expression" dxfId="1200" priority="544">
      <formula>IF(RIGHT(TEXT(AM137,"0.#"),1)=".",TRUE,FALSE)</formula>
    </cfRule>
  </conditionalFormatting>
  <conditionalFormatting sqref="AE138 AM138">
    <cfRule type="expression" dxfId="1199" priority="541">
      <formula>IF(RIGHT(TEXT(AE138,"0.#"),1)=".",FALSE,TRUE)</formula>
    </cfRule>
    <cfRule type="expression" dxfId="1198" priority="542">
      <formula>IF(RIGHT(TEXT(AE138,"0.#"),1)=".",TRUE,FALSE)</formula>
    </cfRule>
  </conditionalFormatting>
  <conditionalFormatting sqref="AI138">
    <cfRule type="expression" dxfId="1197" priority="539">
      <formula>IF(RIGHT(TEXT(AI138,"0.#"),1)=".",FALSE,TRUE)</formula>
    </cfRule>
    <cfRule type="expression" dxfId="1196" priority="540">
      <formula>IF(RIGHT(TEXT(AI138,"0.#"),1)=".",TRUE,FALSE)</formula>
    </cfRule>
  </conditionalFormatting>
  <conditionalFormatting sqref="AQ138">
    <cfRule type="expression" dxfId="1195" priority="537">
      <formula>IF(RIGHT(TEXT(AQ138,"0.#"),1)=".",FALSE,TRUE)</formula>
    </cfRule>
    <cfRule type="expression" dxfId="1194" priority="538">
      <formula>IF(RIGHT(TEXT(AQ138,"0.#"),1)=".",TRUE,FALSE)</formula>
    </cfRule>
  </conditionalFormatting>
  <conditionalFormatting sqref="AE137 AQ137">
    <cfRule type="expression" dxfId="1193" priority="547">
      <formula>IF(RIGHT(TEXT(AE137,"0.#"),1)=".",FALSE,TRUE)</formula>
    </cfRule>
    <cfRule type="expression" dxfId="1192" priority="548">
      <formula>IF(RIGHT(TEXT(AE137,"0.#"),1)=".",TRUE,FALSE)</formula>
    </cfRule>
  </conditionalFormatting>
  <conditionalFormatting sqref="AI137">
    <cfRule type="expression" dxfId="1191" priority="545">
      <formula>IF(RIGHT(TEXT(AI137,"0.#"),1)=".",FALSE,TRUE)</formula>
    </cfRule>
    <cfRule type="expression" dxfId="1190" priority="546">
      <formula>IF(RIGHT(TEXT(AI137,"0.#"),1)=".",TRUE,FALSE)</formula>
    </cfRule>
  </conditionalFormatting>
  <conditionalFormatting sqref="AE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M172">
    <cfRule type="expression" dxfId="725" priority="23">
      <formula>IF(RIGHT(TEXT(AM172,"0.#"),1)=".",FALSE,TRUE)</formula>
    </cfRule>
    <cfRule type="expression" dxfId="724" priority="24">
      <formula>IF(RIGHT(TEXT(AM172,"0.#"),1)=".",TRUE,FALSE)</formula>
    </cfRule>
  </conditionalFormatting>
  <conditionalFormatting sqref="AM171">
    <cfRule type="expression" dxfId="723" priority="25">
      <formula>IF(RIGHT(TEXT(AM171,"0.#"),1)=".",FALSE,TRUE)</formula>
    </cfRule>
    <cfRule type="expression" dxfId="722" priority="26">
      <formula>IF(RIGHT(TEXT(AM171,"0.#"),1)=".",TRUE,FALSE)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7" max="49" man="1"/>
    <brk id="220" max="49" man="1"/>
    <brk id="254" max="49" man="1"/>
    <brk id="30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711</v>
      </c>
      <c r="R4" s="13" t="str">
        <f t="shared" si="3"/>
        <v>補助</v>
      </c>
      <c r="S4" s="13" t="str">
        <f t="shared" si="4"/>
        <v>補助</v>
      </c>
      <c r="T4" s="13"/>
      <c r="U4" s="32" t="s">
        <v>687</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t="s">
        <v>711</v>
      </c>
      <c r="M10" s="13" t="str">
        <f t="shared" si="2"/>
        <v>食料安定供給関係</v>
      </c>
      <c r="N10" s="13" t="str">
        <f t="shared" si="6"/>
        <v>食料安定供給関係</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684</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685</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689</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c r="A3" s="688"/>
      <c r="B3" s="689"/>
      <c r="C3" s="689"/>
      <c r="D3" s="689"/>
      <c r="E3" s="689"/>
      <c r="F3" s="690"/>
      <c r="G3" s="171"/>
      <c r="H3" s="123"/>
      <c r="I3" s="123"/>
      <c r="J3" s="123"/>
      <c r="K3" s="123"/>
      <c r="L3" s="123"/>
      <c r="M3" s="123"/>
      <c r="N3" s="123"/>
      <c r="O3" s="124"/>
      <c r="P3" s="122"/>
      <c r="Q3" s="123"/>
      <c r="R3" s="123"/>
      <c r="S3" s="123"/>
      <c r="T3" s="123"/>
      <c r="U3" s="123"/>
      <c r="V3" s="123"/>
      <c r="W3" s="123"/>
      <c r="X3" s="124"/>
      <c r="Y3" s="937"/>
      <c r="Z3" s="938"/>
      <c r="AA3" s="939"/>
      <c r="AB3" s="943"/>
      <c r="AC3" s="715"/>
      <c r="AD3" s="716"/>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c r="A4" s="691"/>
      <c r="B4" s="689"/>
      <c r="C4" s="689"/>
      <c r="D4" s="689"/>
      <c r="E4" s="689"/>
      <c r="F4" s="690"/>
      <c r="G4" s="193"/>
      <c r="H4" s="947"/>
      <c r="I4" s="947"/>
      <c r="J4" s="947"/>
      <c r="K4" s="947"/>
      <c r="L4" s="947"/>
      <c r="M4" s="947"/>
      <c r="N4" s="947"/>
      <c r="O4" s="948"/>
      <c r="P4" s="146"/>
      <c r="Q4" s="656"/>
      <c r="R4" s="656"/>
      <c r="S4" s="656"/>
      <c r="T4" s="656"/>
      <c r="U4" s="656"/>
      <c r="V4" s="656"/>
      <c r="W4" s="656"/>
      <c r="X4" s="657"/>
      <c r="Y4" s="933" t="s">
        <v>12</v>
      </c>
      <c r="Z4" s="934"/>
      <c r="AA4" s="935"/>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2"/>
      <c r="B5" s="693"/>
      <c r="C5" s="693"/>
      <c r="D5" s="693"/>
      <c r="E5" s="693"/>
      <c r="F5" s="694"/>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2"/>
      <c r="B6" s="693"/>
      <c r="C6" s="693"/>
      <c r="D6" s="693"/>
      <c r="E6" s="693"/>
      <c r="F6" s="694"/>
      <c r="G6" s="952"/>
      <c r="H6" s="953"/>
      <c r="I6" s="953"/>
      <c r="J6" s="953"/>
      <c r="K6" s="953"/>
      <c r="L6" s="953"/>
      <c r="M6" s="953"/>
      <c r="N6" s="953"/>
      <c r="O6" s="954"/>
      <c r="P6" s="659"/>
      <c r="Q6" s="659"/>
      <c r="R6" s="659"/>
      <c r="S6" s="659"/>
      <c r="T6" s="659"/>
      <c r="U6" s="659"/>
      <c r="V6" s="659"/>
      <c r="W6" s="659"/>
      <c r="X6" s="660"/>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c r="A11" s="691"/>
      <c r="B11" s="689"/>
      <c r="C11" s="689"/>
      <c r="D11" s="689"/>
      <c r="E11" s="689"/>
      <c r="F11" s="690"/>
      <c r="G11" s="193"/>
      <c r="H11" s="947"/>
      <c r="I11" s="947"/>
      <c r="J11" s="947"/>
      <c r="K11" s="947"/>
      <c r="L11" s="947"/>
      <c r="M11" s="947"/>
      <c r="N11" s="947"/>
      <c r="O11" s="948"/>
      <c r="P11" s="146"/>
      <c r="Q11" s="656"/>
      <c r="R11" s="656"/>
      <c r="S11" s="656"/>
      <c r="T11" s="656"/>
      <c r="U11" s="656"/>
      <c r="V11" s="656"/>
      <c r="W11" s="656"/>
      <c r="X11" s="657"/>
      <c r="Y11" s="933" t="s">
        <v>12</v>
      </c>
      <c r="Z11" s="934"/>
      <c r="AA11" s="935"/>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2"/>
      <c r="B12" s="693"/>
      <c r="C12" s="693"/>
      <c r="D12" s="693"/>
      <c r="E12" s="693"/>
      <c r="F12" s="694"/>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4"/>
      <c r="B13" s="945"/>
      <c r="C13" s="945"/>
      <c r="D13" s="945"/>
      <c r="E13" s="945"/>
      <c r="F13" s="946"/>
      <c r="G13" s="952"/>
      <c r="H13" s="953"/>
      <c r="I13" s="953"/>
      <c r="J13" s="953"/>
      <c r="K13" s="953"/>
      <c r="L13" s="953"/>
      <c r="M13" s="953"/>
      <c r="N13" s="953"/>
      <c r="O13" s="954"/>
      <c r="P13" s="659"/>
      <c r="Q13" s="659"/>
      <c r="R13" s="659"/>
      <c r="S13" s="659"/>
      <c r="T13" s="659"/>
      <c r="U13" s="659"/>
      <c r="V13" s="659"/>
      <c r="W13" s="659"/>
      <c r="X13" s="660"/>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c r="A18" s="691"/>
      <c r="B18" s="689"/>
      <c r="C18" s="689"/>
      <c r="D18" s="689"/>
      <c r="E18" s="689"/>
      <c r="F18" s="690"/>
      <c r="G18" s="193"/>
      <c r="H18" s="947"/>
      <c r="I18" s="947"/>
      <c r="J18" s="947"/>
      <c r="K18" s="947"/>
      <c r="L18" s="947"/>
      <c r="M18" s="947"/>
      <c r="N18" s="947"/>
      <c r="O18" s="948"/>
      <c r="P18" s="146"/>
      <c r="Q18" s="656"/>
      <c r="R18" s="656"/>
      <c r="S18" s="656"/>
      <c r="T18" s="656"/>
      <c r="U18" s="656"/>
      <c r="V18" s="656"/>
      <c r="W18" s="656"/>
      <c r="X18" s="657"/>
      <c r="Y18" s="933" t="s">
        <v>12</v>
      </c>
      <c r="Z18" s="934"/>
      <c r="AA18" s="935"/>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2"/>
      <c r="B19" s="693"/>
      <c r="C19" s="693"/>
      <c r="D19" s="693"/>
      <c r="E19" s="693"/>
      <c r="F19" s="694"/>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4"/>
      <c r="B20" s="945"/>
      <c r="C20" s="945"/>
      <c r="D20" s="945"/>
      <c r="E20" s="945"/>
      <c r="F20" s="946"/>
      <c r="G20" s="952"/>
      <c r="H20" s="953"/>
      <c r="I20" s="953"/>
      <c r="J20" s="953"/>
      <c r="K20" s="953"/>
      <c r="L20" s="953"/>
      <c r="M20" s="953"/>
      <c r="N20" s="953"/>
      <c r="O20" s="954"/>
      <c r="P20" s="659"/>
      <c r="Q20" s="659"/>
      <c r="R20" s="659"/>
      <c r="S20" s="659"/>
      <c r="T20" s="659"/>
      <c r="U20" s="659"/>
      <c r="V20" s="659"/>
      <c r="W20" s="659"/>
      <c r="X20" s="660"/>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c r="A25" s="691"/>
      <c r="B25" s="689"/>
      <c r="C25" s="689"/>
      <c r="D25" s="689"/>
      <c r="E25" s="689"/>
      <c r="F25" s="690"/>
      <c r="G25" s="193"/>
      <c r="H25" s="947"/>
      <c r="I25" s="947"/>
      <c r="J25" s="947"/>
      <c r="K25" s="947"/>
      <c r="L25" s="947"/>
      <c r="M25" s="947"/>
      <c r="N25" s="947"/>
      <c r="O25" s="948"/>
      <c r="P25" s="146"/>
      <c r="Q25" s="656"/>
      <c r="R25" s="656"/>
      <c r="S25" s="656"/>
      <c r="T25" s="656"/>
      <c r="U25" s="656"/>
      <c r="V25" s="656"/>
      <c r="W25" s="656"/>
      <c r="X25" s="657"/>
      <c r="Y25" s="933" t="s">
        <v>12</v>
      </c>
      <c r="Z25" s="934"/>
      <c r="AA25" s="935"/>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2"/>
      <c r="B26" s="693"/>
      <c r="C26" s="693"/>
      <c r="D26" s="693"/>
      <c r="E26" s="693"/>
      <c r="F26" s="694"/>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4"/>
      <c r="B27" s="945"/>
      <c r="C27" s="945"/>
      <c r="D27" s="945"/>
      <c r="E27" s="945"/>
      <c r="F27" s="946"/>
      <c r="G27" s="952"/>
      <c r="H27" s="953"/>
      <c r="I27" s="953"/>
      <c r="J27" s="953"/>
      <c r="K27" s="953"/>
      <c r="L27" s="953"/>
      <c r="M27" s="953"/>
      <c r="N27" s="953"/>
      <c r="O27" s="954"/>
      <c r="P27" s="659"/>
      <c r="Q27" s="659"/>
      <c r="R27" s="659"/>
      <c r="S27" s="659"/>
      <c r="T27" s="659"/>
      <c r="U27" s="659"/>
      <c r="V27" s="659"/>
      <c r="W27" s="659"/>
      <c r="X27" s="660"/>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c r="A32" s="691"/>
      <c r="B32" s="689"/>
      <c r="C32" s="689"/>
      <c r="D32" s="689"/>
      <c r="E32" s="689"/>
      <c r="F32" s="690"/>
      <c r="G32" s="193"/>
      <c r="H32" s="947"/>
      <c r="I32" s="947"/>
      <c r="J32" s="947"/>
      <c r="K32" s="947"/>
      <c r="L32" s="947"/>
      <c r="M32" s="947"/>
      <c r="N32" s="947"/>
      <c r="O32" s="948"/>
      <c r="P32" s="146"/>
      <c r="Q32" s="656"/>
      <c r="R32" s="656"/>
      <c r="S32" s="656"/>
      <c r="T32" s="656"/>
      <c r="U32" s="656"/>
      <c r="V32" s="656"/>
      <c r="W32" s="656"/>
      <c r="X32" s="657"/>
      <c r="Y32" s="933" t="s">
        <v>12</v>
      </c>
      <c r="Z32" s="934"/>
      <c r="AA32" s="935"/>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2"/>
      <c r="B33" s="693"/>
      <c r="C33" s="693"/>
      <c r="D33" s="693"/>
      <c r="E33" s="693"/>
      <c r="F33" s="694"/>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4"/>
      <c r="B34" s="945"/>
      <c r="C34" s="945"/>
      <c r="D34" s="945"/>
      <c r="E34" s="945"/>
      <c r="F34" s="946"/>
      <c r="G34" s="952"/>
      <c r="H34" s="953"/>
      <c r="I34" s="953"/>
      <c r="J34" s="953"/>
      <c r="K34" s="953"/>
      <c r="L34" s="953"/>
      <c r="M34" s="953"/>
      <c r="N34" s="953"/>
      <c r="O34" s="954"/>
      <c r="P34" s="659"/>
      <c r="Q34" s="659"/>
      <c r="R34" s="659"/>
      <c r="S34" s="659"/>
      <c r="T34" s="659"/>
      <c r="U34" s="659"/>
      <c r="V34" s="659"/>
      <c r="W34" s="659"/>
      <c r="X34" s="660"/>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c r="A39" s="691"/>
      <c r="B39" s="689"/>
      <c r="C39" s="689"/>
      <c r="D39" s="689"/>
      <c r="E39" s="689"/>
      <c r="F39" s="690"/>
      <c r="G39" s="193"/>
      <c r="H39" s="947"/>
      <c r="I39" s="947"/>
      <c r="J39" s="947"/>
      <c r="K39" s="947"/>
      <c r="L39" s="947"/>
      <c r="M39" s="947"/>
      <c r="N39" s="947"/>
      <c r="O39" s="948"/>
      <c r="P39" s="146"/>
      <c r="Q39" s="656"/>
      <c r="R39" s="656"/>
      <c r="S39" s="656"/>
      <c r="T39" s="656"/>
      <c r="U39" s="656"/>
      <c r="V39" s="656"/>
      <c r="W39" s="656"/>
      <c r="X39" s="657"/>
      <c r="Y39" s="933" t="s">
        <v>12</v>
      </c>
      <c r="Z39" s="934"/>
      <c r="AA39" s="935"/>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2"/>
      <c r="B40" s="693"/>
      <c r="C40" s="693"/>
      <c r="D40" s="693"/>
      <c r="E40" s="693"/>
      <c r="F40" s="694"/>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4"/>
      <c r="B41" s="945"/>
      <c r="C41" s="945"/>
      <c r="D41" s="945"/>
      <c r="E41" s="945"/>
      <c r="F41" s="946"/>
      <c r="G41" s="952"/>
      <c r="H41" s="953"/>
      <c r="I41" s="953"/>
      <c r="J41" s="953"/>
      <c r="K41" s="953"/>
      <c r="L41" s="953"/>
      <c r="M41" s="953"/>
      <c r="N41" s="953"/>
      <c r="O41" s="954"/>
      <c r="P41" s="659"/>
      <c r="Q41" s="659"/>
      <c r="R41" s="659"/>
      <c r="S41" s="659"/>
      <c r="T41" s="659"/>
      <c r="U41" s="659"/>
      <c r="V41" s="659"/>
      <c r="W41" s="659"/>
      <c r="X41" s="660"/>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c r="A46" s="691"/>
      <c r="B46" s="689"/>
      <c r="C46" s="689"/>
      <c r="D46" s="689"/>
      <c r="E46" s="689"/>
      <c r="F46" s="690"/>
      <c r="G46" s="193"/>
      <c r="H46" s="947"/>
      <c r="I46" s="947"/>
      <c r="J46" s="947"/>
      <c r="K46" s="947"/>
      <c r="L46" s="947"/>
      <c r="M46" s="947"/>
      <c r="N46" s="947"/>
      <c r="O46" s="948"/>
      <c r="P46" s="146"/>
      <c r="Q46" s="656"/>
      <c r="R46" s="656"/>
      <c r="S46" s="656"/>
      <c r="T46" s="656"/>
      <c r="U46" s="656"/>
      <c r="V46" s="656"/>
      <c r="W46" s="656"/>
      <c r="X46" s="657"/>
      <c r="Y46" s="933" t="s">
        <v>12</v>
      </c>
      <c r="Z46" s="934"/>
      <c r="AA46" s="935"/>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2"/>
      <c r="B47" s="693"/>
      <c r="C47" s="693"/>
      <c r="D47" s="693"/>
      <c r="E47" s="693"/>
      <c r="F47" s="694"/>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4"/>
      <c r="B48" s="945"/>
      <c r="C48" s="945"/>
      <c r="D48" s="945"/>
      <c r="E48" s="945"/>
      <c r="F48" s="946"/>
      <c r="G48" s="952"/>
      <c r="H48" s="953"/>
      <c r="I48" s="953"/>
      <c r="J48" s="953"/>
      <c r="K48" s="953"/>
      <c r="L48" s="953"/>
      <c r="M48" s="953"/>
      <c r="N48" s="953"/>
      <c r="O48" s="954"/>
      <c r="P48" s="659"/>
      <c r="Q48" s="659"/>
      <c r="R48" s="659"/>
      <c r="S48" s="659"/>
      <c r="T48" s="659"/>
      <c r="U48" s="659"/>
      <c r="V48" s="659"/>
      <c r="W48" s="659"/>
      <c r="X48" s="660"/>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c r="A53" s="691"/>
      <c r="B53" s="689"/>
      <c r="C53" s="689"/>
      <c r="D53" s="689"/>
      <c r="E53" s="689"/>
      <c r="F53" s="690"/>
      <c r="G53" s="193"/>
      <c r="H53" s="947"/>
      <c r="I53" s="947"/>
      <c r="J53" s="947"/>
      <c r="K53" s="947"/>
      <c r="L53" s="947"/>
      <c r="M53" s="947"/>
      <c r="N53" s="947"/>
      <c r="O53" s="948"/>
      <c r="P53" s="146"/>
      <c r="Q53" s="656"/>
      <c r="R53" s="656"/>
      <c r="S53" s="656"/>
      <c r="T53" s="656"/>
      <c r="U53" s="656"/>
      <c r="V53" s="656"/>
      <c r="W53" s="656"/>
      <c r="X53" s="657"/>
      <c r="Y53" s="933" t="s">
        <v>12</v>
      </c>
      <c r="Z53" s="934"/>
      <c r="AA53" s="935"/>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2"/>
      <c r="B54" s="693"/>
      <c r="C54" s="693"/>
      <c r="D54" s="693"/>
      <c r="E54" s="693"/>
      <c r="F54" s="694"/>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4"/>
      <c r="B55" s="945"/>
      <c r="C55" s="945"/>
      <c r="D55" s="945"/>
      <c r="E55" s="945"/>
      <c r="F55" s="946"/>
      <c r="G55" s="952"/>
      <c r="H55" s="953"/>
      <c r="I55" s="953"/>
      <c r="J55" s="953"/>
      <c r="K55" s="953"/>
      <c r="L55" s="953"/>
      <c r="M55" s="953"/>
      <c r="N55" s="953"/>
      <c r="O55" s="954"/>
      <c r="P55" s="659"/>
      <c r="Q55" s="659"/>
      <c r="R55" s="659"/>
      <c r="S55" s="659"/>
      <c r="T55" s="659"/>
      <c r="U55" s="659"/>
      <c r="V55" s="659"/>
      <c r="W55" s="659"/>
      <c r="X55" s="660"/>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c r="A60" s="691"/>
      <c r="B60" s="689"/>
      <c r="C60" s="689"/>
      <c r="D60" s="689"/>
      <c r="E60" s="689"/>
      <c r="F60" s="690"/>
      <c r="G60" s="193"/>
      <c r="H60" s="947"/>
      <c r="I60" s="947"/>
      <c r="J60" s="947"/>
      <c r="K60" s="947"/>
      <c r="L60" s="947"/>
      <c r="M60" s="947"/>
      <c r="N60" s="947"/>
      <c r="O60" s="948"/>
      <c r="P60" s="146"/>
      <c r="Q60" s="656"/>
      <c r="R60" s="656"/>
      <c r="S60" s="656"/>
      <c r="T60" s="656"/>
      <c r="U60" s="656"/>
      <c r="V60" s="656"/>
      <c r="W60" s="656"/>
      <c r="X60" s="657"/>
      <c r="Y60" s="933" t="s">
        <v>12</v>
      </c>
      <c r="Z60" s="934"/>
      <c r="AA60" s="935"/>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2"/>
      <c r="B61" s="693"/>
      <c r="C61" s="693"/>
      <c r="D61" s="693"/>
      <c r="E61" s="693"/>
      <c r="F61" s="694"/>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4"/>
      <c r="B62" s="945"/>
      <c r="C62" s="945"/>
      <c r="D62" s="945"/>
      <c r="E62" s="945"/>
      <c r="F62" s="946"/>
      <c r="G62" s="952"/>
      <c r="H62" s="953"/>
      <c r="I62" s="953"/>
      <c r="J62" s="953"/>
      <c r="K62" s="953"/>
      <c r="L62" s="953"/>
      <c r="M62" s="953"/>
      <c r="N62" s="953"/>
      <c r="O62" s="954"/>
      <c r="P62" s="659"/>
      <c r="Q62" s="659"/>
      <c r="R62" s="659"/>
      <c r="S62" s="659"/>
      <c r="T62" s="659"/>
      <c r="U62" s="659"/>
      <c r="V62" s="659"/>
      <c r="W62" s="659"/>
      <c r="X62" s="660"/>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c r="A67" s="691"/>
      <c r="B67" s="689"/>
      <c r="C67" s="689"/>
      <c r="D67" s="689"/>
      <c r="E67" s="689"/>
      <c r="F67" s="690"/>
      <c r="G67" s="193"/>
      <c r="H67" s="947"/>
      <c r="I67" s="947"/>
      <c r="J67" s="947"/>
      <c r="K67" s="947"/>
      <c r="L67" s="947"/>
      <c r="M67" s="947"/>
      <c r="N67" s="947"/>
      <c r="O67" s="948"/>
      <c r="P67" s="146"/>
      <c r="Q67" s="656"/>
      <c r="R67" s="656"/>
      <c r="S67" s="656"/>
      <c r="T67" s="656"/>
      <c r="U67" s="656"/>
      <c r="V67" s="656"/>
      <c r="W67" s="656"/>
      <c r="X67" s="657"/>
      <c r="Y67" s="933" t="s">
        <v>12</v>
      </c>
      <c r="Z67" s="934"/>
      <c r="AA67" s="935"/>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2"/>
      <c r="B68" s="693"/>
      <c r="C68" s="693"/>
      <c r="D68" s="693"/>
      <c r="E68" s="693"/>
      <c r="F68" s="694"/>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4"/>
      <c r="B69" s="945"/>
      <c r="C69" s="945"/>
      <c r="D69" s="945"/>
      <c r="E69" s="945"/>
      <c r="F69" s="946"/>
      <c r="G69" s="952"/>
      <c r="H69" s="953"/>
      <c r="I69" s="953"/>
      <c r="J69" s="953"/>
      <c r="K69" s="953"/>
      <c r="L69" s="953"/>
      <c r="M69" s="953"/>
      <c r="N69" s="953"/>
      <c r="O69" s="954"/>
      <c r="P69" s="659"/>
      <c r="Q69" s="659"/>
      <c r="R69" s="659"/>
      <c r="S69" s="659"/>
      <c r="T69" s="659"/>
      <c r="U69" s="659"/>
      <c r="V69" s="659"/>
      <c r="W69" s="659"/>
      <c r="X69" s="660"/>
      <c r="Y69" s="190" t="s">
        <v>13</v>
      </c>
      <c r="Z69" s="930"/>
      <c r="AA69" s="931"/>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row r="55" spans="1:51" ht="30" customHeight="1">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row r="108" spans="1:51" ht="30" customHeight="1">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row r="161" spans="1:51" ht="30" customHeight="1">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row r="214" spans="1:51" ht="30" customHeight="1">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2022-09-07T09:35:45Z</cp:lastPrinted>
  <dcterms:created xsi:type="dcterms:W3CDTF">2012-03-13T00:50:25Z</dcterms:created>
  <dcterms:modified xsi:type="dcterms:W3CDTF">2022-09-07T09:36:40Z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