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LN19_kanbou02\大臣官房広報評価課\005 評価班\常用フォルダ\一時使用フォルダー\20220826_令和３年度実施事業及び令和４年度新規事業レビューシートの修正等\13_林野庁\20220826_提出（所見を踏まえた改善点入力等）\広報評価課_0902修正\"/>
    </mc:Choice>
  </mc:AlternateContent>
  <xr:revisionPtr revIDLastSave="0" documentId="13_ncr:101_{8E7AC681-9393-47A3-99B6-2DCD2003F1BD}" xr6:coauthVersionLast="47" xr6:coauthVersionMax="47" xr10:uidLastSave="{00000000-0000-0000-0000-000000000000}"/>
  <bookViews>
    <workbookView xWindow="1740" yWindow="105" windowWidth="17385" windowHeight="13635"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8" i="11" s="1"/>
  <c r="AY372" i="11"/>
  <c r="AY371" i="11"/>
  <c r="AY370" i="11"/>
  <c r="AY369" i="11"/>
  <c r="AY368" i="11"/>
  <c r="AY367" i="11"/>
  <c r="AY334" i="11"/>
  <c r="AY339" i="11" s="1"/>
  <c r="AY337" i="11"/>
  <c r="AY321" i="11"/>
  <c r="AY332" i="11" s="1"/>
  <c r="AY340" i="11" l="1"/>
  <c r="AY399" i="11"/>
  <c r="AY70" i="11"/>
  <c r="AY323" i="11"/>
  <c r="AY325" i="11"/>
  <c r="AY327" i="11"/>
  <c r="AY329" i="11"/>
  <c r="AY331" i="11"/>
  <c r="AY333" i="11"/>
  <c r="AY322" i="11"/>
  <c r="AY324" i="11"/>
  <c r="AY326" i="11"/>
  <c r="AY328" i="11"/>
  <c r="AY330" i="11"/>
  <c r="AY336" i="11"/>
  <c r="AY338"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1" i="11"/>
  <c r="AY170" i="11"/>
  <c r="AY172" i="11" s="1"/>
  <c r="AY167" i="11"/>
  <c r="AY169" i="11" s="1"/>
  <c r="AY136" i="11"/>
  <c r="AY138" i="11" s="1"/>
  <c r="AY133" i="11"/>
  <c r="AY134" i="11" s="1"/>
  <c r="AY132" i="11"/>
  <c r="AY139" i="11"/>
  <c r="AY144" i="11" s="1"/>
  <c r="AY166" i="11"/>
  <c r="AY161" i="11"/>
  <c r="AY162" i="11" s="1"/>
  <c r="AY156" i="11"/>
  <c r="AY158" i="11" s="1"/>
  <c r="AY155" i="11"/>
  <c r="AY151" i="11"/>
  <c r="AY146" i="11"/>
  <c r="AY150" i="11" s="1"/>
  <c r="AY127" i="11"/>
  <c r="AY130" i="11" s="1"/>
  <c r="AY123" i="11"/>
  <c r="AY122" i="11"/>
  <c r="AY126" i="11" s="1"/>
  <c r="AY121" i="11"/>
  <c r="AY117" i="11"/>
  <c r="AY113" i="11"/>
  <c r="AY112" i="11"/>
  <c r="AY120" i="11" s="1"/>
  <c r="AY99" i="11"/>
  <c r="AY100" i="11" s="1"/>
  <c r="AY98" i="11"/>
  <c r="AY102" i="11"/>
  <c r="AY104" i="11" s="1"/>
  <c r="AY137" i="11" l="1"/>
  <c r="AY115" i="11"/>
  <c r="AY119" i="11"/>
  <c r="AY125" i="11"/>
  <c r="AY153"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7" i="11" s="1"/>
  <c r="AY88" i="11"/>
  <c r="AY91" i="11" s="1"/>
  <c r="AY78" i="11"/>
  <c r="AY87" i="11" s="1"/>
  <c r="AY44" i="11"/>
  <c r="AY52" i="11" s="1"/>
  <c r="AY96" i="11" l="1"/>
  <c r="AY55" i="11"/>
  <c r="AY63"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<sst xmlns="http://schemas.openxmlformats.org/spreadsheetml/2006/main" count="2223" uniqueCount="785">
  <si>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</si>
  <si>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</si>
  <si>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</si>
  <si>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</si>
  <si>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</si>
  <si>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</si>
  <si>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</si>
  <si>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</si>
  <si>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</si>
  <si>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</si>
  <si>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</si>
  <si>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</si>
  <si>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</si>
  <si>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</si>
  <si>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</si>
  <si>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</si>
  <si>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</si>
  <si>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</si>
  <si>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</si>
  <si>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</si>
  <si>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</si>
  <si>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</si>
  <si>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</si>
  <si>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</si>
  <si>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</si>
  <si>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</si>
  <si>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</si>
  <si>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</si>
  <si>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</si>
  <si>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</si>
  <si>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</si>
  <si>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</si>
  <si>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</si>
  <si>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</si>
  <si>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</si>
  <si>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</si>
  <si>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</si>
  <si>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</si>
  <si>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</si>
  <si>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</si>
  <si>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</si>
  <si>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</si>
  <si>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</si>
  <si>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</si>
  <si>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</si>
  <si>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</si>
  <si>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</si>
  <si>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</si>
  <si>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</si>
  <si>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</si>
  <si>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</si>
  <si>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</si>
  <si>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</si>
  <si>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</si>
  <si>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</si>
  <si>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</si>
  <si>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</si>
  <si>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</si>
  <si>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</si>
  <si>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</si>
  <si>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</si>
  <si>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</si>
  <si>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</si>
  <si>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</si>
  <si>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</si>
  <si>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</si>
  <si>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</si>
  <si>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</si>
  <si>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</si>
  <si>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</si>
  <si>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</si>
  <si>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</si>
  <si>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</si>
  <si>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</si>
  <si>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</si>
  <si>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</si>
  <si>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</si>
  <si>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</si>
  <si>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</si>
  <si>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</si>
  <si>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</si>
  <si>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</si>
  <si>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</si>
  <si>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</si>
  <si>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</si>
  <si>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</si>
  <si>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</si>
  <si>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</si>
  <si>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</si>
  <si>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</si>
  <si>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</si>
  <si>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</si>
  <si>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</si>
  <si>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</si>
  <si>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</si>
  <si>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</si>
  <si>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</si>
  <si>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</si>
  <si>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</si>
  <si>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</si>
  <si>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</si>
  <si>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</si>
  <si>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</si>
  <si>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</si>
  <si>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</si>
  <si>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</si>
  <si>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</si>
  <si>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</si>
  <si>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</si>
  <si>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</si>
  <si>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</si>
  <si>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</si>
  <si>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</si>
  <si>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</si>
  <si>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</si>
  <si>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</si>
  <si>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</si>
  <si>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</si>
  <si>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</si>
  <si>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</si>
  <si>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</si>
  <si>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</si>
  <si>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</si>
  <si>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</si>
  <si>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</si>
  <si>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</si>
  <si>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</si>
  <si>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</si>
  <si>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</si>
  <si>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</si>
  <si>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</si>
  <si>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</si>
  <si>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</si>
  <si>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</si>
  <si>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</si>
  <si>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</si>
  <si>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</si>
  <si>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</si>
  <si>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</si>
  <si>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</si>
  <si>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</si>
  <si>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</si>
  <si>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</si>
  <si>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</si>
  <si>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</si>
  <si>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</si>
  <si>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</si>
  <si>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</si>
  <si>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</si>
  <si>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</si>
  <si>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</si>
  <si>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</si>
  <si>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</si>
  <si>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</si>
  <si>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</si>
  <si>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</si>
  <si>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</si>
  <si>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</si>
  <si>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</si>
  <si>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</si>
  <si>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</si>
  <si>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</si>
  <si>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</si>
  <si>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</si>
  <si>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</si>
  <si>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</si>
  <si>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</si>
  <si>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</si>
  <si>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</si>
  <si>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</si>
  <si>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</si>
  <si>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</si>
  <si>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</si>
  <si>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</si>
  <si>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</si>
  <si>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</si>
  <si>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</si>
  <si>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</si>
  <si>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</si>
  <si>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</si>
  <si>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</si>
  <si>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</si>
  <si>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</si>
  <si>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</si>
  <si>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</si>
  <si>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</si>
  <si>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</si>
  <si>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</si>
  <si>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</si>
  <si>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</si>
  <si>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</si>
  <si>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</si>
  <si>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</si>
  <si>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</si>
  <si>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</si>
  <si>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</si>
  <si>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</si>
  <si>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</si>
  <si>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</si>
  <si>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</si>
  <si>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</si>
  <si>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</si>
  <si>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</si>
  <si>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</si>
  <si>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</si>
  <si>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</si>
  <si>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</si>
  <si>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</si>
  <si>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</si>
  <si>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</si>
  <si>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</si>
  <si>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</si>
  <si>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</si>
  <si>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</si>
  <si>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</si>
  <si>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</si>
  <si>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</si>
  <si>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</si>
  <si>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</si>
  <si>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</si>
  <si>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</si>
  <si>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</si>
  <si>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</si>
  <si>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</si>
  <si>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</si>
  <si>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</si>
  <si>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</si>
  <si>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</si>
  <si>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</si>
  <si>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</si>
  <si>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</si>
  <si>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</si>
  <si>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</si>
  <si>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</si>
  <si>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</si>
  <si>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</si>
  <si>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</si>
  <si>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</si>
  <si>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</si>
  <si>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</si>
  <si>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</si>
  <si>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</si>
  <si>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</si>
  <si>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</si>
  <si>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</si>
  <si>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</si>
  <si>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</si>
  <si>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</si>
  <si>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</si>
  <si>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</si>
  <si>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</si>
  <si>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</si>
  <si>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</si>
  <si>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</si>
  <si>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</si>
  <si>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</si>
  <si>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</si>
  <si>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</si>
  <si>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</si>
  <si>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</si>
  <si>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</si>
  <si>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</si>
  <si>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</si>
  <si>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</si>
  <si>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</si>
  <si>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</si>
  <si>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</si>
  <si>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</si>
  <si>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</si>
  <si>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</si>
  <si>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</si>
  <si>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</si>
  <si>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</si>
  <si>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</si>
  <si>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</si>
  <si>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</si>
  <si>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</si>
  <si>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</si>
  <si>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</si>
  <si>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</si>
  <si>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</si>
  <si>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</si>
  <si>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</si>
  <si>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</si>
  <si>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</si>
  <si>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</si>
  <si>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</si>
  <si>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</si>
  <si>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</si>
  <si>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</si>
  <si>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</si>
  <si>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</si>
  <si>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</si>
  <si>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</si>
  <si>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</si>
  <si>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</si>
  <si>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</si>
  <si>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</si>
  <si>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</si>
  <si>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</si>
  <si>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</si>
  <si>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</si>
  <si>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</si>
  <si>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</si>
  <si>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</si>
  <si>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</si>
  <si>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</si>
  <si>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</si>
  <si>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</si>
  <si>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</si>
  <si>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</si>
  <si>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</si>
  <si>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</si>
  <si>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</si>
  <si>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</si>
  <si>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</si>
  <si>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</si>
  <si>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</si>
  <si>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</si>
  <si>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</si>
  <si>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</si>
  <si>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</si>
  <si>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</si>
  <si>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</si>
  <si>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</si>
  <si>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</si>
  <si>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</si>
  <si>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</si>
  <si>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</si>
  <si>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</si>
  <si>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</si>
  <si>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</si>
  <si>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</si>
  <si>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</si>
  <si>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</si>
  <si>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</si>
  <si>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</si>
  <si>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</si>
  <si>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</si>
  <si>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</si>
  <si>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</si>
  <si>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</si>
  <si>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</si>
  <si>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</si>
  <si>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</si>
  <si>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</si>
  <si>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</si>
  <si>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</si>
  <si>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</si>
  <si>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</si>
  <si>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</si>
  <si>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</si>
  <si>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</si>
  <si>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</si>
  <si>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</si>
  <si>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</si>
  <si>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</si>
  <si>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</si>
  <si>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</si>
  <si>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</si>
  <si>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</si>
  <si>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</si>
  <si>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</si>
  <si>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</si>
  <si>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</si>
  <si>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</si>
  <si>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</si>
  <si>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</si>
  <si>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</si>
  <si>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</si>
  <si>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</si>
  <si>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</si>
  <si>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</si>
  <si>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</si>
  <si>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</si>
  <si>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</si>
  <si>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</si>
  <si>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</si>
  <si>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</si>
  <si>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</si>
  <si>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</si>
  <si>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</si>
  <si>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</si>
  <si>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</si>
  <si>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</si>
  <si>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</si>
  <si>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</si>
  <si>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</si>
  <si>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</si>
  <si>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</si>
  <si>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</si>
  <si>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</si>
  <si>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</si>
  <si>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</si>
  <si>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</si>
  <si>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</si>
  <si>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</si>
  <si>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</si>
  <si>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</si>
  <si>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</si>
  <si>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</si>
  <si>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</si>
  <si>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</si>
  <si>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</si>
  <si>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</si>
  <si>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</si>
  <si>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</si>
  <si>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</si>
  <si>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</si>
  <si>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</si>
  <si>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</si>
  <si>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</si>
  <si>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</si>
  <si>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</si>
  <si>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</si>
  <si>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</si>
  <si>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</si>
  <si>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</si>
  <si>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</si>
  <si>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</si>
  <si>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</si>
  <si>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</si>
  <si>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</si>
  <si>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</si>
  <si>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</si>
  <si>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</si>
  <si>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</si>
  <si>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</si>
  <si>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</si>
  <si>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</si>
  <si>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</si>
  <si>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</si>
  <si>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</si>
  <si>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</si>
  <si>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</si>
  <si>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</si>
  <si>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</si>
  <si>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</si>
  <si>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</si>
  <si>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</si>
  <si>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</si>
  <si>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</si>
  <si>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</si>
  <si>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</si>
  <si>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</si>
  <si>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</si>
  <si>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</si>
  <si>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</si>
  <si>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</si>
  <si>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</si>
  <si>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</si>
  <si>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</si>
  <si>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</si>
  <si>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</si>
  <si>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</si>
  <si>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</si>
  <si>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</si>
  <si>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</si>
  <si>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</si>
  <si>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</si>
  <si>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</si>
  <si>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</si>
  <si>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</si>
  <si>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</si>
  <si>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</si>
  <si>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</si>
  <si>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</si>
  <si>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</si>
  <si>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</si>
  <si>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</si>
  <si>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</si>
  <si>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</si>
  <si>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</si>
  <si>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</si>
  <si>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</si>
  <si>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</si>
  <si>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</si>
  <si>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</si>
  <si>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</si>
  <si>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</si>
  <si>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</si>
  <si>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</si>
  <si>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</si>
  <si>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</si>
  <si>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</si>
  <si>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</si>
  <si>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</si>
  <si>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</si>
  <si>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</si>
  <si>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</si>
  <si>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</si>
  <si>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</si>
  <si>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</si>
  <si>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</si>
  <si>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</si>
  <si>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</si>
  <si>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</si>
  <si>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</si>
  <si>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</si>
  <si>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</si>
  <si>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</si>
  <si>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</si>
  <si>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</si>
  <si>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</si>
  <si>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</si>
  <si>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</si>
  <si>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</si>
  <si>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</si>
  <si>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</si>
  <si>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</si>
  <si>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</si>
  <si>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</si>
  <si>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</si>
  <si>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</si>
  <si>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</si>
  <si>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</si>
  <si>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</si>
  <si>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</si>
  <si>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</si>
  <si>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</si>
  <si>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</si>
  <si>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</si>
  <si>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</si>
  <si>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</si>
  <si>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</si>
  <si>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</si>
  <si>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</si>
  <si>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</si>
  <si>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</si>
  <si>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</si>
  <si>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</si>
  <si>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</si>
  <si>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</si>
  <si>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</si>
  <si>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</si>
  <si>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</si>
  <si>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</si>
  <si>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</si>
  <si>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</si>
  <si>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</si>
  <si>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</si>
  <si>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</si>
  <si>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</si>
  <si>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</si>
  <si>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</si>
  <si>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</si>
  <si>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</si>
  <si>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</si>
  <si>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</si>
  <si>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</si>
  <si>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</si>
  <si>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</si>
  <si>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</si>
  <si>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</si>
  <si>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</si>
  <si>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</si>
  <si>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</si>
  <si>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</si>
  <si>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</si>
  <si>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</si>
  <si>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</si>
  <si>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</si>
  <si>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</si>
  <si>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</si>
  <si>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</si>
  <si>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</si>
  <si>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</si>
  <si>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</si>
  <si>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</si>
  <si>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</si>
  <si>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</si>
  <si>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</si>
  <si>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</si>
  <si>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</si>
  <si>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</si>
  <si>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</si>
  <si>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</si>
  <si>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</si>
  <si>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</si>
  <si>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</si>
  <si>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</si>
  <si>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</si>
  <si>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</si>
  <si>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</si>
  <si>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</si>
  <si>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</si>
  <si>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</si>
  <si>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</si>
  <si>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</si>
  <si>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</si>
  <si>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</si>
  <si>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</si>
  <si>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</si>
  <si>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</si>
  <si>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</si>
  <si>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</si>
  <si>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</si>
  <si>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</si>
  <si>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</si>
  <si>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</si>
  <si>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</si>
  <si>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</si>
  <si>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</si>
  <si>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</si>
  <si>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</si>
  <si>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</si>
  <si>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</si>
  <si>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</si>
  <si>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</si>
  <si>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</si>
  <si>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</si>
  <si>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</si>
  <si>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</si>
  <si>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</si>
  <si>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</si>
  <si>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</si>
  <si>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</si>
  <si>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</si>
  <si>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</si>
  <si>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</si>
  <si>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</si>
  <si>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</si>
  <si>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</si>
  <si>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</si>
  <si>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</si>
  <si>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</si>
  <si>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</si>
  <si>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</si>
  <si>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</si>
  <si>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</si>
  <si>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</si>
  <si>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</si>
  <si>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</si>
  <si>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</si>
  <si>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</si>
  <si>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</si>
  <si>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</si>
  <si>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</si>
  <si>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</si>
  <si>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</si>
  <si>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</si>
  <si>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</si>
  <si>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</si>
  <si>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</si>
  <si>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</si>
  <si>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</si>
  <si>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</si>
  <si>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</si>
  <si>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</si>
  <si>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</si>
  <si>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</si>
  <si>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</si>
  <si>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</si>
  <si>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</si>
  <si>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</si>
  <si>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</si>
  <si>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</si>
  <si>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</si>
  <si>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</si>
  <si>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</si>
  <si>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</si>
  <si>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</si>
  <si>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</si>
  <si>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</si>
  <si>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</si>
  <si>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</si>
  <si>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</si>
  <si>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</si>
  <si>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</si>
  <si>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</si>
  <si>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</si>
  <si>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</si>
  <si>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</si>
  <si>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</si>
  <si>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</si>
  <si>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</si>
  <si>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</si>
  <si>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</si>
  <si>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</si>
  <si>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</si>
  <si>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</si>
  <si>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</si>
  <si>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</si>
  <si>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</si>
  <si>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</si>
  <si>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</si>
  <si>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</si>
  <si>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</si>
  <si>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</si>
  <si>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</si>
  <si>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農林水産省</t>
  </si>
  <si>
    <t>「新しい林業」に向けた林業経営育成対策</t>
  </si>
  <si>
    <t>林野庁</t>
  </si>
  <si>
    <t>林業労働･経営対策室長
池田　秀明</t>
  </si>
  <si>
    <t>令和8年度</t>
  </si>
  <si>
    <t>森林・林業基本法第19条、21条</t>
  </si>
  <si>
    <t>-</t>
  </si>
  <si>
    <t>林業振興事業費補助金</t>
  </si>
  <si>
    <t>林業振興地方公共団体事業費補助金</t>
  </si>
  <si>
    <t>㎥/人・日</t>
  </si>
  <si>
    <t>林野庁業務資料</t>
  </si>
  <si>
    <t>－</t>
  </si>
  <si>
    <t>森林吸収源対策については、林野庁関係の様々な事業をもって実施しているところ。個々の事業については、森林・林業・木材産業を巡る情勢を踏まえつつ、毎年度予算措置がなされるものであり、その具体的な削減目標等について定量的に設定することは困難であることから、森林・林業・木材産業を巡る情勢を踏まえつつ、コストの低減に努めることとする。</t>
  </si>
  <si>
    <t>１t当たりのCO2削減コスト</t>
  </si>
  <si>
    <t>毎年度環境省がとりまとめ、公表している「地球温暖化対策予算」において、森林吸収源対策として、温室効果ガスの削減に効果がある事業の予算額の合計を当該年度の森林吸収量で除して算出。</t>
  </si>
  <si>
    <t>経営体</t>
  </si>
  <si>
    <t>森林施業プランナーを育成するための各種研修等の参加者数</t>
  </si>
  <si>
    <t>人</t>
  </si>
  <si>
    <t>森林経営プランナーを育成するための各種研修等の参加者数</t>
  </si>
  <si>
    <t>安全診断を実施した事業体数</t>
  </si>
  <si>
    <t>事業体</t>
  </si>
  <si>
    <t>千円</t>
  </si>
  <si>
    <t>千円/実証経営体数</t>
    <phoneticPr fontId="5"/>
  </si>
  <si>
    <t>千円/参加者数</t>
    <phoneticPr fontId="5"/>
  </si>
  <si>
    <t>○</t>
  </si>
  <si>
    <t>-</t>
    <phoneticPr fontId="5"/>
  </si>
  <si>
    <t>経営モデルの実証に取り組む経営体数</t>
    <phoneticPr fontId="5"/>
  </si>
  <si>
    <t>経営モデル実証経費/実証経営体数</t>
    <phoneticPr fontId="5"/>
  </si>
  <si>
    <t>選定された林業経営体による「新しい林業」経営モデルの実証</t>
    <rPh sb="0" eb="2">
      <t>センテイ</t>
    </rPh>
    <rPh sb="5" eb="7">
      <t>リンギョウ</t>
    </rPh>
    <rPh sb="7" eb="10">
      <t>ケイエイタイ</t>
    </rPh>
    <rPh sb="14" eb="15">
      <t>アタラ</t>
    </rPh>
    <rPh sb="17" eb="19">
      <t>リンギョウ</t>
    </rPh>
    <rPh sb="20" eb="22">
      <t>ケイエイ</t>
    </rPh>
    <rPh sb="26" eb="28">
      <t>ジッショウ</t>
    </rPh>
    <phoneticPr fontId="5"/>
  </si>
  <si>
    <t>民間団体等による、「新しい林業」経営モデルの構築</t>
    <rPh sb="0" eb="2">
      <t>ミンカン</t>
    </rPh>
    <rPh sb="2" eb="4">
      <t>ダンタイ</t>
    </rPh>
    <rPh sb="4" eb="5">
      <t>トウ</t>
    </rPh>
    <rPh sb="10" eb="11">
      <t>アタラ</t>
    </rPh>
    <rPh sb="13" eb="15">
      <t>リンギョウ</t>
    </rPh>
    <rPh sb="16" eb="18">
      <t>ケイエイ</t>
    </rPh>
    <rPh sb="22" eb="24">
      <t>コウチク</t>
    </rPh>
    <phoneticPr fontId="5"/>
  </si>
  <si>
    <t>「新しい林業」の経営モデルを構築する</t>
    <rPh sb="1" eb="2">
      <t>アタラ</t>
    </rPh>
    <rPh sb="4" eb="6">
      <t>リンギョウ</t>
    </rPh>
    <rPh sb="8" eb="10">
      <t>ケイエイ</t>
    </rPh>
    <rPh sb="14" eb="16">
      <t>コウチク</t>
    </rPh>
    <phoneticPr fontId="5"/>
  </si>
  <si>
    <t>千円/実証経営体数</t>
    <rPh sb="3" eb="5">
      <t>ジッショウ</t>
    </rPh>
    <rPh sb="5" eb="7">
      <t>ケイエイ</t>
    </rPh>
    <rPh sb="7" eb="9">
      <t>タイスウ</t>
    </rPh>
    <phoneticPr fontId="5"/>
  </si>
  <si>
    <t>㎥/人・日</t>
    <phoneticPr fontId="5"/>
  </si>
  <si>
    <t>林野庁業務資料</t>
    <rPh sb="0" eb="3">
      <t>リンヤチョウ</t>
    </rPh>
    <rPh sb="3" eb="5">
      <t>ギョウム</t>
    </rPh>
    <rPh sb="5" eb="7">
      <t>シリョウ</t>
    </rPh>
    <phoneticPr fontId="5"/>
  </si>
  <si>
    <t>民間団体による、施業の集約化や木材の有利販売を担う森林プランナー育成のための研修の実施等を支援</t>
    <rPh sb="0" eb="2">
      <t>ミンカン</t>
    </rPh>
    <rPh sb="2" eb="4">
      <t>ダンタイ</t>
    </rPh>
    <rPh sb="8" eb="10">
      <t>セギョウ</t>
    </rPh>
    <rPh sb="11" eb="14">
      <t>シュウヤクカ</t>
    </rPh>
    <rPh sb="15" eb="17">
      <t>モクザイ</t>
    </rPh>
    <rPh sb="18" eb="20">
      <t>ユウリ</t>
    </rPh>
    <rPh sb="20" eb="22">
      <t>ハンバイ</t>
    </rPh>
    <rPh sb="23" eb="24">
      <t>ニナ</t>
    </rPh>
    <rPh sb="25" eb="27">
      <t>シンリン</t>
    </rPh>
    <rPh sb="32" eb="34">
      <t>イクセイ</t>
    </rPh>
    <rPh sb="38" eb="40">
      <t>ケンシュウ</t>
    </rPh>
    <rPh sb="41" eb="44">
      <t>ジッシトウ</t>
    </rPh>
    <rPh sb="45" eb="47">
      <t>シエン</t>
    </rPh>
    <phoneticPr fontId="5"/>
  </si>
  <si>
    <t>森林施業プランナーの育成</t>
    <rPh sb="0" eb="4">
      <t>シンリンセギョウ</t>
    </rPh>
    <rPh sb="10" eb="12">
      <t>イクセイ</t>
    </rPh>
    <phoneticPr fontId="5"/>
  </si>
  <si>
    <t>5100/210</t>
    <phoneticPr fontId="5"/>
  </si>
  <si>
    <t>森林施業プランナー育成研修経費/参加者数</t>
    <rPh sb="2" eb="4">
      <t>セギョウ</t>
    </rPh>
    <phoneticPr fontId="5"/>
  </si>
  <si>
    <t>人</t>
    <rPh sb="0" eb="1">
      <t>ニン</t>
    </rPh>
    <phoneticPr fontId="5"/>
  </si>
  <si>
    <t>森林施業プランナー協会HP</t>
    <rPh sb="0" eb="4">
      <t>シンリンセギョウ</t>
    </rPh>
    <rPh sb="9" eb="11">
      <t>キョウカイ</t>
    </rPh>
    <phoneticPr fontId="5"/>
  </si>
  <si>
    <t>森林経営プランナーの育成</t>
    <rPh sb="0" eb="2">
      <t>シンリン</t>
    </rPh>
    <rPh sb="2" eb="4">
      <t>ケイエイ</t>
    </rPh>
    <rPh sb="10" eb="12">
      <t>イクセイ</t>
    </rPh>
    <phoneticPr fontId="5"/>
  </si>
  <si>
    <t>8,730/260</t>
    <phoneticPr fontId="5"/>
  </si>
  <si>
    <t>千円</t>
    <rPh sb="0" eb="2">
      <t>センエン</t>
    </rPh>
    <phoneticPr fontId="5"/>
  </si>
  <si>
    <t>認定森林経営プランナーの現役人数</t>
    <rPh sb="0" eb="2">
      <t>ニンテイ</t>
    </rPh>
    <rPh sb="2" eb="4">
      <t>シンリン</t>
    </rPh>
    <rPh sb="4" eb="6">
      <t>ケイエイ</t>
    </rPh>
    <rPh sb="12" eb="14">
      <t>ゲンエキ</t>
    </rPh>
    <rPh sb="14" eb="16">
      <t>ニンズウ</t>
    </rPh>
    <phoneticPr fontId="5"/>
  </si>
  <si>
    <t>民間団体による、林業経営体等に対する労働安全の推進</t>
    <rPh sb="0" eb="2">
      <t>ミンカン</t>
    </rPh>
    <rPh sb="2" eb="4">
      <t>ダンタイ</t>
    </rPh>
    <rPh sb="8" eb="10">
      <t>リンギョウ</t>
    </rPh>
    <rPh sb="10" eb="13">
      <t>ケイエイタイ</t>
    </rPh>
    <rPh sb="13" eb="14">
      <t>トウ</t>
    </rPh>
    <rPh sb="15" eb="16">
      <t>タイ</t>
    </rPh>
    <rPh sb="18" eb="22">
      <t>ロウドウアンゼン</t>
    </rPh>
    <rPh sb="23" eb="25">
      <t>スイシン</t>
    </rPh>
    <phoneticPr fontId="5"/>
  </si>
  <si>
    <t>林業事業体の安全診断の実施</t>
    <rPh sb="0" eb="2">
      <t>リンギョウ</t>
    </rPh>
    <rPh sb="2" eb="5">
      <t>ジギョウタイ</t>
    </rPh>
    <rPh sb="6" eb="8">
      <t>アンゼン</t>
    </rPh>
    <rPh sb="8" eb="10">
      <t>シンダン</t>
    </rPh>
    <rPh sb="11" eb="13">
      <t>ジッシ</t>
    </rPh>
    <phoneticPr fontId="5"/>
  </si>
  <si>
    <t>千円/安全診断実施事業体数</t>
    <rPh sb="0" eb="2">
      <t>センエン</t>
    </rPh>
    <rPh sb="3" eb="5">
      <t>アンゼン</t>
    </rPh>
    <rPh sb="5" eb="7">
      <t>シンダン</t>
    </rPh>
    <rPh sb="7" eb="9">
      <t>ジッシ</t>
    </rPh>
    <rPh sb="9" eb="11">
      <t>ジギョウ</t>
    </rPh>
    <rPh sb="11" eb="13">
      <t>タイスウ</t>
    </rPh>
    <phoneticPr fontId="5"/>
  </si>
  <si>
    <t>ー</t>
    <phoneticPr fontId="5"/>
  </si>
  <si>
    <t>件</t>
    <rPh sb="0" eb="1">
      <t>ケン</t>
    </rPh>
    <phoneticPr fontId="5"/>
  </si>
  <si>
    <t>安全診断経費／安全診断実施事業体数　　　　　　　　　　　　　　</t>
    <rPh sb="0" eb="2">
      <t>アンゼン</t>
    </rPh>
    <rPh sb="2" eb="4">
      <t>シンダン</t>
    </rPh>
    <rPh sb="4" eb="6">
      <t>ケイヒ</t>
    </rPh>
    <rPh sb="7" eb="9">
      <t>アンゼン</t>
    </rPh>
    <rPh sb="9" eb="11">
      <t>シンダン</t>
    </rPh>
    <rPh sb="11" eb="13">
      <t>ジッシ</t>
    </rPh>
    <rPh sb="13" eb="15">
      <t>ジギョウ</t>
    </rPh>
    <rPh sb="15" eb="17">
      <t>タイスウ</t>
    </rPh>
    <phoneticPr fontId="5"/>
  </si>
  <si>
    <t>［政策評価測定指標］
令和12年度末までに、認定森林施業プランナーの現役人数を3,500人にする</t>
    <rPh sb="1" eb="3">
      <t>セイサク</t>
    </rPh>
    <rPh sb="3" eb="5">
      <t>ヒョウカ</t>
    </rPh>
    <rPh sb="5" eb="7">
      <t>ソクテイ</t>
    </rPh>
    <rPh sb="7" eb="9">
      <t>シヒョウ</t>
    </rPh>
    <rPh sb="11" eb="13">
      <t>レイワ</t>
    </rPh>
    <rPh sb="15" eb="17">
      <t>ネンド</t>
    </rPh>
    <rPh sb="17" eb="18">
      <t>マツ</t>
    </rPh>
    <rPh sb="22" eb="24">
      <t>ニンテイ</t>
    </rPh>
    <rPh sb="24" eb="28">
      <t>シンリンセギョウ</t>
    </rPh>
    <rPh sb="34" eb="36">
      <t>ゲンエキ</t>
    </rPh>
    <rPh sb="36" eb="38">
      <t>ニンズウ</t>
    </rPh>
    <rPh sb="44" eb="45">
      <t>ニン</t>
    </rPh>
    <phoneticPr fontId="5"/>
  </si>
  <si>
    <t>［政策評価測定指標］
令和7年度末までに、認定森林経営プランナーの現役人数を500人にする</t>
    <rPh sb="1" eb="3">
      <t>セイサク</t>
    </rPh>
    <rPh sb="3" eb="5">
      <t>ヒョウカ</t>
    </rPh>
    <rPh sb="5" eb="7">
      <t>ソクテイ</t>
    </rPh>
    <rPh sb="7" eb="9">
      <t>シヒョウ</t>
    </rPh>
    <rPh sb="11" eb="13">
      <t>レイワ</t>
    </rPh>
    <rPh sb="14" eb="16">
      <t>ネンド</t>
    </rPh>
    <rPh sb="16" eb="17">
      <t>マツ</t>
    </rPh>
    <rPh sb="21" eb="23">
      <t>ニンテイ</t>
    </rPh>
    <rPh sb="23" eb="25">
      <t>シンリン</t>
    </rPh>
    <rPh sb="25" eb="27">
      <t>ケイエイ</t>
    </rPh>
    <rPh sb="33" eb="35">
      <t>ゲンエキ</t>
    </rPh>
    <rPh sb="35" eb="37">
      <t>ニンズウ</t>
    </rPh>
    <rPh sb="41" eb="42">
      <t>ニン</t>
    </rPh>
    <phoneticPr fontId="5"/>
  </si>
  <si>
    <t>［政策評価測定指標］
令和12年度までに死傷年千人率を5割削減する</t>
    <rPh sb="1" eb="3">
      <t>セイサク</t>
    </rPh>
    <rPh sb="3" eb="5">
      <t>ヒョウカ</t>
    </rPh>
    <rPh sb="5" eb="7">
      <t>ソクテイ</t>
    </rPh>
    <rPh sb="7" eb="9">
      <t>シヒョウ</t>
    </rPh>
    <rPh sb="11" eb="13">
      <t>レイワ</t>
    </rPh>
    <rPh sb="15" eb="17">
      <t>ネンド</t>
    </rPh>
    <rPh sb="20" eb="22">
      <t>シショウ</t>
    </rPh>
    <rPh sb="22" eb="23">
      <t>ネン</t>
    </rPh>
    <rPh sb="23" eb="26">
      <t>センニンリツ</t>
    </rPh>
    <rPh sb="28" eb="29">
      <t>ワリ</t>
    </rPh>
    <rPh sb="29" eb="31">
      <t>サクゲン</t>
    </rPh>
    <phoneticPr fontId="5"/>
  </si>
  <si>
    <t>林業の死傷年千人率</t>
    <rPh sb="0" eb="2">
      <t>リンギョウ</t>
    </rPh>
    <rPh sb="3" eb="5">
      <t>シショウ</t>
    </rPh>
    <rPh sb="5" eb="6">
      <t>ネン</t>
    </rPh>
    <rPh sb="6" eb="9">
      <t>センニンリツ</t>
    </rPh>
    <phoneticPr fontId="5"/>
  </si>
  <si>
    <t>5　森林の有する多面的機能の発揮と林業・木材産業の持続的かつ健全な発展</t>
    <rPh sb="2" eb="4">
      <t>シンリン</t>
    </rPh>
    <rPh sb="5" eb="6">
      <t>ユウ</t>
    </rPh>
    <rPh sb="8" eb="11">
      <t>タメンテキ</t>
    </rPh>
    <rPh sb="11" eb="13">
      <t>キノウ</t>
    </rPh>
    <rPh sb="14" eb="16">
      <t>ハッキ</t>
    </rPh>
    <rPh sb="17" eb="19">
      <t>リンギョウ</t>
    </rPh>
    <rPh sb="20" eb="22">
      <t>モクザイ</t>
    </rPh>
    <rPh sb="22" eb="24">
      <t>サンギョウ</t>
    </rPh>
    <rPh sb="25" eb="28">
      <t>ジゾクテキ</t>
    </rPh>
    <rPh sb="30" eb="32">
      <t>ケンゼン</t>
    </rPh>
    <rPh sb="33" eb="35">
      <t>ハッテン</t>
    </rPh>
    <phoneticPr fontId="5"/>
  </si>
  <si>
    <t>⑳林業の持続的かつ健全な発展</t>
    <rPh sb="1" eb="3">
      <t>リンギョウ</t>
    </rPh>
    <rPh sb="4" eb="7">
      <t>ジゾクテキ</t>
    </rPh>
    <rPh sb="9" eb="11">
      <t>ケンゼン</t>
    </rPh>
    <rPh sb="12" eb="14">
      <t>ハッテン</t>
    </rPh>
    <phoneticPr fontId="5"/>
  </si>
  <si>
    <t>無</t>
  </si>
  <si>
    <t>令和3年6月18日に閣議決定された「成長戦略フォローアップ」及び「まち・ひと・しごと創生基本方針2021」において位置付けられている、長期に持続的経営が可能な林業経営体の確保・育成に向けた、新たな技術の導入による「新しい林業」の経営モデルの実証事業であり、社会のニーズを的確に反映している。</t>
    <phoneticPr fontId="5"/>
  </si>
  <si>
    <t>森林調査や木材生産、流通、再造林といった林業経営の各作業工程において、従来の取組とは異なる新たな技術を活用した一連の作業工程の実証を行う先進的な取組であり、林業の収益性が低い中で、生産方式の転換は事業者にとって大きなリスクを伴うことから、国が支援していく必要がある。</t>
    <phoneticPr fontId="5"/>
  </si>
  <si>
    <t>林業は、造林から収穫まで長期間を要し、厳しい自然条件下での人力作業が多いといった特性が、低い生産性や安全性の一因となっている。新たな技術の導入により、伐採から再造林・保育に至る収支のプラス転換を可能とする「新しい林業」の経営モデルの実証等を支援することは、生産性や安全性の抜本的向上を図る上で必要不可欠であり、優先度が高い。</t>
    <phoneticPr fontId="5"/>
  </si>
  <si>
    <t>補助金交付事業については公募を実施し、審査会において提案内容の妥当性及び事業遂行能力を評価された上で適切に選定されている。</t>
    <phoneticPr fontId="5"/>
  </si>
  <si>
    <t>事業種ごとに妥当な負担関係となるよう、採択基準、交付率を定めている。</t>
    <phoneticPr fontId="5"/>
  </si>
  <si>
    <t>実施に当たって真に必要な単価に設定しており、妥当な水準である。</t>
    <phoneticPr fontId="5"/>
  </si>
  <si>
    <t>各事業の実施に必要な費目・経費に限定している。</t>
    <phoneticPr fontId="5"/>
  </si>
  <si>
    <t>各事業の実施主体ごとに精査し、真に必要な費目・経費に限定している。</t>
    <phoneticPr fontId="5"/>
  </si>
  <si>
    <t>‐</t>
  </si>
  <si>
    <t>農水</t>
  </si>
  <si>
    <t>-</t>
    <phoneticPr fontId="5"/>
  </si>
  <si>
    <t>林政部　経営課　林業労働・経営対策室</t>
    <rPh sb="0" eb="3">
      <t>リンセイブ</t>
    </rPh>
    <phoneticPr fontId="5"/>
  </si>
  <si>
    <t>森林・林業基本計画（令和３年６月15日閣議決定）
成長戦略フォローアップ（令和３年６月18日閣議決定）
まち・ひと・しごと創生基本方針2021（令和３年６月18日閣議決定）</t>
    <phoneticPr fontId="5"/>
  </si>
  <si>
    <t>令和6年度までにモデル事業参画経営体の労働生産性を向上させる</t>
    <rPh sb="11" eb="13">
      <t>ジギョウ</t>
    </rPh>
    <rPh sb="13" eb="15">
      <t>サンカク</t>
    </rPh>
    <rPh sb="15" eb="18">
      <t>ケイエイタイ</t>
    </rPh>
    <rPh sb="19" eb="21">
      <t>ロウドウ</t>
    </rPh>
    <rPh sb="21" eb="24">
      <t>セイサンセイ</t>
    </rPh>
    <rPh sb="25" eb="27">
      <t>コウジョウ</t>
    </rPh>
    <phoneticPr fontId="5"/>
  </si>
  <si>
    <t>モデル事業参画経営体の主伐の労働生産性</t>
    <rPh sb="3" eb="5">
      <t>ジギョウ</t>
    </rPh>
    <rPh sb="5" eb="7">
      <t>サンカク</t>
    </rPh>
    <rPh sb="7" eb="10">
      <t>ケイエイタイ</t>
    </rPh>
    <rPh sb="11" eb="13">
      <t>シュバツ</t>
    </rPh>
    <rPh sb="14" eb="16">
      <t>ロウドウ</t>
    </rPh>
    <rPh sb="16" eb="19">
      <t>セイサンセイ</t>
    </rPh>
    <phoneticPr fontId="5"/>
  </si>
  <si>
    <t>「新しい林業」の経営モデルを構築する構築経費/実証経営体数</t>
    <rPh sb="1" eb="2">
      <t>アタラ</t>
    </rPh>
    <rPh sb="4" eb="6">
      <t>リンギョウ</t>
    </rPh>
    <rPh sb="8" eb="10">
      <t>ケイエイ</t>
    </rPh>
    <rPh sb="14" eb="16">
      <t>コウチク</t>
    </rPh>
    <rPh sb="18" eb="20">
      <t>コウチク</t>
    </rPh>
    <rPh sb="20" eb="22">
      <t>ケイヒ</t>
    </rPh>
    <rPh sb="23" eb="25">
      <t>ジッショウ</t>
    </rPh>
    <rPh sb="25" eb="27">
      <t>ケイエイ</t>
    </rPh>
    <rPh sb="27" eb="29">
      <t>タイスウ</t>
    </rPh>
    <phoneticPr fontId="5"/>
  </si>
  <si>
    <t>認定森林施業プランナーの現役人数</t>
    <rPh sb="0" eb="2">
      <t>ニンテイ</t>
    </rPh>
    <rPh sb="2" eb="6">
      <t>シンリンセギョウ</t>
    </rPh>
    <rPh sb="12" eb="14">
      <t>ゲンエキ</t>
    </rPh>
    <rPh sb="14" eb="16">
      <t>ニンズウ</t>
    </rPh>
    <phoneticPr fontId="5"/>
  </si>
  <si>
    <t>森林経営プランナー育成研修経費/参加者数</t>
    <rPh sb="0" eb="2">
      <t>シンリン</t>
    </rPh>
    <rPh sb="2" eb="4">
      <t>ケイエイ</t>
    </rPh>
    <rPh sb="9" eb="11">
      <t>イクセイ</t>
    </rPh>
    <rPh sb="11" eb="13">
      <t>ケンシュウ</t>
    </rPh>
    <rPh sb="13" eb="15">
      <t>ケイヒ</t>
    </rPh>
    <rPh sb="16" eb="20">
      <t>サンカシャスウ</t>
    </rPh>
    <phoneticPr fontId="5"/>
  </si>
  <si>
    <t>千円/参加者数</t>
    <rPh sb="3" eb="7">
      <t>サンカシャスウ</t>
    </rPh>
    <phoneticPr fontId="5"/>
  </si>
  <si>
    <t>厚生労働省「業種別死傷年千人率」</t>
    <rPh sb="0" eb="2">
      <t>コウセイ</t>
    </rPh>
    <rPh sb="2" eb="5">
      <t>ロウドウショウ</t>
    </rPh>
    <rPh sb="6" eb="9">
      <t>ギョウシュベツ</t>
    </rPh>
    <rPh sb="9" eb="11">
      <t>シショウ</t>
    </rPh>
    <rPh sb="11" eb="12">
      <t>ネン</t>
    </rPh>
    <rPh sb="12" eb="15">
      <t>センニンリツ</t>
    </rPh>
    <phoneticPr fontId="5"/>
  </si>
  <si>
    <t>経営モデルの実証に取り組む経営体数</t>
    <rPh sb="0" eb="2">
      <t>ケイエイ</t>
    </rPh>
    <rPh sb="6" eb="8">
      <t>ジッショウ</t>
    </rPh>
    <rPh sb="9" eb="10">
      <t>ト</t>
    </rPh>
    <rPh sb="11" eb="12">
      <t>ク</t>
    </rPh>
    <rPh sb="13" eb="15">
      <t>ケイエイ</t>
    </rPh>
    <rPh sb="15" eb="17">
      <t>タイスウ</t>
    </rPh>
    <phoneticPr fontId="5"/>
  </si>
  <si>
    <t>農水</t>
    <phoneticPr fontId="5"/>
  </si>
  <si>
    <t>新22</t>
    <phoneticPr fontId="5"/>
  </si>
  <si>
    <t>対象外</t>
  </si>
  <si>
    <t>現状通り</t>
  </si>
  <si>
    <t>　本事業は、引き続き効率的な事業の実施に努めること。</t>
  </si>
  <si>
    <t>伐採から再造林・保育に至る収支のプラス転換を可能とする「新しい林業」を実現するためには、低い生産性や安全性を抜本的に改善していく必要がある。このため、新たな技術の導入により、収益性の向上を図り、経営レベルで「伐って・使って・植える」を実現できるよう「新しい林業」の経営モデルを構築するとともに、森林プランナー育成による経営力向上及び労働安全強化対策等の取組を支援し、「長期にわたる持続的な経営」を担う林業経営体の育成を図る。</t>
    <phoneticPr fontId="5"/>
  </si>
  <si>
    <t xml:space="preserve">経営モデル実証事業（定額）
　新たな技術の導入による伐採・造林の省力化や、ＩＣＴを活用した需要に応じた木材生産・販売など、林業収益性等の向上につながる経営モデルの実証、「新しい林業」経営モデルの構築・普及の取組を支援
森林プランナー育成対策（定額、1/2）
　再造林や立木価値の向上などを通じた持続的な経営を担う森林プランナーの育成の取組を支援
ＩＣＴ技術活用促進事業（定額（1/2以内））
　ＩＣＴ生産管理システム標準仕様書に準拠したスマート林業技術関連ソフト等の導入により、生産管理の効率化を支援
林業労働安全強化対策（定額）
　林業の死傷年千人率の半減に向け、労働安全活動の促進や研修の実施、作業安全規範の普及、チェーンソー等装備安全対策の取組を支援
</t>
    <rPh sb="109" eb="111">
      <t>シンリン</t>
    </rPh>
    <rPh sb="116" eb="118">
      <t>イクセイ</t>
    </rPh>
    <rPh sb="118" eb="120">
      <t>タイサク</t>
    </rPh>
    <phoneticPr fontId="5"/>
  </si>
  <si>
    <t>経営モデルの実証を行う林業経営体を７程度選定</t>
    <rPh sb="0" eb="2">
      <t>ケイエイ</t>
    </rPh>
    <rPh sb="6" eb="8">
      <t>ジッショウ</t>
    </rPh>
    <rPh sb="9" eb="10">
      <t>オコナ</t>
    </rPh>
    <rPh sb="11" eb="13">
      <t>リンギョウ</t>
    </rPh>
    <rPh sb="13" eb="16">
      <t>ケイエイタイ</t>
    </rPh>
    <rPh sb="18" eb="20">
      <t>テイド</t>
    </rPh>
    <rPh sb="20" eb="22">
      <t>センテイ</t>
    </rPh>
    <phoneticPr fontId="5"/>
  </si>
  <si>
    <t>253,693/10</t>
    <phoneticPr fontId="5"/>
  </si>
  <si>
    <t>24,292/10</t>
    <phoneticPr fontId="5"/>
  </si>
  <si>
    <t>57,633/160</t>
    <phoneticPr fontId="5"/>
  </si>
  <si>
    <t>令和5年度において、「森林プランナー育成対策」、「ＩＣＴ技術活用促進事業」、「林業労働安全強化対策」を組替廃止。
経営モデル実証事業は、新たに実証事業を行う林業経営体等を７程度選定するため増。
重要政策推進枠：518百万円</t>
    <rPh sb="0" eb="2">
      <t>レイワ</t>
    </rPh>
    <rPh sb="3" eb="5">
      <t>ネンド</t>
    </rPh>
    <rPh sb="11" eb="13">
      <t>シンリン</t>
    </rPh>
    <rPh sb="18" eb="20">
      <t>イクセイ</t>
    </rPh>
    <rPh sb="20" eb="22">
      <t>タイサク</t>
    </rPh>
    <rPh sb="28" eb="30">
      <t>ギジュツ</t>
    </rPh>
    <rPh sb="30" eb="32">
      <t>カツヨウ</t>
    </rPh>
    <rPh sb="32" eb="34">
      <t>ソクシン</t>
    </rPh>
    <rPh sb="34" eb="36">
      <t>ジギョウ</t>
    </rPh>
    <rPh sb="39" eb="41">
      <t>リンギョウ</t>
    </rPh>
    <rPh sb="41" eb="45">
      <t>ロウドウアンゼン</t>
    </rPh>
    <rPh sb="45" eb="47">
      <t>キョウカ</t>
    </rPh>
    <rPh sb="47" eb="49">
      <t>タイサク</t>
    </rPh>
    <rPh sb="51" eb="52">
      <t>ク</t>
    </rPh>
    <rPh sb="52" eb="53">
      <t>カ</t>
    </rPh>
    <rPh sb="53" eb="55">
      <t>ハイシ</t>
    </rPh>
    <rPh sb="57" eb="59">
      <t>ケイエイ</t>
    </rPh>
    <rPh sb="62" eb="64">
      <t>ジッショウ</t>
    </rPh>
    <rPh sb="64" eb="66">
      <t>ジギョウ</t>
    </rPh>
    <rPh sb="68" eb="69">
      <t>アラ</t>
    </rPh>
    <rPh sb="71" eb="73">
      <t>ジッショウ</t>
    </rPh>
    <rPh sb="73" eb="75">
      <t>ジギョウ</t>
    </rPh>
    <rPh sb="76" eb="77">
      <t>オコナ</t>
    </rPh>
    <rPh sb="78" eb="80">
      <t>リンギョウ</t>
    </rPh>
    <rPh sb="80" eb="83">
      <t>ケイエイタイ</t>
    </rPh>
    <rPh sb="83" eb="84">
      <t>トウ</t>
    </rPh>
    <rPh sb="86" eb="88">
      <t>テイド</t>
    </rPh>
    <rPh sb="88" eb="90">
      <t>センテイ</t>
    </rPh>
    <rPh sb="94" eb="95">
      <t>ゾウ</t>
    </rPh>
    <rPh sb="97" eb="99">
      <t>ジュウヨウ</t>
    </rPh>
    <rPh sb="99" eb="101">
      <t>セイサク</t>
    </rPh>
    <rPh sb="101" eb="103">
      <t>スイシン</t>
    </rPh>
    <rPh sb="103" eb="104">
      <t>ワク</t>
    </rPh>
    <rPh sb="108" eb="109">
      <t>ヒャク</t>
    </rPh>
    <rPh sb="109" eb="110">
      <t>マン</t>
    </rPh>
    <rPh sb="110" eb="111">
      <t>エン</t>
    </rPh>
    <phoneticPr fontId="5"/>
  </si>
  <si>
    <t>-</t>
    <phoneticPr fontId="5"/>
  </si>
  <si>
    <t>-</t>
    <phoneticPr fontId="5"/>
  </si>
  <si>
    <t>https://www.maff.go.jp/j/assess/r04/r04jizen/04jizen.html</t>
    <phoneticPr fontId="5"/>
  </si>
  <si>
    <t>20-4,20-5,20-9,20-11,20-14</t>
    <phoneticPr fontId="5"/>
  </si>
  <si>
    <t>　引き続き効率的な事業の実施に努める。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</si>
</sst>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56" fontId="0" fillId="0" borderId="24" xfId="0" quotePrefix="1" applyNumberFormat="1"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58615</xdr:colOff>
      <xdr:row>269</xdr:row>
      <xdr:rowOff>51289</xdr:rowOff>
    </xdr:from>
    <xdr:to>
      <xdr:col>49</xdr:col>
      <xdr:colOff>477970</xdr:colOff>
      <xdr:row>270</xdr:row>
      <xdr:rowOff>292339</xdr:rowOff>
    </xdr:to>
    <xdr:sp macro="" textlink="">
      <xdr:nvSpPr>
        <xdr:cNvPr id="2" name="テキスト ボックス 1">
          <a:extLst>
            <a:ext uri="{FF2B5EF4-FFF2-40B4-BE49-F238E27FC236}">
              <a16:creationId xmlns:a16="http://schemas.microsoft.com/office/drawing/2014/main" id="{FE408785-87FD-48ED-8CE8-CE1ABEC11B94}"/>
            </a:ext>
          </a:extLst>
        </xdr:cNvPr>
        <xdr:cNvSpPr txBox="1"/>
      </xdr:nvSpPr>
      <xdr:spPr>
        <a:xfrm>
          <a:off x="1245577" y="91681789"/>
          <a:ext cx="8925912" cy="59274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農林水産省</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490</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11016</xdr:colOff>
      <xdr:row>272</xdr:row>
      <xdr:rowOff>47542</xdr:rowOff>
    </xdr:from>
    <xdr:to>
      <xdr:col>15</xdr:col>
      <xdr:colOff>114638</xdr:colOff>
      <xdr:row>273</xdr:row>
      <xdr:rowOff>337574</xdr:rowOff>
    </xdr:to>
    <xdr:sp macro="" textlink="">
      <xdr:nvSpPr>
        <xdr:cNvPr id="4" name="正方形/長方形 3">
          <a:extLst>
            <a:ext uri="{FF2B5EF4-FFF2-40B4-BE49-F238E27FC236}">
              <a16:creationId xmlns:a16="http://schemas.microsoft.com/office/drawing/2014/main" id="{222F2AEC-DD94-482F-A6BC-2F8759A4BF08}"/>
            </a:ext>
          </a:extLst>
        </xdr:cNvPr>
        <xdr:cNvSpPr/>
      </xdr:nvSpPr>
      <xdr:spPr>
        <a:xfrm>
          <a:off x="1395804" y="92733119"/>
          <a:ext cx="1686238" cy="6417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経営モデル実証事業</a:t>
          </a:r>
          <a:endParaRPr kumimoji="1" lang="en-US" altLang="ja-JP" sz="1100">
            <a:solidFill>
              <a:schemeClr val="tx1"/>
            </a:solidFill>
          </a:endParaRPr>
        </a:p>
      </xdr:txBody>
    </xdr:sp>
    <xdr:clientData/>
  </xdr:twoCellAnchor>
  <xdr:twoCellAnchor>
    <xdr:from>
      <xdr:col>19</xdr:col>
      <xdr:colOff>52971</xdr:colOff>
      <xdr:row>272</xdr:row>
      <xdr:rowOff>46480</xdr:rowOff>
    </xdr:from>
    <xdr:to>
      <xdr:col>27</xdr:col>
      <xdr:colOff>161968</xdr:colOff>
      <xdr:row>273</xdr:row>
      <xdr:rowOff>349501</xdr:rowOff>
    </xdr:to>
    <xdr:sp macro="" textlink="">
      <xdr:nvSpPr>
        <xdr:cNvPr id="5" name="正方形/長方形 4">
          <a:extLst>
            <a:ext uri="{FF2B5EF4-FFF2-40B4-BE49-F238E27FC236}">
              <a16:creationId xmlns:a16="http://schemas.microsoft.com/office/drawing/2014/main" id="{E0E1EDBA-5D90-4F38-BC02-3769A7524E27}"/>
            </a:ext>
          </a:extLst>
        </xdr:cNvPr>
        <xdr:cNvSpPr/>
      </xdr:nvSpPr>
      <xdr:spPr>
        <a:xfrm>
          <a:off x="3811683" y="92732057"/>
          <a:ext cx="1691612" cy="6547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森林プランナー</a:t>
          </a:r>
          <a:endParaRPr kumimoji="1" lang="en-US" altLang="ja-JP" sz="1100">
            <a:solidFill>
              <a:schemeClr val="tx1"/>
            </a:solidFill>
          </a:endParaRPr>
        </a:p>
        <a:p>
          <a:pPr algn="ctr"/>
          <a:r>
            <a:rPr kumimoji="1" lang="ja-JP" altLang="en-US" sz="1100">
              <a:solidFill>
                <a:schemeClr val="tx1"/>
              </a:solidFill>
            </a:rPr>
            <a:t>育成対策</a:t>
          </a:r>
        </a:p>
      </xdr:txBody>
    </xdr:sp>
    <xdr:clientData/>
  </xdr:twoCellAnchor>
  <xdr:twoCellAnchor>
    <xdr:from>
      <xdr:col>31</xdr:col>
      <xdr:colOff>155103</xdr:colOff>
      <xdr:row>272</xdr:row>
      <xdr:rowOff>45885</xdr:rowOff>
    </xdr:from>
    <xdr:to>
      <xdr:col>40</xdr:col>
      <xdr:colOff>92531</xdr:colOff>
      <xdr:row>273</xdr:row>
      <xdr:rowOff>339092</xdr:rowOff>
    </xdr:to>
    <xdr:sp macro="" textlink="">
      <xdr:nvSpPr>
        <xdr:cNvPr id="6" name="正方形/長方形 5">
          <a:extLst>
            <a:ext uri="{FF2B5EF4-FFF2-40B4-BE49-F238E27FC236}">
              <a16:creationId xmlns:a16="http://schemas.microsoft.com/office/drawing/2014/main" id="{AE7EEDF2-78EB-485D-B0E8-AEBEA9EBA1C8}"/>
            </a:ext>
          </a:extLst>
        </xdr:cNvPr>
        <xdr:cNvSpPr/>
      </xdr:nvSpPr>
      <xdr:spPr>
        <a:xfrm>
          <a:off x="6287738" y="92731462"/>
          <a:ext cx="1717870" cy="6448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ＩＣＴ技術活用促進事業</a:t>
          </a:r>
          <a:endParaRPr kumimoji="1" lang="en-US" altLang="ja-JP" sz="1100">
            <a:solidFill>
              <a:schemeClr val="tx1"/>
            </a:solidFill>
          </a:endParaRPr>
        </a:p>
      </xdr:txBody>
    </xdr:sp>
    <xdr:clientData/>
  </xdr:twoCellAnchor>
  <xdr:twoCellAnchor>
    <xdr:from>
      <xdr:col>42</xdr:col>
      <xdr:colOff>30766</xdr:colOff>
      <xdr:row>272</xdr:row>
      <xdr:rowOff>49197</xdr:rowOff>
    </xdr:from>
    <xdr:to>
      <xdr:col>49</xdr:col>
      <xdr:colOff>373638</xdr:colOff>
      <xdr:row>273</xdr:row>
      <xdr:rowOff>339229</xdr:rowOff>
    </xdr:to>
    <xdr:sp macro="" textlink="">
      <xdr:nvSpPr>
        <xdr:cNvPr id="7" name="正方形/長方形 6">
          <a:extLst>
            <a:ext uri="{FF2B5EF4-FFF2-40B4-BE49-F238E27FC236}">
              <a16:creationId xmlns:a16="http://schemas.microsoft.com/office/drawing/2014/main" id="{DF662DD2-4B4A-438B-A97E-0E6351F8E5F7}"/>
            </a:ext>
          </a:extLst>
        </xdr:cNvPr>
        <xdr:cNvSpPr/>
      </xdr:nvSpPr>
      <xdr:spPr>
        <a:xfrm>
          <a:off x="8339497" y="92734774"/>
          <a:ext cx="1727660" cy="6417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林業労働安全強化対策</a:t>
          </a:r>
          <a:endParaRPr kumimoji="1" lang="en-US" altLang="ja-JP" sz="1100">
            <a:solidFill>
              <a:schemeClr val="tx1"/>
            </a:solidFill>
          </a:endParaRPr>
        </a:p>
      </xdr:txBody>
    </xdr:sp>
    <xdr:clientData/>
  </xdr:twoCellAnchor>
  <xdr:twoCellAnchor>
    <xdr:from>
      <xdr:col>11</xdr:col>
      <xdr:colOff>6362</xdr:colOff>
      <xdr:row>271</xdr:row>
      <xdr:rowOff>206723</xdr:rowOff>
    </xdr:from>
    <xdr:to>
      <xdr:col>46</xdr:col>
      <xdr:colOff>132130</xdr:colOff>
      <xdr:row>271</xdr:row>
      <xdr:rowOff>206723</xdr:rowOff>
    </xdr:to>
    <xdr:cxnSp macro="">
      <xdr:nvCxnSpPr>
        <xdr:cNvPr id="8" name="直線コネクタ 7">
          <a:extLst>
            <a:ext uri="{FF2B5EF4-FFF2-40B4-BE49-F238E27FC236}">
              <a16:creationId xmlns:a16="http://schemas.microsoft.com/office/drawing/2014/main" id="{6811C16D-F946-4B01-9772-16E450C4CF22}"/>
            </a:ext>
          </a:extLst>
        </xdr:cNvPr>
        <xdr:cNvCxnSpPr/>
      </xdr:nvCxnSpPr>
      <xdr:spPr>
        <a:xfrm>
          <a:off x="2182458" y="92540608"/>
          <a:ext cx="704971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165171</xdr:colOff>
      <xdr:row>270</xdr:row>
      <xdr:rowOff>285751</xdr:rowOff>
    </xdr:from>
    <xdr:to>
      <xdr:col>28</xdr:col>
      <xdr:colOff>165497</xdr:colOff>
      <xdr:row>271</xdr:row>
      <xdr:rowOff>206723</xdr:rowOff>
    </xdr:to>
    <xdr:cxnSp macro="">
      <xdr:nvCxnSpPr>
        <xdr:cNvPr id="9" name="直線コネクタ 8">
          <a:extLst>
            <a:ext uri="{FF2B5EF4-FFF2-40B4-BE49-F238E27FC236}">
              <a16:creationId xmlns:a16="http://schemas.microsoft.com/office/drawing/2014/main" id="{2B8EEDEF-B749-48E5-A1EE-7E94F9997499}"/>
            </a:ext>
          </a:extLst>
        </xdr:cNvPr>
        <xdr:cNvCxnSpPr/>
      </xdr:nvCxnSpPr>
      <xdr:spPr>
        <a:xfrm>
          <a:off x="5704325" y="92267943"/>
          <a:ext cx="326" cy="27266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6362</xdr:colOff>
      <xdr:row>271</xdr:row>
      <xdr:rowOff>198441</xdr:rowOff>
    </xdr:from>
    <xdr:to>
      <xdr:col>11</xdr:col>
      <xdr:colOff>6362</xdr:colOff>
      <xdr:row>272</xdr:row>
      <xdr:rowOff>47542</xdr:rowOff>
    </xdr:to>
    <xdr:cxnSp macro="">
      <xdr:nvCxnSpPr>
        <xdr:cNvPr id="10" name="直線矢印コネクタ 9">
          <a:extLst>
            <a:ext uri="{FF2B5EF4-FFF2-40B4-BE49-F238E27FC236}">
              <a16:creationId xmlns:a16="http://schemas.microsoft.com/office/drawing/2014/main" id="{7236E2FA-85E9-4BA2-8350-963F6228BDD2}"/>
            </a:ext>
          </a:extLst>
        </xdr:cNvPr>
        <xdr:cNvCxnSpPr>
          <a:endCxn id="4" idx="0"/>
        </xdr:cNvCxnSpPr>
      </xdr:nvCxnSpPr>
      <xdr:spPr>
        <a:xfrm>
          <a:off x="2182458" y="92532326"/>
          <a:ext cx="0" cy="200793"/>
        </a:xfrm>
        <a:prstGeom prst="straightConnector1">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127161</xdr:colOff>
      <xdr:row>271</xdr:row>
      <xdr:rowOff>201754</xdr:rowOff>
    </xdr:from>
    <xdr:to>
      <xdr:col>46</xdr:col>
      <xdr:colOff>127161</xdr:colOff>
      <xdr:row>272</xdr:row>
      <xdr:rowOff>50855</xdr:rowOff>
    </xdr:to>
    <xdr:cxnSp macro="">
      <xdr:nvCxnSpPr>
        <xdr:cNvPr id="11" name="直線矢印コネクタ 10">
          <a:extLst>
            <a:ext uri="{FF2B5EF4-FFF2-40B4-BE49-F238E27FC236}">
              <a16:creationId xmlns:a16="http://schemas.microsoft.com/office/drawing/2014/main" id="{5303D613-E8F8-49B1-B0D3-990AE29FEBEC}"/>
            </a:ext>
          </a:extLst>
        </xdr:cNvPr>
        <xdr:cNvCxnSpPr/>
      </xdr:nvCxnSpPr>
      <xdr:spPr>
        <a:xfrm>
          <a:off x="9227199" y="92535639"/>
          <a:ext cx="0" cy="200793"/>
        </a:xfrm>
        <a:prstGeom prst="straightConnector1">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86418</xdr:colOff>
      <xdr:row>271</xdr:row>
      <xdr:rowOff>198441</xdr:rowOff>
    </xdr:from>
    <xdr:to>
      <xdr:col>23</xdr:col>
      <xdr:colOff>86418</xdr:colOff>
      <xdr:row>272</xdr:row>
      <xdr:rowOff>47542</xdr:rowOff>
    </xdr:to>
    <xdr:cxnSp macro="">
      <xdr:nvCxnSpPr>
        <xdr:cNvPr id="12" name="直線矢印コネクタ 11">
          <a:extLst>
            <a:ext uri="{FF2B5EF4-FFF2-40B4-BE49-F238E27FC236}">
              <a16:creationId xmlns:a16="http://schemas.microsoft.com/office/drawing/2014/main" id="{B1CAE7DD-8875-44FC-A6A9-698968020EB0}"/>
            </a:ext>
          </a:extLst>
        </xdr:cNvPr>
        <xdr:cNvCxnSpPr/>
      </xdr:nvCxnSpPr>
      <xdr:spPr>
        <a:xfrm>
          <a:off x="4636437" y="92532326"/>
          <a:ext cx="0" cy="200793"/>
        </a:xfrm>
        <a:prstGeom prst="straightConnector1">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35263</xdr:colOff>
      <xdr:row>271</xdr:row>
      <xdr:rowOff>210037</xdr:rowOff>
    </xdr:from>
    <xdr:to>
      <xdr:col>36</xdr:col>
      <xdr:colOff>35263</xdr:colOff>
      <xdr:row>272</xdr:row>
      <xdr:rowOff>59138</xdr:rowOff>
    </xdr:to>
    <xdr:cxnSp macro="">
      <xdr:nvCxnSpPr>
        <xdr:cNvPr id="13" name="直線矢印コネクタ 12">
          <a:extLst>
            <a:ext uri="{FF2B5EF4-FFF2-40B4-BE49-F238E27FC236}">
              <a16:creationId xmlns:a16="http://schemas.microsoft.com/office/drawing/2014/main" id="{DD1E6C4E-211B-4F06-9E18-8692BA8CC751}"/>
            </a:ext>
          </a:extLst>
        </xdr:cNvPr>
        <xdr:cNvCxnSpPr/>
      </xdr:nvCxnSpPr>
      <xdr:spPr>
        <a:xfrm>
          <a:off x="7157032" y="92543922"/>
          <a:ext cx="0" cy="200793"/>
        </a:xfrm>
        <a:prstGeom prst="straightConnector1">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6048</xdr:colOff>
      <xdr:row>275</xdr:row>
      <xdr:rowOff>45410</xdr:rowOff>
    </xdr:from>
    <xdr:to>
      <xdr:col>15</xdr:col>
      <xdr:colOff>109670</xdr:colOff>
      <xdr:row>277</xdr:row>
      <xdr:rowOff>270210</xdr:rowOff>
    </xdr:to>
    <xdr:sp macro="" textlink="">
      <xdr:nvSpPr>
        <xdr:cNvPr id="14" name="正方形/長方形 13">
          <a:extLst>
            <a:ext uri="{FF2B5EF4-FFF2-40B4-BE49-F238E27FC236}">
              <a16:creationId xmlns:a16="http://schemas.microsoft.com/office/drawing/2014/main" id="{B4174792-69F8-439B-A684-9BE867C38103}"/>
            </a:ext>
          </a:extLst>
        </xdr:cNvPr>
        <xdr:cNvSpPr/>
      </xdr:nvSpPr>
      <xdr:spPr>
        <a:xfrm>
          <a:off x="1390836" y="93786064"/>
          <a:ext cx="1686238" cy="9281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　一般社団法人</a:t>
          </a:r>
          <a:endParaRPr kumimoji="1" lang="en-US" altLang="ja-JP" sz="1100">
            <a:solidFill>
              <a:schemeClr val="tx1"/>
            </a:solidFill>
          </a:endParaRPr>
        </a:p>
        <a:p>
          <a:pPr algn="ctr"/>
          <a:r>
            <a:rPr kumimoji="1" lang="ja-JP" altLang="en-US" sz="1100">
              <a:solidFill>
                <a:schemeClr val="tx1"/>
              </a:solidFill>
            </a:rPr>
            <a:t>林業機械化協会</a:t>
          </a:r>
          <a:endParaRPr kumimoji="1" lang="en-US" altLang="ja-JP" sz="1100">
            <a:solidFill>
              <a:schemeClr val="tx1"/>
            </a:solidFill>
          </a:endParaRPr>
        </a:p>
        <a:p>
          <a:pPr algn="ctr"/>
          <a:r>
            <a:rPr kumimoji="1" lang="en-US" altLang="ja-JP" sz="1100">
              <a:solidFill>
                <a:schemeClr val="tx1"/>
              </a:solidFill>
            </a:rPr>
            <a:t>299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11</xdr:col>
      <xdr:colOff>9675</xdr:colOff>
      <xdr:row>273</xdr:row>
      <xdr:rowOff>338929</xdr:rowOff>
    </xdr:from>
    <xdr:to>
      <xdr:col>11</xdr:col>
      <xdr:colOff>9675</xdr:colOff>
      <xdr:row>275</xdr:row>
      <xdr:rowOff>45410</xdr:rowOff>
    </xdr:to>
    <xdr:cxnSp macro="">
      <xdr:nvCxnSpPr>
        <xdr:cNvPr id="15" name="直線矢印コネクタ 14">
          <a:extLst>
            <a:ext uri="{FF2B5EF4-FFF2-40B4-BE49-F238E27FC236}">
              <a16:creationId xmlns:a16="http://schemas.microsoft.com/office/drawing/2014/main" id="{A9A2AABF-DD87-4C41-A64A-F7B3350D6E14}"/>
            </a:ext>
          </a:extLst>
        </xdr:cNvPr>
        <xdr:cNvCxnSpPr>
          <a:endCxn id="14" idx="0"/>
        </xdr:cNvCxnSpPr>
      </xdr:nvCxnSpPr>
      <xdr:spPr>
        <a:xfrm>
          <a:off x="2185771" y="93376198"/>
          <a:ext cx="0" cy="409866"/>
        </a:xfrm>
        <a:prstGeom prst="straightConnector1">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38180</xdr:colOff>
      <xdr:row>274</xdr:row>
      <xdr:rowOff>97472</xdr:rowOff>
    </xdr:from>
    <xdr:to>
      <xdr:col>15</xdr:col>
      <xdr:colOff>88548</xdr:colOff>
      <xdr:row>275</xdr:row>
      <xdr:rowOff>91333</xdr:rowOff>
    </xdr:to>
    <xdr:sp macro="" textlink="">
      <xdr:nvSpPr>
        <xdr:cNvPr id="16" name="テキスト ボックス 84">
          <a:extLst>
            <a:ext uri="{FF2B5EF4-FFF2-40B4-BE49-F238E27FC236}">
              <a16:creationId xmlns:a16="http://schemas.microsoft.com/office/drawing/2014/main" id="{28E21D47-E830-414C-A8F5-000BF6CC0DE9}"/>
            </a:ext>
          </a:extLst>
        </xdr:cNvPr>
        <xdr:cNvSpPr txBox="1"/>
      </xdr:nvSpPr>
      <xdr:spPr>
        <a:xfrm>
          <a:off x="2214276" y="93486434"/>
          <a:ext cx="841676" cy="345553"/>
        </a:xfrm>
        <a:prstGeom prst="rect">
          <a:avLst/>
        </a:prstGeom>
        <a:noFill/>
      </xdr:spPr>
      <xdr:txBody>
        <a:bodyPr wrap="square" lIns="36000" rIns="36000" rtlCol="0" anchor="ctr" anchorCtr="0">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000">
              <a:latin typeface="ＭＳ Ｐゴシック" panose="020B0600070205080204" pitchFamily="50" charset="-128"/>
            </a:rPr>
            <a:t>【</a:t>
          </a:r>
          <a:r>
            <a:rPr lang="ja-JP" altLang="en-US" sz="1000">
              <a:latin typeface="ＭＳ Ｐゴシック" panose="020B0600070205080204" pitchFamily="50" charset="-128"/>
            </a:rPr>
            <a:t>公募・補助</a:t>
          </a:r>
          <a:r>
            <a:rPr kumimoji="1" lang="en-US" altLang="ja-JP" sz="1000">
              <a:latin typeface="ＭＳ Ｐゴシック" panose="020B0600070205080204" pitchFamily="50" charset="-128"/>
            </a:rPr>
            <a:t>】</a:t>
          </a:r>
          <a:endParaRPr kumimoji="1" lang="ja-JP" altLang="en-US" sz="1000">
            <a:latin typeface="ＭＳ Ｐゴシック" panose="020B0600070205080204" pitchFamily="50" charset="-128"/>
          </a:endParaRPr>
        </a:p>
      </xdr:txBody>
    </xdr:sp>
    <xdr:clientData/>
  </xdr:twoCellAnchor>
  <xdr:twoCellAnchor>
    <xdr:from>
      <xdr:col>46</xdr:col>
      <xdr:colOff>143726</xdr:colOff>
      <xdr:row>274</xdr:row>
      <xdr:rowOff>88636</xdr:rowOff>
    </xdr:from>
    <xdr:to>
      <xdr:col>49</xdr:col>
      <xdr:colOff>408177</xdr:colOff>
      <xdr:row>275</xdr:row>
      <xdr:rowOff>82497</xdr:rowOff>
    </xdr:to>
    <xdr:sp macro="" textlink="">
      <xdr:nvSpPr>
        <xdr:cNvPr id="17" name="テキスト ボックス 84">
          <a:extLst>
            <a:ext uri="{FF2B5EF4-FFF2-40B4-BE49-F238E27FC236}">
              <a16:creationId xmlns:a16="http://schemas.microsoft.com/office/drawing/2014/main" id="{2746C5AA-C5B8-48FA-B39F-94745C28BA09}"/>
            </a:ext>
          </a:extLst>
        </xdr:cNvPr>
        <xdr:cNvSpPr txBox="1"/>
      </xdr:nvSpPr>
      <xdr:spPr>
        <a:xfrm>
          <a:off x="9243764" y="93477598"/>
          <a:ext cx="857932" cy="345553"/>
        </a:xfrm>
        <a:prstGeom prst="rect">
          <a:avLst/>
        </a:prstGeom>
        <a:noFill/>
      </xdr:spPr>
      <xdr:txBody>
        <a:bodyPr wrap="square" lIns="36000" rIns="36000" rtlCol="0" anchor="ctr" anchorCtr="0">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000">
              <a:latin typeface="ＭＳ Ｐゴシック" panose="020B0600070205080204" pitchFamily="50" charset="-128"/>
            </a:rPr>
            <a:t>【</a:t>
          </a:r>
          <a:r>
            <a:rPr lang="ja-JP" altLang="en-US" sz="1000">
              <a:latin typeface="ＭＳ Ｐゴシック" panose="020B0600070205080204" pitchFamily="50" charset="-128"/>
            </a:rPr>
            <a:t>公募・補助</a:t>
          </a:r>
          <a:r>
            <a:rPr kumimoji="1" lang="en-US" altLang="ja-JP" sz="1000">
              <a:latin typeface="ＭＳ Ｐゴシック" panose="020B0600070205080204" pitchFamily="50" charset="-128"/>
            </a:rPr>
            <a:t>】</a:t>
          </a:r>
          <a:endParaRPr kumimoji="1" lang="ja-JP" altLang="en-US" sz="1000">
            <a:latin typeface="ＭＳ Ｐゴシック" panose="020B0600070205080204" pitchFamily="50" charset="-128"/>
          </a:endParaRPr>
        </a:p>
      </xdr:txBody>
    </xdr:sp>
    <xdr:clientData/>
  </xdr:twoCellAnchor>
  <xdr:twoCellAnchor>
    <xdr:from>
      <xdr:col>42</xdr:col>
      <xdr:colOff>35736</xdr:colOff>
      <xdr:row>275</xdr:row>
      <xdr:rowOff>44350</xdr:rowOff>
    </xdr:from>
    <xdr:to>
      <xdr:col>49</xdr:col>
      <xdr:colOff>377336</xdr:colOff>
      <xdr:row>285</xdr:row>
      <xdr:rowOff>311401</xdr:rowOff>
    </xdr:to>
    <xdr:sp macro="" textlink="">
      <xdr:nvSpPr>
        <xdr:cNvPr id="18" name="正方形/長方形 17">
          <a:extLst>
            <a:ext uri="{FF2B5EF4-FFF2-40B4-BE49-F238E27FC236}">
              <a16:creationId xmlns:a16="http://schemas.microsoft.com/office/drawing/2014/main" id="{90344D00-D104-4216-A974-FAB10F3126D6}"/>
            </a:ext>
          </a:extLst>
        </xdr:cNvPr>
        <xdr:cNvSpPr/>
      </xdr:nvSpPr>
      <xdr:spPr>
        <a:xfrm>
          <a:off x="8344467" y="93785004"/>
          <a:ext cx="1726388" cy="37839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Ｆ　全国素材生産業</a:t>
          </a:r>
          <a:endParaRPr kumimoji="1" lang="en-US" altLang="ja-JP" sz="1100">
            <a:solidFill>
              <a:schemeClr val="tx1"/>
            </a:solidFill>
          </a:endParaRPr>
        </a:p>
        <a:p>
          <a:pPr algn="ctr"/>
          <a:r>
            <a:rPr kumimoji="1" lang="ja-JP" altLang="en-US" sz="1100">
              <a:solidFill>
                <a:schemeClr val="tx1"/>
              </a:solidFill>
            </a:rPr>
            <a:t>協同組合連合会</a:t>
          </a:r>
          <a:endParaRPr kumimoji="1" lang="en-US" altLang="ja-JP" sz="1100">
            <a:solidFill>
              <a:schemeClr val="tx1"/>
            </a:solidFill>
          </a:endParaRPr>
        </a:p>
        <a:p>
          <a:pPr algn="ctr"/>
          <a:r>
            <a:rPr kumimoji="1" lang="en-US" altLang="ja-JP" sz="1100">
              <a:solidFill>
                <a:schemeClr val="tx1"/>
              </a:solidFill>
            </a:rPr>
            <a:t>59</a:t>
          </a: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株式会社森林環境</a:t>
          </a:r>
          <a:endParaRPr kumimoji="1" lang="en-US" altLang="ja-JP" sz="1100">
            <a:solidFill>
              <a:schemeClr val="tx1"/>
            </a:solidFill>
          </a:endParaRPr>
        </a:p>
        <a:p>
          <a:pPr algn="ctr"/>
          <a:r>
            <a:rPr kumimoji="1" lang="ja-JP" altLang="en-US" sz="1100">
              <a:solidFill>
                <a:schemeClr val="tx1"/>
              </a:solidFill>
            </a:rPr>
            <a:t>リアライズ</a:t>
          </a:r>
          <a:endParaRPr kumimoji="1" lang="en-US" altLang="ja-JP" sz="1100">
            <a:solidFill>
              <a:schemeClr val="tx1"/>
            </a:solidFill>
          </a:endParaRPr>
        </a:p>
        <a:p>
          <a:pPr algn="ctr"/>
          <a:r>
            <a:rPr kumimoji="1" lang="ja-JP" altLang="en-US" sz="1100">
              <a:solidFill>
                <a:schemeClr val="tx1"/>
              </a:solidFill>
            </a:rPr>
            <a:t>一般社団法人</a:t>
          </a:r>
          <a:endParaRPr kumimoji="1" lang="en-US" altLang="ja-JP" sz="1100">
            <a:solidFill>
              <a:schemeClr val="tx1"/>
            </a:solidFill>
          </a:endParaRPr>
        </a:p>
        <a:p>
          <a:pPr algn="ctr"/>
          <a:r>
            <a:rPr kumimoji="1" lang="ja-JP" altLang="en-US" sz="1100">
              <a:solidFill>
                <a:schemeClr val="tx1"/>
              </a:solidFill>
            </a:rPr>
            <a:t>林業技能教育研究所</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一般社団法人</a:t>
          </a:r>
          <a:endParaRPr kumimoji="1" lang="en-US" altLang="ja-JP" sz="1100">
            <a:solidFill>
              <a:schemeClr val="tx1"/>
            </a:solidFill>
          </a:endParaRPr>
        </a:p>
        <a:p>
          <a:pPr algn="ctr"/>
          <a:r>
            <a:rPr kumimoji="1" lang="ja-JP" altLang="en-US" sz="1100">
              <a:solidFill>
                <a:schemeClr val="tx1"/>
              </a:solidFill>
            </a:rPr>
            <a:t>全国林業改良普及協会</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一般社団法人</a:t>
          </a:r>
          <a:endParaRPr kumimoji="1" lang="en-US" altLang="ja-JP" sz="1100">
            <a:solidFill>
              <a:schemeClr val="tx1"/>
            </a:solidFill>
          </a:endParaRPr>
        </a:p>
        <a:p>
          <a:pPr algn="ctr"/>
          <a:r>
            <a:rPr kumimoji="1" lang="ja-JP" altLang="en-US" sz="1100">
              <a:solidFill>
                <a:schemeClr val="tx1"/>
              </a:solidFill>
            </a:rPr>
            <a:t>林業機械化協会</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31</xdr:col>
      <xdr:colOff>169876</xdr:colOff>
      <xdr:row>275</xdr:row>
      <xdr:rowOff>52036</xdr:rowOff>
    </xdr:from>
    <xdr:to>
      <xdr:col>40</xdr:col>
      <xdr:colOff>80998</xdr:colOff>
      <xdr:row>277</xdr:row>
      <xdr:rowOff>276836</xdr:rowOff>
    </xdr:to>
    <xdr:sp macro="" textlink="">
      <xdr:nvSpPr>
        <xdr:cNvPr id="19" name="正方形/長方形 18">
          <a:extLst>
            <a:ext uri="{FF2B5EF4-FFF2-40B4-BE49-F238E27FC236}">
              <a16:creationId xmlns:a16="http://schemas.microsoft.com/office/drawing/2014/main" id="{9CC15EF3-3F30-4703-AF80-3F2A2D67E678}"/>
            </a:ext>
          </a:extLst>
        </xdr:cNvPr>
        <xdr:cNvSpPr/>
      </xdr:nvSpPr>
      <xdr:spPr>
        <a:xfrm>
          <a:off x="6302511" y="93792690"/>
          <a:ext cx="1691564" cy="9281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Ｄ　都道府県</a:t>
          </a:r>
          <a:endParaRPr kumimoji="1" lang="en-US" altLang="ja-JP" sz="1100">
            <a:solidFill>
              <a:schemeClr val="tx1"/>
            </a:solidFill>
          </a:endParaRPr>
        </a:p>
        <a:p>
          <a:pPr algn="ctr"/>
          <a:r>
            <a:rPr kumimoji="1" lang="en-US" altLang="ja-JP" sz="1100">
              <a:solidFill>
                <a:schemeClr val="tx1"/>
              </a:solidFill>
            </a:rPr>
            <a:t>40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46</xdr:col>
      <xdr:colOff>138756</xdr:colOff>
      <xdr:row>273</xdr:row>
      <xdr:rowOff>333960</xdr:rowOff>
    </xdr:from>
    <xdr:to>
      <xdr:col>46</xdr:col>
      <xdr:colOff>138756</xdr:colOff>
      <xdr:row>275</xdr:row>
      <xdr:rowOff>44350</xdr:rowOff>
    </xdr:to>
    <xdr:cxnSp macro="">
      <xdr:nvCxnSpPr>
        <xdr:cNvPr id="20" name="直線矢印コネクタ 19">
          <a:extLst>
            <a:ext uri="{FF2B5EF4-FFF2-40B4-BE49-F238E27FC236}">
              <a16:creationId xmlns:a16="http://schemas.microsoft.com/office/drawing/2014/main" id="{7B18D313-1D0F-4E7E-A6EE-4BE7D9ACEBF5}"/>
            </a:ext>
          </a:extLst>
        </xdr:cNvPr>
        <xdr:cNvCxnSpPr/>
      </xdr:nvCxnSpPr>
      <xdr:spPr>
        <a:xfrm>
          <a:off x="9238794" y="93371229"/>
          <a:ext cx="0" cy="413775"/>
        </a:xfrm>
        <a:prstGeom prst="straightConnector1">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41889</xdr:colOff>
      <xdr:row>273</xdr:row>
      <xdr:rowOff>345555</xdr:rowOff>
    </xdr:from>
    <xdr:to>
      <xdr:col>36</xdr:col>
      <xdr:colOff>41889</xdr:colOff>
      <xdr:row>275</xdr:row>
      <xdr:rowOff>52038</xdr:rowOff>
    </xdr:to>
    <xdr:cxnSp macro="">
      <xdr:nvCxnSpPr>
        <xdr:cNvPr id="21" name="直線矢印コネクタ 20">
          <a:extLst>
            <a:ext uri="{FF2B5EF4-FFF2-40B4-BE49-F238E27FC236}">
              <a16:creationId xmlns:a16="http://schemas.microsoft.com/office/drawing/2014/main" id="{6DB3844A-5488-4B77-8DB6-97CAEE2425E4}"/>
            </a:ext>
          </a:extLst>
        </xdr:cNvPr>
        <xdr:cNvCxnSpPr/>
      </xdr:nvCxnSpPr>
      <xdr:spPr>
        <a:xfrm>
          <a:off x="7163658" y="93382824"/>
          <a:ext cx="0" cy="409868"/>
        </a:xfrm>
        <a:prstGeom prst="straightConnector1">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139507</xdr:colOff>
      <xdr:row>281</xdr:row>
      <xdr:rowOff>104256</xdr:rowOff>
    </xdr:from>
    <xdr:to>
      <xdr:col>40</xdr:col>
      <xdr:colOff>50629</xdr:colOff>
      <xdr:row>283</xdr:row>
      <xdr:rowOff>197100</xdr:rowOff>
    </xdr:to>
    <xdr:sp macro="" textlink="">
      <xdr:nvSpPr>
        <xdr:cNvPr id="22" name="正方形/長方形 21">
          <a:extLst>
            <a:ext uri="{FF2B5EF4-FFF2-40B4-BE49-F238E27FC236}">
              <a16:creationId xmlns:a16="http://schemas.microsoft.com/office/drawing/2014/main" id="{940AB54C-CE57-4530-BFC2-7192E184659C}"/>
            </a:ext>
          </a:extLst>
        </xdr:cNvPr>
        <xdr:cNvSpPr/>
      </xdr:nvSpPr>
      <xdr:spPr>
        <a:xfrm>
          <a:off x="6272142" y="95955064"/>
          <a:ext cx="1691564" cy="7962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Ｅ　林業経営体等</a:t>
          </a:r>
          <a:endParaRPr kumimoji="1" lang="en-US" altLang="ja-JP" sz="1100">
            <a:solidFill>
              <a:schemeClr val="tx1"/>
            </a:solidFill>
          </a:endParaRPr>
        </a:p>
        <a:p>
          <a:pPr algn="ctr"/>
          <a:r>
            <a:rPr kumimoji="1" lang="en-US" altLang="ja-JP" sz="1100">
              <a:solidFill>
                <a:sysClr val="windowText" lastClr="000000"/>
              </a:solidFill>
            </a:rPr>
            <a:t>40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102116</xdr:colOff>
      <xdr:row>273</xdr:row>
      <xdr:rowOff>348240</xdr:rowOff>
    </xdr:from>
    <xdr:to>
      <xdr:col>23</xdr:col>
      <xdr:colOff>102116</xdr:colOff>
      <xdr:row>275</xdr:row>
      <xdr:rowOff>69040</xdr:rowOff>
    </xdr:to>
    <xdr:cxnSp macro="">
      <xdr:nvCxnSpPr>
        <xdr:cNvPr id="23" name="直線矢印コネクタ 22">
          <a:extLst>
            <a:ext uri="{FF2B5EF4-FFF2-40B4-BE49-F238E27FC236}">
              <a16:creationId xmlns:a16="http://schemas.microsoft.com/office/drawing/2014/main" id="{6DDAE8AB-AF24-4FF5-90E0-974A308BFAFB}"/>
            </a:ext>
          </a:extLst>
        </xdr:cNvPr>
        <xdr:cNvCxnSpPr/>
      </xdr:nvCxnSpPr>
      <xdr:spPr>
        <a:xfrm>
          <a:off x="4652135" y="93385509"/>
          <a:ext cx="0" cy="424185"/>
        </a:xfrm>
        <a:prstGeom prst="straightConnector1">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48398</xdr:colOff>
      <xdr:row>275</xdr:row>
      <xdr:rowOff>58745</xdr:rowOff>
    </xdr:from>
    <xdr:to>
      <xdr:col>27</xdr:col>
      <xdr:colOff>168731</xdr:colOff>
      <xdr:row>277</xdr:row>
      <xdr:rowOff>283545</xdr:rowOff>
    </xdr:to>
    <xdr:sp macro="" textlink="">
      <xdr:nvSpPr>
        <xdr:cNvPr id="24" name="正方形/長方形 23">
          <a:extLst>
            <a:ext uri="{FF2B5EF4-FFF2-40B4-BE49-F238E27FC236}">
              <a16:creationId xmlns:a16="http://schemas.microsoft.com/office/drawing/2014/main" id="{E7B93C94-A029-4B6A-90AB-E1D71407C9CB}"/>
            </a:ext>
          </a:extLst>
        </xdr:cNvPr>
        <xdr:cNvSpPr/>
      </xdr:nvSpPr>
      <xdr:spPr>
        <a:xfrm>
          <a:off x="3807110" y="93799399"/>
          <a:ext cx="1702948" cy="9281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　全国森林組合</a:t>
          </a:r>
          <a:endParaRPr kumimoji="1" lang="en-US" altLang="ja-JP" sz="1100">
            <a:solidFill>
              <a:schemeClr val="tx1"/>
            </a:solidFill>
          </a:endParaRPr>
        </a:p>
        <a:p>
          <a:pPr algn="ctr"/>
          <a:r>
            <a:rPr kumimoji="1" lang="ja-JP" altLang="en-US" sz="1100">
              <a:solidFill>
                <a:schemeClr val="tx1"/>
              </a:solidFill>
            </a:rPr>
            <a:t>連合会</a:t>
          </a:r>
          <a:endParaRPr kumimoji="1" lang="en-US" altLang="ja-JP" sz="1100">
            <a:solidFill>
              <a:schemeClr val="tx1"/>
            </a:solidFill>
          </a:endParaRPr>
        </a:p>
        <a:p>
          <a:pPr algn="ctr"/>
          <a:r>
            <a:rPr kumimoji="1" lang="en-US" altLang="ja-JP" sz="1100">
              <a:solidFill>
                <a:schemeClr val="tx1"/>
              </a:solidFill>
            </a:rPr>
            <a:t>51</a:t>
          </a:r>
          <a:r>
            <a:rPr kumimoji="1" lang="ja-JP" altLang="en-US" sz="1100">
              <a:solidFill>
                <a:schemeClr val="tx1"/>
              </a:solidFill>
            </a:rPr>
            <a:t>百万円</a:t>
          </a:r>
        </a:p>
      </xdr:txBody>
    </xdr:sp>
    <xdr:clientData/>
  </xdr:twoCellAnchor>
  <xdr:twoCellAnchor>
    <xdr:from>
      <xdr:col>23</xdr:col>
      <xdr:colOff>160567</xdr:colOff>
      <xdr:row>274</xdr:row>
      <xdr:rowOff>90925</xdr:rowOff>
    </xdr:from>
    <xdr:to>
      <xdr:col>29</xdr:col>
      <xdr:colOff>109687</xdr:colOff>
      <xdr:row>275</xdr:row>
      <xdr:rowOff>84786</xdr:rowOff>
    </xdr:to>
    <xdr:sp macro="" textlink="">
      <xdr:nvSpPr>
        <xdr:cNvPr id="25" name="テキスト ボックス 84">
          <a:extLst>
            <a:ext uri="{FF2B5EF4-FFF2-40B4-BE49-F238E27FC236}">
              <a16:creationId xmlns:a16="http://schemas.microsoft.com/office/drawing/2014/main" id="{83EEB8D3-9CEC-40D2-A747-7D1F19D11C90}"/>
            </a:ext>
          </a:extLst>
        </xdr:cNvPr>
        <xdr:cNvSpPr txBox="1"/>
      </xdr:nvSpPr>
      <xdr:spPr>
        <a:xfrm>
          <a:off x="4710586" y="93479887"/>
          <a:ext cx="1136082" cy="345553"/>
        </a:xfrm>
        <a:prstGeom prst="rect">
          <a:avLst/>
        </a:prstGeom>
        <a:noFill/>
      </xdr:spPr>
      <xdr:txBody>
        <a:bodyPr wrap="square" lIns="36000" rIns="36000" rtlCol="0" anchor="ctr" anchorCtr="0">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000">
              <a:latin typeface="ＭＳ Ｐゴシック" panose="020B0600070205080204" pitchFamily="50" charset="-128"/>
            </a:rPr>
            <a:t>【</a:t>
          </a:r>
          <a:r>
            <a:rPr lang="ja-JP" altLang="en-US" sz="1000">
              <a:latin typeface="ＭＳ Ｐゴシック" panose="020B0600070205080204" pitchFamily="50" charset="-128"/>
            </a:rPr>
            <a:t>公募・補助</a:t>
          </a:r>
          <a:r>
            <a:rPr kumimoji="1" lang="en-US" altLang="ja-JP" sz="1000">
              <a:latin typeface="ＭＳ Ｐゴシック" panose="020B0600070205080204" pitchFamily="50" charset="-128"/>
            </a:rPr>
            <a:t>】</a:t>
          </a:r>
          <a:endParaRPr kumimoji="1" lang="ja-JP" altLang="en-US" sz="1000">
            <a:latin typeface="ＭＳ Ｐゴシック" panose="020B0600070205080204" pitchFamily="50" charset="-128"/>
          </a:endParaRPr>
        </a:p>
      </xdr:txBody>
    </xdr:sp>
    <xdr:clientData/>
  </xdr:twoCellAnchor>
  <xdr:twoCellAnchor>
    <xdr:from>
      <xdr:col>36</xdr:col>
      <xdr:colOff>30293</xdr:colOff>
      <xdr:row>274</xdr:row>
      <xdr:rowOff>100231</xdr:rowOff>
    </xdr:from>
    <xdr:to>
      <xdr:col>40</xdr:col>
      <xdr:colOff>96870</xdr:colOff>
      <xdr:row>275</xdr:row>
      <xdr:rowOff>94092</xdr:rowOff>
    </xdr:to>
    <xdr:sp macro="" textlink="">
      <xdr:nvSpPr>
        <xdr:cNvPr id="26" name="テキスト ボックス 84">
          <a:extLst>
            <a:ext uri="{FF2B5EF4-FFF2-40B4-BE49-F238E27FC236}">
              <a16:creationId xmlns:a16="http://schemas.microsoft.com/office/drawing/2014/main" id="{CD565A0B-172A-4632-8FB0-B35A260C4D3D}"/>
            </a:ext>
          </a:extLst>
        </xdr:cNvPr>
        <xdr:cNvSpPr txBox="1"/>
      </xdr:nvSpPr>
      <xdr:spPr>
        <a:xfrm>
          <a:off x="7152062" y="93489193"/>
          <a:ext cx="857885" cy="345553"/>
        </a:xfrm>
        <a:prstGeom prst="rect">
          <a:avLst/>
        </a:prstGeom>
        <a:noFill/>
      </xdr:spPr>
      <xdr:txBody>
        <a:bodyPr wrap="square" lIns="36000" rIns="36000" rtlCol="0" anchor="ctr" anchorCtr="0">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000">
              <a:latin typeface="ＭＳ Ｐゴシック" panose="020B0600070205080204" pitchFamily="50" charset="-128"/>
            </a:rPr>
            <a:t>【</a:t>
          </a:r>
          <a:r>
            <a:rPr lang="ja-JP" altLang="en-US" sz="1000">
              <a:latin typeface="ＭＳ Ｐゴシック" panose="020B0600070205080204" pitchFamily="50" charset="-128"/>
            </a:rPr>
            <a:t>補助</a:t>
          </a:r>
          <a:r>
            <a:rPr kumimoji="1" lang="en-US" altLang="ja-JP" sz="1000">
              <a:latin typeface="ＭＳ Ｐゴシック" panose="020B0600070205080204" pitchFamily="50" charset="-128"/>
            </a:rPr>
            <a:t>】</a:t>
          </a:r>
          <a:endParaRPr kumimoji="1" lang="ja-JP" altLang="en-US" sz="1000">
            <a:latin typeface="ＭＳ Ｐゴシック" panose="020B0600070205080204" pitchFamily="50" charset="-128"/>
          </a:endParaRPr>
        </a:p>
      </xdr:txBody>
    </xdr:sp>
    <xdr:clientData/>
  </xdr:twoCellAnchor>
  <xdr:twoCellAnchor>
    <xdr:from>
      <xdr:col>31</xdr:col>
      <xdr:colOff>24506</xdr:colOff>
      <xdr:row>283</xdr:row>
      <xdr:rowOff>261311</xdr:rowOff>
    </xdr:from>
    <xdr:to>
      <xdr:col>41</xdr:col>
      <xdr:colOff>6362</xdr:colOff>
      <xdr:row>285</xdr:row>
      <xdr:rowOff>390204</xdr:rowOff>
    </xdr:to>
    <xdr:sp macro="" textlink="">
      <xdr:nvSpPr>
        <xdr:cNvPr id="27" name="大かっこ 26">
          <a:extLst>
            <a:ext uri="{FF2B5EF4-FFF2-40B4-BE49-F238E27FC236}">
              <a16:creationId xmlns:a16="http://schemas.microsoft.com/office/drawing/2014/main" id="{C27657E1-2F79-4756-B31F-0900F6E32928}"/>
            </a:ext>
          </a:extLst>
        </xdr:cNvPr>
        <xdr:cNvSpPr/>
      </xdr:nvSpPr>
      <xdr:spPr>
        <a:xfrm>
          <a:off x="6157141" y="96815503"/>
          <a:ext cx="1960125" cy="832278"/>
        </a:xfrm>
        <a:prstGeom prst="bracketPair">
          <a:avLst>
            <a:gd name="adj" fmla="val 8110"/>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txBody>
        <a:bodyPr wrap="square" lIns="36000" rIns="36000" rtlCol="0" anchor="ctr" anchorCtr="0"/>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1100">
              <a:latin typeface="ＭＳ Ｐゴシック" panose="020B0600070205080204" pitchFamily="50" charset="-128"/>
            </a:rPr>
            <a:t>○</a:t>
          </a:r>
          <a:r>
            <a:rPr lang="ja-JP" altLang="en-US" sz="1100" baseline="0">
              <a:latin typeface="ＭＳ Ｐゴシック" panose="020B0600070205080204" pitchFamily="50" charset="-128"/>
            </a:rPr>
            <a:t> </a:t>
          </a:r>
          <a:r>
            <a:rPr lang="ja-JP" altLang="en-US" sz="1100">
              <a:latin typeface="ＭＳ Ｐゴシック" panose="020B0600070205080204" pitchFamily="50" charset="-128"/>
            </a:rPr>
            <a:t>ＩＣＴ生産管理システム</a:t>
          </a:r>
          <a:br>
            <a:rPr lang="en-US" altLang="ja-JP" sz="1100">
              <a:latin typeface="ＭＳ Ｐゴシック" panose="020B0600070205080204" pitchFamily="50" charset="-128"/>
            </a:rPr>
          </a:br>
          <a:r>
            <a:rPr lang="ja-JP" altLang="en-US" sz="1100">
              <a:latin typeface="ＭＳ Ｐゴシック" panose="020B0600070205080204" pitchFamily="50" charset="-128"/>
            </a:rPr>
            <a:t>標準仕様書に準拠した</a:t>
          </a:r>
          <a:br>
            <a:rPr lang="en-US" altLang="ja-JP" sz="1100">
              <a:latin typeface="ＭＳ Ｐゴシック" panose="020B0600070205080204" pitchFamily="50" charset="-128"/>
            </a:rPr>
          </a:br>
          <a:r>
            <a:rPr lang="ja-JP" altLang="en-US" sz="1100">
              <a:latin typeface="ＭＳ Ｐゴシック" panose="020B0600070205080204" pitchFamily="50" charset="-128"/>
            </a:rPr>
            <a:t>スマート林業技術関連ソフト等の導入</a:t>
          </a:r>
          <a:endParaRPr lang="en-US" altLang="ja-JP" sz="1100">
            <a:latin typeface="ＭＳ Ｐゴシック" panose="020B0600070205080204" pitchFamily="50" charset="-128"/>
          </a:endParaRPr>
        </a:p>
      </xdr:txBody>
    </xdr:sp>
    <xdr:clientData/>
  </xdr:twoCellAnchor>
  <xdr:twoCellAnchor>
    <xdr:from>
      <xdr:col>31</xdr:col>
      <xdr:colOff>100853</xdr:colOff>
      <xdr:row>278</xdr:row>
      <xdr:rowOff>71598</xdr:rowOff>
    </xdr:from>
    <xdr:to>
      <xdr:col>40</xdr:col>
      <xdr:colOff>117301</xdr:colOff>
      <xdr:row>280</xdr:row>
      <xdr:rowOff>64658</xdr:rowOff>
    </xdr:to>
    <xdr:sp macro="" textlink="">
      <xdr:nvSpPr>
        <xdr:cNvPr id="28" name="大かっこ 27">
          <a:extLst>
            <a:ext uri="{FF2B5EF4-FFF2-40B4-BE49-F238E27FC236}">
              <a16:creationId xmlns:a16="http://schemas.microsoft.com/office/drawing/2014/main" id="{35D1A7C7-270B-4B92-982D-F80020B799C5}"/>
            </a:ext>
          </a:extLst>
        </xdr:cNvPr>
        <xdr:cNvSpPr/>
      </xdr:nvSpPr>
      <xdr:spPr>
        <a:xfrm>
          <a:off x="6233488" y="94867329"/>
          <a:ext cx="1796890" cy="696444"/>
        </a:xfrm>
        <a:prstGeom prst="bracketPair">
          <a:avLst>
            <a:gd name="adj" fmla="val 8110"/>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txBody>
        <a:bodyPr wrap="square" lIns="36000" rIns="36000" rtlCol="0" anchor="ctr" anchorCtr="0"/>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1100">
              <a:latin typeface="ＭＳ Ｐゴシック" panose="020B0600070205080204" pitchFamily="50" charset="-128"/>
            </a:rPr>
            <a:t>○</a:t>
          </a:r>
          <a:r>
            <a:rPr lang="ja-JP" altLang="en-US" sz="1100" baseline="0">
              <a:latin typeface="ＭＳ Ｐゴシック" panose="020B0600070205080204" pitchFamily="50" charset="-128"/>
            </a:rPr>
            <a:t> </a:t>
          </a:r>
          <a:r>
            <a:rPr kumimoji="1" lang="ja-JP" altLang="ja-JP" sz="1100" kern="1200">
              <a:solidFill>
                <a:sysClr val="windowText" lastClr="000000"/>
              </a:solidFill>
              <a:effectLst/>
              <a:latin typeface="Calibri"/>
              <a:ea typeface="+mn-ea"/>
              <a:cs typeface="+mn-cs"/>
            </a:rPr>
            <a:t>都道府県下の事業実施主体に対する補助金の交付事務、指導監督等の事務</a:t>
          </a:r>
          <a:endParaRPr lang="en-US" altLang="ja-JP" sz="1100">
            <a:latin typeface="ＭＳ Ｐゴシック" panose="020B0600070205080204" pitchFamily="50" charset="-128"/>
          </a:endParaRPr>
        </a:p>
      </xdr:txBody>
    </xdr:sp>
    <xdr:clientData/>
  </xdr:twoCellAnchor>
  <xdr:twoCellAnchor>
    <xdr:from>
      <xdr:col>6</xdr:col>
      <xdr:colOff>124557</xdr:colOff>
      <xdr:row>278</xdr:row>
      <xdr:rowOff>16975</xdr:rowOff>
    </xdr:from>
    <xdr:to>
      <xdr:col>15</xdr:col>
      <xdr:colOff>196024</xdr:colOff>
      <xdr:row>282</xdr:row>
      <xdr:rowOff>80355</xdr:rowOff>
    </xdr:to>
    <xdr:sp macro="" textlink="">
      <xdr:nvSpPr>
        <xdr:cNvPr id="29" name="大かっこ 28">
          <a:extLst>
            <a:ext uri="{FF2B5EF4-FFF2-40B4-BE49-F238E27FC236}">
              <a16:creationId xmlns:a16="http://schemas.microsoft.com/office/drawing/2014/main" id="{EE0646AE-97DD-4B91-98C2-F9FAB89B94B9}"/>
            </a:ext>
          </a:extLst>
        </xdr:cNvPr>
        <xdr:cNvSpPr/>
      </xdr:nvSpPr>
      <xdr:spPr>
        <a:xfrm>
          <a:off x="1311519" y="94812706"/>
          <a:ext cx="1851909" cy="1470149"/>
        </a:xfrm>
        <a:prstGeom prst="bracketPair">
          <a:avLst>
            <a:gd name="adj" fmla="val 8110"/>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txBody>
        <a:bodyPr wrap="square" lIns="36000" rIns="36000" rtlCol="0" anchor="t" anchorCtr="0"/>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1100">
              <a:latin typeface="ＭＳ Ｐゴシック" panose="020B0600070205080204" pitchFamily="50" charset="-128"/>
            </a:rPr>
            <a:t>○ 経営モデルの実証経営</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　体の選定</a:t>
          </a:r>
          <a:endParaRPr lang="en-US" altLang="ja-JP" sz="1100">
            <a:latin typeface="ＭＳ Ｐゴシック" panose="020B060007020508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ysClr val="windowText" lastClr="000000"/>
              </a:solidFill>
              <a:effectLst/>
              <a:latin typeface="Calibri"/>
              <a:ea typeface="+mn-ea"/>
              <a:cs typeface="+mn-cs"/>
            </a:rPr>
            <a:t>〇 林分調査、事業設計</a:t>
          </a:r>
          <a:endParaRPr lang="ja-JP" altLang="ja-JP" sz="1100">
            <a:effectLst/>
          </a:endParaRPr>
        </a:p>
        <a:p>
          <a:r>
            <a:rPr lang="ja-JP" altLang="en-US" sz="1100">
              <a:latin typeface="ＭＳ Ｐゴシック" panose="020B0600070205080204" pitchFamily="50" charset="-128"/>
            </a:rPr>
            <a:t>〇 経営モデルの実証</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〇 検証事業の実績整理・</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　まとめ</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〇 課題の検証、普及　　</a:t>
          </a:r>
          <a:endParaRPr lang="en-US" altLang="ja-JP" sz="1100">
            <a:latin typeface="ＭＳ Ｐゴシック" panose="020B0600070205080204" pitchFamily="50" charset="-128"/>
          </a:endParaRPr>
        </a:p>
      </xdr:txBody>
    </xdr:sp>
    <xdr:clientData/>
  </xdr:twoCellAnchor>
  <xdr:twoCellAnchor>
    <xdr:from>
      <xdr:col>18</xdr:col>
      <xdr:colOff>197680</xdr:colOff>
      <xdr:row>278</xdr:row>
      <xdr:rowOff>43559</xdr:rowOff>
    </xdr:from>
    <xdr:to>
      <xdr:col>28</xdr:col>
      <xdr:colOff>9004</xdr:colOff>
      <xdr:row>281</xdr:row>
      <xdr:rowOff>304851</xdr:rowOff>
    </xdr:to>
    <xdr:sp macro="" textlink="">
      <xdr:nvSpPr>
        <xdr:cNvPr id="30" name="大かっこ 29">
          <a:extLst>
            <a:ext uri="{FF2B5EF4-FFF2-40B4-BE49-F238E27FC236}">
              <a16:creationId xmlns:a16="http://schemas.microsoft.com/office/drawing/2014/main" id="{2DE1AFF0-DC57-4483-B319-8C857D2ACD71}"/>
            </a:ext>
          </a:extLst>
        </xdr:cNvPr>
        <xdr:cNvSpPr/>
      </xdr:nvSpPr>
      <xdr:spPr>
        <a:xfrm>
          <a:off x="3758565" y="94839290"/>
          <a:ext cx="1789593" cy="1316369"/>
        </a:xfrm>
        <a:prstGeom prst="bracketPair">
          <a:avLst>
            <a:gd name="adj" fmla="val 8110"/>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txBody>
        <a:bodyPr wrap="square" lIns="36000" rIns="36000" rtlCol="0" anchor="t" anchorCtr="0"/>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1100">
              <a:latin typeface="ＭＳ Ｐゴシック" panose="020B0600070205080204" pitchFamily="50" charset="-128"/>
            </a:rPr>
            <a:t>○</a:t>
          </a:r>
          <a:r>
            <a:rPr kumimoji="1" lang="ja-JP" altLang="ja-JP" sz="1100" kern="1200">
              <a:solidFill>
                <a:sysClr val="windowText" lastClr="000000"/>
              </a:solidFill>
              <a:effectLst/>
              <a:latin typeface="Calibri"/>
              <a:ea typeface="+mn-ea"/>
              <a:cs typeface="+mn-cs"/>
            </a:rPr>
            <a:t>　全国単位で行う森林</a:t>
          </a:r>
          <a:r>
            <a:rPr kumimoji="1" lang="ja-JP" altLang="en-US" sz="1100" kern="1200">
              <a:solidFill>
                <a:sysClr val="windowText" lastClr="000000"/>
              </a:solidFill>
              <a:effectLst/>
              <a:latin typeface="Calibri"/>
              <a:ea typeface="+mn-ea"/>
              <a:cs typeface="+mn-cs"/>
            </a:rPr>
            <a:t>　　</a:t>
          </a:r>
          <a:endParaRPr kumimoji="1" lang="en-US" altLang="ja-JP" sz="1100" kern="1200">
            <a:solidFill>
              <a:sysClr val="windowText" lastClr="000000"/>
            </a:solidFill>
            <a:effectLst/>
            <a:latin typeface="Calibri"/>
            <a:ea typeface="+mn-ea"/>
            <a:cs typeface="+mn-cs"/>
          </a:endParaRPr>
        </a:p>
        <a:p>
          <a:r>
            <a:rPr kumimoji="1" lang="ja-JP" altLang="en-US" sz="1100" kern="1200">
              <a:solidFill>
                <a:sysClr val="windowText" lastClr="000000"/>
              </a:solidFill>
              <a:effectLst/>
              <a:latin typeface="Calibri"/>
              <a:ea typeface="+mn-ea"/>
              <a:cs typeface="+mn-cs"/>
            </a:rPr>
            <a:t>　</a:t>
          </a:r>
          <a:r>
            <a:rPr kumimoji="1" lang="ja-JP" altLang="ja-JP" sz="1100" kern="1200">
              <a:solidFill>
                <a:sysClr val="windowText" lastClr="000000"/>
              </a:solidFill>
              <a:effectLst/>
              <a:latin typeface="Calibri"/>
              <a:ea typeface="+mn-ea"/>
              <a:cs typeface="+mn-cs"/>
            </a:rPr>
            <a:t>施業プランナー、森林</a:t>
          </a:r>
          <a:endParaRPr kumimoji="1" lang="en-US" altLang="ja-JP" sz="1100" kern="1200">
            <a:solidFill>
              <a:sysClr val="windowText" lastClr="000000"/>
            </a:solidFill>
            <a:effectLst/>
            <a:latin typeface="Calibri"/>
            <a:ea typeface="+mn-ea"/>
            <a:cs typeface="+mn-cs"/>
          </a:endParaRPr>
        </a:p>
        <a:p>
          <a:r>
            <a:rPr kumimoji="1" lang="ja-JP" altLang="en-US" sz="1100" kern="1200">
              <a:solidFill>
                <a:sysClr val="windowText" lastClr="000000"/>
              </a:solidFill>
              <a:effectLst/>
              <a:latin typeface="Calibri"/>
              <a:ea typeface="+mn-ea"/>
              <a:cs typeface="+mn-cs"/>
            </a:rPr>
            <a:t>　</a:t>
          </a:r>
          <a:r>
            <a:rPr kumimoji="1" lang="ja-JP" altLang="ja-JP" sz="1100" kern="1200">
              <a:solidFill>
                <a:sysClr val="windowText" lastClr="000000"/>
              </a:solidFill>
              <a:effectLst/>
              <a:latin typeface="Calibri"/>
              <a:ea typeface="+mn-ea"/>
              <a:cs typeface="+mn-cs"/>
            </a:rPr>
            <a:t>経営プランナー研修の</a:t>
          </a:r>
          <a:endParaRPr kumimoji="1" lang="en-US" altLang="ja-JP" sz="1100" kern="1200">
            <a:solidFill>
              <a:sysClr val="windowText" lastClr="000000"/>
            </a:solidFill>
            <a:effectLst/>
            <a:latin typeface="Calibri"/>
            <a:ea typeface="+mn-ea"/>
            <a:cs typeface="+mn-cs"/>
          </a:endParaRPr>
        </a:p>
        <a:p>
          <a:r>
            <a:rPr kumimoji="1" lang="ja-JP" altLang="en-US" sz="1100" kern="1200">
              <a:solidFill>
                <a:sysClr val="windowText" lastClr="000000"/>
              </a:solidFill>
              <a:effectLst/>
              <a:latin typeface="Calibri"/>
              <a:ea typeface="+mn-ea"/>
              <a:cs typeface="+mn-cs"/>
            </a:rPr>
            <a:t>　</a:t>
          </a:r>
          <a:r>
            <a:rPr kumimoji="1" lang="ja-JP" altLang="ja-JP" sz="1100" kern="1200">
              <a:solidFill>
                <a:sysClr val="windowText" lastClr="000000"/>
              </a:solidFill>
              <a:effectLst/>
              <a:latin typeface="Calibri"/>
              <a:ea typeface="+mn-ea"/>
              <a:cs typeface="+mn-cs"/>
            </a:rPr>
            <a:t>開催</a:t>
          </a:r>
          <a:endParaRPr lang="ja-JP" altLang="ja-JP" sz="1100">
            <a:effectLst/>
          </a:endParaRPr>
        </a:p>
        <a:p>
          <a:r>
            <a:rPr kumimoji="1" lang="ja-JP" altLang="en-US" sz="1100" kern="1200">
              <a:solidFill>
                <a:sysClr val="windowText" lastClr="000000"/>
              </a:solidFill>
              <a:effectLst/>
              <a:latin typeface="Calibri"/>
              <a:ea typeface="+mn-ea"/>
              <a:cs typeface="+mn-cs"/>
            </a:rPr>
            <a:t>○　</a:t>
          </a:r>
          <a:r>
            <a:rPr kumimoji="1" lang="ja-JP" altLang="ja-JP" sz="1100" kern="1200">
              <a:solidFill>
                <a:sysClr val="windowText" lastClr="000000"/>
              </a:solidFill>
              <a:effectLst/>
              <a:latin typeface="Calibri"/>
              <a:ea typeface="+mn-ea"/>
              <a:cs typeface="+mn-cs"/>
            </a:rPr>
            <a:t>林業事業体の実践体</a:t>
          </a:r>
          <a:endParaRPr kumimoji="1" lang="en-US" altLang="ja-JP" sz="1100" kern="1200">
            <a:solidFill>
              <a:sysClr val="windowText" lastClr="000000"/>
            </a:solidFill>
            <a:effectLst/>
            <a:latin typeface="Calibri"/>
            <a:ea typeface="+mn-ea"/>
            <a:cs typeface="+mn-cs"/>
          </a:endParaRPr>
        </a:p>
        <a:p>
          <a:r>
            <a:rPr kumimoji="1" lang="ja-JP" altLang="en-US" sz="1100" kern="1200">
              <a:solidFill>
                <a:sysClr val="windowText" lastClr="000000"/>
              </a:solidFill>
              <a:effectLst/>
              <a:latin typeface="Calibri"/>
              <a:ea typeface="+mn-ea"/>
              <a:cs typeface="+mn-cs"/>
            </a:rPr>
            <a:t>　</a:t>
          </a:r>
          <a:r>
            <a:rPr kumimoji="1" lang="ja-JP" altLang="ja-JP" sz="1100" kern="1200">
              <a:solidFill>
                <a:sysClr val="windowText" lastClr="000000"/>
              </a:solidFill>
              <a:effectLst/>
              <a:latin typeface="Calibri"/>
              <a:ea typeface="+mn-ea"/>
              <a:cs typeface="+mn-cs"/>
            </a:rPr>
            <a:t>制の評価</a:t>
          </a:r>
          <a:endParaRPr lang="ja-JP" altLang="ja-JP" sz="1100" strike="sngStrike">
            <a:solidFill>
              <a:srgbClr val="FF0000"/>
            </a:solidFill>
            <a:effectLst/>
          </a:endParaRPr>
        </a:p>
        <a:p>
          <a:r>
            <a:rPr kumimoji="1" lang="ja-JP" altLang="ja-JP" sz="1100" kern="1200">
              <a:solidFill>
                <a:sysClr val="windowText" lastClr="000000"/>
              </a:solidFill>
              <a:effectLst/>
              <a:latin typeface="Calibri"/>
              <a:ea typeface="+mn-ea"/>
              <a:cs typeface="+mn-cs"/>
            </a:rPr>
            <a:t>　</a:t>
          </a:r>
          <a:r>
            <a:rPr lang="ja-JP" altLang="en-US" sz="1100">
              <a:latin typeface="ＭＳ Ｐゴシック" panose="020B0600070205080204" pitchFamily="50" charset="-128"/>
            </a:rPr>
            <a:t>　</a:t>
          </a:r>
          <a:endParaRPr lang="en-US" altLang="ja-JP" sz="1100">
            <a:latin typeface="ＭＳ Ｐゴシック" panose="020B0600070205080204" pitchFamily="50" charset="-128"/>
          </a:endParaRPr>
        </a:p>
      </xdr:txBody>
    </xdr:sp>
    <xdr:clientData/>
  </xdr:twoCellAnchor>
  <xdr:twoCellAnchor>
    <xdr:from>
      <xdr:col>41</xdr:col>
      <xdr:colOff>67211</xdr:colOff>
      <xdr:row>285</xdr:row>
      <xdr:rowOff>409689</xdr:rowOff>
    </xdr:from>
    <xdr:to>
      <xdr:col>49</xdr:col>
      <xdr:colOff>469075</xdr:colOff>
      <xdr:row>290</xdr:row>
      <xdr:rowOff>342900</xdr:rowOff>
    </xdr:to>
    <xdr:sp macro="" textlink="">
      <xdr:nvSpPr>
        <xdr:cNvPr id="31" name="大かっこ 30">
          <a:extLst>
            <a:ext uri="{FF2B5EF4-FFF2-40B4-BE49-F238E27FC236}">
              <a16:creationId xmlns:a16="http://schemas.microsoft.com/office/drawing/2014/main" id="{E4181E0F-71FE-4EBA-ABAD-CB6E34906C5B}"/>
            </a:ext>
          </a:extLst>
        </xdr:cNvPr>
        <xdr:cNvSpPr/>
      </xdr:nvSpPr>
      <xdr:spPr>
        <a:xfrm>
          <a:off x="8268236" y="70799439"/>
          <a:ext cx="2002064" cy="2533536"/>
        </a:xfrm>
        <a:prstGeom prst="bracketPair">
          <a:avLst>
            <a:gd name="adj" fmla="val 8110"/>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txBody>
        <a:bodyPr wrap="square" lIns="36000" rIns="36000" rtlCol="0" anchor="t" anchorCtr="0"/>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1100">
              <a:latin typeface="ＭＳ Ｐゴシック" panose="020B0600070205080204" pitchFamily="50" charset="-128"/>
            </a:rPr>
            <a:t>○ 労働安全衛生コンサル</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　タントによる安全診断及び</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　林業に精通した労働安全</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　衛生コンサルタントの養成</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〇 最新装置を使用した伐木</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　技術の学び直し研修及び</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　伐木技術向上用テキスト</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　作成等</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〇 作業安全規範の全国普</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　及のためのウェビナーや</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　ブロック単位での講習会の</a:t>
          </a:r>
          <a:endParaRPr lang="en-US" altLang="ja-JP" sz="1100">
            <a:latin typeface="ＭＳ Ｐゴシック" panose="020B0600070205080204" pitchFamily="50" charset="-128"/>
          </a:endParaRPr>
        </a:p>
        <a:p>
          <a:r>
            <a:rPr lang="ja-JP" altLang="en-US" sz="1100">
              <a:latin typeface="ＭＳ Ｐゴシック" panose="020B0600070205080204" pitchFamily="50" charset="-128"/>
            </a:rPr>
            <a:t>　開催等</a:t>
          </a:r>
          <a:endParaRPr lang="en-US" altLang="ja-JP" sz="1100">
            <a:latin typeface="ＭＳ Ｐゴシック" panose="020B0600070205080204" pitchFamily="50" charset="-128"/>
          </a:endParaRPr>
        </a:p>
        <a:p>
          <a:endParaRPr lang="en-US" altLang="ja-JP" sz="1100">
            <a:latin typeface="ＭＳ Ｐゴシック" panose="020B0600070205080204" pitchFamily="50" charset="-128"/>
          </a:endParaRPr>
        </a:p>
        <a:p>
          <a:endParaRPr lang="en-US" altLang="ja-JP" sz="1100">
            <a:latin typeface="ＭＳ Ｐゴシック" panose="020B0600070205080204" pitchFamily="50" charset="-128"/>
          </a:endParaRPr>
        </a:p>
      </xdr:txBody>
    </xdr:sp>
    <xdr:clientData/>
  </xdr:twoCellAnchor>
  <xdr:twoCellAnchor>
    <xdr:from>
      <xdr:col>36</xdr:col>
      <xdr:colOff>21704</xdr:colOff>
      <xdr:row>280</xdr:row>
      <xdr:rowOff>23209</xdr:rowOff>
    </xdr:from>
    <xdr:to>
      <xdr:col>36</xdr:col>
      <xdr:colOff>21704</xdr:colOff>
      <xdr:row>281</xdr:row>
      <xdr:rowOff>83748</xdr:rowOff>
    </xdr:to>
    <xdr:cxnSp macro="">
      <xdr:nvCxnSpPr>
        <xdr:cNvPr id="32" name="直線矢印コネクタ 31">
          <a:extLst>
            <a:ext uri="{FF2B5EF4-FFF2-40B4-BE49-F238E27FC236}">
              <a16:creationId xmlns:a16="http://schemas.microsoft.com/office/drawing/2014/main" id="{E244FEA5-0F7B-4FFF-ACC8-4651A18276E2}"/>
            </a:ext>
          </a:extLst>
        </xdr:cNvPr>
        <xdr:cNvCxnSpPr/>
      </xdr:nvCxnSpPr>
      <xdr:spPr>
        <a:xfrm>
          <a:off x="7143473" y="95522324"/>
          <a:ext cx="0" cy="412232"/>
        </a:xfrm>
        <a:prstGeom prst="straightConnector1">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6048</xdr:colOff>
      <xdr:row>283</xdr:row>
      <xdr:rowOff>337512</xdr:rowOff>
    </xdr:from>
    <xdr:to>
      <xdr:col>15</xdr:col>
      <xdr:colOff>109670</xdr:colOff>
      <xdr:row>285</xdr:row>
      <xdr:rowOff>271946</xdr:rowOff>
    </xdr:to>
    <xdr:sp macro="" textlink="">
      <xdr:nvSpPr>
        <xdr:cNvPr id="33" name="正方形/長方形 32">
          <a:extLst>
            <a:ext uri="{FF2B5EF4-FFF2-40B4-BE49-F238E27FC236}">
              <a16:creationId xmlns:a16="http://schemas.microsoft.com/office/drawing/2014/main" id="{B9DFBDD3-1562-4FBB-94BA-72AF3833AC85}"/>
            </a:ext>
          </a:extLst>
        </xdr:cNvPr>
        <xdr:cNvSpPr/>
      </xdr:nvSpPr>
      <xdr:spPr>
        <a:xfrm>
          <a:off x="1390836" y="96891704"/>
          <a:ext cx="1686238" cy="6378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　林業経営体等</a:t>
          </a:r>
          <a:endParaRPr kumimoji="1" lang="en-US" altLang="ja-JP" sz="1100">
            <a:solidFill>
              <a:schemeClr val="tx1"/>
            </a:solidFill>
          </a:endParaRPr>
        </a:p>
        <a:p>
          <a:pPr algn="ctr"/>
          <a:r>
            <a:rPr kumimoji="1" lang="en-US" altLang="ja-JP" sz="1100">
              <a:solidFill>
                <a:schemeClr val="tx1"/>
              </a:solidFill>
            </a:rPr>
            <a:t>254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10</xdr:col>
      <xdr:colOff>194802</xdr:colOff>
      <xdr:row>282</xdr:row>
      <xdr:rowOff>110329</xdr:rowOff>
    </xdr:from>
    <xdr:to>
      <xdr:col>10</xdr:col>
      <xdr:colOff>194802</xdr:colOff>
      <xdr:row>283</xdr:row>
      <xdr:rowOff>172412</xdr:rowOff>
    </xdr:to>
    <xdr:cxnSp macro="">
      <xdr:nvCxnSpPr>
        <xdr:cNvPr id="34" name="直線矢印コネクタ 33">
          <a:extLst>
            <a:ext uri="{FF2B5EF4-FFF2-40B4-BE49-F238E27FC236}">
              <a16:creationId xmlns:a16="http://schemas.microsoft.com/office/drawing/2014/main" id="{E00792F7-87D1-47D2-8ED2-D7ABC4288E5D}"/>
            </a:ext>
          </a:extLst>
        </xdr:cNvPr>
        <xdr:cNvCxnSpPr/>
      </xdr:nvCxnSpPr>
      <xdr:spPr>
        <a:xfrm>
          <a:off x="2173071" y="96312829"/>
          <a:ext cx="0" cy="413775"/>
        </a:xfrm>
        <a:prstGeom prst="straightConnector1">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177053</xdr:colOff>
      <xdr:row>285</xdr:row>
      <xdr:rowOff>351000</xdr:rowOff>
    </xdr:from>
    <xdr:to>
      <xdr:col>15</xdr:col>
      <xdr:colOff>193501</xdr:colOff>
      <xdr:row>286</xdr:row>
      <xdr:rowOff>57402</xdr:rowOff>
    </xdr:to>
    <xdr:sp macro="" textlink="">
      <xdr:nvSpPr>
        <xdr:cNvPr id="35" name="大かっこ 34">
          <a:extLst>
            <a:ext uri="{FF2B5EF4-FFF2-40B4-BE49-F238E27FC236}">
              <a16:creationId xmlns:a16="http://schemas.microsoft.com/office/drawing/2014/main" id="{EF6D4553-0A8F-4BB4-82F5-E55DE321AAA0}"/>
            </a:ext>
          </a:extLst>
        </xdr:cNvPr>
        <xdr:cNvSpPr/>
      </xdr:nvSpPr>
      <xdr:spPr>
        <a:xfrm>
          <a:off x="1364015" y="97608577"/>
          <a:ext cx="1796890" cy="373152"/>
        </a:xfrm>
        <a:prstGeom prst="bracketPair">
          <a:avLst>
            <a:gd name="adj" fmla="val 8110"/>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txBody>
        <a:bodyPr wrap="square" lIns="36000" rIns="36000" rtlCol="0" anchor="ctr" anchorCtr="0"/>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1100">
              <a:latin typeface="ＭＳ Ｐゴシック" panose="020B0600070205080204" pitchFamily="50" charset="-128"/>
            </a:rPr>
            <a:t>○</a:t>
          </a:r>
          <a:r>
            <a:rPr lang="ja-JP" altLang="en-US" sz="1100" baseline="0">
              <a:latin typeface="ＭＳ Ｐゴシック" panose="020B0600070205080204" pitchFamily="50" charset="-128"/>
            </a:rPr>
            <a:t> 助成金の支給</a:t>
          </a:r>
          <a:endParaRPr lang="en-US" altLang="ja-JP" sz="1100">
            <a:latin typeface="ＭＳ Ｐゴシック" panose="020B0600070205080204" pitchFamily="50" charset="-128"/>
          </a:endParaRPr>
        </a:p>
      </xdr:txBody>
    </xdr:sp>
    <xdr:clientData/>
  </xdr:twoCellAnchor>
  <xdr:twoCellAnchor>
    <xdr:from>
      <xdr:col>11</xdr:col>
      <xdr:colOff>49067</xdr:colOff>
      <xdr:row>282</xdr:row>
      <xdr:rowOff>320315</xdr:rowOff>
    </xdr:from>
    <xdr:to>
      <xdr:col>15</xdr:col>
      <xdr:colOff>115644</xdr:colOff>
      <xdr:row>283</xdr:row>
      <xdr:rowOff>314174</xdr:rowOff>
    </xdr:to>
    <xdr:sp macro="" textlink="">
      <xdr:nvSpPr>
        <xdr:cNvPr id="36" name="テキスト ボックス 84">
          <a:extLst>
            <a:ext uri="{FF2B5EF4-FFF2-40B4-BE49-F238E27FC236}">
              <a16:creationId xmlns:a16="http://schemas.microsoft.com/office/drawing/2014/main" id="{11D0F91C-C44D-4C24-BB8D-1B0372327EE7}"/>
            </a:ext>
          </a:extLst>
        </xdr:cNvPr>
        <xdr:cNvSpPr txBox="1"/>
      </xdr:nvSpPr>
      <xdr:spPr>
        <a:xfrm>
          <a:off x="2225163" y="96522815"/>
          <a:ext cx="857885" cy="345551"/>
        </a:xfrm>
        <a:prstGeom prst="rect">
          <a:avLst/>
        </a:prstGeom>
        <a:noFill/>
      </xdr:spPr>
      <xdr:txBody>
        <a:bodyPr wrap="square" lIns="36000" rIns="36000" rtlCol="0" anchor="ctr" anchorCtr="0">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000">
              <a:latin typeface="ＭＳ Ｐゴシック" panose="020B0600070205080204" pitchFamily="50" charset="-128"/>
            </a:rPr>
            <a:t>【</a:t>
          </a:r>
          <a:r>
            <a:rPr lang="ja-JP" altLang="en-US" sz="1000">
              <a:latin typeface="ＭＳ Ｐゴシック" panose="020B0600070205080204" pitchFamily="50" charset="-128"/>
            </a:rPr>
            <a:t>補助</a:t>
          </a:r>
          <a:r>
            <a:rPr kumimoji="1" lang="en-US" altLang="ja-JP" sz="1000">
              <a:latin typeface="ＭＳ Ｐゴシック" panose="020B0600070205080204" pitchFamily="50" charset="-128"/>
            </a:rPr>
            <a:t>】</a:t>
          </a:r>
          <a:endParaRPr kumimoji="1" lang="ja-JP" altLang="en-US" sz="1000">
            <a:latin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768</v>
      </c>
      <c r="AK2" s="187"/>
      <c r="AL2" s="187"/>
      <c r="AM2" s="187"/>
      <c r="AN2" s="90" t="s">
        <v>368</v>
      </c>
      <c r="AO2" s="187" t="s">
        <v>769</v>
      </c>
      <c r="AP2" s="187"/>
      <c r="AQ2" s="187"/>
      <c r="AR2" s="91" t="s">
        <v>368</v>
      </c>
      <c r="AS2" s="188">
        <v>30</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499</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758</v>
      </c>
      <c r="AF5" s="209"/>
      <c r="AG5" s="209"/>
      <c r="AH5" s="209"/>
      <c r="AI5" s="209"/>
      <c r="AJ5" s="209"/>
      <c r="AK5" s="209"/>
      <c r="AL5" s="209"/>
      <c r="AM5" s="209"/>
      <c r="AN5" s="209"/>
      <c r="AO5" s="209"/>
      <c r="AP5" s="210"/>
      <c r="AQ5" s="211" t="s">
        <v>693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3"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759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科学技術・イノベーション、地球温暖化対策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食料安定供給関係</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773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23.75" customHeight="1" x14ac:dyDescent="0.15">
      <c r="A10" s="249" t="s">
        <v>28</v>
      </c>
      <c r="B10" s="250"/>
      <c r="C10" s="250"/>
      <c r="D10" s="250"/>
      <c r="E10" s="250"/>
      <c r="F10" s="250"/>
      <c r="G10" s="251" t="s">
        <v>774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t="s">
        <v>696</v>
      </c>
      <c r="AE13" s="232"/>
      <c r="AF13" s="232"/>
      <c r="AG13" s="232"/>
      <c r="AH13" s="232"/>
      <c r="AI13" s="232"/>
      <c r="AJ13" s="233"/>
      <c r="AK13" s="231">
        <v>490</v>
      </c>
      <c r="AL13" s="232"/>
      <c r="AM13" s="232"/>
      <c r="AN13" s="232"/>
      <c r="AO13" s="232"/>
      <c r="AP13" s="232"/>
      <c r="AQ13" s="233"/>
      <c r="AR13" s="243">
        <v>518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715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715</v>
      </c>
      <c r="AL15" s="232"/>
      <c r="AM15" s="232"/>
      <c r="AN15" s="232"/>
      <c r="AO15" s="232"/>
      <c r="AP15" s="232"/>
      <c r="AQ15" s="233"/>
      <c r="AR15" s="231" t="s">
        <v>780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715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715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490</v>
      </c>
      <c r="AL18" s="276"/>
      <c r="AM18" s="276"/>
      <c r="AN18" s="276"/>
      <c r="AO18" s="276"/>
      <c r="AP18" s="276"/>
      <c r="AQ18" s="277"/>
      <c r="AR18" s="275">
        <f>SUM(AR13:AX17)</f>
        <v>518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781</v>
      </c>
      <c r="Q19" s="232"/>
      <c r="R19" s="232"/>
      <c r="S19" s="232"/>
      <c r="T19" s="232"/>
      <c r="U19" s="232"/>
      <c r="V19" s="233"/>
      <c r="W19" s="231" t="s">
        <v>781</v>
      </c>
      <c r="X19" s="232"/>
      <c r="Y19" s="232"/>
      <c r="Z19" s="232"/>
      <c r="AA19" s="232"/>
      <c r="AB19" s="232"/>
      <c r="AC19" s="233"/>
      <c r="AD19" s="231" t="s">
        <v>781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309</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v>450</v>
      </c>
      <c r="Q23" s="244"/>
      <c r="R23" s="244"/>
      <c r="S23" s="244"/>
      <c r="T23" s="244"/>
      <c r="U23" s="244"/>
      <c r="V23" s="295"/>
      <c r="W23" s="243">
        <v>518</v>
      </c>
      <c r="X23" s="244"/>
      <c r="Y23" s="244"/>
      <c r="Z23" s="244"/>
      <c r="AA23" s="244"/>
      <c r="AB23" s="244"/>
      <c r="AC23" s="295"/>
      <c r="AD23" s="296" t="s">
        <v>779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698</v>
      </c>
      <c r="H24" s="303"/>
      <c r="I24" s="303"/>
      <c r="J24" s="303"/>
      <c r="K24" s="303"/>
      <c r="L24" s="303"/>
      <c r="M24" s="303"/>
      <c r="N24" s="303"/>
      <c r="O24" s="304"/>
      <c r="P24" s="231">
        <v>40</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490</v>
      </c>
      <c r="Q29" s="346"/>
      <c r="R29" s="346"/>
      <c r="S29" s="346"/>
      <c r="T29" s="346"/>
      <c r="U29" s="346"/>
      <c r="V29" s="347"/>
      <c r="W29" s="348">
        <f>AR13</f>
        <v>518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26" t="s">
        <v>718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665</v>
      </c>
      <c r="B31" s="332"/>
      <c r="C31" s="332"/>
      <c r="D31" s="332"/>
      <c r="E31" s="332"/>
      <c r="F31" s="333"/>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5" t="s">
        <v>500</v>
      </c>
      <c r="AR31" s="426"/>
      <c r="AS31" s="426"/>
      <c r="AT31" s="427"/>
      <c r="AU31" s="425" t="s">
        <v>676</v>
      </c>
      <c r="AV31" s="426"/>
      <c r="AW31" s="426"/>
      <c r="AX31" s="428"/>
    </row>
    <row r="32" spans="1:50" ht="23.25" customHeight="1" x14ac:dyDescent="0.15">
      <c r="A32" s="362"/>
      <c r="B32" s="332"/>
      <c r="C32" s="332"/>
      <c r="D32" s="332"/>
      <c r="E32" s="332"/>
      <c r="F32" s="333"/>
      <c r="G32" s="371" t="s">
        <v>775</v>
      </c>
      <c r="H32" s="372"/>
      <c r="I32" s="372"/>
      <c r="J32" s="372"/>
      <c r="K32" s="372"/>
      <c r="L32" s="372"/>
      <c r="M32" s="372"/>
      <c r="N32" s="372"/>
      <c r="O32" s="372"/>
      <c r="P32" s="375" t="s">
        <v>716</v>
      </c>
      <c r="Q32" s="376"/>
      <c r="R32" s="376"/>
      <c r="S32" s="376"/>
      <c r="T32" s="376"/>
      <c r="U32" s="376"/>
      <c r="V32" s="376"/>
      <c r="W32" s="376"/>
      <c r="X32" s="377"/>
      <c r="Y32" s="381" t="s">
        <v>52</v>
      </c>
      <c r="Z32" s="382"/>
      <c r="AA32" s="383"/>
      <c r="AB32" s="384" t="s">
        <v>701</v>
      </c>
      <c r="AC32" s="384"/>
      <c r="AD32" s="384"/>
      <c r="AE32" s="385" t="s">
        <v>696</v>
      </c>
      <c r="AF32" s="385"/>
      <c r="AG32" s="385"/>
      <c r="AH32" s="385"/>
      <c r="AI32" s="385" t="s">
        <v>696</v>
      </c>
      <c r="AJ32" s="385"/>
      <c r="AK32" s="385"/>
      <c r="AL32" s="385"/>
      <c r="AM32" s="412" t="s">
        <v>715</v>
      </c>
      <c r="AN32" s="385"/>
      <c r="AO32" s="385"/>
      <c r="AP32" s="385"/>
      <c r="AQ32" s="412" t="s">
        <v>715</v>
      </c>
      <c r="AR32" s="385"/>
      <c r="AS32" s="385"/>
      <c r="AT32" s="385"/>
      <c r="AU32" s="403" t="s">
        <v>715</v>
      </c>
      <c r="AV32" s="419"/>
      <c r="AW32" s="419"/>
      <c r="AX32" s="420"/>
    </row>
    <row r="33" spans="1:51" ht="23.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705</v>
      </c>
      <c r="AC33" s="384"/>
      <c r="AD33" s="384"/>
      <c r="AE33" s="385" t="s">
        <v>696</v>
      </c>
      <c r="AF33" s="385"/>
      <c r="AG33" s="385"/>
      <c r="AH33" s="385"/>
      <c r="AI33" s="385" t="s">
        <v>696</v>
      </c>
      <c r="AJ33" s="385"/>
      <c r="AK33" s="385"/>
      <c r="AL33" s="385"/>
      <c r="AM33" s="412" t="s">
        <v>715</v>
      </c>
      <c r="AN33" s="385"/>
      <c r="AO33" s="385"/>
      <c r="AP33" s="385"/>
      <c r="AQ33" s="385">
        <v>10</v>
      </c>
      <c r="AR33" s="385"/>
      <c r="AS33" s="385"/>
      <c r="AT33" s="385"/>
      <c r="AU33" s="424">
        <v>17</v>
      </c>
      <c r="AV33" s="419"/>
      <c r="AW33" s="419"/>
      <c r="AX33" s="420"/>
    </row>
    <row r="34" spans="1:51" ht="23.25"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501</v>
      </c>
      <c r="AF34" s="238"/>
      <c r="AG34" s="238"/>
      <c r="AH34" s="267"/>
      <c r="AI34" s="237" t="s">
        <v>653</v>
      </c>
      <c r="AJ34" s="238"/>
      <c r="AK34" s="238"/>
      <c r="AL34" s="267"/>
      <c r="AM34" s="237" t="s">
        <v>469</v>
      </c>
      <c r="AN34" s="238"/>
      <c r="AO34" s="238"/>
      <c r="AP34" s="267"/>
      <c r="AQ34" s="430" t="s">
        <v>677</v>
      </c>
      <c r="AR34" s="431"/>
      <c r="AS34" s="431"/>
      <c r="AT34" s="431"/>
      <c r="AU34" s="431"/>
      <c r="AV34" s="431"/>
      <c r="AW34" s="431"/>
      <c r="AX34" s="432"/>
    </row>
    <row r="35" spans="1:51" ht="23.25" customHeight="1" x14ac:dyDescent="0.15">
      <c r="A35" s="453"/>
      <c r="B35" s="454"/>
      <c r="C35" s="454"/>
      <c r="D35" s="454"/>
      <c r="E35" s="454"/>
      <c r="F35" s="455"/>
      <c r="G35" s="408" t="s">
        <v>717</v>
      </c>
      <c r="H35" s="409"/>
      <c r="I35" s="409"/>
      <c r="J35" s="409"/>
      <c r="K35" s="409"/>
      <c r="L35" s="409"/>
      <c r="M35" s="409"/>
      <c r="N35" s="409"/>
      <c r="O35" s="409"/>
      <c r="P35" s="409"/>
      <c r="Q35" s="409"/>
      <c r="R35" s="409"/>
      <c r="S35" s="409"/>
      <c r="T35" s="409"/>
      <c r="U35" s="409"/>
      <c r="V35" s="409"/>
      <c r="W35" s="409"/>
      <c r="X35" s="409"/>
      <c r="Y35" s="433" t="s">
        <v>666</v>
      </c>
      <c r="Z35" s="434"/>
      <c r="AA35" s="435"/>
      <c r="AB35" s="436" t="s">
        <v>711</v>
      </c>
      <c r="AC35" s="437"/>
      <c r="AD35" s="438"/>
      <c r="AE35" s="412" t="s">
        <v>696</v>
      </c>
      <c r="AF35" s="412"/>
      <c r="AG35" s="412"/>
      <c r="AH35" s="412"/>
      <c r="AI35" s="412" t="s">
        <v>696</v>
      </c>
      <c r="AJ35" s="412"/>
      <c r="AK35" s="412"/>
      <c r="AL35" s="412"/>
      <c r="AM35" s="412" t="s">
        <v>715</v>
      </c>
      <c r="AN35" s="412"/>
      <c r="AO35" s="412"/>
      <c r="AP35" s="412"/>
      <c r="AQ35" s="403">
        <v>25369</v>
      </c>
      <c r="AR35" s="386"/>
      <c r="AS35" s="386"/>
      <c r="AT35" s="386"/>
      <c r="AU35" s="386"/>
      <c r="AV35" s="386"/>
      <c r="AW35" s="386"/>
      <c r="AX35" s="387"/>
    </row>
    <row r="36" spans="1:51" ht="46.5"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668</v>
      </c>
      <c r="Z36" s="413"/>
      <c r="AA36" s="414"/>
      <c r="AB36" s="439" t="s">
        <v>712</v>
      </c>
      <c r="AC36" s="440"/>
      <c r="AD36" s="441"/>
      <c r="AE36" s="442" t="s">
        <v>696</v>
      </c>
      <c r="AF36" s="442"/>
      <c r="AG36" s="442"/>
      <c r="AH36" s="442"/>
      <c r="AI36" s="442" t="s">
        <v>696</v>
      </c>
      <c r="AJ36" s="442"/>
      <c r="AK36" s="442"/>
      <c r="AL36" s="442"/>
      <c r="AM36" s="442" t="s">
        <v>715</v>
      </c>
      <c r="AN36" s="442"/>
      <c r="AO36" s="442"/>
      <c r="AP36" s="442"/>
      <c r="AQ36" s="442" t="s">
        <v>776</v>
      </c>
      <c r="AR36" s="442"/>
      <c r="AS36" s="442"/>
      <c r="AT36" s="442"/>
      <c r="AU36" s="442"/>
      <c r="AV36" s="442"/>
      <c r="AW36" s="442"/>
      <c r="AX36" s="443"/>
    </row>
    <row r="37" spans="1:51" ht="18.75"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7" t="s">
        <v>129</v>
      </c>
      <c r="AV37" s="337"/>
      <c r="AW37" s="337"/>
      <c r="AX37" s="342"/>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494"/>
      <c r="Z38" s="495"/>
      <c r="AA38" s="496"/>
      <c r="AB38" s="416"/>
      <c r="AC38" s="500"/>
      <c r="AD38" s="501"/>
      <c r="AE38" s="416"/>
      <c r="AF38" s="500"/>
      <c r="AG38" s="500"/>
      <c r="AH38" s="501"/>
      <c r="AI38" s="503"/>
      <c r="AJ38" s="503"/>
      <c r="AK38" s="503"/>
      <c r="AL38" s="416"/>
      <c r="AM38" s="503"/>
      <c r="AN38" s="503"/>
      <c r="AO38" s="503"/>
      <c r="AP38" s="416"/>
      <c r="AQ38" s="444">
        <v>5</v>
      </c>
      <c r="AR38" s="445"/>
      <c r="AS38" s="446" t="s">
        <v>224</v>
      </c>
      <c r="AT38" s="447"/>
      <c r="AU38" s="448">
        <v>6</v>
      </c>
      <c r="AV38" s="448"/>
      <c r="AW38" s="339" t="s">
        <v>170</v>
      </c>
      <c r="AX38" s="344"/>
    </row>
    <row r="39" spans="1:51" ht="23.25" customHeight="1" x14ac:dyDescent="0.15">
      <c r="A39" s="486"/>
      <c r="B39" s="484"/>
      <c r="C39" s="484"/>
      <c r="D39" s="484"/>
      <c r="E39" s="484"/>
      <c r="F39" s="485"/>
      <c r="G39" s="388" t="s">
        <v>760</v>
      </c>
      <c r="H39" s="389"/>
      <c r="I39" s="389"/>
      <c r="J39" s="389"/>
      <c r="K39" s="389"/>
      <c r="L39" s="389"/>
      <c r="M39" s="389"/>
      <c r="N39" s="389"/>
      <c r="O39" s="390"/>
      <c r="P39" s="154" t="s">
        <v>761</v>
      </c>
      <c r="Q39" s="154"/>
      <c r="R39" s="154"/>
      <c r="S39" s="154"/>
      <c r="T39" s="154"/>
      <c r="U39" s="154"/>
      <c r="V39" s="154"/>
      <c r="W39" s="154"/>
      <c r="X39" s="155"/>
      <c r="Y39" s="399" t="s">
        <v>12</v>
      </c>
      <c r="Z39" s="400"/>
      <c r="AA39" s="401"/>
      <c r="AB39" s="402" t="s">
        <v>699</v>
      </c>
      <c r="AC39" s="402"/>
      <c r="AD39" s="402"/>
      <c r="AE39" s="403" t="s">
        <v>696</v>
      </c>
      <c r="AF39" s="386"/>
      <c r="AG39" s="386"/>
      <c r="AH39" s="386"/>
      <c r="AI39" s="403" t="s">
        <v>696</v>
      </c>
      <c r="AJ39" s="386"/>
      <c r="AK39" s="386"/>
      <c r="AL39" s="386"/>
      <c r="AM39" s="403" t="s">
        <v>715</v>
      </c>
      <c r="AN39" s="386"/>
      <c r="AO39" s="386"/>
      <c r="AP39" s="386"/>
      <c r="AQ39" s="405" t="s">
        <v>696</v>
      </c>
      <c r="AR39" s="406"/>
      <c r="AS39" s="406"/>
      <c r="AT39" s="407"/>
      <c r="AU39" s="386" t="s">
        <v>696</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7"/>
      <c r="AB40" s="461" t="s">
        <v>699</v>
      </c>
      <c r="AC40" s="461"/>
      <c r="AD40" s="461"/>
      <c r="AE40" s="403" t="s">
        <v>696</v>
      </c>
      <c r="AF40" s="386"/>
      <c r="AG40" s="386"/>
      <c r="AH40" s="386"/>
      <c r="AI40" s="403" t="s">
        <v>696</v>
      </c>
      <c r="AJ40" s="386"/>
      <c r="AK40" s="386"/>
      <c r="AL40" s="386"/>
      <c r="AM40" s="403" t="s">
        <v>715</v>
      </c>
      <c r="AN40" s="386"/>
      <c r="AO40" s="386"/>
      <c r="AP40" s="386"/>
      <c r="AQ40" s="405">
        <v>9</v>
      </c>
      <c r="AR40" s="406"/>
      <c r="AS40" s="406"/>
      <c r="AT40" s="407"/>
      <c r="AU40" s="386">
        <v>11</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t="s">
        <v>696</v>
      </c>
      <c r="AF41" s="386"/>
      <c r="AG41" s="386"/>
      <c r="AH41" s="386"/>
      <c r="AI41" s="403" t="s">
        <v>696</v>
      </c>
      <c r="AJ41" s="386"/>
      <c r="AK41" s="386"/>
      <c r="AL41" s="386"/>
      <c r="AM41" s="403" t="s">
        <v>715</v>
      </c>
      <c r="AN41" s="386"/>
      <c r="AO41" s="386"/>
      <c r="AP41" s="386"/>
      <c r="AQ41" s="405" t="s">
        <v>696</v>
      </c>
      <c r="AR41" s="406"/>
      <c r="AS41" s="406"/>
      <c r="AT41" s="407"/>
      <c r="AU41" s="386" t="s">
        <v>696</v>
      </c>
      <c r="AV41" s="386"/>
      <c r="AW41" s="386"/>
      <c r="AX41" s="387"/>
    </row>
    <row r="42" spans="1:51" ht="23.25" customHeight="1" x14ac:dyDescent="0.15">
      <c r="A42" s="474" t="s">
        <v>344</v>
      </c>
      <c r="B42" s="469"/>
      <c r="C42" s="469"/>
      <c r="D42" s="469"/>
      <c r="E42" s="469"/>
      <c r="F42" s="470"/>
      <c r="G42" s="510" t="s">
        <v>700</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3"/>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9"/>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9" t="s">
        <v>11</v>
      </c>
      <c r="AC49" s="900"/>
      <c r="AD49" s="901"/>
      <c r="AE49" s="429" t="s">
        <v>501</v>
      </c>
      <c r="AF49" s="429"/>
      <c r="AG49" s="429"/>
      <c r="AH49" s="429"/>
      <c r="AI49" s="429" t="s">
        <v>653</v>
      </c>
      <c r="AJ49" s="429"/>
      <c r="AK49" s="429"/>
      <c r="AL49" s="429"/>
      <c r="AM49" s="429" t="s">
        <v>469</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0"/>
      <c r="AD50" s="501"/>
      <c r="AE50" s="429"/>
      <c r="AF50" s="429"/>
      <c r="AG50" s="429"/>
      <c r="AH50" s="429"/>
      <c r="AI50" s="429"/>
      <c r="AJ50" s="429"/>
      <c r="AK50" s="429"/>
      <c r="AL50" s="429"/>
      <c r="AM50" s="429"/>
      <c r="AN50" s="429"/>
      <c r="AO50" s="429"/>
      <c r="AP50" s="429"/>
      <c r="AQ50" s="509"/>
      <c r="AR50" s="448"/>
      <c r="AS50" s="446" t="s">
        <v>224</v>
      </c>
      <c r="AT50" s="447"/>
      <c r="AU50" s="448"/>
      <c r="AV50" s="448"/>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03" t="s">
        <v>58</v>
      </c>
      <c r="Z51" s="904"/>
      <c r="AA51" s="905"/>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9"/>
      <c r="B52" s="331"/>
      <c r="C52" s="332"/>
      <c r="D52" s="332"/>
      <c r="E52" s="332"/>
      <c r="F52" s="333"/>
      <c r="G52" s="906"/>
      <c r="H52" s="397"/>
      <c r="I52" s="397"/>
      <c r="J52" s="397"/>
      <c r="K52" s="397"/>
      <c r="L52" s="397"/>
      <c r="M52" s="397"/>
      <c r="N52" s="397"/>
      <c r="O52" s="398"/>
      <c r="P52" s="464"/>
      <c r="Q52" s="464"/>
      <c r="R52" s="464"/>
      <c r="S52" s="464"/>
      <c r="T52" s="464"/>
      <c r="U52" s="464"/>
      <c r="V52" s="464"/>
      <c r="W52" s="464"/>
      <c r="X52" s="465"/>
      <c r="Y52" s="907" t="s">
        <v>51</v>
      </c>
      <c r="Z52" s="799"/>
      <c r="AA52" s="800"/>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9" t="s">
        <v>11</v>
      </c>
      <c r="AC54" s="900"/>
      <c r="AD54" s="901"/>
      <c r="AE54" s="429" t="s">
        <v>501</v>
      </c>
      <c r="AF54" s="429"/>
      <c r="AG54" s="429"/>
      <c r="AH54" s="429"/>
      <c r="AI54" s="429" t="s">
        <v>653</v>
      </c>
      <c r="AJ54" s="429"/>
      <c r="AK54" s="429"/>
      <c r="AL54" s="429"/>
      <c r="AM54" s="429" t="s">
        <v>469</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0"/>
      <c r="AD55" s="501"/>
      <c r="AE55" s="429"/>
      <c r="AF55" s="429"/>
      <c r="AG55" s="429"/>
      <c r="AH55" s="429"/>
      <c r="AI55" s="429"/>
      <c r="AJ55" s="429"/>
      <c r="AK55" s="429"/>
      <c r="AL55" s="429"/>
      <c r="AM55" s="429"/>
      <c r="AN55" s="429"/>
      <c r="AO55" s="429"/>
      <c r="AP55" s="429"/>
      <c r="AQ55" s="509"/>
      <c r="AR55" s="448"/>
      <c r="AS55" s="446" t="s">
        <v>224</v>
      </c>
      <c r="AT55" s="447"/>
      <c r="AU55" s="448"/>
      <c r="AV55" s="448"/>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06"/>
      <c r="H57" s="397"/>
      <c r="I57" s="397"/>
      <c r="J57" s="397"/>
      <c r="K57" s="397"/>
      <c r="L57" s="397"/>
      <c r="M57" s="397"/>
      <c r="N57" s="397"/>
      <c r="O57" s="398"/>
      <c r="P57" s="464"/>
      <c r="Q57" s="464"/>
      <c r="R57" s="464"/>
      <c r="S57" s="464"/>
      <c r="T57" s="464"/>
      <c r="U57" s="464"/>
      <c r="V57" s="464"/>
      <c r="W57" s="464"/>
      <c r="X57" s="465"/>
      <c r="Y57" s="907" t="s">
        <v>51</v>
      </c>
      <c r="Z57" s="799"/>
      <c r="AA57" s="800"/>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9" t="s">
        <v>11</v>
      </c>
      <c r="AC59" s="900"/>
      <c r="AD59" s="901"/>
      <c r="AE59" s="429" t="s">
        <v>501</v>
      </c>
      <c r="AF59" s="429"/>
      <c r="AG59" s="429"/>
      <c r="AH59" s="429"/>
      <c r="AI59" s="429" t="s">
        <v>653</v>
      </c>
      <c r="AJ59" s="429"/>
      <c r="AK59" s="429"/>
      <c r="AL59" s="429"/>
      <c r="AM59" s="429" t="s">
        <v>469</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0"/>
      <c r="AD60" s="501"/>
      <c r="AE60" s="429"/>
      <c r="AF60" s="429"/>
      <c r="AG60" s="429"/>
      <c r="AH60" s="429"/>
      <c r="AI60" s="429"/>
      <c r="AJ60" s="429"/>
      <c r="AK60" s="429"/>
      <c r="AL60" s="429"/>
      <c r="AM60" s="429"/>
      <c r="AN60" s="429"/>
      <c r="AO60" s="429"/>
      <c r="AP60" s="429"/>
      <c r="AQ60" s="509"/>
      <c r="AR60" s="448"/>
      <c r="AS60" s="446" t="s">
        <v>224</v>
      </c>
      <c r="AT60" s="447"/>
      <c r="AU60" s="448"/>
      <c r="AV60" s="448"/>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06"/>
      <c r="H62" s="397"/>
      <c r="I62" s="397"/>
      <c r="J62" s="397"/>
      <c r="K62" s="397"/>
      <c r="L62" s="397"/>
      <c r="M62" s="397"/>
      <c r="N62" s="397"/>
      <c r="O62" s="398"/>
      <c r="P62" s="464"/>
      <c r="Q62" s="464"/>
      <c r="R62" s="464"/>
      <c r="S62" s="464"/>
      <c r="T62" s="464"/>
      <c r="U62" s="464"/>
      <c r="V62" s="464"/>
      <c r="W62" s="464"/>
      <c r="X62" s="465"/>
      <c r="Y62" s="907" t="s">
        <v>51</v>
      </c>
      <c r="Z62" s="799"/>
      <c r="AA62" s="800"/>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customHeight="1" x14ac:dyDescent="0.15">
      <c r="A64" s="351" t="s">
        <v>664</v>
      </c>
      <c r="B64" s="352"/>
      <c r="C64" s="352"/>
      <c r="D64" s="352"/>
      <c r="E64" s="352"/>
      <c r="F64" s="353"/>
      <c r="G64" s="326" t="s">
        <v>719</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2" t="s">
        <v>665</v>
      </c>
      <c r="B65" s="332"/>
      <c r="C65" s="332"/>
      <c r="D65" s="332"/>
      <c r="E65" s="332"/>
      <c r="F65" s="333"/>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5" t="s">
        <v>500</v>
      </c>
      <c r="AR65" s="426"/>
      <c r="AS65" s="426"/>
      <c r="AT65" s="427"/>
      <c r="AU65" s="425" t="s">
        <v>676</v>
      </c>
      <c r="AV65" s="426"/>
      <c r="AW65" s="426"/>
      <c r="AX65" s="428"/>
      <c r="AY65">
        <f>COUNTA($G$66)</f>
        <v>1</v>
      </c>
    </row>
    <row r="66" spans="1:51" ht="23.25" customHeight="1" x14ac:dyDescent="0.15">
      <c r="A66" s="362"/>
      <c r="B66" s="332"/>
      <c r="C66" s="332"/>
      <c r="D66" s="332"/>
      <c r="E66" s="332"/>
      <c r="F66" s="333"/>
      <c r="G66" s="371" t="s">
        <v>720</v>
      </c>
      <c r="H66" s="372"/>
      <c r="I66" s="372"/>
      <c r="J66" s="372"/>
      <c r="K66" s="372"/>
      <c r="L66" s="372"/>
      <c r="M66" s="372"/>
      <c r="N66" s="372"/>
      <c r="O66" s="372"/>
      <c r="P66" s="375" t="s">
        <v>767</v>
      </c>
      <c r="Q66" s="376"/>
      <c r="R66" s="376"/>
      <c r="S66" s="376"/>
      <c r="T66" s="376"/>
      <c r="U66" s="376"/>
      <c r="V66" s="376"/>
      <c r="W66" s="376"/>
      <c r="X66" s="377"/>
      <c r="Y66" s="381" t="s">
        <v>52</v>
      </c>
      <c r="Z66" s="382"/>
      <c r="AA66" s="383"/>
      <c r="AB66" s="384" t="s">
        <v>701</v>
      </c>
      <c r="AC66" s="384"/>
      <c r="AD66" s="384"/>
      <c r="AE66" s="385" t="s">
        <v>696</v>
      </c>
      <c r="AF66" s="385"/>
      <c r="AG66" s="385"/>
      <c r="AH66" s="385"/>
      <c r="AI66" s="385" t="s">
        <v>696</v>
      </c>
      <c r="AJ66" s="385"/>
      <c r="AK66" s="385"/>
      <c r="AL66" s="385"/>
      <c r="AM66" s="412" t="s">
        <v>715</v>
      </c>
      <c r="AN66" s="385"/>
      <c r="AO66" s="385"/>
      <c r="AP66" s="385"/>
      <c r="AQ66" s="412" t="s">
        <v>715</v>
      </c>
      <c r="AR66" s="385"/>
      <c r="AS66" s="385"/>
      <c r="AT66" s="385"/>
      <c r="AU66" s="403" t="s">
        <v>715</v>
      </c>
      <c r="AV66" s="419"/>
      <c r="AW66" s="419"/>
      <c r="AX66" s="420"/>
      <c r="AY66">
        <f>$AY$65</f>
        <v>1</v>
      </c>
    </row>
    <row r="67" spans="1:51" ht="23.25"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t="s">
        <v>705</v>
      </c>
      <c r="AC67" s="384"/>
      <c r="AD67" s="384"/>
      <c r="AE67" s="385" t="s">
        <v>696</v>
      </c>
      <c r="AF67" s="385"/>
      <c r="AG67" s="385"/>
      <c r="AH67" s="385"/>
      <c r="AI67" s="385" t="s">
        <v>696</v>
      </c>
      <c r="AJ67" s="385"/>
      <c r="AK67" s="385"/>
      <c r="AL67" s="385"/>
      <c r="AM67" s="412" t="s">
        <v>715</v>
      </c>
      <c r="AN67" s="385"/>
      <c r="AO67" s="385"/>
      <c r="AP67" s="385"/>
      <c r="AQ67" s="385">
        <v>10</v>
      </c>
      <c r="AR67" s="385"/>
      <c r="AS67" s="385"/>
      <c r="AT67" s="385"/>
      <c r="AU67" s="403">
        <v>17</v>
      </c>
      <c r="AV67" s="419"/>
      <c r="AW67" s="419"/>
      <c r="AX67" s="420"/>
      <c r="AY67">
        <f>$AY$65</f>
        <v>1</v>
      </c>
    </row>
    <row r="68" spans="1:51" ht="23.25"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9" t="s">
        <v>501</v>
      </c>
      <c r="AF68" s="429"/>
      <c r="AG68" s="429"/>
      <c r="AH68" s="429"/>
      <c r="AI68" s="429" t="s">
        <v>653</v>
      </c>
      <c r="AJ68" s="429"/>
      <c r="AK68" s="429"/>
      <c r="AL68" s="429"/>
      <c r="AM68" s="429" t="s">
        <v>469</v>
      </c>
      <c r="AN68" s="429"/>
      <c r="AO68" s="429"/>
      <c r="AP68" s="429"/>
      <c r="AQ68" s="430" t="s">
        <v>677</v>
      </c>
      <c r="AR68" s="431"/>
      <c r="AS68" s="431"/>
      <c r="AT68" s="431"/>
      <c r="AU68" s="431"/>
      <c r="AV68" s="431"/>
      <c r="AW68" s="431"/>
      <c r="AX68" s="432"/>
      <c r="AY68">
        <f>IF(SUBSTITUTE(SUBSTITUTE($G$69,"／",""),"　","")="",0,1)</f>
        <v>1</v>
      </c>
    </row>
    <row r="69" spans="1:51" ht="23.25" customHeight="1" x14ac:dyDescent="0.15">
      <c r="A69" s="453"/>
      <c r="B69" s="454"/>
      <c r="C69" s="454"/>
      <c r="D69" s="454"/>
      <c r="E69" s="454"/>
      <c r="F69" s="455"/>
      <c r="G69" s="408" t="s">
        <v>762</v>
      </c>
      <c r="H69" s="409"/>
      <c r="I69" s="409"/>
      <c r="J69" s="409"/>
      <c r="K69" s="409"/>
      <c r="L69" s="409"/>
      <c r="M69" s="409"/>
      <c r="N69" s="409"/>
      <c r="O69" s="409"/>
      <c r="P69" s="409"/>
      <c r="Q69" s="409"/>
      <c r="R69" s="409"/>
      <c r="S69" s="409"/>
      <c r="T69" s="409"/>
      <c r="U69" s="409"/>
      <c r="V69" s="409"/>
      <c r="W69" s="409"/>
      <c r="X69" s="409"/>
      <c r="Y69" s="433" t="s">
        <v>666</v>
      </c>
      <c r="Z69" s="434"/>
      <c r="AA69" s="435"/>
      <c r="AB69" s="436" t="s">
        <v>711</v>
      </c>
      <c r="AC69" s="437"/>
      <c r="AD69" s="438"/>
      <c r="AE69" s="412" t="s">
        <v>696</v>
      </c>
      <c r="AF69" s="412"/>
      <c r="AG69" s="412"/>
      <c r="AH69" s="412"/>
      <c r="AI69" s="412" t="s">
        <v>696</v>
      </c>
      <c r="AJ69" s="412"/>
      <c r="AK69" s="412"/>
      <c r="AL69" s="412"/>
      <c r="AM69" s="412" t="s">
        <v>780</v>
      </c>
      <c r="AN69" s="412"/>
      <c r="AO69" s="412"/>
      <c r="AP69" s="412"/>
      <c r="AQ69" s="403">
        <v>2429</v>
      </c>
      <c r="AR69" s="386"/>
      <c r="AS69" s="386"/>
      <c r="AT69" s="386"/>
      <c r="AU69" s="386"/>
      <c r="AV69" s="386"/>
      <c r="AW69" s="386"/>
      <c r="AX69" s="387"/>
      <c r="AY69">
        <f>$AY$68</f>
        <v>1</v>
      </c>
    </row>
    <row r="70" spans="1:51" ht="46.5" customHeight="1" x14ac:dyDescent="0.15">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668</v>
      </c>
      <c r="Z70" s="413"/>
      <c r="AA70" s="414"/>
      <c r="AB70" s="439" t="s">
        <v>721</v>
      </c>
      <c r="AC70" s="440"/>
      <c r="AD70" s="441"/>
      <c r="AE70" s="442" t="s">
        <v>696</v>
      </c>
      <c r="AF70" s="442"/>
      <c r="AG70" s="442"/>
      <c r="AH70" s="442"/>
      <c r="AI70" s="442" t="s">
        <v>696</v>
      </c>
      <c r="AJ70" s="442"/>
      <c r="AK70" s="442"/>
      <c r="AL70" s="442"/>
      <c r="AM70" s="442" t="s">
        <v>780</v>
      </c>
      <c r="AN70" s="442"/>
      <c r="AO70" s="442"/>
      <c r="AP70" s="442"/>
      <c r="AQ70" s="442" t="s">
        <v>777</v>
      </c>
      <c r="AR70" s="442"/>
      <c r="AS70" s="442"/>
      <c r="AT70" s="442"/>
      <c r="AU70" s="442"/>
      <c r="AV70" s="442"/>
      <c r="AW70" s="442"/>
      <c r="AX70" s="443"/>
      <c r="AY70">
        <f>$AY$68</f>
        <v>1</v>
      </c>
    </row>
    <row r="71" spans="1:51" ht="18.75"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9" t="s">
        <v>501</v>
      </c>
      <c r="AF71" s="429"/>
      <c r="AG71" s="429"/>
      <c r="AH71" s="429"/>
      <c r="AI71" s="429" t="s">
        <v>653</v>
      </c>
      <c r="AJ71" s="429"/>
      <c r="AK71" s="429"/>
      <c r="AL71" s="429"/>
      <c r="AM71" s="429" t="s">
        <v>469</v>
      </c>
      <c r="AN71" s="429"/>
      <c r="AO71" s="429"/>
      <c r="AP71" s="429"/>
      <c r="AQ71" s="471" t="s">
        <v>223</v>
      </c>
      <c r="AR71" s="472"/>
      <c r="AS71" s="472"/>
      <c r="AT71" s="473"/>
      <c r="AU71" s="337" t="s">
        <v>129</v>
      </c>
      <c r="AV71" s="337"/>
      <c r="AW71" s="337"/>
      <c r="AX71" s="342"/>
      <c r="AY71">
        <f>COUNTA($G$73)</f>
        <v>1</v>
      </c>
    </row>
    <row r="72" spans="1:51" ht="18.75" customHeight="1" x14ac:dyDescent="0.15">
      <c r="A72" s="519"/>
      <c r="B72" s="520"/>
      <c r="C72" s="520"/>
      <c r="D72" s="520"/>
      <c r="E72" s="520"/>
      <c r="F72" s="521"/>
      <c r="G72" s="357"/>
      <c r="H72" s="339"/>
      <c r="I72" s="339"/>
      <c r="J72" s="339"/>
      <c r="K72" s="339"/>
      <c r="L72" s="339"/>
      <c r="M72" s="339"/>
      <c r="N72" s="339"/>
      <c r="O72" s="340"/>
      <c r="P72" s="343"/>
      <c r="Q72" s="339"/>
      <c r="R72" s="339"/>
      <c r="S72" s="339"/>
      <c r="T72" s="339"/>
      <c r="U72" s="339"/>
      <c r="V72" s="339"/>
      <c r="W72" s="339"/>
      <c r="X72" s="340"/>
      <c r="Y72" s="494"/>
      <c r="Z72" s="495"/>
      <c r="AA72" s="496"/>
      <c r="AB72" s="416"/>
      <c r="AC72" s="500"/>
      <c r="AD72" s="501"/>
      <c r="AE72" s="429"/>
      <c r="AF72" s="429"/>
      <c r="AG72" s="429"/>
      <c r="AH72" s="429"/>
      <c r="AI72" s="429"/>
      <c r="AJ72" s="429"/>
      <c r="AK72" s="429"/>
      <c r="AL72" s="429"/>
      <c r="AM72" s="429"/>
      <c r="AN72" s="429"/>
      <c r="AO72" s="429"/>
      <c r="AP72" s="429"/>
      <c r="AQ72" s="444">
        <v>5</v>
      </c>
      <c r="AR72" s="445"/>
      <c r="AS72" s="446" t="s">
        <v>224</v>
      </c>
      <c r="AT72" s="447"/>
      <c r="AU72" s="448">
        <v>6</v>
      </c>
      <c r="AV72" s="448"/>
      <c r="AW72" s="339" t="s">
        <v>170</v>
      </c>
      <c r="AX72" s="344"/>
      <c r="AY72">
        <f t="shared" ref="AY72:AY77" si="1">$AY$71</f>
        <v>1</v>
      </c>
    </row>
    <row r="73" spans="1:51" ht="23.25" customHeight="1" x14ac:dyDescent="0.15">
      <c r="A73" s="522"/>
      <c r="B73" s="520"/>
      <c r="C73" s="520"/>
      <c r="D73" s="520"/>
      <c r="E73" s="520"/>
      <c r="F73" s="521"/>
      <c r="G73" s="388" t="s">
        <v>760</v>
      </c>
      <c r="H73" s="389"/>
      <c r="I73" s="389"/>
      <c r="J73" s="389"/>
      <c r="K73" s="389"/>
      <c r="L73" s="389"/>
      <c r="M73" s="389"/>
      <c r="N73" s="389"/>
      <c r="O73" s="390"/>
      <c r="P73" s="154" t="s">
        <v>761</v>
      </c>
      <c r="Q73" s="154"/>
      <c r="R73" s="154"/>
      <c r="S73" s="154"/>
      <c r="T73" s="154"/>
      <c r="U73" s="154"/>
      <c r="V73" s="154"/>
      <c r="W73" s="154"/>
      <c r="X73" s="155"/>
      <c r="Y73" s="399" t="s">
        <v>12</v>
      </c>
      <c r="Z73" s="400"/>
      <c r="AA73" s="401"/>
      <c r="AB73" s="402" t="s">
        <v>722</v>
      </c>
      <c r="AC73" s="402"/>
      <c r="AD73" s="402"/>
      <c r="AE73" s="403" t="s">
        <v>696</v>
      </c>
      <c r="AF73" s="386"/>
      <c r="AG73" s="386"/>
      <c r="AH73" s="386"/>
      <c r="AI73" s="403" t="s">
        <v>696</v>
      </c>
      <c r="AJ73" s="386"/>
      <c r="AK73" s="386"/>
      <c r="AL73" s="386"/>
      <c r="AM73" s="403" t="s">
        <v>715</v>
      </c>
      <c r="AN73" s="386"/>
      <c r="AO73" s="386"/>
      <c r="AP73" s="386"/>
      <c r="AQ73" s="405" t="s">
        <v>696</v>
      </c>
      <c r="AR73" s="406"/>
      <c r="AS73" s="406"/>
      <c r="AT73" s="407"/>
      <c r="AU73" s="386" t="s">
        <v>696</v>
      </c>
      <c r="AV73" s="386"/>
      <c r="AW73" s="386"/>
      <c r="AX73" s="387"/>
      <c r="AY73">
        <f t="shared" si="1"/>
        <v>1</v>
      </c>
    </row>
    <row r="74" spans="1:51" ht="23.25"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7"/>
      <c r="AB74" s="461" t="s">
        <v>722</v>
      </c>
      <c r="AC74" s="461"/>
      <c r="AD74" s="461"/>
      <c r="AE74" s="403" t="s">
        <v>696</v>
      </c>
      <c r="AF74" s="386"/>
      <c r="AG74" s="386"/>
      <c r="AH74" s="386"/>
      <c r="AI74" s="403" t="s">
        <v>696</v>
      </c>
      <c r="AJ74" s="386"/>
      <c r="AK74" s="386"/>
      <c r="AL74" s="386"/>
      <c r="AM74" s="403" t="s">
        <v>715</v>
      </c>
      <c r="AN74" s="386"/>
      <c r="AO74" s="386"/>
      <c r="AP74" s="386"/>
      <c r="AQ74" s="405">
        <v>9</v>
      </c>
      <c r="AR74" s="406"/>
      <c r="AS74" s="406"/>
      <c r="AT74" s="407"/>
      <c r="AU74" s="386">
        <v>11</v>
      </c>
      <c r="AV74" s="386"/>
      <c r="AW74" s="386"/>
      <c r="AX74" s="387"/>
      <c r="AY74">
        <f t="shared" si="1"/>
        <v>1</v>
      </c>
    </row>
    <row r="75" spans="1:51" ht="23.25"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t="s">
        <v>696</v>
      </c>
      <c r="AF75" s="386"/>
      <c r="AG75" s="386"/>
      <c r="AH75" s="386"/>
      <c r="AI75" s="403" t="s">
        <v>696</v>
      </c>
      <c r="AJ75" s="386"/>
      <c r="AK75" s="386"/>
      <c r="AL75" s="386"/>
      <c r="AM75" s="403" t="s">
        <v>715</v>
      </c>
      <c r="AN75" s="386"/>
      <c r="AO75" s="386"/>
      <c r="AP75" s="386"/>
      <c r="AQ75" s="405" t="s">
        <v>696</v>
      </c>
      <c r="AR75" s="406"/>
      <c r="AS75" s="406"/>
      <c r="AT75" s="407"/>
      <c r="AU75" s="386" t="s">
        <v>696</v>
      </c>
      <c r="AV75" s="386"/>
      <c r="AW75" s="386"/>
      <c r="AX75" s="387"/>
      <c r="AY75">
        <f t="shared" si="1"/>
        <v>1</v>
      </c>
    </row>
    <row r="76" spans="1:51" ht="23.25" customHeight="1" x14ac:dyDescent="0.15">
      <c r="A76" s="474" t="s">
        <v>344</v>
      </c>
      <c r="B76" s="469"/>
      <c r="C76" s="469"/>
      <c r="D76" s="469"/>
      <c r="E76" s="469"/>
      <c r="F76" s="470"/>
      <c r="G76" s="510" t="s">
        <v>723</v>
      </c>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1</v>
      </c>
    </row>
    <row r="77" spans="1:51" ht="23.25" customHeight="1" thickBot="1" x14ac:dyDescent="0.2">
      <c r="A77" s="363"/>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9" t="s">
        <v>11</v>
      </c>
      <c r="AC83" s="900"/>
      <c r="AD83" s="901"/>
      <c r="AE83" s="429" t="s">
        <v>501</v>
      </c>
      <c r="AF83" s="429"/>
      <c r="AG83" s="429"/>
      <c r="AH83" s="429"/>
      <c r="AI83" s="429" t="s">
        <v>653</v>
      </c>
      <c r="AJ83" s="429"/>
      <c r="AK83" s="429"/>
      <c r="AL83" s="429"/>
      <c r="AM83" s="429" t="s">
        <v>469</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0"/>
      <c r="AD84" s="501"/>
      <c r="AE84" s="429"/>
      <c r="AF84" s="429"/>
      <c r="AG84" s="429"/>
      <c r="AH84" s="429"/>
      <c r="AI84" s="429"/>
      <c r="AJ84" s="429"/>
      <c r="AK84" s="429"/>
      <c r="AL84" s="429"/>
      <c r="AM84" s="429"/>
      <c r="AN84" s="429"/>
      <c r="AO84" s="429"/>
      <c r="AP84" s="429"/>
      <c r="AQ84" s="509"/>
      <c r="AR84" s="448"/>
      <c r="AS84" s="446" t="s">
        <v>224</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06"/>
      <c r="H86" s="397"/>
      <c r="I86" s="397"/>
      <c r="J86" s="397"/>
      <c r="K86" s="397"/>
      <c r="L86" s="397"/>
      <c r="M86" s="397"/>
      <c r="N86" s="397"/>
      <c r="O86" s="398"/>
      <c r="P86" s="464"/>
      <c r="Q86" s="464"/>
      <c r="R86" s="464"/>
      <c r="S86" s="464"/>
      <c r="T86" s="464"/>
      <c r="U86" s="464"/>
      <c r="V86" s="464"/>
      <c r="W86" s="464"/>
      <c r="X86" s="465"/>
      <c r="Y86" s="907" t="s">
        <v>51</v>
      </c>
      <c r="Z86" s="799"/>
      <c r="AA86" s="800"/>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9" t="s">
        <v>11</v>
      </c>
      <c r="AC88" s="900"/>
      <c r="AD88" s="901"/>
      <c r="AE88" s="429" t="s">
        <v>501</v>
      </c>
      <c r="AF88" s="429"/>
      <c r="AG88" s="429"/>
      <c r="AH88" s="429"/>
      <c r="AI88" s="429" t="s">
        <v>653</v>
      </c>
      <c r="AJ88" s="429"/>
      <c r="AK88" s="429"/>
      <c r="AL88" s="429"/>
      <c r="AM88" s="429" t="s">
        <v>469</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0"/>
      <c r="AD89" s="501"/>
      <c r="AE89" s="429"/>
      <c r="AF89" s="429"/>
      <c r="AG89" s="429"/>
      <c r="AH89" s="429"/>
      <c r="AI89" s="429"/>
      <c r="AJ89" s="429"/>
      <c r="AK89" s="429"/>
      <c r="AL89" s="429"/>
      <c r="AM89" s="429"/>
      <c r="AN89" s="429"/>
      <c r="AO89" s="429"/>
      <c r="AP89" s="429"/>
      <c r="AQ89" s="509"/>
      <c r="AR89" s="448"/>
      <c r="AS89" s="446" t="s">
        <v>224</v>
      </c>
      <c r="AT89" s="447"/>
      <c r="AU89" s="448"/>
      <c r="AV89" s="448"/>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06"/>
      <c r="H91" s="397"/>
      <c r="I91" s="397"/>
      <c r="J91" s="397"/>
      <c r="K91" s="397"/>
      <c r="L91" s="397"/>
      <c r="M91" s="397"/>
      <c r="N91" s="397"/>
      <c r="O91" s="398"/>
      <c r="P91" s="464"/>
      <c r="Q91" s="464"/>
      <c r="R91" s="464"/>
      <c r="S91" s="464"/>
      <c r="T91" s="464"/>
      <c r="U91" s="464"/>
      <c r="V91" s="464"/>
      <c r="W91" s="464"/>
      <c r="X91" s="465"/>
      <c r="Y91" s="907" t="s">
        <v>51</v>
      </c>
      <c r="Z91" s="799"/>
      <c r="AA91" s="800"/>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9" t="s">
        <v>11</v>
      </c>
      <c r="AC93" s="900"/>
      <c r="AD93" s="901"/>
      <c r="AE93" s="429" t="s">
        <v>501</v>
      </c>
      <c r="AF93" s="429"/>
      <c r="AG93" s="429"/>
      <c r="AH93" s="429"/>
      <c r="AI93" s="429" t="s">
        <v>653</v>
      </c>
      <c r="AJ93" s="429"/>
      <c r="AK93" s="429"/>
      <c r="AL93" s="429"/>
      <c r="AM93" s="429" t="s">
        <v>469</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0"/>
      <c r="AD94" s="501"/>
      <c r="AE94" s="429"/>
      <c r="AF94" s="429"/>
      <c r="AG94" s="429"/>
      <c r="AH94" s="429"/>
      <c r="AI94" s="429"/>
      <c r="AJ94" s="429"/>
      <c r="AK94" s="429"/>
      <c r="AL94" s="429"/>
      <c r="AM94" s="429"/>
      <c r="AN94" s="429"/>
      <c r="AO94" s="429"/>
      <c r="AP94" s="429"/>
      <c r="AQ94" s="509"/>
      <c r="AR94" s="448"/>
      <c r="AS94" s="446" t="s">
        <v>224</v>
      </c>
      <c r="AT94" s="447"/>
      <c r="AU94" s="448"/>
      <c r="AV94" s="448"/>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06"/>
      <c r="H96" s="397"/>
      <c r="I96" s="397"/>
      <c r="J96" s="397"/>
      <c r="K96" s="397"/>
      <c r="L96" s="397"/>
      <c r="M96" s="397"/>
      <c r="N96" s="397"/>
      <c r="O96" s="398"/>
      <c r="P96" s="464"/>
      <c r="Q96" s="464"/>
      <c r="R96" s="464"/>
      <c r="S96" s="464"/>
      <c r="T96" s="464"/>
      <c r="U96" s="464"/>
      <c r="V96" s="464"/>
      <c r="W96" s="464"/>
      <c r="X96" s="465"/>
      <c r="Y96" s="907" t="s">
        <v>51</v>
      </c>
      <c r="Z96" s="799"/>
      <c r="AA96" s="800"/>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customHeight="1" x14ac:dyDescent="0.15">
      <c r="A98" s="323" t="s">
        <v>664</v>
      </c>
      <c r="B98" s="324"/>
      <c r="C98" s="324"/>
      <c r="D98" s="324"/>
      <c r="E98" s="324"/>
      <c r="F98" s="325"/>
      <c r="G98" s="326" t="s">
        <v>724</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2" t="s">
        <v>665</v>
      </c>
      <c r="B99" s="332"/>
      <c r="C99" s="332"/>
      <c r="D99" s="332"/>
      <c r="E99" s="332"/>
      <c r="F99" s="333"/>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5" t="s">
        <v>500</v>
      </c>
      <c r="AR99" s="426"/>
      <c r="AS99" s="426"/>
      <c r="AT99" s="427"/>
      <c r="AU99" s="425" t="s">
        <v>676</v>
      </c>
      <c r="AV99" s="426"/>
      <c r="AW99" s="426"/>
      <c r="AX99" s="428"/>
      <c r="AY99">
        <f>COUNTA($G$100)</f>
        <v>1</v>
      </c>
    </row>
    <row r="100" spans="1:60" ht="23.25" customHeight="1" x14ac:dyDescent="0.15">
      <c r="A100" s="362"/>
      <c r="B100" s="332"/>
      <c r="C100" s="332"/>
      <c r="D100" s="332"/>
      <c r="E100" s="332"/>
      <c r="F100" s="333"/>
      <c r="G100" s="371" t="s">
        <v>725</v>
      </c>
      <c r="H100" s="372"/>
      <c r="I100" s="372"/>
      <c r="J100" s="372"/>
      <c r="K100" s="372"/>
      <c r="L100" s="372"/>
      <c r="M100" s="372"/>
      <c r="N100" s="372"/>
      <c r="O100" s="372"/>
      <c r="P100" s="449" t="s">
        <v>706</v>
      </c>
      <c r="Q100" s="376"/>
      <c r="R100" s="376"/>
      <c r="S100" s="376"/>
      <c r="T100" s="376"/>
      <c r="U100" s="376"/>
      <c r="V100" s="376"/>
      <c r="W100" s="376"/>
      <c r="X100" s="377"/>
      <c r="Y100" s="381" t="s">
        <v>52</v>
      </c>
      <c r="Z100" s="382"/>
      <c r="AA100" s="383"/>
      <c r="AB100" s="384" t="s">
        <v>701</v>
      </c>
      <c r="AC100" s="384"/>
      <c r="AD100" s="384"/>
      <c r="AE100" s="385" t="s">
        <v>696</v>
      </c>
      <c r="AF100" s="385"/>
      <c r="AG100" s="385"/>
      <c r="AH100" s="385"/>
      <c r="AI100" s="385" t="s">
        <v>696</v>
      </c>
      <c r="AJ100" s="385"/>
      <c r="AK100" s="385"/>
      <c r="AL100" s="385"/>
      <c r="AM100" s="412" t="s">
        <v>715</v>
      </c>
      <c r="AN100" s="385"/>
      <c r="AO100" s="385"/>
      <c r="AP100" s="385"/>
      <c r="AQ100" s="412" t="s">
        <v>715</v>
      </c>
      <c r="AR100" s="385"/>
      <c r="AS100" s="385"/>
      <c r="AT100" s="385"/>
      <c r="AU100" s="403" t="s">
        <v>715</v>
      </c>
      <c r="AV100" s="419"/>
      <c r="AW100" s="419"/>
      <c r="AX100" s="420"/>
      <c r="AY100">
        <f>$AY$99</f>
        <v>1</v>
      </c>
    </row>
    <row r="101" spans="1:60" ht="23.25"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t="s">
        <v>707</v>
      </c>
      <c r="AC101" s="384"/>
      <c r="AD101" s="384"/>
      <c r="AE101" s="385" t="s">
        <v>696</v>
      </c>
      <c r="AF101" s="385"/>
      <c r="AG101" s="385"/>
      <c r="AH101" s="385"/>
      <c r="AI101" s="385" t="s">
        <v>696</v>
      </c>
      <c r="AJ101" s="385"/>
      <c r="AK101" s="385"/>
      <c r="AL101" s="385"/>
      <c r="AM101" s="412" t="s">
        <v>715</v>
      </c>
      <c r="AN101" s="385"/>
      <c r="AO101" s="385"/>
      <c r="AP101" s="385"/>
      <c r="AQ101" s="385">
        <v>210</v>
      </c>
      <c r="AR101" s="385"/>
      <c r="AS101" s="385"/>
      <c r="AT101" s="385"/>
      <c r="AU101" s="424">
        <v>450</v>
      </c>
      <c r="AV101" s="419"/>
      <c r="AW101" s="419"/>
      <c r="AX101" s="420"/>
      <c r="AY101">
        <f>$AY$99</f>
        <v>1</v>
      </c>
    </row>
    <row r="102" spans="1:60" ht="23.25" customHeight="1" x14ac:dyDescent="0.15">
      <c r="A102" s="474" t="s">
        <v>666</v>
      </c>
      <c r="B102" s="355"/>
      <c r="C102" s="355"/>
      <c r="D102" s="355"/>
      <c r="E102" s="355"/>
      <c r="F102" s="475"/>
      <c r="G102" s="238" t="s">
        <v>667</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9" t="s">
        <v>501</v>
      </c>
      <c r="AF102" s="429"/>
      <c r="AG102" s="429"/>
      <c r="AH102" s="429"/>
      <c r="AI102" s="429" t="s">
        <v>653</v>
      </c>
      <c r="AJ102" s="429"/>
      <c r="AK102" s="429"/>
      <c r="AL102" s="429"/>
      <c r="AM102" s="429" t="s">
        <v>469</v>
      </c>
      <c r="AN102" s="429"/>
      <c r="AO102" s="429"/>
      <c r="AP102" s="429"/>
      <c r="AQ102" s="430" t="s">
        <v>677</v>
      </c>
      <c r="AR102" s="431"/>
      <c r="AS102" s="431"/>
      <c r="AT102" s="431"/>
      <c r="AU102" s="431"/>
      <c r="AV102" s="431"/>
      <c r="AW102" s="431"/>
      <c r="AX102" s="432"/>
      <c r="AY102">
        <f>IF(SUBSTITUTE(SUBSTITUTE($G$103,"／",""),"　","")="",0,1)</f>
        <v>1</v>
      </c>
    </row>
    <row r="103" spans="1:60" ht="23.25" customHeight="1" x14ac:dyDescent="0.15">
      <c r="A103" s="476"/>
      <c r="B103" s="337"/>
      <c r="C103" s="337"/>
      <c r="D103" s="337"/>
      <c r="E103" s="337"/>
      <c r="F103" s="477"/>
      <c r="G103" s="408" t="s">
        <v>727</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t="s">
        <v>711</v>
      </c>
      <c r="AC103" s="437"/>
      <c r="AD103" s="438"/>
      <c r="AE103" s="412" t="s">
        <v>696</v>
      </c>
      <c r="AF103" s="412"/>
      <c r="AG103" s="412"/>
      <c r="AH103" s="412"/>
      <c r="AI103" s="412" t="s">
        <v>696</v>
      </c>
      <c r="AJ103" s="412"/>
      <c r="AK103" s="412"/>
      <c r="AL103" s="412"/>
      <c r="AM103" s="412" t="s">
        <v>715</v>
      </c>
      <c r="AN103" s="412"/>
      <c r="AO103" s="412"/>
      <c r="AP103" s="412"/>
      <c r="AQ103" s="403">
        <v>24</v>
      </c>
      <c r="AR103" s="386"/>
      <c r="AS103" s="386"/>
      <c r="AT103" s="386"/>
      <c r="AU103" s="386"/>
      <c r="AV103" s="386"/>
      <c r="AW103" s="386"/>
      <c r="AX103" s="387"/>
      <c r="AY103">
        <f>$AY$102</f>
        <v>1</v>
      </c>
    </row>
    <row r="104" spans="1:60" ht="46.5" customHeight="1" x14ac:dyDescent="0.15">
      <c r="A104" s="478"/>
      <c r="B104" s="339"/>
      <c r="C104" s="339"/>
      <c r="D104" s="339"/>
      <c r="E104" s="339"/>
      <c r="F104" s="479"/>
      <c r="G104" s="410"/>
      <c r="H104" s="411"/>
      <c r="I104" s="411"/>
      <c r="J104" s="411"/>
      <c r="K104" s="411"/>
      <c r="L104" s="411"/>
      <c r="M104" s="411"/>
      <c r="N104" s="411"/>
      <c r="O104" s="411"/>
      <c r="P104" s="411"/>
      <c r="Q104" s="411"/>
      <c r="R104" s="411"/>
      <c r="S104" s="411"/>
      <c r="T104" s="411"/>
      <c r="U104" s="411"/>
      <c r="V104" s="411"/>
      <c r="W104" s="411"/>
      <c r="X104" s="411"/>
      <c r="Y104" s="399" t="s">
        <v>668</v>
      </c>
      <c r="Z104" s="413"/>
      <c r="AA104" s="414"/>
      <c r="AB104" s="439" t="s">
        <v>713</v>
      </c>
      <c r="AC104" s="440"/>
      <c r="AD104" s="441"/>
      <c r="AE104" s="442" t="s">
        <v>696</v>
      </c>
      <c r="AF104" s="442"/>
      <c r="AG104" s="442"/>
      <c r="AH104" s="442"/>
      <c r="AI104" s="442" t="s">
        <v>696</v>
      </c>
      <c r="AJ104" s="442"/>
      <c r="AK104" s="442"/>
      <c r="AL104" s="442"/>
      <c r="AM104" s="442" t="s">
        <v>715</v>
      </c>
      <c r="AN104" s="442"/>
      <c r="AO104" s="442"/>
      <c r="AP104" s="442"/>
      <c r="AQ104" s="442" t="s">
        <v>726</v>
      </c>
      <c r="AR104" s="442"/>
      <c r="AS104" s="442"/>
      <c r="AT104" s="442"/>
      <c r="AU104" s="442"/>
      <c r="AV104" s="442"/>
      <c r="AW104" s="442"/>
      <c r="AX104" s="443"/>
      <c r="AY104">
        <f>$AY$102</f>
        <v>1</v>
      </c>
    </row>
    <row r="105" spans="1:60" ht="18.75"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9" t="s">
        <v>501</v>
      </c>
      <c r="AF105" s="429"/>
      <c r="AG105" s="429"/>
      <c r="AH105" s="429"/>
      <c r="AI105" s="429" t="s">
        <v>653</v>
      </c>
      <c r="AJ105" s="429"/>
      <c r="AK105" s="429"/>
      <c r="AL105" s="429"/>
      <c r="AM105" s="429" t="s">
        <v>469</v>
      </c>
      <c r="AN105" s="429"/>
      <c r="AO105" s="429"/>
      <c r="AP105" s="429"/>
      <c r="AQ105" s="471" t="s">
        <v>223</v>
      </c>
      <c r="AR105" s="472"/>
      <c r="AS105" s="472"/>
      <c r="AT105" s="473"/>
      <c r="AU105" s="337" t="s">
        <v>129</v>
      </c>
      <c r="AV105" s="337"/>
      <c r="AW105" s="337"/>
      <c r="AX105" s="342"/>
      <c r="AY105">
        <f>COUNTA($G$107)</f>
        <v>1</v>
      </c>
    </row>
    <row r="106" spans="1:60" ht="18.75" customHeight="1" x14ac:dyDescent="0.15">
      <c r="A106" s="519"/>
      <c r="B106" s="520"/>
      <c r="C106" s="520"/>
      <c r="D106" s="520"/>
      <c r="E106" s="520"/>
      <c r="F106" s="521"/>
      <c r="G106" s="357"/>
      <c r="H106" s="339"/>
      <c r="I106" s="339"/>
      <c r="J106" s="339"/>
      <c r="K106" s="339"/>
      <c r="L106" s="339"/>
      <c r="M106" s="339"/>
      <c r="N106" s="339"/>
      <c r="O106" s="340"/>
      <c r="P106" s="343"/>
      <c r="Q106" s="339"/>
      <c r="R106" s="339"/>
      <c r="S106" s="339"/>
      <c r="T106" s="339"/>
      <c r="U106" s="339"/>
      <c r="V106" s="339"/>
      <c r="W106" s="339"/>
      <c r="X106" s="340"/>
      <c r="Y106" s="494"/>
      <c r="Z106" s="495"/>
      <c r="AA106" s="496"/>
      <c r="AB106" s="416"/>
      <c r="AC106" s="500"/>
      <c r="AD106" s="501"/>
      <c r="AE106" s="429"/>
      <c r="AF106" s="429"/>
      <c r="AG106" s="429"/>
      <c r="AH106" s="429"/>
      <c r="AI106" s="429"/>
      <c r="AJ106" s="429"/>
      <c r="AK106" s="429"/>
      <c r="AL106" s="429"/>
      <c r="AM106" s="429"/>
      <c r="AN106" s="429"/>
      <c r="AO106" s="429"/>
      <c r="AP106" s="429"/>
      <c r="AQ106" s="444">
        <v>7</v>
      </c>
      <c r="AR106" s="445"/>
      <c r="AS106" s="446" t="s">
        <v>224</v>
      </c>
      <c r="AT106" s="447"/>
      <c r="AU106" s="448">
        <v>12</v>
      </c>
      <c r="AV106" s="448"/>
      <c r="AW106" s="339" t="s">
        <v>170</v>
      </c>
      <c r="AX106" s="344"/>
      <c r="AY106">
        <f t="shared" ref="AY106:AY111" si="3">$AY$105</f>
        <v>1</v>
      </c>
    </row>
    <row r="107" spans="1:60" ht="23.25" customHeight="1" x14ac:dyDescent="0.15">
      <c r="A107" s="522"/>
      <c r="B107" s="520"/>
      <c r="C107" s="520"/>
      <c r="D107" s="520"/>
      <c r="E107" s="520"/>
      <c r="F107" s="521"/>
      <c r="G107" s="388" t="s">
        <v>740</v>
      </c>
      <c r="H107" s="389"/>
      <c r="I107" s="389"/>
      <c r="J107" s="389"/>
      <c r="K107" s="389"/>
      <c r="L107" s="389"/>
      <c r="M107" s="389"/>
      <c r="N107" s="389"/>
      <c r="O107" s="390"/>
      <c r="P107" s="154" t="s">
        <v>763</v>
      </c>
      <c r="Q107" s="154"/>
      <c r="R107" s="154"/>
      <c r="S107" s="154"/>
      <c r="T107" s="154"/>
      <c r="U107" s="154"/>
      <c r="V107" s="154"/>
      <c r="W107" s="154"/>
      <c r="X107" s="155"/>
      <c r="Y107" s="399" t="s">
        <v>12</v>
      </c>
      <c r="Z107" s="400"/>
      <c r="AA107" s="401"/>
      <c r="AB107" s="402" t="s">
        <v>728</v>
      </c>
      <c r="AC107" s="402"/>
      <c r="AD107" s="402"/>
      <c r="AE107" s="403" t="s">
        <v>715</v>
      </c>
      <c r="AF107" s="386"/>
      <c r="AG107" s="386"/>
      <c r="AH107" s="386"/>
      <c r="AI107" s="403" t="s">
        <v>715</v>
      </c>
      <c r="AJ107" s="386"/>
      <c r="AK107" s="386"/>
      <c r="AL107" s="386"/>
      <c r="AM107" s="403" t="s">
        <v>715</v>
      </c>
      <c r="AN107" s="386"/>
      <c r="AO107" s="386"/>
      <c r="AP107" s="386"/>
      <c r="AQ107" s="405" t="s">
        <v>715</v>
      </c>
      <c r="AR107" s="406"/>
      <c r="AS107" s="406"/>
      <c r="AT107" s="407"/>
      <c r="AU107" s="386" t="s">
        <v>715</v>
      </c>
      <c r="AV107" s="386"/>
      <c r="AW107" s="386"/>
      <c r="AX107" s="387"/>
      <c r="AY107">
        <f t="shared" si="3"/>
        <v>1</v>
      </c>
    </row>
    <row r="108" spans="1:60" ht="23.25"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1" t="s">
        <v>728</v>
      </c>
      <c r="AC108" s="461"/>
      <c r="AD108" s="461"/>
      <c r="AE108" s="403" t="s">
        <v>715</v>
      </c>
      <c r="AF108" s="386"/>
      <c r="AG108" s="386"/>
      <c r="AH108" s="386"/>
      <c r="AI108" s="403" t="s">
        <v>715</v>
      </c>
      <c r="AJ108" s="386"/>
      <c r="AK108" s="386"/>
      <c r="AL108" s="386"/>
      <c r="AM108" s="403" t="s">
        <v>715</v>
      </c>
      <c r="AN108" s="386"/>
      <c r="AO108" s="386"/>
      <c r="AP108" s="386"/>
      <c r="AQ108" s="405">
        <v>2833</v>
      </c>
      <c r="AR108" s="406"/>
      <c r="AS108" s="406"/>
      <c r="AT108" s="407"/>
      <c r="AU108" s="386">
        <v>3500</v>
      </c>
      <c r="AV108" s="386"/>
      <c r="AW108" s="386"/>
      <c r="AX108" s="387"/>
      <c r="AY108">
        <f t="shared" si="3"/>
        <v>1</v>
      </c>
    </row>
    <row r="109" spans="1:60" ht="23.25"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t="s">
        <v>715</v>
      </c>
      <c r="AF109" s="386"/>
      <c r="AG109" s="386"/>
      <c r="AH109" s="386"/>
      <c r="AI109" s="403" t="s">
        <v>715</v>
      </c>
      <c r="AJ109" s="386"/>
      <c r="AK109" s="386"/>
      <c r="AL109" s="386"/>
      <c r="AM109" s="403" t="s">
        <v>715</v>
      </c>
      <c r="AN109" s="386"/>
      <c r="AO109" s="386"/>
      <c r="AP109" s="386"/>
      <c r="AQ109" s="405" t="s">
        <v>715</v>
      </c>
      <c r="AR109" s="406"/>
      <c r="AS109" s="406"/>
      <c r="AT109" s="407"/>
      <c r="AU109" s="386" t="s">
        <v>715</v>
      </c>
      <c r="AV109" s="386"/>
      <c r="AW109" s="386"/>
      <c r="AX109" s="387"/>
      <c r="AY109">
        <f t="shared" si="3"/>
        <v>1</v>
      </c>
    </row>
    <row r="110" spans="1:60" ht="23.25" customHeight="1" x14ac:dyDescent="0.15">
      <c r="A110" s="474" t="s">
        <v>344</v>
      </c>
      <c r="B110" s="469"/>
      <c r="C110" s="469"/>
      <c r="D110" s="469"/>
      <c r="E110" s="469"/>
      <c r="F110" s="470"/>
      <c r="G110" s="510" t="s">
        <v>729</v>
      </c>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1</v>
      </c>
    </row>
    <row r="111" spans="1:60" ht="23.25" customHeight="1" thickBot="1" x14ac:dyDescent="0.2">
      <c r="A111" s="363"/>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1</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9" t="s">
        <v>11</v>
      </c>
      <c r="AC117" s="900"/>
      <c r="AD117" s="901"/>
      <c r="AE117" s="429" t="s">
        <v>501</v>
      </c>
      <c r="AF117" s="429"/>
      <c r="AG117" s="429"/>
      <c r="AH117" s="429"/>
      <c r="AI117" s="429" t="s">
        <v>653</v>
      </c>
      <c r="AJ117" s="429"/>
      <c r="AK117" s="429"/>
      <c r="AL117" s="429"/>
      <c r="AM117" s="429" t="s">
        <v>469</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0"/>
      <c r="AD118" s="501"/>
      <c r="AE118" s="429"/>
      <c r="AF118" s="429"/>
      <c r="AG118" s="429"/>
      <c r="AH118" s="429"/>
      <c r="AI118" s="429"/>
      <c r="AJ118" s="429"/>
      <c r="AK118" s="429"/>
      <c r="AL118" s="429"/>
      <c r="AM118" s="429"/>
      <c r="AN118" s="429"/>
      <c r="AO118" s="429"/>
      <c r="AP118" s="429"/>
      <c r="AQ118" s="509"/>
      <c r="AR118" s="448"/>
      <c r="AS118" s="446" t="s">
        <v>224</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06"/>
      <c r="H120" s="397"/>
      <c r="I120" s="397"/>
      <c r="J120" s="397"/>
      <c r="K120" s="397"/>
      <c r="L120" s="397"/>
      <c r="M120" s="397"/>
      <c r="N120" s="397"/>
      <c r="O120" s="398"/>
      <c r="P120" s="464"/>
      <c r="Q120" s="464"/>
      <c r="R120" s="464"/>
      <c r="S120" s="464"/>
      <c r="T120" s="464"/>
      <c r="U120" s="464"/>
      <c r="V120" s="464"/>
      <c r="W120" s="464"/>
      <c r="X120" s="465"/>
      <c r="Y120" s="907" t="s">
        <v>51</v>
      </c>
      <c r="Z120" s="799"/>
      <c r="AA120" s="800"/>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9" t="s">
        <v>11</v>
      </c>
      <c r="AC122" s="900"/>
      <c r="AD122" s="901"/>
      <c r="AE122" s="429" t="s">
        <v>501</v>
      </c>
      <c r="AF122" s="429"/>
      <c r="AG122" s="429"/>
      <c r="AH122" s="429"/>
      <c r="AI122" s="429" t="s">
        <v>653</v>
      </c>
      <c r="AJ122" s="429"/>
      <c r="AK122" s="429"/>
      <c r="AL122" s="429"/>
      <c r="AM122" s="429" t="s">
        <v>469</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0"/>
      <c r="AD123" s="501"/>
      <c r="AE123" s="429"/>
      <c r="AF123" s="429"/>
      <c r="AG123" s="429"/>
      <c r="AH123" s="429"/>
      <c r="AI123" s="429"/>
      <c r="AJ123" s="429"/>
      <c r="AK123" s="429"/>
      <c r="AL123" s="429"/>
      <c r="AM123" s="429"/>
      <c r="AN123" s="429"/>
      <c r="AO123" s="429"/>
      <c r="AP123" s="429"/>
      <c r="AQ123" s="509"/>
      <c r="AR123" s="448"/>
      <c r="AS123" s="446" t="s">
        <v>224</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06"/>
      <c r="H125" s="397"/>
      <c r="I125" s="397"/>
      <c r="J125" s="397"/>
      <c r="K125" s="397"/>
      <c r="L125" s="397"/>
      <c r="M125" s="397"/>
      <c r="N125" s="397"/>
      <c r="O125" s="398"/>
      <c r="P125" s="464"/>
      <c r="Q125" s="464"/>
      <c r="R125" s="464"/>
      <c r="S125" s="464"/>
      <c r="T125" s="464"/>
      <c r="U125" s="464"/>
      <c r="V125" s="464"/>
      <c r="W125" s="464"/>
      <c r="X125" s="465"/>
      <c r="Y125" s="907" t="s">
        <v>51</v>
      </c>
      <c r="Z125" s="799"/>
      <c r="AA125" s="800"/>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9" t="s">
        <v>11</v>
      </c>
      <c r="AC127" s="900"/>
      <c r="AD127" s="901"/>
      <c r="AE127" s="429" t="s">
        <v>501</v>
      </c>
      <c r="AF127" s="429"/>
      <c r="AG127" s="429"/>
      <c r="AH127" s="429"/>
      <c r="AI127" s="429" t="s">
        <v>653</v>
      </c>
      <c r="AJ127" s="429"/>
      <c r="AK127" s="429"/>
      <c r="AL127" s="429"/>
      <c r="AM127" s="429" t="s">
        <v>469</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0"/>
      <c r="AD128" s="501"/>
      <c r="AE128" s="429"/>
      <c r="AF128" s="429"/>
      <c r="AG128" s="429"/>
      <c r="AH128" s="429"/>
      <c r="AI128" s="429"/>
      <c r="AJ128" s="429"/>
      <c r="AK128" s="429"/>
      <c r="AL128" s="429"/>
      <c r="AM128" s="429"/>
      <c r="AN128" s="429"/>
      <c r="AO128" s="429"/>
      <c r="AP128" s="429"/>
      <c r="AQ128" s="509"/>
      <c r="AR128" s="448"/>
      <c r="AS128" s="446" t="s">
        <v>224</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06"/>
      <c r="H130" s="397"/>
      <c r="I130" s="397"/>
      <c r="J130" s="397"/>
      <c r="K130" s="397"/>
      <c r="L130" s="397"/>
      <c r="M130" s="397"/>
      <c r="N130" s="397"/>
      <c r="O130" s="398"/>
      <c r="P130" s="464"/>
      <c r="Q130" s="464"/>
      <c r="R130" s="464"/>
      <c r="S130" s="464"/>
      <c r="T130" s="464"/>
      <c r="U130" s="464"/>
      <c r="V130" s="464"/>
      <c r="W130" s="464"/>
      <c r="X130" s="465"/>
      <c r="Y130" s="907" t="s">
        <v>51</v>
      </c>
      <c r="Z130" s="799"/>
      <c r="AA130" s="800"/>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customHeight="1" x14ac:dyDescent="0.15">
      <c r="A132" s="323" t="s">
        <v>664</v>
      </c>
      <c r="B132" s="324"/>
      <c r="C132" s="324"/>
      <c r="D132" s="324"/>
      <c r="E132" s="324"/>
      <c r="F132" s="325"/>
      <c r="G132" s="326" t="s">
        <v>724</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2" t="s">
        <v>665</v>
      </c>
      <c r="B133" s="332"/>
      <c r="C133" s="332"/>
      <c r="D133" s="332"/>
      <c r="E133" s="332"/>
      <c r="F133" s="333"/>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5" t="s">
        <v>500</v>
      </c>
      <c r="AR133" s="426"/>
      <c r="AS133" s="426"/>
      <c r="AT133" s="427"/>
      <c r="AU133" s="425" t="s">
        <v>676</v>
      </c>
      <c r="AV133" s="426"/>
      <c r="AW133" s="426"/>
      <c r="AX133" s="428"/>
      <c r="AY133">
        <f>COUNTA($G$134)</f>
        <v>1</v>
      </c>
    </row>
    <row r="134" spans="1:60" ht="23.25" customHeight="1" x14ac:dyDescent="0.15">
      <c r="A134" s="362"/>
      <c r="B134" s="332"/>
      <c r="C134" s="332"/>
      <c r="D134" s="332"/>
      <c r="E134" s="332"/>
      <c r="F134" s="333"/>
      <c r="G134" s="371" t="s">
        <v>730</v>
      </c>
      <c r="H134" s="372"/>
      <c r="I134" s="372"/>
      <c r="J134" s="372"/>
      <c r="K134" s="372"/>
      <c r="L134" s="372"/>
      <c r="M134" s="372"/>
      <c r="N134" s="372"/>
      <c r="O134" s="372"/>
      <c r="P134" s="449" t="s">
        <v>708</v>
      </c>
      <c r="Q134" s="376"/>
      <c r="R134" s="376"/>
      <c r="S134" s="376"/>
      <c r="T134" s="376"/>
      <c r="U134" s="376"/>
      <c r="V134" s="376"/>
      <c r="W134" s="376"/>
      <c r="X134" s="377"/>
      <c r="Y134" s="381" t="s">
        <v>52</v>
      </c>
      <c r="Z134" s="382"/>
      <c r="AA134" s="383"/>
      <c r="AB134" s="384" t="s">
        <v>701</v>
      </c>
      <c r="AC134" s="384"/>
      <c r="AD134" s="384"/>
      <c r="AE134" s="385" t="s">
        <v>696</v>
      </c>
      <c r="AF134" s="385"/>
      <c r="AG134" s="385"/>
      <c r="AH134" s="385"/>
      <c r="AI134" s="385" t="s">
        <v>696</v>
      </c>
      <c r="AJ134" s="385"/>
      <c r="AK134" s="385"/>
      <c r="AL134" s="385"/>
      <c r="AM134" s="412" t="s">
        <v>715</v>
      </c>
      <c r="AN134" s="385"/>
      <c r="AO134" s="385"/>
      <c r="AP134" s="385"/>
      <c r="AQ134" s="412" t="s">
        <v>715</v>
      </c>
      <c r="AR134" s="385"/>
      <c r="AS134" s="385"/>
      <c r="AT134" s="385"/>
      <c r="AU134" s="403" t="s">
        <v>715</v>
      </c>
      <c r="AV134" s="419"/>
      <c r="AW134" s="419"/>
      <c r="AX134" s="420"/>
      <c r="AY134">
        <f>$AY$133</f>
        <v>1</v>
      </c>
    </row>
    <row r="135" spans="1:60" ht="23.25"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t="s">
        <v>707</v>
      </c>
      <c r="AC135" s="384"/>
      <c r="AD135" s="384"/>
      <c r="AE135" s="385" t="s">
        <v>696</v>
      </c>
      <c r="AF135" s="385"/>
      <c r="AG135" s="385"/>
      <c r="AH135" s="385"/>
      <c r="AI135" s="385" t="s">
        <v>696</v>
      </c>
      <c r="AJ135" s="385"/>
      <c r="AK135" s="385"/>
      <c r="AL135" s="385"/>
      <c r="AM135" s="412" t="s">
        <v>715</v>
      </c>
      <c r="AN135" s="385"/>
      <c r="AO135" s="385"/>
      <c r="AP135" s="385"/>
      <c r="AQ135" s="385">
        <v>260</v>
      </c>
      <c r="AR135" s="385"/>
      <c r="AS135" s="385"/>
      <c r="AT135" s="385"/>
      <c r="AU135" s="424">
        <v>400</v>
      </c>
      <c r="AV135" s="419"/>
      <c r="AW135" s="419"/>
      <c r="AX135" s="420"/>
      <c r="AY135">
        <f>$AY$133</f>
        <v>1</v>
      </c>
    </row>
    <row r="136" spans="1:60" ht="23.25" customHeight="1" x14ac:dyDescent="0.15">
      <c r="A136" s="474" t="s">
        <v>666</v>
      </c>
      <c r="B136" s="355"/>
      <c r="C136" s="355"/>
      <c r="D136" s="355"/>
      <c r="E136" s="355"/>
      <c r="F136" s="475"/>
      <c r="G136" s="238" t="s">
        <v>667</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9" t="s">
        <v>501</v>
      </c>
      <c r="AF136" s="429"/>
      <c r="AG136" s="429"/>
      <c r="AH136" s="429"/>
      <c r="AI136" s="429" t="s">
        <v>653</v>
      </c>
      <c r="AJ136" s="429"/>
      <c r="AK136" s="429"/>
      <c r="AL136" s="429"/>
      <c r="AM136" s="429" t="s">
        <v>469</v>
      </c>
      <c r="AN136" s="429"/>
      <c r="AO136" s="429"/>
      <c r="AP136" s="429"/>
      <c r="AQ136" s="430" t="s">
        <v>677</v>
      </c>
      <c r="AR136" s="431"/>
      <c r="AS136" s="431"/>
      <c r="AT136" s="431"/>
      <c r="AU136" s="431"/>
      <c r="AV136" s="431"/>
      <c r="AW136" s="431"/>
      <c r="AX136" s="432"/>
      <c r="AY136">
        <f>IF(SUBSTITUTE(SUBSTITUTE($G$137,"／",""),"　","")="",0,1)</f>
        <v>1</v>
      </c>
    </row>
    <row r="137" spans="1:60" ht="23.25" customHeight="1" x14ac:dyDescent="0.15">
      <c r="A137" s="476"/>
      <c r="B137" s="337"/>
      <c r="C137" s="337"/>
      <c r="D137" s="337"/>
      <c r="E137" s="337"/>
      <c r="F137" s="477"/>
      <c r="G137" s="408" t="s">
        <v>764</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t="s">
        <v>732</v>
      </c>
      <c r="AC137" s="437"/>
      <c r="AD137" s="438"/>
      <c r="AE137" s="412" t="s">
        <v>696</v>
      </c>
      <c r="AF137" s="412"/>
      <c r="AG137" s="412"/>
      <c r="AH137" s="412"/>
      <c r="AI137" s="412" t="s">
        <v>696</v>
      </c>
      <c r="AJ137" s="412"/>
      <c r="AK137" s="412"/>
      <c r="AL137" s="412"/>
      <c r="AM137" s="412" t="s">
        <v>715</v>
      </c>
      <c r="AN137" s="412"/>
      <c r="AO137" s="412"/>
      <c r="AP137" s="412"/>
      <c r="AQ137" s="403">
        <v>34</v>
      </c>
      <c r="AR137" s="386"/>
      <c r="AS137" s="386"/>
      <c r="AT137" s="386"/>
      <c r="AU137" s="386"/>
      <c r="AV137" s="386"/>
      <c r="AW137" s="386"/>
      <c r="AX137" s="387"/>
      <c r="AY137">
        <f>$AY$136</f>
        <v>1</v>
      </c>
    </row>
    <row r="138" spans="1:60" ht="46.5" customHeight="1" x14ac:dyDescent="0.15">
      <c r="A138" s="478"/>
      <c r="B138" s="339"/>
      <c r="C138" s="339"/>
      <c r="D138" s="339"/>
      <c r="E138" s="339"/>
      <c r="F138" s="479"/>
      <c r="G138" s="410"/>
      <c r="H138" s="411"/>
      <c r="I138" s="411"/>
      <c r="J138" s="411"/>
      <c r="K138" s="411"/>
      <c r="L138" s="411"/>
      <c r="M138" s="411"/>
      <c r="N138" s="411"/>
      <c r="O138" s="411"/>
      <c r="P138" s="411"/>
      <c r="Q138" s="411"/>
      <c r="R138" s="411"/>
      <c r="S138" s="411"/>
      <c r="T138" s="411"/>
      <c r="U138" s="411"/>
      <c r="V138" s="411"/>
      <c r="W138" s="411"/>
      <c r="X138" s="411"/>
      <c r="Y138" s="399" t="s">
        <v>668</v>
      </c>
      <c r="Z138" s="413"/>
      <c r="AA138" s="414"/>
      <c r="AB138" s="439" t="s">
        <v>765</v>
      </c>
      <c r="AC138" s="440"/>
      <c r="AD138" s="441"/>
      <c r="AE138" s="442" t="s">
        <v>696</v>
      </c>
      <c r="AF138" s="442"/>
      <c r="AG138" s="442"/>
      <c r="AH138" s="442"/>
      <c r="AI138" s="442" t="s">
        <v>696</v>
      </c>
      <c r="AJ138" s="442"/>
      <c r="AK138" s="442"/>
      <c r="AL138" s="442"/>
      <c r="AM138" s="442" t="s">
        <v>715</v>
      </c>
      <c r="AN138" s="442"/>
      <c r="AO138" s="442"/>
      <c r="AP138" s="442"/>
      <c r="AQ138" s="442" t="s">
        <v>731</v>
      </c>
      <c r="AR138" s="442"/>
      <c r="AS138" s="442"/>
      <c r="AT138" s="442"/>
      <c r="AU138" s="442"/>
      <c r="AV138" s="442"/>
      <c r="AW138" s="442"/>
      <c r="AX138" s="443"/>
      <c r="AY138">
        <f>$AY$136</f>
        <v>1</v>
      </c>
    </row>
    <row r="139" spans="1:60" ht="18.75"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9" t="s">
        <v>501</v>
      </c>
      <c r="AF139" s="429"/>
      <c r="AG139" s="429"/>
      <c r="AH139" s="429"/>
      <c r="AI139" s="429" t="s">
        <v>653</v>
      </c>
      <c r="AJ139" s="429"/>
      <c r="AK139" s="429"/>
      <c r="AL139" s="429"/>
      <c r="AM139" s="429" t="s">
        <v>469</v>
      </c>
      <c r="AN139" s="429"/>
      <c r="AO139" s="429"/>
      <c r="AP139" s="429"/>
      <c r="AQ139" s="471" t="s">
        <v>223</v>
      </c>
      <c r="AR139" s="472"/>
      <c r="AS139" s="472"/>
      <c r="AT139" s="473"/>
      <c r="AU139" s="337" t="s">
        <v>129</v>
      </c>
      <c r="AV139" s="337"/>
      <c r="AW139" s="337"/>
      <c r="AX139" s="342"/>
      <c r="AY139">
        <f>COUNTA($G$141)</f>
        <v>1</v>
      </c>
    </row>
    <row r="140" spans="1:60" ht="18.75" customHeight="1" x14ac:dyDescent="0.15">
      <c r="A140" s="519"/>
      <c r="B140" s="520"/>
      <c r="C140" s="520"/>
      <c r="D140" s="520"/>
      <c r="E140" s="520"/>
      <c r="F140" s="521"/>
      <c r="G140" s="357"/>
      <c r="H140" s="339"/>
      <c r="I140" s="339"/>
      <c r="J140" s="339"/>
      <c r="K140" s="339"/>
      <c r="L140" s="339"/>
      <c r="M140" s="339"/>
      <c r="N140" s="339"/>
      <c r="O140" s="340"/>
      <c r="P140" s="343"/>
      <c r="Q140" s="339"/>
      <c r="R140" s="339"/>
      <c r="S140" s="339"/>
      <c r="T140" s="339"/>
      <c r="U140" s="339"/>
      <c r="V140" s="339"/>
      <c r="W140" s="339"/>
      <c r="X140" s="340"/>
      <c r="Y140" s="494"/>
      <c r="Z140" s="495"/>
      <c r="AA140" s="496"/>
      <c r="AB140" s="416"/>
      <c r="AC140" s="500"/>
      <c r="AD140" s="501"/>
      <c r="AE140" s="429"/>
      <c r="AF140" s="429"/>
      <c r="AG140" s="429"/>
      <c r="AH140" s="429"/>
      <c r="AI140" s="429"/>
      <c r="AJ140" s="429"/>
      <c r="AK140" s="429"/>
      <c r="AL140" s="429"/>
      <c r="AM140" s="429"/>
      <c r="AN140" s="429"/>
      <c r="AO140" s="429"/>
      <c r="AP140" s="429"/>
      <c r="AQ140" s="444">
        <v>5</v>
      </c>
      <c r="AR140" s="445"/>
      <c r="AS140" s="446" t="s">
        <v>224</v>
      </c>
      <c r="AT140" s="447"/>
      <c r="AU140" s="448">
        <v>7</v>
      </c>
      <c r="AV140" s="448"/>
      <c r="AW140" s="339" t="s">
        <v>170</v>
      </c>
      <c r="AX140" s="344"/>
      <c r="AY140">
        <f t="shared" ref="AY140:AY145" si="5">$AY$139</f>
        <v>1</v>
      </c>
    </row>
    <row r="141" spans="1:60" ht="23.25" customHeight="1" x14ac:dyDescent="0.15">
      <c r="A141" s="522"/>
      <c r="B141" s="520"/>
      <c r="C141" s="520"/>
      <c r="D141" s="520"/>
      <c r="E141" s="520"/>
      <c r="F141" s="521"/>
      <c r="G141" s="388" t="s">
        <v>741</v>
      </c>
      <c r="H141" s="389"/>
      <c r="I141" s="389"/>
      <c r="J141" s="389"/>
      <c r="K141" s="389"/>
      <c r="L141" s="389"/>
      <c r="M141" s="389"/>
      <c r="N141" s="389"/>
      <c r="O141" s="390"/>
      <c r="P141" s="154" t="s">
        <v>733</v>
      </c>
      <c r="Q141" s="154"/>
      <c r="R141" s="154"/>
      <c r="S141" s="154"/>
      <c r="T141" s="154"/>
      <c r="U141" s="154"/>
      <c r="V141" s="154"/>
      <c r="W141" s="154"/>
      <c r="X141" s="155"/>
      <c r="Y141" s="399" t="s">
        <v>12</v>
      </c>
      <c r="Z141" s="400"/>
      <c r="AA141" s="401"/>
      <c r="AB141" s="402" t="s">
        <v>728</v>
      </c>
      <c r="AC141" s="402"/>
      <c r="AD141" s="402"/>
      <c r="AE141" s="403" t="s">
        <v>715</v>
      </c>
      <c r="AF141" s="386"/>
      <c r="AG141" s="386"/>
      <c r="AH141" s="386"/>
      <c r="AI141" s="403" t="s">
        <v>715</v>
      </c>
      <c r="AJ141" s="386"/>
      <c r="AK141" s="386"/>
      <c r="AL141" s="386"/>
      <c r="AM141" s="403" t="s">
        <v>715</v>
      </c>
      <c r="AN141" s="386"/>
      <c r="AO141" s="386"/>
      <c r="AP141" s="386"/>
      <c r="AQ141" s="405" t="s">
        <v>715</v>
      </c>
      <c r="AR141" s="406"/>
      <c r="AS141" s="406"/>
      <c r="AT141" s="407"/>
      <c r="AU141" s="386" t="s">
        <v>715</v>
      </c>
      <c r="AV141" s="386"/>
      <c r="AW141" s="386"/>
      <c r="AX141" s="387"/>
      <c r="AY141">
        <f t="shared" si="5"/>
        <v>1</v>
      </c>
    </row>
    <row r="142" spans="1:60" ht="23.25"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1" t="s">
        <v>728</v>
      </c>
      <c r="AC142" s="461"/>
      <c r="AD142" s="461"/>
      <c r="AE142" s="403" t="s">
        <v>715</v>
      </c>
      <c r="AF142" s="386"/>
      <c r="AG142" s="386"/>
      <c r="AH142" s="386"/>
      <c r="AI142" s="403" t="s">
        <v>715</v>
      </c>
      <c r="AJ142" s="386"/>
      <c r="AK142" s="386"/>
      <c r="AL142" s="386"/>
      <c r="AM142" s="403" t="s">
        <v>715</v>
      </c>
      <c r="AN142" s="386"/>
      <c r="AO142" s="386"/>
      <c r="AP142" s="386"/>
      <c r="AQ142" s="405">
        <v>500</v>
      </c>
      <c r="AR142" s="406"/>
      <c r="AS142" s="406"/>
      <c r="AT142" s="407"/>
      <c r="AU142" s="386">
        <v>500</v>
      </c>
      <c r="AV142" s="386"/>
      <c r="AW142" s="386"/>
      <c r="AX142" s="387"/>
      <c r="AY142">
        <f t="shared" si="5"/>
        <v>1</v>
      </c>
    </row>
    <row r="143" spans="1:60" ht="23.25"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t="s">
        <v>715</v>
      </c>
      <c r="AF143" s="386"/>
      <c r="AG143" s="386"/>
      <c r="AH143" s="386"/>
      <c r="AI143" s="403" t="s">
        <v>715</v>
      </c>
      <c r="AJ143" s="386"/>
      <c r="AK143" s="386"/>
      <c r="AL143" s="386"/>
      <c r="AM143" s="403" t="s">
        <v>715</v>
      </c>
      <c r="AN143" s="386"/>
      <c r="AO143" s="386"/>
      <c r="AP143" s="386"/>
      <c r="AQ143" s="405" t="s">
        <v>715</v>
      </c>
      <c r="AR143" s="406"/>
      <c r="AS143" s="406"/>
      <c r="AT143" s="407"/>
      <c r="AU143" s="386" t="s">
        <v>715</v>
      </c>
      <c r="AV143" s="386"/>
      <c r="AW143" s="386"/>
      <c r="AX143" s="387"/>
      <c r="AY143">
        <f t="shared" si="5"/>
        <v>1</v>
      </c>
    </row>
    <row r="144" spans="1:60" ht="23.25" customHeight="1" x14ac:dyDescent="0.15">
      <c r="A144" s="474" t="s">
        <v>344</v>
      </c>
      <c r="B144" s="469"/>
      <c r="C144" s="469"/>
      <c r="D144" s="469"/>
      <c r="E144" s="469"/>
      <c r="F144" s="470"/>
      <c r="G144" s="510" t="s">
        <v>729</v>
      </c>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1</v>
      </c>
    </row>
    <row r="145" spans="1:60" ht="23.25" customHeight="1" thickBot="1" x14ac:dyDescent="0.2">
      <c r="A145" s="363"/>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1</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9" t="s">
        <v>11</v>
      </c>
      <c r="AC151" s="900"/>
      <c r="AD151" s="901"/>
      <c r="AE151" s="429" t="s">
        <v>501</v>
      </c>
      <c r="AF151" s="429"/>
      <c r="AG151" s="429"/>
      <c r="AH151" s="429"/>
      <c r="AI151" s="429" t="s">
        <v>653</v>
      </c>
      <c r="AJ151" s="429"/>
      <c r="AK151" s="429"/>
      <c r="AL151" s="429"/>
      <c r="AM151" s="429" t="s">
        <v>469</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0"/>
      <c r="AD152" s="501"/>
      <c r="AE152" s="429"/>
      <c r="AF152" s="429"/>
      <c r="AG152" s="429"/>
      <c r="AH152" s="429"/>
      <c r="AI152" s="429"/>
      <c r="AJ152" s="429"/>
      <c r="AK152" s="429"/>
      <c r="AL152" s="429"/>
      <c r="AM152" s="429"/>
      <c r="AN152" s="429"/>
      <c r="AO152" s="429"/>
      <c r="AP152" s="429"/>
      <c r="AQ152" s="509"/>
      <c r="AR152" s="448"/>
      <c r="AS152" s="446" t="s">
        <v>224</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06"/>
      <c r="H154" s="397"/>
      <c r="I154" s="397"/>
      <c r="J154" s="397"/>
      <c r="K154" s="397"/>
      <c r="L154" s="397"/>
      <c r="M154" s="397"/>
      <c r="N154" s="397"/>
      <c r="O154" s="398"/>
      <c r="P154" s="464"/>
      <c r="Q154" s="464"/>
      <c r="R154" s="464"/>
      <c r="S154" s="464"/>
      <c r="T154" s="464"/>
      <c r="U154" s="464"/>
      <c r="V154" s="464"/>
      <c r="W154" s="464"/>
      <c r="X154" s="465"/>
      <c r="Y154" s="907" t="s">
        <v>51</v>
      </c>
      <c r="Z154" s="799"/>
      <c r="AA154" s="800"/>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9" t="s">
        <v>11</v>
      </c>
      <c r="AC156" s="900"/>
      <c r="AD156" s="901"/>
      <c r="AE156" s="429" t="s">
        <v>501</v>
      </c>
      <c r="AF156" s="429"/>
      <c r="AG156" s="429"/>
      <c r="AH156" s="429"/>
      <c r="AI156" s="429" t="s">
        <v>653</v>
      </c>
      <c r="AJ156" s="429"/>
      <c r="AK156" s="429"/>
      <c r="AL156" s="429"/>
      <c r="AM156" s="429" t="s">
        <v>469</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0"/>
      <c r="AD157" s="501"/>
      <c r="AE157" s="429"/>
      <c r="AF157" s="429"/>
      <c r="AG157" s="429"/>
      <c r="AH157" s="429"/>
      <c r="AI157" s="429"/>
      <c r="AJ157" s="429"/>
      <c r="AK157" s="429"/>
      <c r="AL157" s="429"/>
      <c r="AM157" s="429"/>
      <c r="AN157" s="429"/>
      <c r="AO157" s="429"/>
      <c r="AP157" s="429"/>
      <c r="AQ157" s="509"/>
      <c r="AR157" s="448"/>
      <c r="AS157" s="446" t="s">
        <v>224</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06"/>
      <c r="H159" s="397"/>
      <c r="I159" s="397"/>
      <c r="J159" s="397"/>
      <c r="K159" s="397"/>
      <c r="L159" s="397"/>
      <c r="M159" s="397"/>
      <c r="N159" s="397"/>
      <c r="O159" s="398"/>
      <c r="P159" s="464"/>
      <c r="Q159" s="464"/>
      <c r="R159" s="464"/>
      <c r="S159" s="464"/>
      <c r="T159" s="464"/>
      <c r="U159" s="464"/>
      <c r="V159" s="464"/>
      <c r="W159" s="464"/>
      <c r="X159" s="465"/>
      <c r="Y159" s="907" t="s">
        <v>51</v>
      </c>
      <c r="Z159" s="799"/>
      <c r="AA159" s="800"/>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9" t="s">
        <v>11</v>
      </c>
      <c r="AC161" s="900"/>
      <c r="AD161" s="901"/>
      <c r="AE161" s="429" t="s">
        <v>501</v>
      </c>
      <c r="AF161" s="429"/>
      <c r="AG161" s="429"/>
      <c r="AH161" s="429"/>
      <c r="AI161" s="429" t="s">
        <v>653</v>
      </c>
      <c r="AJ161" s="429"/>
      <c r="AK161" s="429"/>
      <c r="AL161" s="429"/>
      <c r="AM161" s="429" t="s">
        <v>469</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0"/>
      <c r="AD162" s="501"/>
      <c r="AE162" s="429"/>
      <c r="AF162" s="429"/>
      <c r="AG162" s="429"/>
      <c r="AH162" s="429"/>
      <c r="AI162" s="429"/>
      <c r="AJ162" s="429"/>
      <c r="AK162" s="429"/>
      <c r="AL162" s="429"/>
      <c r="AM162" s="429"/>
      <c r="AN162" s="429"/>
      <c r="AO162" s="429"/>
      <c r="AP162" s="429"/>
      <c r="AQ162" s="509"/>
      <c r="AR162" s="448"/>
      <c r="AS162" s="446" t="s">
        <v>224</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06"/>
      <c r="H164" s="397"/>
      <c r="I164" s="397"/>
      <c r="J164" s="397"/>
      <c r="K164" s="397"/>
      <c r="L164" s="397"/>
      <c r="M164" s="397"/>
      <c r="N164" s="397"/>
      <c r="O164" s="398"/>
      <c r="P164" s="464"/>
      <c r="Q164" s="464"/>
      <c r="R164" s="464"/>
      <c r="S164" s="464"/>
      <c r="T164" s="464"/>
      <c r="U164" s="464"/>
      <c r="V164" s="464"/>
      <c r="W164" s="464"/>
      <c r="X164" s="465"/>
      <c r="Y164" s="907" t="s">
        <v>51</v>
      </c>
      <c r="Z164" s="799"/>
      <c r="AA164" s="800"/>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customHeight="1" x14ac:dyDescent="0.15">
      <c r="A166" s="323" t="s">
        <v>664</v>
      </c>
      <c r="B166" s="324"/>
      <c r="C166" s="324"/>
      <c r="D166" s="324"/>
      <c r="E166" s="324"/>
      <c r="F166" s="325"/>
      <c r="G166" s="326" t="s">
        <v>734</v>
      </c>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1</v>
      </c>
    </row>
    <row r="167" spans="1:60" ht="31.5" customHeight="1" x14ac:dyDescent="0.15">
      <c r="A167" s="362" t="s">
        <v>665</v>
      </c>
      <c r="B167" s="332"/>
      <c r="C167" s="332"/>
      <c r="D167" s="332"/>
      <c r="E167" s="332"/>
      <c r="F167" s="333"/>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5" t="s">
        <v>500</v>
      </c>
      <c r="AR167" s="426"/>
      <c r="AS167" s="426"/>
      <c r="AT167" s="427"/>
      <c r="AU167" s="425" t="s">
        <v>676</v>
      </c>
      <c r="AV167" s="426"/>
      <c r="AW167" s="426"/>
      <c r="AX167" s="428"/>
      <c r="AY167">
        <f>COUNTA($G$168)</f>
        <v>1</v>
      </c>
    </row>
    <row r="168" spans="1:60" ht="23.25" customHeight="1" x14ac:dyDescent="0.15">
      <c r="A168" s="362"/>
      <c r="B168" s="332"/>
      <c r="C168" s="332"/>
      <c r="D168" s="332"/>
      <c r="E168" s="332"/>
      <c r="F168" s="333"/>
      <c r="G168" s="371" t="s">
        <v>735</v>
      </c>
      <c r="H168" s="372"/>
      <c r="I168" s="372"/>
      <c r="J168" s="372"/>
      <c r="K168" s="372"/>
      <c r="L168" s="372"/>
      <c r="M168" s="372"/>
      <c r="N168" s="372"/>
      <c r="O168" s="372"/>
      <c r="P168" s="449" t="s">
        <v>709</v>
      </c>
      <c r="Q168" s="376"/>
      <c r="R168" s="376"/>
      <c r="S168" s="376"/>
      <c r="T168" s="376"/>
      <c r="U168" s="376"/>
      <c r="V168" s="376"/>
      <c r="W168" s="376"/>
      <c r="X168" s="377"/>
      <c r="Y168" s="381" t="s">
        <v>52</v>
      </c>
      <c r="Z168" s="382"/>
      <c r="AA168" s="383"/>
      <c r="AB168" s="384" t="s">
        <v>701</v>
      </c>
      <c r="AC168" s="384"/>
      <c r="AD168" s="384"/>
      <c r="AE168" s="385" t="s">
        <v>696</v>
      </c>
      <c r="AF168" s="385"/>
      <c r="AG168" s="385"/>
      <c r="AH168" s="385"/>
      <c r="AI168" s="385" t="s">
        <v>696</v>
      </c>
      <c r="AJ168" s="385"/>
      <c r="AK168" s="385"/>
      <c r="AL168" s="385"/>
      <c r="AM168" s="412" t="s">
        <v>715</v>
      </c>
      <c r="AN168" s="385"/>
      <c r="AO168" s="385"/>
      <c r="AP168" s="385"/>
      <c r="AQ168" s="412" t="s">
        <v>715</v>
      </c>
      <c r="AR168" s="385"/>
      <c r="AS168" s="385"/>
      <c r="AT168" s="385"/>
      <c r="AU168" s="403" t="s">
        <v>715</v>
      </c>
      <c r="AV168" s="419"/>
      <c r="AW168" s="419"/>
      <c r="AX168" s="420"/>
      <c r="AY168">
        <f>$AY$167</f>
        <v>1</v>
      </c>
    </row>
    <row r="169" spans="1:60" ht="23.25"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t="s">
        <v>710</v>
      </c>
      <c r="AC169" s="384"/>
      <c r="AD169" s="384"/>
      <c r="AE169" s="385" t="s">
        <v>696</v>
      </c>
      <c r="AF169" s="385"/>
      <c r="AG169" s="385"/>
      <c r="AH169" s="385"/>
      <c r="AI169" s="385" t="s">
        <v>696</v>
      </c>
      <c r="AJ169" s="385"/>
      <c r="AK169" s="385"/>
      <c r="AL169" s="385"/>
      <c r="AM169" s="412" t="s">
        <v>715</v>
      </c>
      <c r="AN169" s="385"/>
      <c r="AO169" s="385"/>
      <c r="AP169" s="385"/>
      <c r="AQ169" s="385">
        <v>160</v>
      </c>
      <c r="AR169" s="385"/>
      <c r="AS169" s="385"/>
      <c r="AT169" s="385"/>
      <c r="AU169" s="424">
        <v>160</v>
      </c>
      <c r="AV169" s="419"/>
      <c r="AW169" s="419"/>
      <c r="AX169" s="420"/>
      <c r="AY169">
        <f>$AY$167</f>
        <v>1</v>
      </c>
    </row>
    <row r="170" spans="1:60" ht="23.25" customHeight="1" x14ac:dyDescent="0.15">
      <c r="A170" s="474" t="s">
        <v>666</v>
      </c>
      <c r="B170" s="355"/>
      <c r="C170" s="355"/>
      <c r="D170" s="355"/>
      <c r="E170" s="355"/>
      <c r="F170" s="475"/>
      <c r="G170" s="238" t="s">
        <v>667</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9" t="s">
        <v>501</v>
      </c>
      <c r="AF170" s="429"/>
      <c r="AG170" s="429"/>
      <c r="AH170" s="429"/>
      <c r="AI170" s="429" t="s">
        <v>653</v>
      </c>
      <c r="AJ170" s="429"/>
      <c r="AK170" s="429"/>
      <c r="AL170" s="429"/>
      <c r="AM170" s="429" t="s">
        <v>469</v>
      </c>
      <c r="AN170" s="429"/>
      <c r="AO170" s="429"/>
      <c r="AP170" s="429"/>
      <c r="AQ170" s="430" t="s">
        <v>677</v>
      </c>
      <c r="AR170" s="431"/>
      <c r="AS170" s="431"/>
      <c r="AT170" s="431"/>
      <c r="AU170" s="431"/>
      <c r="AV170" s="431"/>
      <c r="AW170" s="431"/>
      <c r="AX170" s="432"/>
      <c r="AY170">
        <f>IF(SUBSTITUTE(SUBSTITUTE($G$171,"／",""),"　","")="",0,1)</f>
        <v>1</v>
      </c>
    </row>
    <row r="171" spans="1:60" ht="23.25" customHeight="1" x14ac:dyDescent="0.15">
      <c r="A171" s="476"/>
      <c r="B171" s="337"/>
      <c r="C171" s="337"/>
      <c r="D171" s="337"/>
      <c r="E171" s="337"/>
      <c r="F171" s="477"/>
      <c r="G171" s="408" t="s">
        <v>739</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t="s">
        <v>732</v>
      </c>
      <c r="AC171" s="437"/>
      <c r="AD171" s="438"/>
      <c r="AE171" s="412" t="s">
        <v>715</v>
      </c>
      <c r="AF171" s="412"/>
      <c r="AG171" s="412"/>
      <c r="AH171" s="412"/>
      <c r="AI171" s="412" t="s">
        <v>715</v>
      </c>
      <c r="AJ171" s="412"/>
      <c r="AK171" s="412"/>
      <c r="AL171" s="412"/>
      <c r="AM171" s="412" t="s">
        <v>715</v>
      </c>
      <c r="AN171" s="412"/>
      <c r="AO171" s="412"/>
      <c r="AP171" s="412"/>
      <c r="AQ171" s="403">
        <v>360</v>
      </c>
      <c r="AR171" s="386"/>
      <c r="AS171" s="386"/>
      <c r="AT171" s="386"/>
      <c r="AU171" s="386"/>
      <c r="AV171" s="386"/>
      <c r="AW171" s="386"/>
      <c r="AX171" s="387"/>
      <c r="AY171">
        <f>$AY$170</f>
        <v>1</v>
      </c>
    </row>
    <row r="172" spans="1:60" ht="46.5" customHeight="1" x14ac:dyDescent="0.15">
      <c r="A172" s="478"/>
      <c r="B172" s="339"/>
      <c r="C172" s="339"/>
      <c r="D172" s="339"/>
      <c r="E172" s="339"/>
      <c r="F172" s="479"/>
      <c r="G172" s="410"/>
      <c r="H172" s="411"/>
      <c r="I172" s="411"/>
      <c r="J172" s="411"/>
      <c r="K172" s="411"/>
      <c r="L172" s="411"/>
      <c r="M172" s="411"/>
      <c r="N172" s="411"/>
      <c r="O172" s="411"/>
      <c r="P172" s="411"/>
      <c r="Q172" s="411"/>
      <c r="R172" s="411"/>
      <c r="S172" s="411"/>
      <c r="T172" s="411"/>
      <c r="U172" s="411"/>
      <c r="V172" s="411"/>
      <c r="W172" s="411"/>
      <c r="X172" s="411"/>
      <c r="Y172" s="399" t="s">
        <v>668</v>
      </c>
      <c r="Z172" s="413"/>
      <c r="AA172" s="414"/>
      <c r="AB172" s="439" t="s">
        <v>736</v>
      </c>
      <c r="AC172" s="440"/>
      <c r="AD172" s="441"/>
      <c r="AE172" s="442" t="s">
        <v>368</v>
      </c>
      <c r="AF172" s="442"/>
      <c r="AG172" s="442"/>
      <c r="AH172" s="442"/>
      <c r="AI172" s="442" t="s">
        <v>368</v>
      </c>
      <c r="AJ172" s="442"/>
      <c r="AK172" s="442"/>
      <c r="AL172" s="442"/>
      <c r="AM172" s="442" t="s">
        <v>368</v>
      </c>
      <c r="AN172" s="442"/>
      <c r="AO172" s="442"/>
      <c r="AP172" s="442"/>
      <c r="AQ172" s="442" t="s">
        <v>778</v>
      </c>
      <c r="AR172" s="442"/>
      <c r="AS172" s="442"/>
      <c r="AT172" s="442"/>
      <c r="AU172" s="442"/>
      <c r="AV172" s="442"/>
      <c r="AW172" s="442"/>
      <c r="AX172" s="443"/>
      <c r="AY172">
        <f>$AY$170</f>
        <v>1</v>
      </c>
    </row>
    <row r="173" spans="1:60" ht="18.75"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9" t="s">
        <v>501</v>
      </c>
      <c r="AF173" s="429"/>
      <c r="AG173" s="429"/>
      <c r="AH173" s="429"/>
      <c r="AI173" s="429" t="s">
        <v>653</v>
      </c>
      <c r="AJ173" s="429"/>
      <c r="AK173" s="429"/>
      <c r="AL173" s="429"/>
      <c r="AM173" s="429" t="s">
        <v>469</v>
      </c>
      <c r="AN173" s="429"/>
      <c r="AO173" s="429"/>
      <c r="AP173" s="429"/>
      <c r="AQ173" s="471" t="s">
        <v>223</v>
      </c>
      <c r="AR173" s="472"/>
      <c r="AS173" s="472"/>
      <c r="AT173" s="473"/>
      <c r="AU173" s="337" t="s">
        <v>129</v>
      </c>
      <c r="AV173" s="337"/>
      <c r="AW173" s="337"/>
      <c r="AX173" s="342"/>
      <c r="AY173">
        <f>COUNTA($G$175)</f>
        <v>1</v>
      </c>
    </row>
    <row r="174" spans="1:60" ht="18.75" customHeight="1" x14ac:dyDescent="0.15">
      <c r="A174" s="519"/>
      <c r="B174" s="520"/>
      <c r="C174" s="520"/>
      <c r="D174" s="520"/>
      <c r="E174" s="520"/>
      <c r="F174" s="521"/>
      <c r="G174" s="357"/>
      <c r="H174" s="339"/>
      <c r="I174" s="339"/>
      <c r="J174" s="339"/>
      <c r="K174" s="339"/>
      <c r="L174" s="339"/>
      <c r="M174" s="339"/>
      <c r="N174" s="339"/>
      <c r="O174" s="340"/>
      <c r="P174" s="343"/>
      <c r="Q174" s="339"/>
      <c r="R174" s="339"/>
      <c r="S174" s="339"/>
      <c r="T174" s="339"/>
      <c r="U174" s="339"/>
      <c r="V174" s="339"/>
      <c r="W174" s="339"/>
      <c r="X174" s="340"/>
      <c r="Y174" s="494"/>
      <c r="Z174" s="495"/>
      <c r="AA174" s="496"/>
      <c r="AB174" s="416"/>
      <c r="AC174" s="500"/>
      <c r="AD174" s="501"/>
      <c r="AE174" s="429"/>
      <c r="AF174" s="429"/>
      <c r="AG174" s="429"/>
      <c r="AH174" s="429"/>
      <c r="AI174" s="429"/>
      <c r="AJ174" s="429"/>
      <c r="AK174" s="429"/>
      <c r="AL174" s="429"/>
      <c r="AM174" s="429"/>
      <c r="AN174" s="429"/>
      <c r="AO174" s="429"/>
      <c r="AP174" s="429"/>
      <c r="AQ174" s="444">
        <v>8</v>
      </c>
      <c r="AR174" s="445"/>
      <c r="AS174" s="446" t="s">
        <v>224</v>
      </c>
      <c r="AT174" s="447"/>
      <c r="AU174" s="448">
        <v>12</v>
      </c>
      <c r="AV174" s="448"/>
      <c r="AW174" s="339" t="s">
        <v>170</v>
      </c>
      <c r="AX174" s="344"/>
      <c r="AY174">
        <f t="shared" ref="AY174:AY179" si="7">$AY$173</f>
        <v>1</v>
      </c>
    </row>
    <row r="175" spans="1:60" ht="23.25" customHeight="1" x14ac:dyDescent="0.15">
      <c r="A175" s="522"/>
      <c r="B175" s="520"/>
      <c r="C175" s="520"/>
      <c r="D175" s="520"/>
      <c r="E175" s="520"/>
      <c r="F175" s="521"/>
      <c r="G175" s="388" t="s">
        <v>742</v>
      </c>
      <c r="H175" s="389"/>
      <c r="I175" s="389"/>
      <c r="J175" s="389"/>
      <c r="K175" s="389"/>
      <c r="L175" s="389"/>
      <c r="M175" s="389"/>
      <c r="N175" s="389"/>
      <c r="O175" s="390"/>
      <c r="P175" s="154" t="s">
        <v>743</v>
      </c>
      <c r="Q175" s="154"/>
      <c r="R175" s="154"/>
      <c r="S175" s="154"/>
      <c r="T175" s="154"/>
      <c r="U175" s="154"/>
      <c r="V175" s="154"/>
      <c r="W175" s="154"/>
      <c r="X175" s="155"/>
      <c r="Y175" s="399" t="s">
        <v>12</v>
      </c>
      <c r="Z175" s="400"/>
      <c r="AA175" s="401"/>
      <c r="AB175" s="402" t="s">
        <v>737</v>
      </c>
      <c r="AC175" s="402"/>
      <c r="AD175" s="402"/>
      <c r="AE175" s="403" t="s">
        <v>715</v>
      </c>
      <c r="AF175" s="386"/>
      <c r="AG175" s="386"/>
      <c r="AH175" s="386"/>
      <c r="AI175" s="403" t="s">
        <v>715</v>
      </c>
      <c r="AJ175" s="386"/>
      <c r="AK175" s="386"/>
      <c r="AL175" s="386"/>
      <c r="AM175" s="403" t="s">
        <v>715</v>
      </c>
      <c r="AN175" s="386"/>
      <c r="AO175" s="386"/>
      <c r="AP175" s="386"/>
      <c r="AQ175" s="405" t="s">
        <v>715</v>
      </c>
      <c r="AR175" s="406"/>
      <c r="AS175" s="406"/>
      <c r="AT175" s="407"/>
      <c r="AU175" s="386" t="s">
        <v>715</v>
      </c>
      <c r="AV175" s="386"/>
      <c r="AW175" s="386"/>
      <c r="AX175" s="387"/>
      <c r="AY175">
        <f t="shared" si="7"/>
        <v>1</v>
      </c>
    </row>
    <row r="176" spans="1:60" ht="23.25"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1" t="s">
        <v>738</v>
      </c>
      <c r="AC176" s="461"/>
      <c r="AD176" s="461"/>
      <c r="AE176" s="403" t="s">
        <v>715</v>
      </c>
      <c r="AF176" s="386"/>
      <c r="AG176" s="386"/>
      <c r="AH176" s="386"/>
      <c r="AI176" s="403" t="s">
        <v>715</v>
      </c>
      <c r="AJ176" s="386"/>
      <c r="AK176" s="386"/>
      <c r="AL176" s="386"/>
      <c r="AM176" s="403" t="s">
        <v>715</v>
      </c>
      <c r="AN176" s="386"/>
      <c r="AO176" s="386"/>
      <c r="AP176" s="386"/>
      <c r="AQ176" s="405">
        <v>17.8</v>
      </c>
      <c r="AR176" s="406"/>
      <c r="AS176" s="406"/>
      <c r="AT176" s="407"/>
      <c r="AU176" s="386">
        <v>12.8</v>
      </c>
      <c r="AV176" s="386"/>
      <c r="AW176" s="386"/>
      <c r="AX176" s="387"/>
      <c r="AY176">
        <f t="shared" si="7"/>
        <v>1</v>
      </c>
    </row>
    <row r="177" spans="1:60" ht="23.25"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t="s">
        <v>715</v>
      </c>
      <c r="AF177" s="386"/>
      <c r="AG177" s="386"/>
      <c r="AH177" s="386"/>
      <c r="AI177" s="403" t="s">
        <v>715</v>
      </c>
      <c r="AJ177" s="386"/>
      <c r="AK177" s="386"/>
      <c r="AL177" s="386"/>
      <c r="AM177" s="403" t="s">
        <v>715</v>
      </c>
      <c r="AN177" s="386"/>
      <c r="AO177" s="386"/>
      <c r="AP177" s="386"/>
      <c r="AQ177" s="405" t="s">
        <v>715</v>
      </c>
      <c r="AR177" s="406"/>
      <c r="AS177" s="406"/>
      <c r="AT177" s="407"/>
      <c r="AU177" s="386" t="s">
        <v>715</v>
      </c>
      <c r="AV177" s="386"/>
      <c r="AW177" s="386"/>
      <c r="AX177" s="387"/>
      <c r="AY177">
        <f t="shared" si="7"/>
        <v>1</v>
      </c>
    </row>
    <row r="178" spans="1:60" ht="23.25" customHeight="1" x14ac:dyDescent="0.15">
      <c r="A178" s="474" t="s">
        <v>344</v>
      </c>
      <c r="B178" s="469"/>
      <c r="C178" s="469"/>
      <c r="D178" s="469"/>
      <c r="E178" s="469"/>
      <c r="F178" s="470"/>
      <c r="G178" s="510" t="s">
        <v>766</v>
      </c>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1</v>
      </c>
    </row>
    <row r="179" spans="1:60" ht="23.25" customHeight="1" thickBot="1" x14ac:dyDescent="0.2">
      <c r="A179" s="363"/>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1</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9" t="s">
        <v>11</v>
      </c>
      <c r="AC185" s="900"/>
      <c r="AD185" s="901"/>
      <c r="AE185" s="429" t="s">
        <v>501</v>
      </c>
      <c r="AF185" s="429"/>
      <c r="AG185" s="429"/>
      <c r="AH185" s="429"/>
      <c r="AI185" s="429" t="s">
        <v>653</v>
      </c>
      <c r="AJ185" s="429"/>
      <c r="AK185" s="429"/>
      <c r="AL185" s="429"/>
      <c r="AM185" s="429" t="s">
        <v>469</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0"/>
      <c r="AD186" s="501"/>
      <c r="AE186" s="429"/>
      <c r="AF186" s="429"/>
      <c r="AG186" s="429"/>
      <c r="AH186" s="429"/>
      <c r="AI186" s="429"/>
      <c r="AJ186" s="429"/>
      <c r="AK186" s="429"/>
      <c r="AL186" s="429"/>
      <c r="AM186" s="429"/>
      <c r="AN186" s="429"/>
      <c r="AO186" s="429"/>
      <c r="AP186" s="429"/>
      <c r="AQ186" s="509"/>
      <c r="AR186" s="448"/>
      <c r="AS186" s="446" t="s">
        <v>224</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06"/>
      <c r="H188" s="397"/>
      <c r="I188" s="397"/>
      <c r="J188" s="397"/>
      <c r="K188" s="397"/>
      <c r="L188" s="397"/>
      <c r="M188" s="397"/>
      <c r="N188" s="397"/>
      <c r="O188" s="398"/>
      <c r="P188" s="464"/>
      <c r="Q188" s="464"/>
      <c r="R188" s="464"/>
      <c r="S188" s="464"/>
      <c r="T188" s="464"/>
      <c r="U188" s="464"/>
      <c r="V188" s="464"/>
      <c r="W188" s="464"/>
      <c r="X188" s="465"/>
      <c r="Y188" s="907" t="s">
        <v>51</v>
      </c>
      <c r="Z188" s="799"/>
      <c r="AA188" s="800"/>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9" t="s">
        <v>11</v>
      </c>
      <c r="AC190" s="900"/>
      <c r="AD190" s="901"/>
      <c r="AE190" s="429" t="s">
        <v>501</v>
      </c>
      <c r="AF190" s="429"/>
      <c r="AG190" s="429"/>
      <c r="AH190" s="429"/>
      <c r="AI190" s="429" t="s">
        <v>653</v>
      </c>
      <c r="AJ190" s="429"/>
      <c r="AK190" s="429"/>
      <c r="AL190" s="429"/>
      <c r="AM190" s="429" t="s">
        <v>469</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0"/>
      <c r="AD191" s="501"/>
      <c r="AE191" s="429"/>
      <c r="AF191" s="429"/>
      <c r="AG191" s="429"/>
      <c r="AH191" s="429"/>
      <c r="AI191" s="429"/>
      <c r="AJ191" s="429"/>
      <c r="AK191" s="429"/>
      <c r="AL191" s="429"/>
      <c r="AM191" s="429"/>
      <c r="AN191" s="429"/>
      <c r="AO191" s="429"/>
      <c r="AP191" s="429"/>
      <c r="AQ191" s="509"/>
      <c r="AR191" s="448"/>
      <c r="AS191" s="446" t="s">
        <v>224</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06"/>
      <c r="H193" s="397"/>
      <c r="I193" s="397"/>
      <c r="J193" s="397"/>
      <c r="K193" s="397"/>
      <c r="L193" s="397"/>
      <c r="M193" s="397"/>
      <c r="N193" s="397"/>
      <c r="O193" s="398"/>
      <c r="P193" s="464"/>
      <c r="Q193" s="464"/>
      <c r="R193" s="464"/>
      <c r="S193" s="464"/>
      <c r="T193" s="464"/>
      <c r="U193" s="464"/>
      <c r="V193" s="464"/>
      <c r="W193" s="464"/>
      <c r="X193" s="465"/>
      <c r="Y193" s="907" t="s">
        <v>51</v>
      </c>
      <c r="Z193" s="799"/>
      <c r="AA193" s="800"/>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9" t="s">
        <v>11</v>
      </c>
      <c r="AC195" s="900"/>
      <c r="AD195" s="901"/>
      <c r="AE195" s="429" t="s">
        <v>501</v>
      </c>
      <c r="AF195" s="429"/>
      <c r="AG195" s="429"/>
      <c r="AH195" s="429"/>
      <c r="AI195" s="429" t="s">
        <v>653</v>
      </c>
      <c r="AJ195" s="429"/>
      <c r="AK195" s="429"/>
      <c r="AL195" s="429"/>
      <c r="AM195" s="429" t="s">
        <v>469</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0"/>
      <c r="AD196" s="501"/>
      <c r="AE196" s="429"/>
      <c r="AF196" s="429"/>
      <c r="AG196" s="429"/>
      <c r="AH196" s="429"/>
      <c r="AI196" s="429"/>
      <c r="AJ196" s="429"/>
      <c r="AK196" s="429"/>
      <c r="AL196" s="429"/>
      <c r="AM196" s="429"/>
      <c r="AN196" s="429"/>
      <c r="AO196" s="429"/>
      <c r="AP196" s="429"/>
      <c r="AQ196" s="509"/>
      <c r="AR196" s="448"/>
      <c r="AS196" s="446" t="s">
        <v>224</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06"/>
      <c r="H198" s="397"/>
      <c r="I198" s="397"/>
      <c r="J198" s="397"/>
      <c r="K198" s="397"/>
      <c r="L198" s="397"/>
      <c r="M198" s="397"/>
      <c r="N198" s="397"/>
      <c r="O198" s="398"/>
      <c r="P198" s="464"/>
      <c r="Q198" s="464"/>
      <c r="R198" s="464"/>
      <c r="S198" s="464"/>
      <c r="T198" s="464"/>
      <c r="U198" s="464"/>
      <c r="V198" s="464"/>
      <c r="W198" s="464"/>
      <c r="X198" s="465"/>
      <c r="Y198" s="907" t="s">
        <v>51</v>
      </c>
      <c r="Z198" s="799"/>
      <c r="AA198" s="800"/>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9" t="s">
        <v>501</v>
      </c>
      <c r="AF200" s="429"/>
      <c r="AG200" s="429"/>
      <c r="AH200" s="429"/>
      <c r="AI200" s="429" t="s">
        <v>653</v>
      </c>
      <c r="AJ200" s="429"/>
      <c r="AK200" s="429"/>
      <c r="AL200" s="429"/>
      <c r="AM200" s="429" t="s">
        <v>469</v>
      </c>
      <c r="AN200" s="429"/>
      <c r="AO200" s="429"/>
      <c r="AP200" s="429"/>
      <c r="AQ200" s="504" t="s">
        <v>223</v>
      </c>
      <c r="AR200" s="505"/>
      <c r="AS200" s="505"/>
      <c r="AT200" s="506"/>
      <c r="AU200" s="556" t="s">
        <v>129</v>
      </c>
      <c r="AV200" s="556"/>
      <c r="AW200" s="556"/>
      <c r="AX200" s="557"/>
      <c r="AY200">
        <f>COUNTA($H$202)</f>
        <v>1</v>
      </c>
    </row>
    <row r="201" spans="1:60" ht="18.75"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4" t="s">
        <v>696</v>
      </c>
      <c r="AR201" s="445"/>
      <c r="AS201" s="446" t="s">
        <v>224</v>
      </c>
      <c r="AT201" s="447"/>
      <c r="AU201" s="448" t="s">
        <v>696</v>
      </c>
      <c r="AV201" s="448"/>
      <c r="AW201" s="558" t="s">
        <v>170</v>
      </c>
      <c r="AX201" s="559"/>
      <c r="AY201">
        <f t="shared" ref="AY201:AY207" si="10">$AY$200</f>
        <v>1</v>
      </c>
    </row>
    <row r="202" spans="1:60" ht="71.25" customHeight="1" x14ac:dyDescent="0.15">
      <c r="A202" s="579"/>
      <c r="B202" s="580"/>
      <c r="C202" s="580"/>
      <c r="D202" s="580"/>
      <c r="E202" s="580"/>
      <c r="F202" s="581"/>
      <c r="G202" s="538" t="s">
        <v>225</v>
      </c>
      <c r="H202" s="541" t="s">
        <v>702</v>
      </c>
      <c r="I202" s="542"/>
      <c r="J202" s="542"/>
      <c r="K202" s="542"/>
      <c r="L202" s="542"/>
      <c r="M202" s="542"/>
      <c r="N202" s="542"/>
      <c r="O202" s="543"/>
      <c r="P202" s="541" t="s">
        <v>703</v>
      </c>
      <c r="Q202" s="542"/>
      <c r="R202" s="542"/>
      <c r="S202" s="542"/>
      <c r="T202" s="542"/>
      <c r="U202" s="542"/>
      <c r="V202" s="543"/>
      <c r="W202" s="547"/>
      <c r="X202" s="548"/>
      <c r="Y202" s="553" t="s">
        <v>12</v>
      </c>
      <c r="Z202" s="553"/>
      <c r="AA202" s="554"/>
      <c r="AB202" s="555" t="s">
        <v>334</v>
      </c>
      <c r="AC202" s="555"/>
      <c r="AD202" s="555"/>
      <c r="AE202" s="403">
        <v>5103</v>
      </c>
      <c r="AF202" s="386"/>
      <c r="AG202" s="386"/>
      <c r="AH202" s="386"/>
      <c r="AI202" s="403">
        <v>5227</v>
      </c>
      <c r="AJ202" s="386"/>
      <c r="AK202" s="386"/>
      <c r="AL202" s="386"/>
      <c r="AM202" s="403" t="s">
        <v>715</v>
      </c>
      <c r="AN202" s="386"/>
      <c r="AO202" s="386"/>
      <c r="AP202" s="386"/>
      <c r="AQ202" s="403" t="s">
        <v>696</v>
      </c>
      <c r="AR202" s="386"/>
      <c r="AS202" s="386"/>
      <c r="AT202" s="575"/>
      <c r="AU202" s="386" t="s">
        <v>696</v>
      </c>
      <c r="AV202" s="386"/>
      <c r="AW202" s="386"/>
      <c r="AX202" s="387"/>
      <c r="AY202">
        <f t="shared" si="10"/>
        <v>1</v>
      </c>
    </row>
    <row r="203" spans="1:60" ht="71.25"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334</v>
      </c>
      <c r="AC203" s="598"/>
      <c r="AD203" s="598"/>
      <c r="AE203" s="403" t="s">
        <v>757</v>
      </c>
      <c r="AF203" s="386"/>
      <c r="AG203" s="386"/>
      <c r="AH203" s="386"/>
      <c r="AI203" s="403" t="s">
        <v>696</v>
      </c>
      <c r="AJ203" s="386"/>
      <c r="AK203" s="386"/>
      <c r="AL203" s="386"/>
      <c r="AM203" s="403" t="s">
        <v>715</v>
      </c>
      <c r="AN203" s="386"/>
      <c r="AO203" s="386"/>
      <c r="AP203" s="386"/>
      <c r="AQ203" s="403" t="s">
        <v>696</v>
      </c>
      <c r="AR203" s="386"/>
      <c r="AS203" s="386"/>
      <c r="AT203" s="575"/>
      <c r="AU203" s="386" t="s">
        <v>696</v>
      </c>
      <c r="AV203" s="386"/>
      <c r="AW203" s="386"/>
      <c r="AX203" s="387"/>
      <c r="AY203">
        <f t="shared" si="10"/>
        <v>1</v>
      </c>
    </row>
    <row r="204" spans="1:60" ht="71.25"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335</v>
      </c>
      <c r="AC204" s="576"/>
      <c r="AD204" s="576"/>
      <c r="AE204" s="577" t="s">
        <v>696</v>
      </c>
      <c r="AF204" s="578"/>
      <c r="AG204" s="578"/>
      <c r="AH204" s="578"/>
      <c r="AI204" s="577" t="s">
        <v>696</v>
      </c>
      <c r="AJ204" s="578"/>
      <c r="AK204" s="578"/>
      <c r="AL204" s="578"/>
      <c r="AM204" s="577" t="s">
        <v>715</v>
      </c>
      <c r="AN204" s="578"/>
      <c r="AO204" s="578"/>
      <c r="AP204" s="578"/>
      <c r="AQ204" s="403" t="s">
        <v>696</v>
      </c>
      <c r="AR204" s="386"/>
      <c r="AS204" s="386"/>
      <c r="AT204" s="575"/>
      <c r="AU204" s="386" t="s">
        <v>696</v>
      </c>
      <c r="AV204" s="386"/>
      <c r="AW204" s="386"/>
      <c r="AX204" s="387"/>
      <c r="AY204">
        <f t="shared" si="10"/>
        <v>1</v>
      </c>
    </row>
    <row r="205" spans="1:60" ht="44.25" customHeight="1" x14ac:dyDescent="0.15">
      <c r="A205" s="579" t="s">
        <v>321</v>
      </c>
      <c r="B205" s="580"/>
      <c r="C205" s="580"/>
      <c r="D205" s="580"/>
      <c r="E205" s="580"/>
      <c r="F205" s="581"/>
      <c r="G205" s="539" t="s">
        <v>226</v>
      </c>
      <c r="H205" s="585" t="s">
        <v>701</v>
      </c>
      <c r="I205" s="585"/>
      <c r="J205" s="585"/>
      <c r="K205" s="585"/>
      <c r="L205" s="585"/>
      <c r="M205" s="585"/>
      <c r="N205" s="585"/>
      <c r="O205" s="585"/>
      <c r="P205" s="585" t="s">
        <v>704</v>
      </c>
      <c r="Q205" s="585"/>
      <c r="R205" s="585"/>
      <c r="S205" s="585"/>
      <c r="T205" s="585"/>
      <c r="U205" s="585"/>
      <c r="V205" s="585"/>
      <c r="W205" s="588" t="s">
        <v>333</v>
      </c>
      <c r="X205" s="589"/>
      <c r="Y205" s="553" t="s">
        <v>12</v>
      </c>
      <c r="Z205" s="553"/>
      <c r="AA205" s="554"/>
      <c r="AB205" s="555" t="s">
        <v>334</v>
      </c>
      <c r="AC205" s="555"/>
      <c r="AD205" s="555"/>
      <c r="AE205" s="403" t="s">
        <v>696</v>
      </c>
      <c r="AF205" s="386"/>
      <c r="AG205" s="386"/>
      <c r="AH205" s="386"/>
      <c r="AI205" s="403" t="s">
        <v>696</v>
      </c>
      <c r="AJ205" s="386"/>
      <c r="AK205" s="386"/>
      <c r="AL205" s="386"/>
      <c r="AM205" s="403" t="s">
        <v>715</v>
      </c>
      <c r="AN205" s="386"/>
      <c r="AO205" s="386"/>
      <c r="AP205" s="386"/>
      <c r="AQ205" s="403" t="s">
        <v>696</v>
      </c>
      <c r="AR205" s="386"/>
      <c r="AS205" s="386"/>
      <c r="AT205" s="575"/>
      <c r="AU205" s="386" t="s">
        <v>696</v>
      </c>
      <c r="AV205" s="386"/>
      <c r="AW205" s="386"/>
      <c r="AX205" s="387"/>
      <c r="AY205">
        <f t="shared" si="10"/>
        <v>1</v>
      </c>
    </row>
    <row r="206" spans="1:60" ht="44.25"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403" t="s">
        <v>696</v>
      </c>
      <c r="AF206" s="386"/>
      <c r="AG206" s="386"/>
      <c r="AH206" s="386"/>
      <c r="AI206" s="403" t="s">
        <v>696</v>
      </c>
      <c r="AJ206" s="386"/>
      <c r="AK206" s="386"/>
      <c r="AL206" s="386"/>
      <c r="AM206" s="403" t="s">
        <v>715</v>
      </c>
      <c r="AN206" s="386"/>
      <c r="AO206" s="386"/>
      <c r="AP206" s="386"/>
      <c r="AQ206" s="403" t="s">
        <v>696</v>
      </c>
      <c r="AR206" s="386"/>
      <c r="AS206" s="386"/>
      <c r="AT206" s="575"/>
      <c r="AU206" s="386" t="s">
        <v>696</v>
      </c>
      <c r="AV206" s="386"/>
      <c r="AW206" s="386"/>
      <c r="AX206" s="387"/>
      <c r="AY206">
        <f t="shared" si="10"/>
        <v>1</v>
      </c>
    </row>
    <row r="207" spans="1:60" ht="44.25" customHeight="1" thickBot="1" x14ac:dyDescent="0.2">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t="s">
        <v>696</v>
      </c>
      <c r="AF207" s="578"/>
      <c r="AG207" s="578"/>
      <c r="AH207" s="578"/>
      <c r="AI207" s="577" t="s">
        <v>696</v>
      </c>
      <c r="AJ207" s="578"/>
      <c r="AK207" s="578"/>
      <c r="AL207" s="578"/>
      <c r="AM207" s="577" t="s">
        <v>715</v>
      </c>
      <c r="AN207" s="578"/>
      <c r="AO207" s="578"/>
      <c r="AP207" s="597"/>
      <c r="AQ207" s="403" t="s">
        <v>696</v>
      </c>
      <c r="AR207" s="386"/>
      <c r="AS207" s="386"/>
      <c r="AT207" s="575"/>
      <c r="AU207" s="386" t="s">
        <v>696</v>
      </c>
      <c r="AV207" s="386"/>
      <c r="AW207" s="386"/>
      <c r="AX207" s="387"/>
      <c r="AY207">
        <f t="shared" si="10"/>
        <v>1</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501</v>
      </c>
      <c r="AF208" s="151"/>
      <c r="AG208" s="151"/>
      <c r="AH208" s="151"/>
      <c r="AI208" s="429" t="s">
        <v>653</v>
      </c>
      <c r="AJ208" s="429"/>
      <c r="AK208" s="429"/>
      <c r="AL208" s="429"/>
      <c r="AM208" s="429" t="s">
        <v>469</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6"/>
      <c r="I209" s="446"/>
      <c r="J209" s="446"/>
      <c r="K209" s="446"/>
      <c r="L209" s="446"/>
      <c r="M209" s="446"/>
      <c r="N209" s="446"/>
      <c r="O209" s="447"/>
      <c r="P209" s="608"/>
      <c r="Q209" s="446"/>
      <c r="R209" s="446"/>
      <c r="S209" s="446"/>
      <c r="T209" s="446"/>
      <c r="U209" s="446"/>
      <c r="V209" s="446"/>
      <c r="W209" s="446"/>
      <c r="X209" s="447"/>
      <c r="Y209" s="612"/>
      <c r="Z209" s="613"/>
      <c r="AA209" s="614"/>
      <c r="AB209" s="343"/>
      <c r="AC209" s="339"/>
      <c r="AD209" s="340"/>
      <c r="AE209" s="151"/>
      <c r="AF209" s="151"/>
      <c r="AG209" s="151"/>
      <c r="AH209" s="151"/>
      <c r="AI209" s="429"/>
      <c r="AJ209" s="429"/>
      <c r="AK209" s="429"/>
      <c r="AL209" s="429"/>
      <c r="AM209" s="429"/>
      <c r="AN209" s="429"/>
      <c r="AO209" s="429"/>
      <c r="AP209" s="429"/>
      <c r="AQ209" s="444"/>
      <c r="AR209" s="445"/>
      <c r="AS209" s="446" t="s">
        <v>224</v>
      </c>
      <c r="AT209" s="447"/>
      <c r="AU209" s="444"/>
      <c r="AV209" s="445"/>
      <c r="AW209" s="446"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9" t="s">
        <v>347</v>
      </c>
      <c r="B213" s="660"/>
      <c r="C213" s="660"/>
      <c r="D213" s="660"/>
      <c r="E213" s="583" t="s">
        <v>305</v>
      </c>
      <c r="F213" s="584"/>
      <c r="G213" s="97" t="s">
        <v>226</v>
      </c>
      <c r="H213" s="629"/>
      <c r="I213" s="630"/>
      <c r="J213" s="630"/>
      <c r="K213" s="630"/>
      <c r="L213" s="630"/>
      <c r="M213" s="630"/>
      <c r="N213" s="630"/>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6"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744</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8" t="s">
        <v>242</v>
      </c>
      <c r="F216" s="470"/>
      <c r="G216" s="153" t="s">
        <v>745</v>
      </c>
      <c r="H216" s="154"/>
      <c r="I216" s="154"/>
      <c r="J216" s="154"/>
      <c r="K216" s="154"/>
      <c r="L216" s="154"/>
      <c r="M216" s="154"/>
      <c r="N216" s="154"/>
      <c r="O216" s="154"/>
      <c r="P216" s="154"/>
      <c r="Q216" s="154"/>
      <c r="R216" s="154"/>
      <c r="S216" s="154"/>
      <c r="T216" s="154"/>
      <c r="U216" s="154"/>
      <c r="V216" s="155"/>
      <c r="W216" s="642" t="s">
        <v>669</v>
      </c>
      <c r="X216" s="643"/>
      <c r="Y216" s="643"/>
      <c r="Z216" s="643"/>
      <c r="AA216" s="644"/>
      <c r="AB216" s="645" t="s">
        <v>782</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8" t="s">
        <v>670</v>
      </c>
      <c r="X217" s="649"/>
      <c r="Y217" s="649"/>
      <c r="Z217" s="649"/>
      <c r="AA217" s="650"/>
      <c r="AB217" s="651" t="s">
        <v>783</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7"/>
      <c r="B218" s="655"/>
      <c r="C218" s="652" t="s">
        <v>682</v>
      </c>
      <c r="D218" s="653"/>
      <c r="E218" s="468" t="s">
        <v>363</v>
      </c>
      <c r="F218" s="470"/>
      <c r="G218" s="632" t="s">
        <v>230</v>
      </c>
      <c r="H218" s="633"/>
      <c r="I218" s="633"/>
      <c r="J218" s="656" t="s">
        <v>780</v>
      </c>
      <c r="K218" s="657"/>
      <c r="L218" s="657"/>
      <c r="M218" s="657"/>
      <c r="N218" s="657"/>
      <c r="O218" s="657"/>
      <c r="P218" s="657"/>
      <c r="Q218" s="657"/>
      <c r="R218" s="657"/>
      <c r="S218" s="657"/>
      <c r="T218" s="658"/>
      <c r="U218" s="630" t="s">
        <v>780</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7"/>
      <c r="B219" s="655"/>
      <c r="C219" s="654"/>
      <c r="D219" s="655"/>
      <c r="E219" s="331"/>
      <c r="F219" s="333"/>
      <c r="G219" s="632" t="s">
        <v>683</v>
      </c>
      <c r="H219" s="633"/>
      <c r="I219" s="633"/>
      <c r="J219" s="633"/>
      <c r="K219" s="633"/>
      <c r="L219" s="633"/>
      <c r="M219" s="633"/>
      <c r="N219" s="633"/>
      <c r="O219" s="633"/>
      <c r="P219" s="633"/>
      <c r="Q219" s="633"/>
      <c r="R219" s="633"/>
      <c r="S219" s="633"/>
      <c r="T219" s="633"/>
      <c r="U219" s="629" t="s">
        <v>780</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7"/>
      <c r="B220" s="655"/>
      <c r="C220" s="654"/>
      <c r="D220" s="655"/>
      <c r="E220" s="334"/>
      <c r="F220" s="336"/>
      <c r="G220" s="632" t="s">
        <v>670</v>
      </c>
      <c r="H220" s="633"/>
      <c r="I220" s="633"/>
      <c r="J220" s="633"/>
      <c r="K220" s="633"/>
      <c r="L220" s="633"/>
      <c r="M220" s="633"/>
      <c r="N220" s="633"/>
      <c r="O220" s="633"/>
      <c r="P220" s="633"/>
      <c r="Q220" s="633"/>
      <c r="R220" s="633"/>
      <c r="S220" s="633"/>
      <c r="T220" s="633"/>
      <c r="U220" s="159" t="s">
        <v>780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82.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714</v>
      </c>
      <c r="AE223" s="720"/>
      <c r="AF223" s="720"/>
      <c r="AG223" s="721" t="s">
        <v>747</v>
      </c>
      <c r="AH223" s="722"/>
      <c r="AI223" s="722"/>
      <c r="AJ223" s="722"/>
      <c r="AK223" s="722"/>
      <c r="AL223" s="722"/>
      <c r="AM223" s="722"/>
      <c r="AN223" s="722"/>
      <c r="AO223" s="722"/>
      <c r="AP223" s="722"/>
      <c r="AQ223" s="722"/>
      <c r="AR223" s="722"/>
      <c r="AS223" s="722"/>
      <c r="AT223" s="722"/>
      <c r="AU223" s="722"/>
      <c r="AV223" s="722"/>
      <c r="AW223" s="722"/>
      <c r="AX223" s="723"/>
    </row>
    <row r="224" spans="1:51" ht="96"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714</v>
      </c>
      <c r="AE224" s="701"/>
      <c r="AF224" s="701"/>
      <c r="AG224" s="727" t="s">
        <v>748</v>
      </c>
      <c r="AH224" s="728"/>
      <c r="AI224" s="728"/>
      <c r="AJ224" s="728"/>
      <c r="AK224" s="728"/>
      <c r="AL224" s="728"/>
      <c r="AM224" s="728"/>
      <c r="AN224" s="728"/>
      <c r="AO224" s="728"/>
      <c r="AP224" s="728"/>
      <c r="AQ224" s="728"/>
      <c r="AR224" s="728"/>
      <c r="AS224" s="728"/>
      <c r="AT224" s="728"/>
      <c r="AU224" s="728"/>
      <c r="AV224" s="728"/>
      <c r="AW224" s="728"/>
      <c r="AX224" s="729"/>
    </row>
    <row r="225" spans="1:50" ht="93.7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714</v>
      </c>
      <c r="AE225" s="734"/>
      <c r="AF225" s="734"/>
      <c r="AG225" s="691" t="s">
        <v>749</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714</v>
      </c>
      <c r="AE226" s="689"/>
      <c r="AF226" s="689"/>
      <c r="AG226" s="375" t="s">
        <v>750</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9"/>
      <c r="B227" s="680"/>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746</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9"/>
      <c r="B228" s="680"/>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746</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15">
      <c r="A229" s="679"/>
      <c r="B229" s="681"/>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714</v>
      </c>
      <c r="AE229" s="753"/>
      <c r="AF229" s="753"/>
      <c r="AG229" s="754" t="s">
        <v>751</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9"/>
      <c r="B230" s="681"/>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714</v>
      </c>
      <c r="AE230" s="701"/>
      <c r="AF230" s="701"/>
      <c r="AG230" s="727" t="s">
        <v>752</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9"/>
      <c r="B231" s="681"/>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714</v>
      </c>
      <c r="AE231" s="701"/>
      <c r="AF231" s="701"/>
      <c r="AG231" s="727" t="s">
        <v>753</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9"/>
      <c r="B232" s="681"/>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714</v>
      </c>
      <c r="AE232" s="701"/>
      <c r="AF232" s="701"/>
      <c r="AG232" s="727" t="s">
        <v>754</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9"/>
      <c r="B233" s="681"/>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755</v>
      </c>
      <c r="AE233" s="734"/>
      <c r="AF233" s="734"/>
      <c r="AG233" s="749" t="s">
        <v>780</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9"/>
      <c r="B234" s="681"/>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755</v>
      </c>
      <c r="AE234" s="701"/>
      <c r="AF234" s="702"/>
      <c r="AG234" s="727" t="s">
        <v>780</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2"/>
      <c r="B235" s="683"/>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755</v>
      </c>
      <c r="AE235" s="742"/>
      <c r="AF235" s="743"/>
      <c r="AG235" s="744" t="s">
        <v>780</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755</v>
      </c>
      <c r="AE236" s="753"/>
      <c r="AF236" s="763"/>
      <c r="AG236" s="754" t="s">
        <v>780</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9"/>
      <c r="B237" s="681"/>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755</v>
      </c>
      <c r="AE237" s="768"/>
      <c r="AF237" s="768"/>
      <c r="AG237" s="727" t="s">
        <v>780</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9"/>
      <c r="B238" s="681"/>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755</v>
      </c>
      <c r="AE238" s="701"/>
      <c r="AF238" s="701"/>
      <c r="AG238" s="727" t="s">
        <v>780</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2"/>
      <c r="B239" s="683"/>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755</v>
      </c>
      <c r="AE239" s="701"/>
      <c r="AF239" s="701"/>
      <c r="AG239" s="757" t="s">
        <v>780</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5"/>
      <c r="AD240" s="688"/>
      <c r="AE240" s="689"/>
      <c r="AF240" s="780"/>
      <c r="AG240" s="375" t="s">
        <v>780</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780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780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771</v>
      </c>
      <c r="B252" s="134"/>
      <c r="C252" s="134"/>
      <c r="D252" s="134"/>
      <c r="E252" s="135"/>
      <c r="F252" s="136" t="s">
        <v>772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8" t="s">
        <v>784</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361</v>
      </c>
      <c r="B258" s="799"/>
      <c r="C258" s="799"/>
      <c r="D258" s="800"/>
      <c r="E258" s="784"/>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803"/>
      <c r="F266" s="804"/>
      <c r="G266" s="804"/>
      <c r="H266" s="92" t="str">
        <f>IF(E266="","","-")</f>
        <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679</v>
      </c>
      <c r="B267" s="151"/>
      <c r="C267" s="151"/>
      <c r="D267" s="151"/>
      <c r="E267" s="803"/>
      <c r="F267" s="804"/>
      <c r="G267" s="804"/>
      <c r="H267" s="92"/>
      <c r="I267" s="804"/>
      <c r="J267" s="804"/>
      <c r="K267" s="92"/>
      <c r="L267" s="121"/>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469</v>
      </c>
      <c r="B268" s="151"/>
      <c r="C268" s="151"/>
      <c r="D268" s="151"/>
      <c r="E268" s="806">
        <v>2021</v>
      </c>
      <c r="F268" s="152"/>
      <c r="G268" s="804" t="s">
        <v>756</v>
      </c>
      <c r="H268" s="804"/>
      <c r="I268" s="804"/>
      <c r="J268" s="152" t="s">
        <v>628</v>
      </c>
      <c r="K268" s="152"/>
      <c r="L268" s="121">
        <v>30</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348</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324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c r="H310" s="838"/>
      <c r="I310" s="838"/>
      <c r="J310" s="838"/>
      <c r="K310" s="839"/>
      <c r="L310" s="840"/>
      <c r="M310" s="841"/>
      <c r="N310" s="841"/>
      <c r="O310" s="841"/>
      <c r="P310" s="841"/>
      <c r="Q310" s="841"/>
      <c r="R310" s="841"/>
      <c r="S310" s="841"/>
      <c r="T310" s="841"/>
      <c r="U310" s="841"/>
      <c r="V310" s="841"/>
      <c r="W310" s="841"/>
      <c r="X310" s="842"/>
      <c r="Y310" s="843"/>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0</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9" t="s">
        <v>25</v>
      </c>
      <c r="Q365" s="429"/>
      <c r="R365" s="429"/>
      <c r="S365" s="429"/>
      <c r="T365" s="429"/>
      <c r="U365" s="429"/>
      <c r="V365" s="429"/>
      <c r="W365" s="429"/>
      <c r="X365" s="429"/>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30" customHeight="1" x14ac:dyDescent="0.15">
      <c r="A366" s="872">
        <v>1</v>
      </c>
      <c r="B366" s="872">
        <v>1</v>
      </c>
      <c r="C366" s="874"/>
      <c r="D366" s="874"/>
      <c r="E366" s="874"/>
      <c r="F366" s="874"/>
      <c r="G366" s="874"/>
      <c r="H366" s="874"/>
      <c r="I366" s="874"/>
      <c r="J366" s="875"/>
      <c r="K366" s="876"/>
      <c r="L366" s="876"/>
      <c r="M366" s="876"/>
      <c r="N366" s="876"/>
      <c r="O366" s="876"/>
      <c r="P366" s="878"/>
      <c r="Q366" s="878"/>
      <c r="R366" s="878"/>
      <c r="S366" s="878"/>
      <c r="T366" s="878"/>
      <c r="U366" s="878"/>
      <c r="V366" s="878"/>
      <c r="W366" s="878"/>
      <c r="X366" s="878"/>
      <c r="Y366" s="879"/>
      <c r="Z366" s="880"/>
      <c r="AA366" s="880"/>
      <c r="AB366" s="881"/>
      <c r="AC366" s="882"/>
      <c r="AD366" s="883"/>
      <c r="AE366" s="883"/>
      <c r="AF366" s="883"/>
      <c r="AG366" s="883"/>
      <c r="AH366" s="866"/>
      <c r="AI366" s="867"/>
      <c r="AJ366" s="867"/>
      <c r="AK366" s="867"/>
      <c r="AL366" s="868"/>
      <c r="AM366" s="869"/>
      <c r="AN366" s="869"/>
      <c r="AO366" s="870"/>
      <c r="AP366" s="871"/>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1"/>
      <c r="B398" s="861"/>
      <c r="C398" s="861" t="s">
        <v>24</v>
      </c>
      <c r="D398" s="861"/>
      <c r="E398" s="861"/>
      <c r="F398" s="861"/>
      <c r="G398" s="861"/>
      <c r="H398" s="861"/>
      <c r="I398" s="861"/>
      <c r="J398" s="862" t="s">
        <v>274</v>
      </c>
      <c r="K398" s="151"/>
      <c r="L398" s="151"/>
      <c r="M398" s="151"/>
      <c r="N398" s="151"/>
      <c r="O398" s="151"/>
      <c r="P398" s="429" t="s">
        <v>25</v>
      </c>
      <c r="Q398" s="429"/>
      <c r="R398" s="429"/>
      <c r="S398" s="429"/>
      <c r="T398" s="429"/>
      <c r="U398" s="429"/>
      <c r="V398" s="429"/>
      <c r="W398" s="429"/>
      <c r="X398" s="429"/>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9" t="s">
        <v>25</v>
      </c>
      <c r="Q431" s="429"/>
      <c r="R431" s="429"/>
      <c r="S431" s="429"/>
      <c r="T431" s="429"/>
      <c r="U431" s="429"/>
      <c r="V431" s="429"/>
      <c r="W431" s="429"/>
      <c r="X431" s="429"/>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9" t="s">
        <v>25</v>
      </c>
      <c r="Q464" s="429"/>
      <c r="R464" s="429"/>
      <c r="S464" s="429"/>
      <c r="T464" s="429"/>
      <c r="U464" s="429"/>
      <c r="V464" s="429"/>
      <c r="W464" s="429"/>
      <c r="X464" s="429"/>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9" t="s">
        <v>25</v>
      </c>
      <c r="Q497" s="429"/>
      <c r="R497" s="429"/>
      <c r="S497" s="429"/>
      <c r="T497" s="429"/>
      <c r="U497" s="429"/>
      <c r="V497" s="429"/>
      <c r="W497" s="429"/>
      <c r="X497" s="429"/>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9" t="s">
        <v>25</v>
      </c>
      <c r="Q530" s="429"/>
      <c r="R530" s="429"/>
      <c r="S530" s="429"/>
      <c r="T530" s="429"/>
      <c r="U530" s="429"/>
      <c r="V530" s="429"/>
      <c r="W530" s="429"/>
      <c r="X530" s="429"/>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9" t="s">
        <v>25</v>
      </c>
      <c r="Q563" s="429"/>
      <c r="R563" s="429"/>
      <c r="S563" s="429"/>
      <c r="T563" s="429"/>
      <c r="U563" s="429"/>
      <c r="V563" s="429"/>
      <c r="W563" s="429"/>
      <c r="X563" s="429"/>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9" t="s">
        <v>25</v>
      </c>
      <c r="Q596" s="429"/>
      <c r="R596" s="429"/>
      <c r="S596" s="429"/>
      <c r="T596" s="429"/>
      <c r="U596" s="429"/>
      <c r="V596" s="429"/>
      <c r="W596" s="429"/>
      <c r="X596" s="429"/>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c r="D631" s="894"/>
      <c r="E631" s="895"/>
      <c r="F631" s="895"/>
      <c r="G631" s="895"/>
      <c r="H631" s="895"/>
      <c r="I631" s="895"/>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2"/>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714</v>
      </c>
      <c r="R4" s="13" t="str">
        <f t="shared" si="3"/>
        <v>補助</v>
      </c>
      <c r="S4" s="13" t="str">
        <f t="shared" si="4"/>
        <v>補助</v>
      </c>
      <c r="T4" s="13"/>
      <c r="U4" s="32" t="s">
        <v>687</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714</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t="s">
        <v>714</v>
      </c>
      <c r="M10" s="13" t="str">
        <f t="shared" si="2"/>
        <v>食料安定供給関係</v>
      </c>
      <c r="N10" s="13" t="str">
        <f t="shared" si="6"/>
        <v>食料安定供給関係</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684</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t="s">
        <v>714</v>
      </c>
      <c r="C16" s="13" t="str">
        <f t="shared" si="9"/>
        <v>地球温暖化対策</v>
      </c>
      <c r="D16" s="13" t="str">
        <f t="shared" si="8"/>
        <v>科学技術・イノベーション、地球温暖化対策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科学技術・イノベーション、地球温暖化対策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科学技術・イノベーション、地球温暖化対策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科学技術・イノベーション、地球温暖化対策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科学技術・イノベーション、地球温暖化対策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科学技術・イノベーション、地球温暖化対策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科学技術・イノベーション、地球温暖化対策</v>
      </c>
      <c r="F22" s="18" t="s">
        <v>123</v>
      </c>
      <c r="G22" s="17"/>
      <c r="H22" s="13" t="str">
        <f t="shared" si="1"/>
        <v/>
      </c>
      <c r="I22" s="13" t="str">
        <f t="shared" si="5"/>
        <v>一般会計</v>
      </c>
      <c r="K22" s="13"/>
      <c r="L22" s="13"/>
      <c r="O22" s="13"/>
      <c r="P22" s="13"/>
      <c r="Q22" s="19"/>
      <c r="T22" s="13"/>
      <c r="U22" s="32" t="s">
        <v>686</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科学技術・イノベーション、地球温暖化対策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科学技術・イノベーション、地球温暖化対策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685</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689</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4"/>
      <c r="Z2" s="850"/>
      <c r="AA2" s="851"/>
      <c r="AB2" s="958" t="s">
        <v>11</v>
      </c>
      <c r="AC2" s="959"/>
      <c r="AD2" s="960"/>
      <c r="AE2" s="962" t="s">
        <v>372</v>
      </c>
      <c r="AF2" s="962"/>
      <c r="AG2" s="962"/>
      <c r="AH2" s="899"/>
      <c r="AI2" s="962" t="s">
        <v>468</v>
      </c>
      <c r="AJ2" s="962"/>
      <c r="AK2" s="962"/>
      <c r="AL2" s="899"/>
      <c r="AM2" s="962" t="s">
        <v>469</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9"/>
      <c r="I3" s="339"/>
      <c r="J3" s="339"/>
      <c r="K3" s="339"/>
      <c r="L3" s="339"/>
      <c r="M3" s="339"/>
      <c r="N3" s="339"/>
      <c r="O3" s="340"/>
      <c r="P3" s="343"/>
      <c r="Q3" s="339"/>
      <c r="R3" s="339"/>
      <c r="S3" s="339"/>
      <c r="T3" s="339"/>
      <c r="U3" s="339"/>
      <c r="V3" s="339"/>
      <c r="W3" s="339"/>
      <c r="X3" s="340"/>
      <c r="Y3" s="955"/>
      <c r="Z3" s="956"/>
      <c r="AA3" s="957"/>
      <c r="AB3" s="961"/>
      <c r="AC3" s="417"/>
      <c r="AD3" s="418"/>
      <c r="AE3" s="503"/>
      <c r="AF3" s="503"/>
      <c r="AG3" s="503"/>
      <c r="AH3" s="416"/>
      <c r="AI3" s="503"/>
      <c r="AJ3" s="503"/>
      <c r="AK3" s="503"/>
      <c r="AL3" s="416"/>
      <c r="AM3" s="503"/>
      <c r="AN3" s="503"/>
      <c r="AO3" s="503"/>
      <c r="AP3" s="416"/>
      <c r="AQ3" s="509"/>
      <c r="AR3" s="448"/>
      <c r="AS3" s="446" t="s">
        <v>224</v>
      </c>
      <c r="AT3" s="447"/>
      <c r="AU3" s="448"/>
      <c r="AV3" s="448"/>
      <c r="AW3" s="339" t="s">
        <v>170</v>
      </c>
      <c r="AX3" s="344"/>
      <c r="AY3" s="34">
        <f t="shared" ref="AY3:AY8" si="0">$AY$2</f>
        <v>0</v>
      </c>
    </row>
    <row r="4" spans="1:51" ht="22.5" customHeight="1" x14ac:dyDescent="0.15">
      <c r="A4" s="486"/>
      <c r="B4" s="484"/>
      <c r="C4" s="484"/>
      <c r="D4" s="484"/>
      <c r="E4" s="484"/>
      <c r="F4" s="485"/>
      <c r="G4" s="388"/>
      <c r="H4" s="936"/>
      <c r="I4" s="936"/>
      <c r="J4" s="936"/>
      <c r="K4" s="936"/>
      <c r="L4" s="936"/>
      <c r="M4" s="936"/>
      <c r="N4" s="936"/>
      <c r="O4" s="937"/>
      <c r="P4" s="154"/>
      <c r="Q4" s="376"/>
      <c r="R4" s="376"/>
      <c r="S4" s="376"/>
      <c r="T4" s="376"/>
      <c r="U4" s="376"/>
      <c r="V4" s="376"/>
      <c r="W4" s="376"/>
      <c r="X4" s="377"/>
      <c r="Y4" s="950" t="s">
        <v>12</v>
      </c>
      <c r="Z4" s="951"/>
      <c r="AA4" s="952"/>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1"/>
      <c r="H6" s="942"/>
      <c r="I6" s="942"/>
      <c r="J6" s="942"/>
      <c r="K6" s="942"/>
      <c r="L6" s="942"/>
      <c r="M6" s="942"/>
      <c r="N6" s="942"/>
      <c r="O6" s="943"/>
      <c r="P6" s="379"/>
      <c r="Q6" s="379"/>
      <c r="R6" s="379"/>
      <c r="S6" s="379"/>
      <c r="T6" s="379"/>
      <c r="U6" s="379"/>
      <c r="V6" s="379"/>
      <c r="W6" s="379"/>
      <c r="X6" s="380"/>
      <c r="Y6" s="946" t="s">
        <v>13</v>
      </c>
      <c r="Z6" s="947"/>
      <c r="AA6" s="948"/>
      <c r="AB6" s="908" t="s">
        <v>171</v>
      </c>
      <c r="AC6" s="949"/>
      <c r="AD6" s="949"/>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4" t="s">
        <v>344</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4"/>
      <c r="Z9" s="850"/>
      <c r="AA9" s="851"/>
      <c r="AB9" s="958" t="s">
        <v>11</v>
      </c>
      <c r="AC9" s="959"/>
      <c r="AD9" s="960"/>
      <c r="AE9" s="962" t="s">
        <v>372</v>
      </c>
      <c r="AF9" s="962"/>
      <c r="AG9" s="962"/>
      <c r="AH9" s="899"/>
      <c r="AI9" s="962" t="s">
        <v>468</v>
      </c>
      <c r="AJ9" s="962"/>
      <c r="AK9" s="962"/>
      <c r="AL9" s="899"/>
      <c r="AM9" s="962" t="s">
        <v>469</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9"/>
      <c r="I10" s="339"/>
      <c r="J10" s="339"/>
      <c r="K10" s="339"/>
      <c r="L10" s="339"/>
      <c r="M10" s="339"/>
      <c r="N10" s="339"/>
      <c r="O10" s="340"/>
      <c r="P10" s="343"/>
      <c r="Q10" s="339"/>
      <c r="R10" s="339"/>
      <c r="S10" s="339"/>
      <c r="T10" s="339"/>
      <c r="U10" s="339"/>
      <c r="V10" s="339"/>
      <c r="W10" s="339"/>
      <c r="X10" s="340"/>
      <c r="Y10" s="955"/>
      <c r="Z10" s="956"/>
      <c r="AA10" s="957"/>
      <c r="AB10" s="961"/>
      <c r="AC10" s="417"/>
      <c r="AD10" s="418"/>
      <c r="AE10" s="503"/>
      <c r="AF10" s="503"/>
      <c r="AG10" s="503"/>
      <c r="AH10" s="416"/>
      <c r="AI10" s="503"/>
      <c r="AJ10" s="503"/>
      <c r="AK10" s="503"/>
      <c r="AL10" s="416"/>
      <c r="AM10" s="503"/>
      <c r="AN10" s="503"/>
      <c r="AO10" s="503"/>
      <c r="AP10" s="416"/>
      <c r="AQ10" s="509"/>
      <c r="AR10" s="448"/>
      <c r="AS10" s="446" t="s">
        <v>224</v>
      </c>
      <c r="AT10" s="447"/>
      <c r="AU10" s="448"/>
      <c r="AV10" s="448"/>
      <c r="AW10" s="339" t="s">
        <v>170</v>
      </c>
      <c r="AX10" s="344"/>
      <c r="AY10" s="34">
        <f t="shared" ref="AY10:AY15" si="1">$AY$9</f>
        <v>0</v>
      </c>
    </row>
    <row r="11" spans="1:51" ht="22.5" customHeight="1" x14ac:dyDescent="0.15">
      <c r="A11" s="486"/>
      <c r="B11" s="484"/>
      <c r="C11" s="484"/>
      <c r="D11" s="484"/>
      <c r="E11" s="484"/>
      <c r="F11" s="485"/>
      <c r="G11" s="388"/>
      <c r="H11" s="936"/>
      <c r="I11" s="936"/>
      <c r="J11" s="936"/>
      <c r="K11" s="936"/>
      <c r="L11" s="936"/>
      <c r="M11" s="936"/>
      <c r="N11" s="936"/>
      <c r="O11" s="937"/>
      <c r="P11" s="154"/>
      <c r="Q11" s="376"/>
      <c r="R11" s="376"/>
      <c r="S11" s="376"/>
      <c r="T11" s="376"/>
      <c r="U11" s="376"/>
      <c r="V11" s="376"/>
      <c r="W11" s="376"/>
      <c r="X11" s="377"/>
      <c r="Y11" s="950" t="s">
        <v>12</v>
      </c>
      <c r="Z11" s="951"/>
      <c r="AA11" s="952"/>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9"/>
      <c r="Q13" s="379"/>
      <c r="R13" s="379"/>
      <c r="S13" s="379"/>
      <c r="T13" s="379"/>
      <c r="U13" s="379"/>
      <c r="V13" s="379"/>
      <c r="W13" s="379"/>
      <c r="X13" s="380"/>
      <c r="Y13" s="946" t="s">
        <v>13</v>
      </c>
      <c r="Z13" s="947"/>
      <c r="AA13" s="948"/>
      <c r="AB13" s="908" t="s">
        <v>171</v>
      </c>
      <c r="AC13" s="949"/>
      <c r="AD13" s="949"/>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4" t="s">
        <v>344</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9"/>
      <c r="I17" s="339"/>
      <c r="J17" s="339"/>
      <c r="K17" s="339"/>
      <c r="L17" s="339"/>
      <c r="M17" s="339"/>
      <c r="N17" s="339"/>
      <c r="O17" s="340"/>
      <c r="P17" s="343"/>
      <c r="Q17" s="339"/>
      <c r="R17" s="339"/>
      <c r="S17" s="339"/>
      <c r="T17" s="339"/>
      <c r="U17" s="339"/>
      <c r="V17" s="339"/>
      <c r="W17" s="339"/>
      <c r="X17" s="340"/>
      <c r="Y17" s="955"/>
      <c r="Z17" s="956"/>
      <c r="AA17" s="957"/>
      <c r="AB17" s="961"/>
      <c r="AC17" s="417"/>
      <c r="AD17" s="418"/>
      <c r="AE17" s="503"/>
      <c r="AF17" s="503"/>
      <c r="AG17" s="503"/>
      <c r="AH17" s="416"/>
      <c r="AI17" s="503"/>
      <c r="AJ17" s="503"/>
      <c r="AK17" s="503"/>
      <c r="AL17" s="416"/>
      <c r="AM17" s="503"/>
      <c r="AN17" s="503"/>
      <c r="AO17" s="503"/>
      <c r="AP17" s="416"/>
      <c r="AQ17" s="509"/>
      <c r="AR17" s="448"/>
      <c r="AS17" s="446" t="s">
        <v>224</v>
      </c>
      <c r="AT17" s="447"/>
      <c r="AU17" s="448"/>
      <c r="AV17" s="448"/>
      <c r="AW17" s="339" t="s">
        <v>170</v>
      </c>
      <c r="AX17" s="344"/>
      <c r="AY17" s="34">
        <f t="shared" ref="AY17:AY22" si="2">$AY$16</f>
        <v>0</v>
      </c>
    </row>
    <row r="18" spans="1:51" ht="22.5" customHeight="1" x14ac:dyDescent="0.15">
      <c r="A18" s="486"/>
      <c r="B18" s="484"/>
      <c r="C18" s="484"/>
      <c r="D18" s="484"/>
      <c r="E18" s="484"/>
      <c r="F18" s="485"/>
      <c r="G18" s="388"/>
      <c r="H18" s="936"/>
      <c r="I18" s="936"/>
      <c r="J18" s="936"/>
      <c r="K18" s="936"/>
      <c r="L18" s="936"/>
      <c r="M18" s="936"/>
      <c r="N18" s="936"/>
      <c r="O18" s="937"/>
      <c r="P18" s="154"/>
      <c r="Q18" s="376"/>
      <c r="R18" s="376"/>
      <c r="S18" s="376"/>
      <c r="T18" s="376"/>
      <c r="U18" s="376"/>
      <c r="V18" s="376"/>
      <c r="W18" s="376"/>
      <c r="X18" s="377"/>
      <c r="Y18" s="950" t="s">
        <v>12</v>
      </c>
      <c r="Z18" s="951"/>
      <c r="AA18" s="952"/>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9"/>
      <c r="Q20" s="379"/>
      <c r="R20" s="379"/>
      <c r="S20" s="379"/>
      <c r="T20" s="379"/>
      <c r="U20" s="379"/>
      <c r="V20" s="379"/>
      <c r="W20" s="379"/>
      <c r="X20" s="380"/>
      <c r="Y20" s="946" t="s">
        <v>13</v>
      </c>
      <c r="Z20" s="947"/>
      <c r="AA20" s="948"/>
      <c r="AB20" s="908" t="s">
        <v>171</v>
      </c>
      <c r="AC20" s="949"/>
      <c r="AD20" s="949"/>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4" t="s">
        <v>344</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9"/>
      <c r="I24" s="339"/>
      <c r="J24" s="339"/>
      <c r="K24" s="339"/>
      <c r="L24" s="339"/>
      <c r="M24" s="339"/>
      <c r="N24" s="339"/>
      <c r="O24" s="340"/>
      <c r="P24" s="343"/>
      <c r="Q24" s="339"/>
      <c r="R24" s="339"/>
      <c r="S24" s="339"/>
      <c r="T24" s="339"/>
      <c r="U24" s="339"/>
      <c r="V24" s="339"/>
      <c r="W24" s="339"/>
      <c r="X24" s="340"/>
      <c r="Y24" s="955"/>
      <c r="Z24" s="956"/>
      <c r="AA24" s="957"/>
      <c r="AB24" s="961"/>
      <c r="AC24" s="417"/>
      <c r="AD24" s="418"/>
      <c r="AE24" s="503"/>
      <c r="AF24" s="503"/>
      <c r="AG24" s="503"/>
      <c r="AH24" s="416"/>
      <c r="AI24" s="503"/>
      <c r="AJ24" s="503"/>
      <c r="AK24" s="503"/>
      <c r="AL24" s="416"/>
      <c r="AM24" s="503"/>
      <c r="AN24" s="503"/>
      <c r="AO24" s="503"/>
      <c r="AP24" s="416"/>
      <c r="AQ24" s="509"/>
      <c r="AR24" s="448"/>
      <c r="AS24" s="446" t="s">
        <v>224</v>
      </c>
      <c r="AT24" s="447"/>
      <c r="AU24" s="448"/>
      <c r="AV24" s="448"/>
      <c r="AW24" s="339" t="s">
        <v>170</v>
      </c>
      <c r="AX24" s="344"/>
      <c r="AY24" s="34">
        <f t="shared" ref="AY24:AY29" si="3">$AY$23</f>
        <v>0</v>
      </c>
    </row>
    <row r="25" spans="1:51" ht="22.5" customHeight="1" x14ac:dyDescent="0.15">
      <c r="A25" s="486"/>
      <c r="B25" s="484"/>
      <c r="C25" s="484"/>
      <c r="D25" s="484"/>
      <c r="E25" s="484"/>
      <c r="F25" s="485"/>
      <c r="G25" s="388"/>
      <c r="H25" s="936"/>
      <c r="I25" s="936"/>
      <c r="J25" s="936"/>
      <c r="K25" s="936"/>
      <c r="L25" s="936"/>
      <c r="M25" s="936"/>
      <c r="N25" s="936"/>
      <c r="O25" s="937"/>
      <c r="P25" s="154"/>
      <c r="Q25" s="376"/>
      <c r="R25" s="376"/>
      <c r="S25" s="376"/>
      <c r="T25" s="376"/>
      <c r="U25" s="376"/>
      <c r="V25" s="376"/>
      <c r="W25" s="376"/>
      <c r="X25" s="377"/>
      <c r="Y25" s="950" t="s">
        <v>12</v>
      </c>
      <c r="Z25" s="951"/>
      <c r="AA25" s="952"/>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9"/>
      <c r="Q27" s="379"/>
      <c r="R27" s="379"/>
      <c r="S27" s="379"/>
      <c r="T27" s="379"/>
      <c r="U27" s="379"/>
      <c r="V27" s="379"/>
      <c r="W27" s="379"/>
      <c r="X27" s="380"/>
      <c r="Y27" s="946" t="s">
        <v>13</v>
      </c>
      <c r="Z27" s="947"/>
      <c r="AA27" s="948"/>
      <c r="AB27" s="908" t="s">
        <v>171</v>
      </c>
      <c r="AC27" s="949"/>
      <c r="AD27" s="949"/>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4" t="s">
        <v>344</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9"/>
      <c r="I31" s="339"/>
      <c r="J31" s="339"/>
      <c r="K31" s="339"/>
      <c r="L31" s="339"/>
      <c r="M31" s="339"/>
      <c r="N31" s="339"/>
      <c r="O31" s="340"/>
      <c r="P31" s="343"/>
      <c r="Q31" s="339"/>
      <c r="R31" s="339"/>
      <c r="S31" s="339"/>
      <c r="T31" s="339"/>
      <c r="U31" s="339"/>
      <c r="V31" s="339"/>
      <c r="W31" s="339"/>
      <c r="X31" s="340"/>
      <c r="Y31" s="955"/>
      <c r="Z31" s="956"/>
      <c r="AA31" s="957"/>
      <c r="AB31" s="961"/>
      <c r="AC31" s="417"/>
      <c r="AD31" s="418"/>
      <c r="AE31" s="503"/>
      <c r="AF31" s="503"/>
      <c r="AG31" s="503"/>
      <c r="AH31" s="416"/>
      <c r="AI31" s="503"/>
      <c r="AJ31" s="503"/>
      <c r="AK31" s="503"/>
      <c r="AL31" s="416"/>
      <c r="AM31" s="503"/>
      <c r="AN31" s="503"/>
      <c r="AO31" s="503"/>
      <c r="AP31" s="416"/>
      <c r="AQ31" s="509"/>
      <c r="AR31" s="448"/>
      <c r="AS31" s="446" t="s">
        <v>224</v>
      </c>
      <c r="AT31" s="447"/>
      <c r="AU31" s="448"/>
      <c r="AV31" s="448"/>
      <c r="AW31" s="339" t="s">
        <v>170</v>
      </c>
      <c r="AX31" s="344"/>
      <c r="AY31" s="34">
        <f t="shared" ref="AY31:AY36" si="4">$AY$30</f>
        <v>0</v>
      </c>
    </row>
    <row r="32" spans="1:51" ht="22.5" customHeight="1" x14ac:dyDescent="0.15">
      <c r="A32" s="486"/>
      <c r="B32" s="484"/>
      <c r="C32" s="484"/>
      <c r="D32" s="484"/>
      <c r="E32" s="484"/>
      <c r="F32" s="485"/>
      <c r="G32" s="388"/>
      <c r="H32" s="936"/>
      <c r="I32" s="936"/>
      <c r="J32" s="936"/>
      <c r="K32" s="936"/>
      <c r="L32" s="936"/>
      <c r="M32" s="936"/>
      <c r="N32" s="936"/>
      <c r="O32" s="937"/>
      <c r="P32" s="154"/>
      <c r="Q32" s="376"/>
      <c r="R32" s="376"/>
      <c r="S32" s="376"/>
      <c r="T32" s="376"/>
      <c r="U32" s="376"/>
      <c r="V32" s="376"/>
      <c r="W32" s="376"/>
      <c r="X32" s="377"/>
      <c r="Y32" s="950" t="s">
        <v>12</v>
      </c>
      <c r="Z32" s="951"/>
      <c r="AA32" s="952"/>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9"/>
      <c r="Q34" s="379"/>
      <c r="R34" s="379"/>
      <c r="S34" s="379"/>
      <c r="T34" s="379"/>
      <c r="U34" s="379"/>
      <c r="V34" s="379"/>
      <c r="W34" s="379"/>
      <c r="X34" s="380"/>
      <c r="Y34" s="946" t="s">
        <v>13</v>
      </c>
      <c r="Z34" s="947"/>
      <c r="AA34" s="948"/>
      <c r="AB34" s="908" t="s">
        <v>171</v>
      </c>
      <c r="AC34" s="949"/>
      <c r="AD34" s="949"/>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4" t="s">
        <v>344</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955"/>
      <c r="Z38" s="956"/>
      <c r="AA38" s="957"/>
      <c r="AB38" s="961"/>
      <c r="AC38" s="417"/>
      <c r="AD38" s="418"/>
      <c r="AE38" s="503"/>
      <c r="AF38" s="503"/>
      <c r="AG38" s="503"/>
      <c r="AH38" s="416"/>
      <c r="AI38" s="503"/>
      <c r="AJ38" s="503"/>
      <c r="AK38" s="503"/>
      <c r="AL38" s="416"/>
      <c r="AM38" s="503"/>
      <c r="AN38" s="503"/>
      <c r="AO38" s="503"/>
      <c r="AP38" s="416"/>
      <c r="AQ38" s="509"/>
      <c r="AR38" s="448"/>
      <c r="AS38" s="446" t="s">
        <v>224</v>
      </c>
      <c r="AT38" s="447"/>
      <c r="AU38" s="448"/>
      <c r="AV38" s="448"/>
      <c r="AW38" s="339" t="s">
        <v>170</v>
      </c>
      <c r="AX38" s="344"/>
      <c r="AY38" s="34">
        <f t="shared" ref="AY38:AY43" si="5">$AY$37</f>
        <v>0</v>
      </c>
    </row>
    <row r="39" spans="1:51" ht="22.5" customHeight="1" x14ac:dyDescent="0.15">
      <c r="A39" s="486"/>
      <c r="B39" s="484"/>
      <c r="C39" s="484"/>
      <c r="D39" s="484"/>
      <c r="E39" s="484"/>
      <c r="F39" s="485"/>
      <c r="G39" s="388"/>
      <c r="H39" s="936"/>
      <c r="I39" s="936"/>
      <c r="J39" s="936"/>
      <c r="K39" s="936"/>
      <c r="L39" s="936"/>
      <c r="M39" s="936"/>
      <c r="N39" s="936"/>
      <c r="O39" s="937"/>
      <c r="P39" s="154"/>
      <c r="Q39" s="376"/>
      <c r="R39" s="376"/>
      <c r="S39" s="376"/>
      <c r="T39" s="376"/>
      <c r="U39" s="376"/>
      <c r="V39" s="376"/>
      <c r="W39" s="376"/>
      <c r="X39" s="377"/>
      <c r="Y39" s="950" t="s">
        <v>12</v>
      </c>
      <c r="Z39" s="951"/>
      <c r="AA39" s="952"/>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9"/>
      <c r="Q41" s="379"/>
      <c r="R41" s="379"/>
      <c r="S41" s="379"/>
      <c r="T41" s="379"/>
      <c r="U41" s="379"/>
      <c r="V41" s="379"/>
      <c r="W41" s="379"/>
      <c r="X41" s="380"/>
      <c r="Y41" s="946" t="s">
        <v>13</v>
      </c>
      <c r="Z41" s="947"/>
      <c r="AA41" s="948"/>
      <c r="AB41" s="908" t="s">
        <v>171</v>
      </c>
      <c r="AC41" s="949"/>
      <c r="AD41" s="949"/>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4" t="s">
        <v>344</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9"/>
      <c r="I45" s="339"/>
      <c r="J45" s="339"/>
      <c r="K45" s="339"/>
      <c r="L45" s="339"/>
      <c r="M45" s="339"/>
      <c r="N45" s="339"/>
      <c r="O45" s="340"/>
      <c r="P45" s="343"/>
      <c r="Q45" s="339"/>
      <c r="R45" s="339"/>
      <c r="S45" s="339"/>
      <c r="T45" s="339"/>
      <c r="U45" s="339"/>
      <c r="V45" s="339"/>
      <c r="W45" s="339"/>
      <c r="X45" s="340"/>
      <c r="Y45" s="955"/>
      <c r="Z45" s="956"/>
      <c r="AA45" s="957"/>
      <c r="AB45" s="961"/>
      <c r="AC45" s="417"/>
      <c r="AD45" s="418"/>
      <c r="AE45" s="503"/>
      <c r="AF45" s="503"/>
      <c r="AG45" s="503"/>
      <c r="AH45" s="416"/>
      <c r="AI45" s="503"/>
      <c r="AJ45" s="503"/>
      <c r="AK45" s="503"/>
      <c r="AL45" s="416"/>
      <c r="AM45" s="503"/>
      <c r="AN45" s="503"/>
      <c r="AO45" s="503"/>
      <c r="AP45" s="416"/>
      <c r="AQ45" s="509"/>
      <c r="AR45" s="448"/>
      <c r="AS45" s="446" t="s">
        <v>224</v>
      </c>
      <c r="AT45" s="447"/>
      <c r="AU45" s="448"/>
      <c r="AV45" s="448"/>
      <c r="AW45" s="339" t="s">
        <v>170</v>
      </c>
      <c r="AX45" s="344"/>
      <c r="AY45" s="34">
        <f t="shared" ref="AY45:AY50" si="6">$AY$44</f>
        <v>0</v>
      </c>
    </row>
    <row r="46" spans="1:51" ht="22.5" customHeight="1" x14ac:dyDescent="0.15">
      <c r="A46" s="486"/>
      <c r="B46" s="484"/>
      <c r="C46" s="484"/>
      <c r="D46" s="484"/>
      <c r="E46" s="484"/>
      <c r="F46" s="485"/>
      <c r="G46" s="388"/>
      <c r="H46" s="936"/>
      <c r="I46" s="936"/>
      <c r="J46" s="936"/>
      <c r="K46" s="936"/>
      <c r="L46" s="936"/>
      <c r="M46" s="936"/>
      <c r="N46" s="936"/>
      <c r="O46" s="937"/>
      <c r="P46" s="154"/>
      <c r="Q46" s="376"/>
      <c r="R46" s="376"/>
      <c r="S46" s="376"/>
      <c r="T46" s="376"/>
      <c r="U46" s="376"/>
      <c r="V46" s="376"/>
      <c r="W46" s="376"/>
      <c r="X46" s="377"/>
      <c r="Y46" s="950" t="s">
        <v>12</v>
      </c>
      <c r="Z46" s="951"/>
      <c r="AA46" s="952"/>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9"/>
      <c r="Q48" s="379"/>
      <c r="R48" s="379"/>
      <c r="S48" s="379"/>
      <c r="T48" s="379"/>
      <c r="U48" s="379"/>
      <c r="V48" s="379"/>
      <c r="W48" s="379"/>
      <c r="X48" s="380"/>
      <c r="Y48" s="946" t="s">
        <v>13</v>
      </c>
      <c r="Z48" s="947"/>
      <c r="AA48" s="948"/>
      <c r="AB48" s="908" t="s">
        <v>171</v>
      </c>
      <c r="AC48" s="949"/>
      <c r="AD48" s="949"/>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4" t="s">
        <v>344</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9"/>
      <c r="I52" s="339"/>
      <c r="J52" s="339"/>
      <c r="K52" s="339"/>
      <c r="L52" s="339"/>
      <c r="M52" s="339"/>
      <c r="N52" s="339"/>
      <c r="O52" s="340"/>
      <c r="P52" s="343"/>
      <c r="Q52" s="339"/>
      <c r="R52" s="339"/>
      <c r="S52" s="339"/>
      <c r="T52" s="339"/>
      <c r="U52" s="339"/>
      <c r="V52" s="339"/>
      <c r="W52" s="339"/>
      <c r="X52" s="340"/>
      <c r="Y52" s="955"/>
      <c r="Z52" s="956"/>
      <c r="AA52" s="957"/>
      <c r="AB52" s="961"/>
      <c r="AC52" s="417"/>
      <c r="AD52" s="418"/>
      <c r="AE52" s="503"/>
      <c r="AF52" s="503"/>
      <c r="AG52" s="503"/>
      <c r="AH52" s="416"/>
      <c r="AI52" s="503"/>
      <c r="AJ52" s="503"/>
      <c r="AK52" s="503"/>
      <c r="AL52" s="416"/>
      <c r="AM52" s="503"/>
      <c r="AN52" s="503"/>
      <c r="AO52" s="503"/>
      <c r="AP52" s="416"/>
      <c r="AQ52" s="509"/>
      <c r="AR52" s="448"/>
      <c r="AS52" s="446" t="s">
        <v>224</v>
      </c>
      <c r="AT52" s="447"/>
      <c r="AU52" s="448"/>
      <c r="AV52" s="448"/>
      <c r="AW52" s="339" t="s">
        <v>170</v>
      </c>
      <c r="AX52" s="344"/>
      <c r="AY52" s="34">
        <f t="shared" ref="AY52:AY57" si="7">$AY$51</f>
        <v>0</v>
      </c>
    </row>
    <row r="53" spans="1:51" ht="22.5" customHeight="1" x14ac:dyDescent="0.15">
      <c r="A53" s="486"/>
      <c r="B53" s="484"/>
      <c r="C53" s="484"/>
      <c r="D53" s="484"/>
      <c r="E53" s="484"/>
      <c r="F53" s="485"/>
      <c r="G53" s="388"/>
      <c r="H53" s="936"/>
      <c r="I53" s="936"/>
      <c r="J53" s="936"/>
      <c r="K53" s="936"/>
      <c r="L53" s="936"/>
      <c r="M53" s="936"/>
      <c r="N53" s="936"/>
      <c r="O53" s="937"/>
      <c r="P53" s="154"/>
      <c r="Q53" s="376"/>
      <c r="R53" s="376"/>
      <c r="S53" s="376"/>
      <c r="T53" s="376"/>
      <c r="U53" s="376"/>
      <c r="V53" s="376"/>
      <c r="W53" s="376"/>
      <c r="X53" s="377"/>
      <c r="Y53" s="950" t="s">
        <v>12</v>
      </c>
      <c r="Z53" s="951"/>
      <c r="AA53" s="952"/>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9"/>
      <c r="Q55" s="379"/>
      <c r="R55" s="379"/>
      <c r="S55" s="379"/>
      <c r="T55" s="379"/>
      <c r="U55" s="379"/>
      <c r="V55" s="379"/>
      <c r="W55" s="379"/>
      <c r="X55" s="380"/>
      <c r="Y55" s="946" t="s">
        <v>13</v>
      </c>
      <c r="Z55" s="947"/>
      <c r="AA55" s="948"/>
      <c r="AB55" s="908" t="s">
        <v>171</v>
      </c>
      <c r="AC55" s="949"/>
      <c r="AD55" s="949"/>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4" t="s">
        <v>344</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9"/>
      <c r="I59" s="339"/>
      <c r="J59" s="339"/>
      <c r="K59" s="339"/>
      <c r="L59" s="339"/>
      <c r="M59" s="339"/>
      <c r="N59" s="339"/>
      <c r="O59" s="340"/>
      <c r="P59" s="343"/>
      <c r="Q59" s="339"/>
      <c r="R59" s="339"/>
      <c r="S59" s="339"/>
      <c r="T59" s="339"/>
      <c r="U59" s="339"/>
      <c r="V59" s="339"/>
      <c r="W59" s="339"/>
      <c r="X59" s="340"/>
      <c r="Y59" s="955"/>
      <c r="Z59" s="956"/>
      <c r="AA59" s="957"/>
      <c r="AB59" s="961"/>
      <c r="AC59" s="417"/>
      <c r="AD59" s="418"/>
      <c r="AE59" s="503"/>
      <c r="AF59" s="503"/>
      <c r="AG59" s="503"/>
      <c r="AH59" s="416"/>
      <c r="AI59" s="503"/>
      <c r="AJ59" s="503"/>
      <c r="AK59" s="503"/>
      <c r="AL59" s="416"/>
      <c r="AM59" s="503"/>
      <c r="AN59" s="503"/>
      <c r="AO59" s="503"/>
      <c r="AP59" s="416"/>
      <c r="AQ59" s="509"/>
      <c r="AR59" s="448"/>
      <c r="AS59" s="446" t="s">
        <v>224</v>
      </c>
      <c r="AT59" s="447"/>
      <c r="AU59" s="448"/>
      <c r="AV59" s="448"/>
      <c r="AW59" s="339" t="s">
        <v>170</v>
      </c>
      <c r="AX59" s="344"/>
      <c r="AY59" s="34">
        <f t="shared" ref="AY59:AY64" si="8">$AY$58</f>
        <v>0</v>
      </c>
    </row>
    <row r="60" spans="1:51" ht="22.5" customHeight="1" x14ac:dyDescent="0.15">
      <c r="A60" s="486"/>
      <c r="B60" s="484"/>
      <c r="C60" s="484"/>
      <c r="D60" s="484"/>
      <c r="E60" s="484"/>
      <c r="F60" s="485"/>
      <c r="G60" s="388"/>
      <c r="H60" s="936"/>
      <c r="I60" s="936"/>
      <c r="J60" s="936"/>
      <c r="K60" s="936"/>
      <c r="L60" s="936"/>
      <c r="M60" s="936"/>
      <c r="N60" s="936"/>
      <c r="O60" s="937"/>
      <c r="P60" s="154"/>
      <c r="Q60" s="376"/>
      <c r="R60" s="376"/>
      <c r="S60" s="376"/>
      <c r="T60" s="376"/>
      <c r="U60" s="376"/>
      <c r="V60" s="376"/>
      <c r="W60" s="376"/>
      <c r="X60" s="377"/>
      <c r="Y60" s="950" t="s">
        <v>12</v>
      </c>
      <c r="Z60" s="951"/>
      <c r="AA60" s="952"/>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9"/>
      <c r="Q62" s="379"/>
      <c r="R62" s="379"/>
      <c r="S62" s="379"/>
      <c r="T62" s="379"/>
      <c r="U62" s="379"/>
      <c r="V62" s="379"/>
      <c r="W62" s="379"/>
      <c r="X62" s="380"/>
      <c r="Y62" s="946" t="s">
        <v>13</v>
      </c>
      <c r="Z62" s="947"/>
      <c r="AA62" s="948"/>
      <c r="AB62" s="908" t="s">
        <v>171</v>
      </c>
      <c r="AC62" s="949"/>
      <c r="AD62" s="949"/>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4" t="s">
        <v>344</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9"/>
      <c r="I66" s="339"/>
      <c r="J66" s="339"/>
      <c r="K66" s="339"/>
      <c r="L66" s="339"/>
      <c r="M66" s="339"/>
      <c r="N66" s="339"/>
      <c r="O66" s="340"/>
      <c r="P66" s="343"/>
      <c r="Q66" s="339"/>
      <c r="R66" s="339"/>
      <c r="S66" s="339"/>
      <c r="T66" s="339"/>
      <c r="U66" s="339"/>
      <c r="V66" s="339"/>
      <c r="W66" s="339"/>
      <c r="X66" s="340"/>
      <c r="Y66" s="955"/>
      <c r="Z66" s="956"/>
      <c r="AA66" s="957"/>
      <c r="AB66" s="961"/>
      <c r="AC66" s="417"/>
      <c r="AD66" s="418"/>
      <c r="AE66" s="503"/>
      <c r="AF66" s="503"/>
      <c r="AG66" s="503"/>
      <c r="AH66" s="416"/>
      <c r="AI66" s="503"/>
      <c r="AJ66" s="503"/>
      <c r="AK66" s="503"/>
      <c r="AL66" s="416"/>
      <c r="AM66" s="503"/>
      <c r="AN66" s="503"/>
      <c r="AO66" s="503"/>
      <c r="AP66" s="416"/>
      <c r="AQ66" s="509"/>
      <c r="AR66" s="448"/>
      <c r="AS66" s="446" t="s">
        <v>224</v>
      </c>
      <c r="AT66" s="447"/>
      <c r="AU66" s="448"/>
      <c r="AV66" s="448"/>
      <c r="AW66" s="339" t="s">
        <v>170</v>
      </c>
      <c r="AX66" s="344"/>
      <c r="AY66" s="34">
        <f t="shared" ref="AY66:AY71" si="9">$AY$65</f>
        <v>0</v>
      </c>
    </row>
    <row r="67" spans="1:51" ht="22.5" customHeight="1" x14ac:dyDescent="0.15">
      <c r="A67" s="486"/>
      <c r="B67" s="484"/>
      <c r="C67" s="484"/>
      <c r="D67" s="484"/>
      <c r="E67" s="484"/>
      <c r="F67" s="485"/>
      <c r="G67" s="388"/>
      <c r="H67" s="936"/>
      <c r="I67" s="936"/>
      <c r="J67" s="936"/>
      <c r="K67" s="936"/>
      <c r="L67" s="936"/>
      <c r="M67" s="936"/>
      <c r="N67" s="936"/>
      <c r="O67" s="937"/>
      <c r="P67" s="154"/>
      <c r="Q67" s="376"/>
      <c r="R67" s="376"/>
      <c r="S67" s="376"/>
      <c r="T67" s="376"/>
      <c r="U67" s="376"/>
      <c r="V67" s="376"/>
      <c r="W67" s="376"/>
      <c r="X67" s="377"/>
      <c r="Y67" s="950" t="s">
        <v>12</v>
      </c>
      <c r="Z67" s="951"/>
      <c r="AA67" s="952"/>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9"/>
      <c r="Q69" s="379"/>
      <c r="R69" s="379"/>
      <c r="S69" s="379"/>
      <c r="T69" s="379"/>
      <c r="U69" s="379"/>
      <c r="V69" s="379"/>
      <c r="W69" s="379"/>
      <c r="X69" s="380"/>
      <c r="Y69" s="237" t="s">
        <v>13</v>
      </c>
      <c r="Z69" s="947"/>
      <c r="AA69" s="948"/>
      <c r="AB69" s="404" t="s">
        <v>171</v>
      </c>
      <c r="AC69" s="865"/>
      <c r="AD69" s="865"/>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4" t="s">
        <v>344</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29" t="s">
        <v>25</v>
      </c>
      <c r="Q3" s="429"/>
      <c r="R3" s="429"/>
      <c r="S3" s="429"/>
      <c r="T3" s="429"/>
      <c r="U3" s="429"/>
      <c r="V3" s="429"/>
      <c r="W3" s="429"/>
      <c r="X3" s="429"/>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29" t="s">
        <v>25</v>
      </c>
      <c r="Q36" s="429"/>
      <c r="R36" s="429"/>
      <c r="S36" s="429"/>
      <c r="T36" s="429"/>
      <c r="U36" s="429"/>
      <c r="V36" s="429"/>
      <c r="W36" s="429"/>
      <c r="X36" s="429"/>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29" t="s">
        <v>25</v>
      </c>
      <c r="Q69" s="429"/>
      <c r="R69" s="429"/>
      <c r="S69" s="429"/>
      <c r="T69" s="429"/>
      <c r="U69" s="429"/>
      <c r="V69" s="429"/>
      <c r="W69" s="429"/>
      <c r="X69" s="429"/>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29" t="s">
        <v>25</v>
      </c>
      <c r="Q102" s="429"/>
      <c r="R102" s="429"/>
      <c r="S102" s="429"/>
      <c r="T102" s="429"/>
      <c r="U102" s="429"/>
      <c r="V102" s="429"/>
      <c r="W102" s="429"/>
      <c r="X102" s="429"/>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29" t="s">
        <v>25</v>
      </c>
      <c r="Q135" s="429"/>
      <c r="R135" s="429"/>
      <c r="S135" s="429"/>
      <c r="T135" s="429"/>
      <c r="U135" s="429"/>
      <c r="V135" s="429"/>
      <c r="W135" s="429"/>
      <c r="X135" s="429"/>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29" t="s">
        <v>25</v>
      </c>
      <c r="Q168" s="429"/>
      <c r="R168" s="429"/>
      <c r="S168" s="429"/>
      <c r="T168" s="429"/>
      <c r="U168" s="429"/>
      <c r="V168" s="429"/>
      <c r="W168" s="429"/>
      <c r="X168" s="429"/>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29" t="s">
        <v>25</v>
      </c>
      <c r="Q201" s="429"/>
      <c r="R201" s="429"/>
      <c r="S201" s="429"/>
      <c r="T201" s="429"/>
      <c r="U201" s="429"/>
      <c r="V201" s="429"/>
      <c r="W201" s="429"/>
      <c r="X201" s="429"/>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29" t="s">
        <v>25</v>
      </c>
      <c r="Q234" s="429"/>
      <c r="R234" s="429"/>
      <c r="S234" s="429"/>
      <c r="T234" s="429"/>
      <c r="U234" s="429"/>
      <c r="V234" s="429"/>
      <c r="W234" s="429"/>
      <c r="X234" s="429"/>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29" t="s">
        <v>25</v>
      </c>
      <c r="Q267" s="429"/>
      <c r="R267" s="429"/>
      <c r="S267" s="429"/>
      <c r="T267" s="429"/>
      <c r="U267" s="429"/>
      <c r="V267" s="429"/>
      <c r="W267" s="429"/>
      <c r="X267" s="429"/>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29" t="s">
        <v>25</v>
      </c>
      <c r="Q300" s="429"/>
      <c r="R300" s="429"/>
      <c r="S300" s="429"/>
      <c r="T300" s="429"/>
      <c r="U300" s="429"/>
      <c r="V300" s="429"/>
      <c r="W300" s="429"/>
      <c r="X300" s="429"/>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29" t="s">
        <v>25</v>
      </c>
      <c r="Q333" s="429"/>
      <c r="R333" s="429"/>
      <c r="S333" s="429"/>
      <c r="T333" s="429"/>
      <c r="U333" s="429"/>
      <c r="V333" s="429"/>
      <c r="W333" s="429"/>
      <c r="X333" s="429"/>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29" t="s">
        <v>25</v>
      </c>
      <c r="Q366" s="429"/>
      <c r="R366" s="429"/>
      <c r="S366" s="429"/>
      <c r="T366" s="429"/>
      <c r="U366" s="429"/>
      <c r="V366" s="429"/>
      <c r="W366" s="429"/>
      <c r="X366" s="429"/>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29" t="s">
        <v>25</v>
      </c>
      <c r="Q399" s="429"/>
      <c r="R399" s="429"/>
      <c r="S399" s="429"/>
      <c r="T399" s="429"/>
      <c r="U399" s="429"/>
      <c r="V399" s="429"/>
      <c r="W399" s="429"/>
      <c r="X399" s="429"/>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29" t="s">
        <v>25</v>
      </c>
      <c r="Q432" s="429"/>
      <c r="R432" s="429"/>
      <c r="S432" s="429"/>
      <c r="T432" s="429"/>
      <c r="U432" s="429"/>
      <c r="V432" s="429"/>
      <c r="W432" s="429"/>
      <c r="X432" s="429"/>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29" t="s">
        <v>25</v>
      </c>
      <c r="Q465" s="429"/>
      <c r="R465" s="429"/>
      <c r="S465" s="429"/>
      <c r="T465" s="429"/>
      <c r="U465" s="429"/>
      <c r="V465" s="429"/>
      <c r="W465" s="429"/>
      <c r="X465" s="429"/>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29" t="s">
        <v>25</v>
      </c>
      <c r="Q498" s="429"/>
      <c r="R498" s="429"/>
      <c r="S498" s="429"/>
      <c r="T498" s="429"/>
      <c r="U498" s="429"/>
      <c r="V498" s="429"/>
      <c r="W498" s="429"/>
      <c r="X498" s="429"/>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29" t="s">
        <v>25</v>
      </c>
      <c r="Q531" s="429"/>
      <c r="R531" s="429"/>
      <c r="S531" s="429"/>
      <c r="T531" s="429"/>
      <c r="U531" s="429"/>
      <c r="V531" s="429"/>
      <c r="W531" s="429"/>
      <c r="X531" s="429"/>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29" t="s">
        <v>25</v>
      </c>
      <c r="Q564" s="429"/>
      <c r="R564" s="429"/>
      <c r="S564" s="429"/>
      <c r="T564" s="429"/>
      <c r="U564" s="429"/>
      <c r="V564" s="429"/>
      <c r="W564" s="429"/>
      <c r="X564" s="429"/>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29" t="s">
        <v>25</v>
      </c>
      <c r="Q597" s="429"/>
      <c r="R597" s="429"/>
      <c r="S597" s="429"/>
      <c r="T597" s="429"/>
      <c r="U597" s="429"/>
      <c r="V597" s="429"/>
      <c r="W597" s="429"/>
      <c r="X597" s="429"/>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29" t="s">
        <v>25</v>
      </c>
      <c r="Q630" s="429"/>
      <c r="R630" s="429"/>
      <c r="S630" s="429"/>
      <c r="T630" s="429"/>
      <c r="U630" s="429"/>
      <c r="V630" s="429"/>
      <c r="W630" s="429"/>
      <c r="X630" s="429"/>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29" t="s">
        <v>25</v>
      </c>
      <c r="Q663" s="429"/>
      <c r="R663" s="429"/>
      <c r="S663" s="429"/>
      <c r="T663" s="429"/>
      <c r="U663" s="429"/>
      <c r="V663" s="429"/>
      <c r="W663" s="429"/>
      <c r="X663" s="429"/>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29" t="s">
        <v>25</v>
      </c>
      <c r="Q696" s="429"/>
      <c r="R696" s="429"/>
      <c r="S696" s="429"/>
      <c r="T696" s="429"/>
      <c r="U696" s="429"/>
      <c r="V696" s="429"/>
      <c r="W696" s="429"/>
      <c r="X696" s="429"/>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29" t="s">
        <v>25</v>
      </c>
      <c r="Q729" s="429"/>
      <c r="R729" s="429"/>
      <c r="S729" s="429"/>
      <c r="T729" s="429"/>
      <c r="U729" s="429"/>
      <c r="V729" s="429"/>
      <c r="W729" s="429"/>
      <c r="X729" s="429"/>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29" t="s">
        <v>25</v>
      </c>
      <c r="Q762" s="429"/>
      <c r="R762" s="429"/>
      <c r="S762" s="429"/>
      <c r="T762" s="429"/>
      <c r="U762" s="429"/>
      <c r="V762" s="429"/>
      <c r="W762" s="429"/>
      <c r="X762" s="429"/>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29" t="s">
        <v>25</v>
      </c>
      <c r="Q795" s="429"/>
      <c r="R795" s="429"/>
      <c r="S795" s="429"/>
      <c r="T795" s="429"/>
      <c r="U795" s="429"/>
      <c r="V795" s="429"/>
      <c r="W795" s="429"/>
      <c r="X795" s="429"/>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29" t="s">
        <v>25</v>
      </c>
      <c r="Q828" s="429"/>
      <c r="R828" s="429"/>
      <c r="S828" s="429"/>
      <c r="T828" s="429"/>
      <c r="U828" s="429"/>
      <c r="V828" s="429"/>
      <c r="W828" s="429"/>
      <c r="X828" s="429"/>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29" t="s">
        <v>25</v>
      </c>
      <c r="Q861" s="429"/>
      <c r="R861" s="429"/>
      <c r="S861" s="429"/>
      <c r="T861" s="429"/>
      <c r="U861" s="429"/>
      <c r="V861" s="429"/>
      <c r="W861" s="429"/>
      <c r="X861" s="429"/>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29" t="s">
        <v>25</v>
      </c>
      <c r="Q894" s="429"/>
      <c r="R894" s="429"/>
      <c r="S894" s="429"/>
      <c r="T894" s="429"/>
      <c r="U894" s="429"/>
      <c r="V894" s="429"/>
      <c r="W894" s="429"/>
      <c r="X894" s="429"/>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29" t="s">
        <v>25</v>
      </c>
      <c r="Q927" s="429"/>
      <c r="R927" s="429"/>
      <c r="S927" s="429"/>
      <c r="T927" s="429"/>
      <c r="U927" s="429"/>
      <c r="V927" s="429"/>
      <c r="W927" s="429"/>
      <c r="X927" s="429"/>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29" t="s">
        <v>25</v>
      </c>
      <c r="Q960" s="429"/>
      <c r="R960" s="429"/>
      <c r="S960" s="429"/>
      <c r="T960" s="429"/>
      <c r="U960" s="429"/>
      <c r="V960" s="429"/>
      <c r="W960" s="429"/>
      <c r="X960" s="429"/>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29" t="s">
        <v>25</v>
      </c>
      <c r="Q993" s="429"/>
      <c r="R993" s="429"/>
      <c r="S993" s="429"/>
      <c r="T993" s="429"/>
      <c r="U993" s="429"/>
      <c r="V993" s="429"/>
      <c r="W993" s="429"/>
      <c r="X993" s="429"/>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29" t="s">
        <v>25</v>
      </c>
      <c r="Q1026" s="429"/>
      <c r="R1026" s="429"/>
      <c r="S1026" s="429"/>
      <c r="T1026" s="429"/>
      <c r="U1026" s="429"/>
      <c r="V1026" s="429"/>
      <c r="W1026" s="429"/>
      <c r="X1026" s="429"/>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29" t="s">
        <v>25</v>
      </c>
      <c r="Q1059" s="429"/>
      <c r="R1059" s="429"/>
      <c r="S1059" s="429"/>
      <c r="T1059" s="429"/>
      <c r="U1059" s="429"/>
      <c r="V1059" s="429"/>
      <c r="W1059" s="429"/>
      <c r="X1059" s="429"/>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29" t="s">
        <v>25</v>
      </c>
      <c r="Q1092" s="429"/>
      <c r="R1092" s="429"/>
      <c r="S1092" s="429"/>
      <c r="T1092" s="429"/>
      <c r="U1092" s="429"/>
      <c r="V1092" s="429"/>
      <c r="W1092" s="429"/>
      <c r="X1092" s="429"/>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29" t="s">
        <v>25</v>
      </c>
      <c r="Q1125" s="429"/>
      <c r="R1125" s="429"/>
      <c r="S1125" s="429"/>
      <c r="T1125" s="429"/>
      <c r="U1125" s="429"/>
      <c r="V1125" s="429"/>
      <c r="W1125" s="429"/>
      <c r="X1125" s="429"/>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29" t="s">
        <v>25</v>
      </c>
      <c r="Q1158" s="429"/>
      <c r="R1158" s="429"/>
      <c r="S1158" s="429"/>
      <c r="T1158" s="429"/>
      <c r="U1158" s="429"/>
      <c r="V1158" s="429"/>
      <c r="W1158" s="429"/>
      <c r="X1158" s="429"/>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29" t="s">
        <v>25</v>
      </c>
      <c r="Q1191" s="429"/>
      <c r="R1191" s="429"/>
      <c r="S1191" s="429"/>
      <c r="T1191" s="429"/>
      <c r="U1191" s="429"/>
      <c r="V1191" s="429"/>
      <c r="W1191" s="429"/>
      <c r="X1191" s="429"/>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29" t="s">
        <v>25</v>
      </c>
      <c r="Q1224" s="429"/>
      <c r="R1224" s="429"/>
      <c r="S1224" s="429"/>
      <c r="T1224" s="429"/>
      <c r="U1224" s="429"/>
      <c r="V1224" s="429"/>
      <c r="W1224" s="429"/>
      <c r="X1224" s="429"/>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29" t="s">
        <v>25</v>
      </c>
      <c r="Q1257" s="429"/>
      <c r="R1257" s="429"/>
      <c r="S1257" s="429"/>
      <c r="T1257" s="429"/>
      <c r="U1257" s="429"/>
      <c r="V1257" s="429"/>
      <c r="W1257" s="429"/>
      <c r="X1257" s="429"/>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29" t="s">
        <v>25</v>
      </c>
      <c r="Q1290" s="429"/>
      <c r="R1290" s="429"/>
      <c r="S1290" s="429"/>
      <c r="T1290" s="429"/>
      <c r="U1290" s="429"/>
      <c r="V1290" s="429"/>
      <c r="W1290" s="429"/>
      <c r="X1290" s="429"/>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2022-05-26T10:12:45Z</cp:lastPrinted>
  <dcterms:created xsi:type="dcterms:W3CDTF">2012-03-13T00:50:25Z</dcterms:created>
  <dcterms:modified xsi:type="dcterms:W3CDTF">2022-09-05T13:03:55Z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