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mln19_seisankyoku01\生産局1\牛乳乳製品課\行政文書フォルダ\04_貿易班\組織参考資料（班内で共有）\★関税割当関係業務（貿易需給班共通）★\01_関税割当公表\2021年度\CPTPP、日EU、日米\02_別記様式（シート保護パスワードは全て「kanwari」）\01-3_別記様式1-3_輸入商品説明書\"/>
    </mc:Choice>
  </mc:AlternateContent>
  <xr:revisionPtr revIDLastSave="0" documentId="13_ncr:101_{C0B91F00-EC38-4C2B-8F36-CE1DC36EE77B}" xr6:coauthVersionLast="45" xr6:coauthVersionMax="45" xr10:uidLastSave="{00000000-0000-0000-0000-000000000000}"/>
  <bookViews>
    <workbookView xWindow="-120" yWindow="-13080" windowWidth="23280" windowHeight="12600" xr2:uid="{00000000-000D-0000-FFFF-FFFF00000000}"/>
  </bookViews>
  <sheets>
    <sheet name="様式" sheetId="6" r:id="rId1"/>
    <sheet name="記入見本" sheetId="9" r:id="rId2"/>
    <sheet name="数値参照用・削除不可" sheetId="8" r:id="rId3"/>
  </sheets>
  <definedNames>
    <definedName name="_040210129">数値参照用・削除不可!$D$1:$D$1</definedName>
    <definedName name="_040210212">数値参照用・削除不可!$D$2:$D$2</definedName>
    <definedName name="_040210229">数値参照用・削除不可!$D$3:$D$3</definedName>
    <definedName name="_040221119">数値参照用・削除不可!$D$7:$D$7</definedName>
    <definedName name="_040221129">数値参照用・削除不可!$D$8:$D$8</definedName>
    <definedName name="_040221212">数値参照用・削除不可!$D$4:$D$4</definedName>
    <definedName name="_040221229">数値参照用・削除不可!$D$5:$D$5</definedName>
    <definedName name="_040229119">数値参照用・削除不可!$D$9:$D$9</definedName>
    <definedName name="_040229129">数値参照用・削除不可!$D$10:$D$10</definedName>
    <definedName name="_040229291">数値参照用・削除不可!$D$6:$D$6</definedName>
    <definedName name="_040299129">数値参照用・削除不可!$D$14:$E$14</definedName>
    <definedName name="_040299290">数値参照用・削除不可!$D$15:$E$15</definedName>
    <definedName name="_040390113">数値参照用・削除不可!$D$11:$D$11</definedName>
    <definedName name="_040390123">数値参照用・削除不可!$D$12:$D$12</definedName>
    <definedName name="_040390133">数値参照用・削除不可!$D$13:$D$13</definedName>
    <definedName name="_040510129">数値参照用・削除不可!$D$16:$H$16</definedName>
    <definedName name="_040510229">数値参照用・削除不可!$D$17:$H$17</definedName>
    <definedName name="_040520090">数値参照用・削除不可!$D$18:$H$18</definedName>
    <definedName name="_040590190">数値参照用・削除不可!$D$19:$H$19</definedName>
    <definedName name="_040590229">数値参照用・削除不可!$D$20:$E$20</definedName>
    <definedName name="_xlnm.Print_Area" localSheetId="1">記入見本!$A$1:$F$30</definedName>
    <definedName name="_xlnm.Print_Area" localSheetId="0">様式!$A$1:$F$25</definedName>
    <definedName name="番号">数値参照用・削除不可!$C$1:$C$20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9" l="1"/>
  <c r="A27" i="9" s="1"/>
  <c r="C22" i="9"/>
  <c r="C22" i="6"/>
  <c r="A22" i="6" s="1"/>
</calcChain>
</file>

<file path=xl/sharedStrings.xml><?xml version="1.0" encoding="utf-8"?>
<sst xmlns="http://schemas.openxmlformats.org/spreadsheetml/2006/main" count="223" uniqueCount="133">
  <si>
    <t>関税分類番号</t>
  </si>
  <si>
    <t>（※　　関税割当申請書と同一の記載とすること。また、当該輸入商品説明書には、代表者印及び社印は不要。）</t>
    <phoneticPr fontId="3"/>
  </si>
  <si>
    <t>関税分類番号（９桁）</t>
  </si>
  <si>
    <t>原産地</t>
  </si>
  <si>
    <t>申請者氏名：</t>
    <rPh sb="0" eb="2">
      <t>シンセイ</t>
    </rPh>
    <rPh sb="2" eb="3">
      <t>シャ</t>
    </rPh>
    <rPh sb="3" eb="5">
      <t>シメイ</t>
    </rPh>
    <phoneticPr fontId="3"/>
  </si>
  <si>
    <t>申請者住所：</t>
    <rPh sb="0" eb="3">
      <t>シンセイシャ</t>
    </rPh>
    <rPh sb="3" eb="5">
      <t>ジュウショ</t>
    </rPh>
    <phoneticPr fontId="3"/>
  </si>
  <si>
    <t>電話番号：</t>
    <rPh sb="0" eb="2">
      <t>デンワ</t>
    </rPh>
    <rPh sb="2" eb="4">
      <t>バンゴウ</t>
    </rPh>
    <phoneticPr fontId="3"/>
  </si>
  <si>
    <t>換算係数</t>
    <phoneticPr fontId="3"/>
  </si>
  <si>
    <t>040510．129</t>
    <phoneticPr fontId="3"/>
  </si>
  <si>
    <t>040510．229</t>
    <phoneticPr fontId="3"/>
  </si>
  <si>
    <t>040520．090</t>
    <phoneticPr fontId="3"/>
  </si>
  <si>
    <t>040590．190</t>
    <phoneticPr fontId="3"/>
  </si>
  <si>
    <t>040590．229</t>
    <phoneticPr fontId="3"/>
  </si>
  <si>
    <t>欧州連合</t>
  </si>
  <si>
    <t>←申請する品目の輸入商品説明書であることを確認する。</t>
    <rPh sb="1" eb="3">
      <t>シンセイ</t>
    </rPh>
    <rPh sb="5" eb="7">
      <t>ヒンモク</t>
    </rPh>
    <rPh sb="8" eb="10">
      <t>ユニュウ</t>
    </rPh>
    <rPh sb="10" eb="12">
      <t>ショウヒン</t>
    </rPh>
    <rPh sb="12" eb="15">
      <t>セツメイショ</t>
    </rPh>
    <rPh sb="21" eb="23">
      <t>カクニン</t>
    </rPh>
    <phoneticPr fontId="3"/>
  </si>
  <si>
    <r>
      <rPr>
        <b/>
        <sz val="14"/>
        <color theme="1"/>
        <rFont val="ＭＳ 明朝"/>
        <family val="1"/>
        <charset val="128"/>
      </rPr>
      <t xml:space="preserve">バターその他の油脂及びデイリースプレッド、脱脂粉乳、
粉乳及びバターミルクパウダー、加糖れん乳
</t>
    </r>
    <r>
      <rPr>
        <sz val="11"/>
        <color theme="1"/>
        <rFont val="ＭＳ 明朝"/>
        <family val="1"/>
        <charset val="128"/>
      </rPr>
      <t xml:space="preserve">
</t>
    </r>
    <r>
      <rPr>
        <sz val="10"/>
        <color theme="1"/>
        <rFont val="ＭＳ 明朝"/>
        <family val="1"/>
        <charset val="128"/>
      </rPr>
      <t>（下欄は、日ＥＵ協定 附属書２－Ａ 第３編 第Ｂ節２４の
ＴＲＱ－２３に基づく全乳換算数量による重量を算定するための係数）</t>
    </r>
    <rPh sb="21" eb="23">
      <t>ダッシ</t>
    </rPh>
    <rPh sb="23" eb="25">
      <t>フンニュウ</t>
    </rPh>
    <rPh sb="50" eb="52">
      <t>カラン</t>
    </rPh>
    <rPh sb="88" eb="90">
      <t>ゼンニュウ</t>
    </rPh>
    <rPh sb="90" eb="92">
      <t>カンサン</t>
    </rPh>
    <rPh sb="92" eb="94">
      <t>スウリョウ</t>
    </rPh>
    <rPh sb="97" eb="99">
      <t>ジュウリョウ</t>
    </rPh>
    <rPh sb="100" eb="102">
      <t>サンテイ</t>
    </rPh>
    <rPh sb="107" eb="109">
      <t>ケイスウ</t>
    </rPh>
    <phoneticPr fontId="3"/>
  </si>
  <si>
    <t>輸入商品説明書</t>
    <phoneticPr fontId="3"/>
  </si>
  <si>
    <t>040210．129</t>
    <phoneticPr fontId="3"/>
  </si>
  <si>
    <t>040210．212</t>
    <phoneticPr fontId="3"/>
  </si>
  <si>
    <t>040210．229</t>
    <phoneticPr fontId="3"/>
  </si>
  <si>
    <t>040221．212</t>
    <phoneticPr fontId="3"/>
  </si>
  <si>
    <t>040221．229</t>
    <phoneticPr fontId="3"/>
  </si>
  <si>
    <t>040229．291</t>
    <phoneticPr fontId="3"/>
  </si>
  <si>
    <t>040299．129</t>
    <phoneticPr fontId="3"/>
  </si>
  <si>
    <t>040299．290</t>
    <phoneticPr fontId="3"/>
  </si>
  <si>
    <t>040221．119</t>
    <phoneticPr fontId="3"/>
  </si>
  <si>
    <t>040221．129</t>
    <phoneticPr fontId="3"/>
  </si>
  <si>
    <t>040229．119</t>
    <phoneticPr fontId="3"/>
  </si>
  <si>
    <t>040229．129</t>
    <phoneticPr fontId="3"/>
  </si>
  <si>
    <t>040390．113</t>
    <phoneticPr fontId="3"/>
  </si>
  <si>
    <t>040390．123</t>
    <phoneticPr fontId="3"/>
  </si>
  <si>
    <t>040390．133</t>
    <phoneticPr fontId="3"/>
  </si>
  <si>
    <t>品名</t>
    <phoneticPr fontId="3"/>
  </si>
  <si>
    <t>_040210129</t>
  </si>
  <si>
    <t>内装品の形状・性状</t>
    <rPh sb="0" eb="3">
      <t>ナイソウヒン</t>
    </rPh>
    <rPh sb="4" eb="6">
      <t>ケイジョウ</t>
    </rPh>
    <rPh sb="7" eb="9">
      <t>セイジョウ</t>
    </rPh>
    <phoneticPr fontId="3"/>
  </si>
  <si>
    <t>加糖れん乳</t>
    <rPh sb="0" eb="2">
      <t>カトウ</t>
    </rPh>
    <rPh sb="4" eb="5">
      <t>ニュウ</t>
    </rPh>
    <phoneticPr fontId="11"/>
  </si>
  <si>
    <t>バターその他の油脂及びデイリースプレッド</t>
    <phoneticPr fontId="11"/>
  </si>
  <si>
    <t>_040510129</t>
    <phoneticPr fontId="11"/>
  </si>
  <si>
    <t>_040510229</t>
    <phoneticPr fontId="11"/>
  </si>
  <si>
    <t>_040520090</t>
    <phoneticPr fontId="11"/>
  </si>
  <si>
    <t>_040590190</t>
    <phoneticPr fontId="11"/>
  </si>
  <si>
    <t>_040590229</t>
    <phoneticPr fontId="11"/>
  </si>
  <si>
    <t>脱脂粉乳</t>
    <rPh sb="0" eb="2">
      <t>ダッシ</t>
    </rPh>
    <rPh sb="2" eb="4">
      <t>フンニュウ</t>
    </rPh>
    <phoneticPr fontId="11"/>
  </si>
  <si>
    <t>_040210129</t>
    <phoneticPr fontId="11"/>
  </si>
  <si>
    <t>_040210212</t>
    <phoneticPr fontId="11"/>
  </si>
  <si>
    <t>_040210229</t>
    <phoneticPr fontId="11"/>
  </si>
  <si>
    <t>_040221212</t>
    <phoneticPr fontId="11"/>
  </si>
  <si>
    <t>_040221229</t>
    <phoneticPr fontId="11"/>
  </si>
  <si>
    <t>_040229291</t>
    <phoneticPr fontId="11"/>
  </si>
  <si>
    <t>粉乳及びバターミルクパウダー</t>
    <rPh sb="0" eb="2">
      <t>フンニュウ</t>
    </rPh>
    <rPh sb="2" eb="3">
      <t>オヨ</t>
    </rPh>
    <phoneticPr fontId="11"/>
  </si>
  <si>
    <t>_040221119</t>
    <phoneticPr fontId="11"/>
  </si>
  <si>
    <t>_040221129</t>
    <phoneticPr fontId="11"/>
  </si>
  <si>
    <t>_040229119</t>
    <phoneticPr fontId="11"/>
  </si>
  <si>
    <t>_040229129</t>
    <phoneticPr fontId="11"/>
  </si>
  <si>
    <t>_040390113</t>
    <phoneticPr fontId="11"/>
  </si>
  <si>
    <t>_040390123</t>
    <phoneticPr fontId="11"/>
  </si>
  <si>
    <t>_040390133</t>
    <phoneticPr fontId="11"/>
  </si>
  <si>
    <t>_040299129</t>
    <phoneticPr fontId="11"/>
  </si>
  <si>
    <t>_040299290</t>
    <phoneticPr fontId="11"/>
  </si>
  <si>
    <t>20～25kg（粉末、紙袋又は段ボール）</t>
    <rPh sb="8" eb="10">
      <t>フンマツ</t>
    </rPh>
    <rPh sb="11" eb="13">
      <t>カミブクロ</t>
    </rPh>
    <rPh sb="13" eb="14">
      <t>マタ</t>
    </rPh>
    <rPh sb="15" eb="16">
      <t>ダン</t>
    </rPh>
    <phoneticPr fontId="11"/>
  </si>
  <si>
    <t>全粉乳</t>
    <rPh sb="0" eb="1">
      <t>ゼン</t>
    </rPh>
    <rPh sb="1" eb="3">
      <t>フンニュウ</t>
    </rPh>
    <phoneticPr fontId="11"/>
  </si>
  <si>
    <t>BMP</t>
    <phoneticPr fontId="11"/>
  </si>
  <si>
    <t>500g未満</t>
    <rPh sb="4" eb="6">
      <t>ミマン</t>
    </rPh>
    <phoneticPr fontId="11"/>
  </si>
  <si>
    <t>バター</t>
    <phoneticPr fontId="11"/>
  </si>
  <si>
    <t>デイリースプレッド</t>
    <phoneticPr fontId="11"/>
  </si>
  <si>
    <t>バターオイル</t>
    <phoneticPr fontId="11"/>
  </si>
  <si>
    <t>_040210212</t>
  </si>
  <si>
    <t>_040210229</t>
  </si>
  <si>
    <t>_040221212</t>
  </si>
  <si>
    <t>_040221229</t>
  </si>
  <si>
    <t>_040229291</t>
  </si>
  <si>
    <t>_040221119</t>
  </si>
  <si>
    <t>_040221129</t>
  </si>
  <si>
    <t>_040229119</t>
  </si>
  <si>
    <t>_040229129</t>
  </si>
  <si>
    <t>_040390113</t>
  </si>
  <si>
    <t>_040390123</t>
  </si>
  <si>
    <t>_040390133</t>
  </si>
  <si>
    <t>_040299129</t>
  </si>
  <si>
    <t>_040299290</t>
  </si>
  <si>
    <t>_040510129</t>
  </si>
  <si>
    <t>_040510229</t>
  </si>
  <si>
    <t>_040520090</t>
  </si>
  <si>
    <t>_040590190</t>
  </si>
  <si>
    <t>_040590229</t>
  </si>
  <si>
    <t>CPTPPバターその他の油脂及びデイリースプレッド</t>
    <phoneticPr fontId="11"/>
  </si>
  <si>
    <t>←申請上限数量は毎年見直し</t>
    <rPh sb="1" eb="3">
      <t>シンセイ</t>
    </rPh>
    <rPh sb="3" eb="5">
      <t>ジョウゲン</t>
    </rPh>
    <rPh sb="5" eb="7">
      <t>スウリョウ</t>
    </rPh>
    <rPh sb="8" eb="10">
      <t>マイトシ</t>
    </rPh>
    <rPh sb="10" eb="12">
      <t>ミナオ</t>
    </rPh>
    <phoneticPr fontId="11"/>
  </si>
  <si>
    <t>CPTPP脱脂粉乳</t>
    <rPh sb="5" eb="7">
      <t>ダッシ</t>
    </rPh>
    <rPh sb="7" eb="9">
      <t>フンニュウ</t>
    </rPh>
    <phoneticPr fontId="11"/>
  </si>
  <si>
    <t>CPTPP粉乳及びバターミルクパウダー</t>
    <rPh sb="5" eb="7">
      <t>フンニュウ</t>
    </rPh>
    <rPh sb="7" eb="8">
      <t>オヨ</t>
    </rPh>
    <phoneticPr fontId="11"/>
  </si>
  <si>
    <t>日EU協定バター、脱脂粉乳、粉乳、バターミルクパウダー及び加糖れん乳</t>
    <rPh sb="9" eb="11">
      <t>ダッシ</t>
    </rPh>
    <rPh sb="11" eb="13">
      <t>フンニュウ</t>
    </rPh>
    <rPh sb="14" eb="16">
      <t>フンニュウ</t>
    </rPh>
    <rPh sb="27" eb="28">
      <t>オヨ</t>
    </rPh>
    <rPh sb="29" eb="31">
      <t>カトウ</t>
    </rPh>
    <rPh sb="33" eb="34">
      <t>ニュウ</t>
    </rPh>
    <phoneticPr fontId="11"/>
  </si>
  <si>
    <t>500g超</t>
    <rPh sb="4" eb="5">
      <t>チョウ</t>
    </rPh>
    <phoneticPr fontId="11"/>
  </si>
  <si>
    <t>1～300g</t>
    <phoneticPr fontId="11"/>
  </si>
  <si>
    <t>400～500ｇ(ブロック状)</t>
    <rPh sb="11" eb="12">
      <t>ジョウ</t>
    </rPh>
    <phoneticPr fontId="11"/>
  </si>
  <si>
    <t>1～5kg(ブロック状)</t>
    <rPh sb="10" eb="11">
      <t>ジョウ</t>
    </rPh>
    <phoneticPr fontId="11"/>
  </si>
  <si>
    <t>500g～5kg（シート状)</t>
    <rPh sb="12" eb="13">
      <t>ジョウ</t>
    </rPh>
    <phoneticPr fontId="11"/>
  </si>
  <si>
    <t>10～25kg（ブロック状）</t>
    <rPh sb="12" eb="13">
      <t>ジョウ</t>
    </rPh>
    <phoneticPr fontId="11"/>
  </si>
  <si>
    <t>100kg～300kg（バルク）</t>
    <phoneticPr fontId="11"/>
  </si>
  <si>
    <t>←全乳換算数量を入力してください。製品重量、換算係数は自動計算されます。</t>
    <rPh sb="1" eb="2">
      <t>ゼン</t>
    </rPh>
    <rPh sb="2" eb="3">
      <t>ニュウ</t>
    </rPh>
    <rPh sb="3" eb="5">
      <t>カンサン</t>
    </rPh>
    <rPh sb="5" eb="7">
      <t>スウリョウ</t>
    </rPh>
    <rPh sb="8" eb="10">
      <t>ニュウリョク</t>
    </rPh>
    <rPh sb="17" eb="19">
      <t>セイヒン</t>
    </rPh>
    <rPh sb="19" eb="21">
      <t>ジュウリョウ</t>
    </rPh>
    <rPh sb="22" eb="24">
      <t>カンサン</t>
    </rPh>
    <rPh sb="24" eb="26">
      <t>ケイスウ</t>
    </rPh>
    <rPh sb="27" eb="29">
      <t>ジドウ</t>
    </rPh>
    <rPh sb="29" eb="31">
      <t>ケイサン</t>
    </rPh>
    <phoneticPr fontId="3"/>
  </si>
  <si>
    <t>←関税割当申請書と同じ氏名、住所、電話番号を記入してください。</t>
    <rPh sb="1" eb="3">
      <t>カンゼイ</t>
    </rPh>
    <rPh sb="3" eb="5">
      <t>ワリアテ</t>
    </rPh>
    <rPh sb="5" eb="8">
      <t>シンセイショ</t>
    </rPh>
    <rPh sb="9" eb="10">
      <t>オナ</t>
    </rPh>
    <rPh sb="11" eb="13">
      <t>シメイ</t>
    </rPh>
    <rPh sb="14" eb="16">
      <t>ジュウショ</t>
    </rPh>
    <rPh sb="17" eb="19">
      <t>デンワ</t>
    </rPh>
    <rPh sb="19" eb="21">
      <t>バンゴウ</t>
    </rPh>
    <rPh sb="22" eb="24">
      <t>キニュウ</t>
    </rPh>
    <phoneticPr fontId="3"/>
  </si>
  <si>
    <t>←押印はしないでください。</t>
    <rPh sb="1" eb="3">
      <t>オウイン</t>
    </rPh>
    <phoneticPr fontId="3"/>
  </si>
  <si>
    <t>←輸入する商品の関税分類番号（９桁）を選択してください。</t>
    <rPh sb="1" eb="3">
      <t>ユニュウ</t>
    </rPh>
    <rPh sb="5" eb="7">
      <t>ショウヒン</t>
    </rPh>
    <rPh sb="8" eb="10">
      <t>カンゼイ</t>
    </rPh>
    <rPh sb="10" eb="12">
      <t>ブンルイ</t>
    </rPh>
    <rPh sb="12" eb="14">
      <t>バンゴウ</t>
    </rPh>
    <rPh sb="16" eb="17">
      <t>ケタ</t>
    </rPh>
    <rPh sb="19" eb="21">
      <t>センタク</t>
    </rPh>
    <phoneticPr fontId="3"/>
  </si>
  <si>
    <t>←形状を選択してください。形状が異なる場合は、形状ごとに輸入商品説明書を作成してください。</t>
    <rPh sb="1" eb="3">
      <t>ケイジョウ</t>
    </rPh>
    <rPh sb="4" eb="6">
      <t>センタク</t>
    </rPh>
    <rPh sb="13" eb="15">
      <t>ユニュウ</t>
    </rPh>
    <rPh sb="17" eb="19">
      <t>ショウヒン</t>
    </rPh>
    <rPh sb="20" eb="22">
      <t>カンゼイ</t>
    </rPh>
    <rPh sb="22" eb="24">
      <t>ブンルイ</t>
    </rPh>
    <rPh sb="25" eb="27">
      <t>センタク</t>
    </rPh>
    <phoneticPr fontId="3"/>
  </si>
  <si>
    <t>←事務局記載欄のため、記入や削除はしないでください。</t>
    <rPh sb="1" eb="4">
      <t>ジムキョク</t>
    </rPh>
    <rPh sb="4" eb="6">
      <t>キサイ</t>
    </rPh>
    <rPh sb="6" eb="7">
      <t>ラン</t>
    </rPh>
    <rPh sb="11" eb="13">
      <t>キニュウ</t>
    </rPh>
    <rPh sb="14" eb="16">
      <t>サクジョ</t>
    </rPh>
    <phoneticPr fontId="3"/>
  </si>
  <si>
    <t>水色のセルに必要事項を入力してください。</t>
    <rPh sb="0" eb="2">
      <t>ミズイロ</t>
    </rPh>
    <rPh sb="6" eb="8">
      <t>ヒツヨウ</t>
    </rPh>
    <rPh sb="8" eb="10">
      <t>ジコウ</t>
    </rPh>
    <rPh sb="11" eb="13">
      <t>ニュウリョク</t>
    </rPh>
    <phoneticPr fontId="3"/>
  </si>
  <si>
    <t>同じ書類を２部提出してください。</t>
    <rPh sb="0" eb="1">
      <t>オナ</t>
    </rPh>
    <rPh sb="2" eb="4">
      <t>ショルイ</t>
    </rPh>
    <rPh sb="6" eb="7">
      <t>ブ</t>
    </rPh>
    <rPh sb="7" eb="9">
      <t>テイシュツ</t>
    </rPh>
    <phoneticPr fontId="3"/>
  </si>
  <si>
    <t>↓この列は印刷しないでください。</t>
    <rPh sb="3" eb="4">
      <t>レツ</t>
    </rPh>
    <rPh sb="5" eb="7">
      <t>インサツ</t>
    </rPh>
    <phoneticPr fontId="3"/>
  </si>
  <si>
    <t>（別記様式1-3）</t>
    <rPh sb="1" eb="3">
      <t>ベッキ</t>
    </rPh>
    <rPh sb="3" eb="5">
      <t>ヨウシキ</t>
    </rPh>
    <phoneticPr fontId="3"/>
  </si>
  <si>
    <t>←輸入する商品の関税分類番号（９桁）を選択してください。
先頭に「_」が入力されていますが、「_」は無視してください。</t>
    <rPh sb="1" eb="3">
      <t>ユニュウ</t>
    </rPh>
    <rPh sb="5" eb="7">
      <t>ショウヒン</t>
    </rPh>
    <rPh sb="8" eb="10">
      <t>カンゼイ</t>
    </rPh>
    <rPh sb="10" eb="12">
      <t>ブンルイ</t>
    </rPh>
    <rPh sb="12" eb="14">
      <t>バンゴウ</t>
    </rPh>
    <rPh sb="16" eb="17">
      <t>ケタ</t>
    </rPh>
    <rPh sb="19" eb="21">
      <t>センタク</t>
    </rPh>
    <rPh sb="29" eb="31">
      <t>セントウ</t>
    </rPh>
    <rPh sb="36" eb="38">
      <t>ニュウリョク</t>
    </rPh>
    <rPh sb="50" eb="52">
      <t>ムシ</t>
    </rPh>
    <phoneticPr fontId="3"/>
  </si>
  <si>
    <t>株式会社農林水産省</t>
    <rPh sb="0" eb="4">
      <t>カブシキガイシャ</t>
    </rPh>
    <rPh sb="4" eb="6">
      <t>ノウリン</t>
    </rPh>
    <rPh sb="6" eb="9">
      <t>スイサンショウ</t>
    </rPh>
    <phoneticPr fontId="3"/>
  </si>
  <si>
    <t>東京都千代田区霞が関1-2-1</t>
    <rPh sb="0" eb="3">
      <t>トウキョウト</t>
    </rPh>
    <rPh sb="3" eb="7">
      <t>チヨダク</t>
    </rPh>
    <rPh sb="7" eb="8">
      <t>カスミ</t>
    </rPh>
    <rPh sb="9" eb="10">
      <t>セキ</t>
    </rPh>
    <phoneticPr fontId="3"/>
  </si>
  <si>
    <t>03-6744-2127</t>
    <phoneticPr fontId="3"/>
  </si>
  <si>
    <t>←選択項目に輸入する商品の形状がない場合、上の行の項目は選択せず、詳細をこの列に入力してください。</t>
    <rPh sb="1" eb="3">
      <t>センタク</t>
    </rPh>
    <rPh sb="3" eb="5">
      <t>コウモク</t>
    </rPh>
    <rPh sb="6" eb="8">
      <t>ユニュウ</t>
    </rPh>
    <rPh sb="10" eb="12">
      <t>ショウヒン</t>
    </rPh>
    <rPh sb="13" eb="15">
      <t>ケイジョウ</t>
    </rPh>
    <rPh sb="18" eb="20">
      <t>バアイ</t>
    </rPh>
    <rPh sb="21" eb="22">
      <t>ウエ</t>
    </rPh>
    <rPh sb="23" eb="24">
      <t>ギョウ</t>
    </rPh>
    <rPh sb="25" eb="27">
      <t>コウモク</t>
    </rPh>
    <rPh sb="28" eb="30">
      <t>センタク</t>
    </rPh>
    <rPh sb="33" eb="35">
      <t>ショウサイ</t>
    </rPh>
    <rPh sb="38" eb="39">
      <t>レツ</t>
    </rPh>
    <rPh sb="40" eb="42">
      <t>ニュウリョク</t>
    </rPh>
    <phoneticPr fontId="3"/>
  </si>
  <si>
    <t>100g（粉末、ポリエチレン）</t>
    <rPh sb="5" eb="7">
      <t>フンマツ</t>
    </rPh>
    <phoneticPr fontId="3"/>
  </si>
  <si>
    <t>2kg以下(ビン又はボトル)</t>
    <rPh sb="3" eb="5">
      <t>イカ</t>
    </rPh>
    <rPh sb="8" eb="9">
      <t>マタ</t>
    </rPh>
    <phoneticPr fontId="11"/>
  </si>
  <si>
    <t>←全乳換算数量を入力してください。製品重量、換算係数は自動計算されます。１者当たりの申請上限数量以上を入力した場合、セルが赤くなります。</t>
    <rPh sb="1" eb="2">
      <t>ゼン</t>
    </rPh>
    <rPh sb="2" eb="3">
      <t>ニュウ</t>
    </rPh>
    <rPh sb="3" eb="5">
      <t>カンサン</t>
    </rPh>
    <rPh sb="5" eb="7">
      <t>スウリョウ</t>
    </rPh>
    <rPh sb="8" eb="10">
      <t>ニュウリョク</t>
    </rPh>
    <rPh sb="17" eb="19">
      <t>セイヒン</t>
    </rPh>
    <rPh sb="19" eb="21">
      <t>ジュウリョウ</t>
    </rPh>
    <rPh sb="22" eb="24">
      <t>カンサン</t>
    </rPh>
    <rPh sb="24" eb="26">
      <t>ケイスウ</t>
    </rPh>
    <rPh sb="27" eb="29">
      <t>ジドウ</t>
    </rPh>
    <rPh sb="29" eb="31">
      <t>ケイサン</t>
    </rPh>
    <rPh sb="37" eb="38">
      <t>シャ</t>
    </rPh>
    <rPh sb="38" eb="39">
      <t>ア</t>
    </rPh>
    <rPh sb="42" eb="44">
      <t>シンセイ</t>
    </rPh>
    <rPh sb="44" eb="46">
      <t>ジョウゲン</t>
    </rPh>
    <rPh sb="46" eb="48">
      <t>スウリョウ</t>
    </rPh>
    <rPh sb="48" eb="50">
      <t>イジョウ</t>
    </rPh>
    <rPh sb="51" eb="53">
      <t>ニュウリョク</t>
    </rPh>
    <rPh sb="55" eb="57">
      <t>バアイ</t>
    </rPh>
    <rPh sb="61" eb="62">
      <t>アカ</t>
    </rPh>
    <phoneticPr fontId="3"/>
  </si>
  <si>
    <t>←選択項目に輸入する商品の形状がない場合、上の行の項目は選択せず、詳細をこの列に入力してください。上の行にも入力項目がある状態で入力した場合、セルが赤くなります。</t>
    <rPh sb="1" eb="3">
      <t>センタク</t>
    </rPh>
    <rPh sb="3" eb="5">
      <t>コウモク</t>
    </rPh>
    <rPh sb="6" eb="8">
      <t>ユニュウ</t>
    </rPh>
    <rPh sb="10" eb="12">
      <t>ショウヒン</t>
    </rPh>
    <rPh sb="13" eb="15">
      <t>ケイジョウ</t>
    </rPh>
    <rPh sb="18" eb="20">
      <t>バアイ</t>
    </rPh>
    <rPh sb="21" eb="22">
      <t>ウエ</t>
    </rPh>
    <rPh sb="23" eb="24">
      <t>ギョウ</t>
    </rPh>
    <rPh sb="25" eb="27">
      <t>コウモク</t>
    </rPh>
    <rPh sb="28" eb="30">
      <t>センタク</t>
    </rPh>
    <rPh sb="33" eb="35">
      <t>ショウサイ</t>
    </rPh>
    <rPh sb="38" eb="39">
      <t>レツ</t>
    </rPh>
    <rPh sb="40" eb="42">
      <t>ニュウリョク</t>
    </rPh>
    <rPh sb="49" eb="50">
      <t>ウエ</t>
    </rPh>
    <rPh sb="51" eb="52">
      <t>ギョウ</t>
    </rPh>
    <rPh sb="54" eb="56">
      <t>ニュウリョク</t>
    </rPh>
    <rPh sb="56" eb="58">
      <t>コウモク</t>
    </rPh>
    <rPh sb="61" eb="63">
      <t>ジョウタイ</t>
    </rPh>
    <rPh sb="64" eb="66">
      <t>ニュウリョク</t>
    </rPh>
    <rPh sb="68" eb="70">
      <t>バアイ</t>
    </rPh>
    <rPh sb="74" eb="75">
      <t>アカ</t>
    </rPh>
    <phoneticPr fontId="3"/>
  </si>
  <si>
    <t>換算係数
(B)</t>
    <phoneticPr fontId="3"/>
  </si>
  <si>
    <t xml:space="preserve">＜農林水産省生産局畜産部牛乳乳製品課記入欄＞
当該輸入商品説明書を関税割当証明書とともに税関に提出する者は、上記の輸入商品を関税割当対象物品として申請したことを、右欄の承認印にて承認します。
（関税割当証明書番号）
0402.10-TRQ-23-
</t>
    <rPh sb="83" eb="84">
      <t>ラン</t>
    </rPh>
    <rPh sb="90" eb="92">
      <t>ショウニン</t>
    </rPh>
    <phoneticPr fontId="3"/>
  </si>
  <si>
    <t>注１：割当てを受けた者は、当該商品説明書と異なる物品を輸入しようとする場合は、公表第11の５に従い、新たな輸入商品説明書を農林水産省生産局畜産部牛乳乳製品課に提出し、承認を受ける。</t>
    <rPh sb="0" eb="1">
      <t>チュウ</t>
    </rPh>
    <rPh sb="61" eb="63">
      <t>ノウリン</t>
    </rPh>
    <rPh sb="63" eb="66">
      <t>スイサンショウ</t>
    </rPh>
    <rPh sb="66" eb="69">
      <t>セイサンキョク</t>
    </rPh>
    <rPh sb="69" eb="72">
      <t>チクサンブ</t>
    </rPh>
    <rPh sb="83" eb="85">
      <t>ショウニン</t>
    </rPh>
    <phoneticPr fontId="3"/>
  </si>
  <si>
    <t>注２：割当てを受けた者は、当該商品説明書を関税割当証明書の有効期限が満了した時は速やかに農林水産省生産局畜産部牛乳乳製品課に原本を返納する。</t>
    <rPh sb="0" eb="1">
      <t>チュウ</t>
    </rPh>
    <rPh sb="21" eb="23">
      <t>カンゼイ</t>
    </rPh>
    <rPh sb="23" eb="25">
      <t>ワリア</t>
    </rPh>
    <rPh sb="25" eb="28">
      <t>ショウメイショ</t>
    </rPh>
    <rPh sb="29" eb="31">
      <t>ユウコウ</t>
    </rPh>
    <rPh sb="31" eb="33">
      <t>キゲン</t>
    </rPh>
    <rPh sb="34" eb="36">
      <t>マンリョウ</t>
    </rPh>
    <rPh sb="38" eb="39">
      <t>トキ</t>
    </rPh>
    <rPh sb="40" eb="41">
      <t>スミ</t>
    </rPh>
    <rPh sb="44" eb="46">
      <t>ノウリン</t>
    </rPh>
    <rPh sb="46" eb="49">
      <t>スイサンショウ</t>
    </rPh>
    <rPh sb="49" eb="52">
      <t>セイサンキョク</t>
    </rPh>
    <rPh sb="52" eb="55">
      <t>チクサンブ</t>
    </rPh>
    <rPh sb="62" eb="64">
      <t>ゲンポン</t>
    </rPh>
    <rPh sb="65" eb="67">
      <t>ヘンノウ</t>
    </rPh>
    <phoneticPr fontId="3"/>
  </si>
  <si>
    <t>ＣＰＴＰＰ締約国</t>
  </si>
  <si>
    <r>
      <rPr>
        <b/>
        <sz val="14"/>
        <color theme="1"/>
        <rFont val="ＭＳ 明朝"/>
        <family val="1"/>
        <charset val="128"/>
      </rPr>
      <t>バターその他油脂及びデイリースプレッド</t>
    </r>
    <r>
      <rPr>
        <sz val="11"/>
        <color theme="1"/>
        <rFont val="ＭＳ 明朝"/>
        <family val="1"/>
        <charset val="128"/>
      </rPr>
      <t xml:space="preserve">
（下欄は、ＣＰＴＰＰ第２章 附属書２－Ｄ付録Ａ 第Ｂ節のＣＰＴＰＰの全ての締約国向け関税割当てに掲げるＴＷＱ－ＪＰ９に基づく全乳換算数量を算定するための係数）</t>
    </r>
    <rPh sb="5" eb="6">
      <t>ホカ</t>
    </rPh>
    <rPh sb="6" eb="8">
      <t>ユシ</t>
    </rPh>
    <rPh sb="8" eb="9">
      <t>オヨ</t>
    </rPh>
    <rPh sb="22" eb="24">
      <t>カラン</t>
    </rPh>
    <rPh sb="80" eb="81">
      <t>モト</t>
    </rPh>
    <rPh sb="83" eb="85">
      <t>ゼンニュウ</t>
    </rPh>
    <rPh sb="85" eb="87">
      <t>カンサン</t>
    </rPh>
    <rPh sb="87" eb="89">
      <t>スウリョウ</t>
    </rPh>
    <rPh sb="90" eb="92">
      <t>サンテイ</t>
    </rPh>
    <rPh sb="97" eb="99">
      <t>ケイスウ</t>
    </rPh>
    <phoneticPr fontId="3"/>
  </si>
  <si>
    <t>040510.129</t>
    <phoneticPr fontId="3"/>
  </si>
  <si>
    <t>040590.190</t>
    <phoneticPr fontId="3"/>
  </si>
  <si>
    <t>040510.229</t>
    <phoneticPr fontId="3"/>
  </si>
  <si>
    <t>040590.229</t>
    <phoneticPr fontId="3"/>
  </si>
  <si>
    <t>040520.090</t>
    <phoneticPr fontId="3"/>
  </si>
  <si>
    <t>バターその他の油脂及びデイリースプレッド</t>
    <phoneticPr fontId="3"/>
  </si>
  <si>
    <t xml:space="preserve">＜農林水産省生産局畜産部牛乳乳製品課記入欄＞
当該輸入商品説明書を関税割当証明書とともに税関に提出する者は、上記の輸入商品を関税割当対象物品として申請したことを、右欄の承認印にて承認します。
（関税割当証明書番号）
0405.10-TWQ-JP9-
</t>
    <rPh sb="83" eb="84">
      <t>ラン</t>
    </rPh>
    <rPh sb="90" eb="92">
      <t>ショウニン</t>
    </rPh>
    <phoneticPr fontId="3"/>
  </si>
  <si>
    <t>←申請する品目の輸入商品説明書であることを確認してください。</t>
    <rPh sb="1" eb="3">
      <t>シンセイ</t>
    </rPh>
    <rPh sb="5" eb="7">
      <t>ヒンモク</t>
    </rPh>
    <rPh sb="8" eb="10">
      <t>ユニュウ</t>
    </rPh>
    <rPh sb="10" eb="12">
      <t>ショウヒン</t>
    </rPh>
    <rPh sb="12" eb="15">
      <t>セツメイショ</t>
    </rPh>
    <rPh sb="21" eb="23">
      <t>カクニン</t>
    </rPh>
    <phoneticPr fontId="3"/>
  </si>
  <si>
    <t>製品重量（kg）
 (A)÷(B)
（小数点第４位以下切り捨て）</t>
    <rPh sb="19" eb="22">
      <t>ショウスウテン</t>
    </rPh>
    <rPh sb="22" eb="23">
      <t>ダイ</t>
    </rPh>
    <rPh sb="24" eb="27">
      <t>イイカ</t>
    </rPh>
    <rPh sb="27" eb="28">
      <t>キ</t>
    </rPh>
    <rPh sb="29" eb="30">
      <t>ス</t>
    </rPh>
    <phoneticPr fontId="3"/>
  </si>
  <si>
    <t>割当数量（全乳換算数量、kg）
(A)</t>
    <phoneticPr fontId="3"/>
  </si>
  <si>
    <t>注１：割当てを受けた者は、当該商品説明書と異なる物品を輸入しようとする場合は、新たな輸入商品説明書を農林水産省生産局畜産部牛乳乳製品課に提出し、承認を受ける。</t>
    <rPh sb="0" eb="1">
      <t>チュウ</t>
    </rPh>
    <rPh sb="50" eb="52">
      <t>ノウリン</t>
    </rPh>
    <rPh sb="52" eb="55">
      <t>スイサンショウ</t>
    </rPh>
    <rPh sb="55" eb="58">
      <t>セイサンキョク</t>
    </rPh>
    <rPh sb="58" eb="61">
      <t>チクサンブ</t>
    </rPh>
    <rPh sb="72" eb="74">
      <t>ショウニン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</si>
</sst>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quot;kg&quot;"/>
  </numFmts>
  <fonts count="16" x14ac:knownFonts="1">
    <font>
      <sz val="11"/>
      <color theme="1"/>
      <name val="ＭＳ Ｐゴシック"/>
      <family val="2"/>
      <charset val="128"/>
      <scheme val="minor"/>
    </font>
    <font>
      <sz val="10"/>
      <color rgb="FF000000"/>
      <name val="ＭＳ 明朝"/>
      <family val="1"/>
      <charset val="128"/>
    </font>
    <font>
      <b/>
      <sz val="10"/>
      <color rgb="FF000000"/>
      <name val="ＭＳ 明朝"/>
      <family val="1"/>
      <charset val="128"/>
    </font>
    <font>
      <sz val="6"/>
      <name val="ＭＳ Ｐゴシック"/>
      <family val="2"/>
      <charset val="128"/>
      <scheme val="minor"/>
    </font>
    <font>
      <b/>
      <sz val="16"/>
      <color rgb="FF000000"/>
      <name val="ＭＳ 明朝"/>
      <family val="1"/>
      <charset val="128"/>
    </font>
    <font>
      <sz val="11"/>
      <color theme="1"/>
      <name val="ＭＳ 明朝"/>
      <family val="1"/>
      <charset val="128"/>
    </font>
    <font>
      <sz val="8"/>
      <color theme="1"/>
      <name val="ＭＳ 明朝"/>
      <family val="1"/>
      <charset val="128"/>
    </font>
    <font>
      <b/>
      <sz val="14"/>
      <color theme="1"/>
      <name val="ＭＳ 明朝"/>
      <family val="1"/>
      <charset val="128"/>
    </font>
    <font>
      <sz val="10"/>
      <color theme="1"/>
      <name val="ＭＳ 明朝"/>
      <family val="1"/>
      <charset val="128"/>
    </font>
    <font>
      <sz val="11"/>
      <color rgb="FF000000"/>
      <name val="ＭＳ 明朝"/>
      <family val="1"/>
      <charset val="128"/>
    </font>
    <font>
      <sz val="11"/>
      <color theme="1"/>
      <name val="ＭＳ Ｐゴシック"/>
      <family val="3"/>
      <charset val="128"/>
      <scheme val="minor"/>
    </font>
    <font>
      <sz val="6"/>
      <name val="ＭＳ Ｐゴシック"/>
      <family val="3"/>
      <charset val="128"/>
    </font>
    <font>
      <sz val="11"/>
      <color rgb="FFFF0000"/>
      <name val="ＭＳ Ｐゴシック"/>
      <family val="3"/>
      <charset val="128"/>
      <scheme val="minor"/>
    </font>
    <font>
      <b/>
      <sz val="11"/>
      <color rgb="FF0066FF"/>
      <name val="ＭＳ Ｐゴシック"/>
      <family val="3"/>
      <charset val="128"/>
      <scheme val="minor"/>
    </font>
    <font>
      <sz val="11"/>
      <color rgb="FF0066FF"/>
      <name val="ＭＳ Ｐゴシック"/>
      <family val="2"/>
      <charset val="128"/>
      <scheme val="minor"/>
    </font>
    <font>
      <sz val="11"/>
      <color rgb="FF0066FF"/>
      <name val="ＭＳ 明朝"/>
      <family val="1"/>
      <charset val="128"/>
    </font>
  </fonts>
  <fills count="3">
    <fill>
      <patternFill patternType="none"/>
    </fill>
    <fill>
      <patternFill patternType="gray125"/>
    </fill>
    <fill>
      <patternFill patternType="solid">
        <fgColor rgb="FFFFFF00"/>
        <bgColor indexed="64"/>
      </patternFill>
    </fill>
  </fills>
  <borders count="43">
    <border>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top style="thin">
        <color auto="1"/>
      </top>
      <bottom/>
      <diagonal/>
    </border>
    <border>
      <left/>
      <right/>
      <top/>
      <bottom style="thin">
        <color auto="1"/>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medium">
        <color indexed="64"/>
      </top>
      <bottom style="double">
        <color indexed="64"/>
      </bottom>
      <diagonal/>
    </border>
    <border>
      <left style="thin">
        <color rgb="FF000000"/>
      </left>
      <right style="medium">
        <color indexed="64"/>
      </right>
      <top style="medium">
        <color indexed="64"/>
      </top>
      <bottom style="double">
        <color indexed="64"/>
      </bottom>
      <diagonal/>
    </border>
    <border>
      <left style="medium">
        <color indexed="64"/>
      </left>
      <right/>
      <top style="double">
        <color indexed="64"/>
      </top>
      <bottom/>
      <diagonal/>
    </border>
    <border>
      <left style="thin">
        <color rgb="FF000000"/>
      </left>
      <right style="medium">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style="thin">
        <color rgb="FF000000"/>
      </left>
      <right style="medium">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10" fillId="0" borderId="0">
      <alignment vertical="center"/>
    </xf>
  </cellStyleXfs>
  <cellXfs count="98">
    <xf numFmtId="0" fontId="0" fillId="0" borderId="0" xfId="0">
      <alignment vertical="center"/>
    </xf>
    <xf numFmtId="0" fontId="0" fillId="0" borderId="4" xfId="0" applyBorder="1">
      <alignment vertical="center"/>
    </xf>
    <xf numFmtId="0" fontId="0" fillId="0" borderId="0" xfId="0" applyBorder="1">
      <alignment vertical="center"/>
    </xf>
    <xf numFmtId="0" fontId="0" fillId="0" borderId="1" xfId="0" applyBorder="1">
      <alignment vertical="center"/>
    </xf>
    <xf numFmtId="0" fontId="5" fillId="0" borderId="6" xfId="0" applyFont="1" applyBorder="1">
      <alignment vertical="center"/>
    </xf>
    <xf numFmtId="0" fontId="5" fillId="0" borderId="4" xfId="0" applyFont="1" applyBorder="1">
      <alignment vertical="center"/>
    </xf>
    <xf numFmtId="0" fontId="6" fillId="0" borderId="4" xfId="0" applyFont="1" applyBorder="1">
      <alignment vertical="center"/>
    </xf>
    <xf numFmtId="0" fontId="5" fillId="0" borderId="0" xfId="0" applyFont="1" applyBorder="1">
      <alignment vertical="center"/>
    </xf>
    <xf numFmtId="0" fontId="5" fillId="0" borderId="1" xfId="0" applyFont="1" applyBorder="1">
      <alignment vertical="center"/>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0" fillId="0" borderId="0" xfId="0" applyBorder="1" applyAlignment="1">
      <alignment horizontal="center" vertical="center"/>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9" fillId="0" borderId="0" xfId="0"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26" xfId="0" applyNumberFormat="1" applyFont="1" applyBorder="1" applyAlignment="1">
      <alignment horizontal="center" vertical="center" wrapText="1"/>
    </xf>
    <xf numFmtId="49" fontId="1" fillId="0" borderId="11" xfId="0" applyNumberFormat="1" applyFont="1" applyBorder="1" applyAlignment="1">
      <alignment horizontal="center" vertical="center" shrinkToFit="1"/>
    </xf>
    <xf numFmtId="49" fontId="1" fillId="0" borderId="26" xfId="0" applyNumberFormat="1" applyFont="1" applyBorder="1" applyAlignment="1">
      <alignment horizontal="center" vertical="center" shrinkToFit="1"/>
    </xf>
    <xf numFmtId="0" fontId="0" fillId="0" borderId="0" xfId="0" applyBorder="1" applyAlignment="1">
      <alignment horizontal="center" vertical="center" wrapText="1"/>
    </xf>
    <xf numFmtId="0" fontId="4" fillId="0" borderId="0" xfId="0" applyFont="1" applyBorder="1">
      <alignment vertical="center"/>
    </xf>
    <xf numFmtId="49" fontId="1" fillId="0" borderId="0" xfId="0" applyNumberFormat="1" applyFont="1" applyBorder="1" applyAlignment="1">
      <alignment horizontal="center" vertical="center" shrinkToFit="1"/>
    </xf>
    <xf numFmtId="0" fontId="1" fillId="0" borderId="27" xfId="0" applyFont="1" applyBorder="1" applyAlignment="1">
      <alignment horizontal="center" vertical="center" wrapText="1"/>
    </xf>
    <xf numFmtId="49" fontId="1" fillId="0" borderId="28" xfId="0" applyNumberFormat="1" applyFont="1" applyBorder="1" applyAlignment="1">
      <alignment horizontal="center" vertical="center" wrapText="1"/>
    </xf>
    <xf numFmtId="0" fontId="1" fillId="0" borderId="23" xfId="0" applyFont="1" applyBorder="1" applyAlignment="1">
      <alignment horizontal="center" vertical="center" wrapText="1"/>
    </xf>
    <xf numFmtId="49" fontId="1" fillId="0" borderId="28" xfId="0" applyNumberFormat="1" applyFont="1" applyBorder="1" applyAlignment="1">
      <alignment horizontal="center" vertical="center" shrinkToFit="1"/>
    </xf>
    <xf numFmtId="0" fontId="10" fillId="0" borderId="0" xfId="1">
      <alignment vertical="center"/>
    </xf>
    <xf numFmtId="0" fontId="10" fillId="0" borderId="16" xfId="1" applyBorder="1">
      <alignment vertical="center"/>
    </xf>
    <xf numFmtId="0" fontId="12" fillId="0" borderId="16" xfId="1" applyFont="1" applyBorder="1">
      <alignment vertical="center"/>
    </xf>
    <xf numFmtId="0" fontId="13" fillId="0" borderId="0" xfId="0" applyFont="1" applyAlignment="1">
      <alignment vertical="center" wrapText="1"/>
    </xf>
    <xf numFmtId="0" fontId="14" fillId="0" borderId="0" xfId="0" applyFont="1" applyAlignment="1">
      <alignment vertical="center" wrapText="1"/>
    </xf>
    <xf numFmtId="0" fontId="14" fillId="0" borderId="0" xfId="0" applyFont="1" applyBorder="1" applyAlignment="1">
      <alignment vertical="center" wrapText="1"/>
    </xf>
    <xf numFmtId="49" fontId="15" fillId="0" borderId="0" xfId="0" applyNumberFormat="1" applyFont="1" applyBorder="1" applyAlignment="1">
      <alignment horizontal="center" vertical="center" shrinkToFit="1"/>
    </xf>
    <xf numFmtId="0" fontId="10" fillId="2" borderId="16" xfId="1" applyFill="1" applyBorder="1">
      <alignment vertical="center"/>
    </xf>
    <xf numFmtId="0" fontId="10" fillId="2" borderId="0" xfId="1" applyFill="1">
      <alignment vertical="center"/>
    </xf>
    <xf numFmtId="0" fontId="5" fillId="0" borderId="18" xfId="0" applyFont="1" applyBorder="1" applyAlignment="1">
      <alignment vertical="top" wrapText="1"/>
    </xf>
    <xf numFmtId="0" fontId="5" fillId="0" borderId="19" xfId="0" applyFont="1" applyBorder="1" applyAlignment="1">
      <alignment vertical="top"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49" fontId="1" fillId="0" borderId="36" xfId="0" applyNumberFormat="1" applyFont="1" applyBorder="1" applyAlignment="1">
      <alignment horizontal="center" vertical="center" wrapText="1"/>
    </xf>
    <xf numFmtId="0" fontId="1" fillId="0" borderId="37" xfId="0" applyFont="1" applyBorder="1" applyAlignment="1">
      <alignment horizontal="center" vertical="center" wrapText="1"/>
    </xf>
    <xf numFmtId="49" fontId="1" fillId="0" borderId="4" xfId="0" applyNumberFormat="1" applyFont="1" applyBorder="1" applyAlignment="1">
      <alignment horizontal="center" vertical="center" wrapText="1"/>
    </xf>
    <xf numFmtId="0" fontId="1" fillId="0" borderId="38" xfId="0" applyFont="1" applyBorder="1" applyAlignment="1">
      <alignment horizontal="center" vertical="center" wrapText="1"/>
    </xf>
    <xf numFmtId="49" fontId="1" fillId="0" borderId="39" xfId="0" applyNumberFormat="1" applyFont="1" applyBorder="1" applyAlignment="1">
      <alignment horizontal="center" vertical="center" wrapText="1"/>
    </xf>
    <xf numFmtId="0" fontId="1" fillId="0" borderId="40" xfId="0" applyFont="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41"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42" xfId="0" applyFont="1" applyBorder="1" applyAlignment="1">
      <alignment horizontal="center" vertical="center" wrapText="1"/>
    </xf>
    <xf numFmtId="0" fontId="5" fillId="0" borderId="32" xfId="0" applyFont="1" applyBorder="1" applyAlignment="1">
      <alignment horizontal="left" vertical="top" wrapText="1"/>
    </xf>
    <xf numFmtId="0" fontId="5" fillId="0" borderId="33" xfId="0" applyFont="1" applyBorder="1" applyAlignment="1">
      <alignment horizontal="left" vertical="top"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2"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0" fillId="0" borderId="0" xfId="0"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5" xfId="0" applyFont="1" applyBorder="1" applyAlignment="1">
      <alignment horizontal="center" vertical="center"/>
    </xf>
    <xf numFmtId="176" fontId="5" fillId="0" borderId="11" xfId="0" applyNumberFormat="1" applyFont="1" applyBorder="1" applyAlignment="1">
      <alignment horizontal="center" vertical="center"/>
    </xf>
    <xf numFmtId="176" fontId="5" fillId="0" borderId="12" xfId="0" applyNumberFormat="1" applyFont="1" applyBorder="1" applyAlignment="1">
      <alignment horizontal="center" vertical="center"/>
    </xf>
    <xf numFmtId="176" fontId="5" fillId="0" borderId="12" xfId="0" applyNumberFormat="1" applyFont="1" applyBorder="1" applyAlignment="1" applyProtection="1">
      <alignment horizontal="center" vertical="center"/>
      <protection locked="0"/>
    </xf>
    <xf numFmtId="176" fontId="5" fillId="0" borderId="5" xfId="0" applyNumberFormat="1" applyFont="1" applyBorder="1" applyAlignment="1" applyProtection="1">
      <alignment horizontal="center" vertical="center"/>
      <protection locked="0"/>
    </xf>
    <xf numFmtId="0" fontId="5" fillId="0" borderId="22" xfId="0" applyFont="1" applyBorder="1" applyAlignment="1" applyProtection="1">
      <alignment horizontal="center" vertical="top"/>
      <protection locked="0"/>
    </xf>
    <xf numFmtId="0" fontId="5" fillId="0" borderId="17" xfId="0" applyFont="1" applyBorder="1" applyAlignment="1" applyProtection="1">
      <alignment horizontal="center" vertical="top"/>
      <protection locked="0"/>
    </xf>
    <xf numFmtId="0" fontId="5" fillId="0" borderId="31" xfId="0" applyFont="1" applyBorder="1" applyAlignment="1" applyProtection="1">
      <alignment horizontal="center" vertical="top"/>
      <protection locked="0"/>
    </xf>
    <xf numFmtId="0" fontId="5" fillId="0" borderId="0" xfId="0" applyFont="1" applyBorder="1" applyAlignment="1" applyProtection="1">
      <alignment horizontal="left" vertical="center" shrinkToFit="1"/>
      <protection locked="0"/>
    </xf>
    <xf numFmtId="0" fontId="5" fillId="0" borderId="1" xfId="0" applyFont="1" applyBorder="1" applyAlignment="1" applyProtection="1">
      <alignment horizontal="left" vertical="center" shrinkToFit="1"/>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2" xfId="0" applyFont="1" applyBorder="1" applyAlignment="1">
      <alignment horizontal="center" vertical="center" shrinkToFi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1" xfId="0" applyFont="1" applyBorder="1" applyAlignment="1">
      <alignment horizontal="center" vertical="center"/>
    </xf>
    <xf numFmtId="0" fontId="5" fillId="0" borderId="29"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5" fillId="0" borderId="30" xfId="0" applyFont="1" applyBorder="1" applyAlignment="1" applyProtection="1">
      <alignment horizontal="center"/>
      <protection locked="0"/>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pplyProtection="1">
      <alignment horizontal="left" vertical="center" shrinkToFit="1"/>
      <protection locked="0"/>
    </xf>
    <xf numFmtId="0" fontId="5" fillId="0" borderId="8" xfId="0" applyFont="1" applyBorder="1" applyAlignment="1" applyProtection="1">
      <alignment horizontal="left" vertical="center" shrinkToFit="1"/>
      <protection locked="0"/>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29" xfId="0" applyFont="1" applyBorder="1" applyAlignment="1">
      <alignment horizontal="center"/>
    </xf>
    <xf numFmtId="0" fontId="5" fillId="0" borderId="25" xfId="0" applyFont="1" applyBorder="1" applyAlignment="1">
      <alignment horizontal="center"/>
    </xf>
    <xf numFmtId="0" fontId="5" fillId="0" borderId="30" xfId="0" applyFont="1" applyBorder="1" applyAlignment="1">
      <alignment horizontal="center"/>
    </xf>
    <xf numFmtId="0" fontId="5" fillId="0" borderId="22" xfId="0" applyFont="1" applyBorder="1" applyAlignment="1">
      <alignment horizontal="center" vertical="top"/>
    </xf>
    <xf numFmtId="0" fontId="5" fillId="0" borderId="17" xfId="0" applyFont="1" applyBorder="1" applyAlignment="1">
      <alignment horizontal="center" vertical="top"/>
    </xf>
    <xf numFmtId="0" fontId="5" fillId="0" borderId="31" xfId="0" applyFont="1" applyBorder="1" applyAlignment="1">
      <alignment horizontal="center" vertical="top"/>
    </xf>
    <xf numFmtId="176" fontId="5" fillId="0" borderId="5" xfId="0" applyNumberFormat="1" applyFont="1" applyBorder="1" applyAlignment="1">
      <alignment horizontal="center" vertical="center"/>
    </xf>
  </cellXfs>
  <cellStyles count="2">
    <cellStyle name="標準" xfId="0" builtinId="0"/>
    <cellStyle name="標準 2" xfId="1" xr:uid="{22689D3E-E404-4BB3-8BE3-8FEC4CAC9BAF}"/>
  </cellStyles>
  <dxfs count="14">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numFmt numFmtId="177" formatCode="#,##0\ &quot;kg&quot;"/>
    </dxf>
    <dxf>
      <fill>
        <patternFill>
          <bgColor rgb="FFFF0000"/>
        </patternFill>
      </fill>
    </dxf>
    <dxf>
      <fill>
        <patternFill>
          <bgColor rgb="FFFF0000"/>
        </patternFill>
      </fill>
    </dxf>
    <dxf>
      <fill>
        <patternFill>
          <bgColor theme="4" tint="0.79998168889431442"/>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numFmt numFmtId="177" formatCode="#,##0\ &quot;kg&quot;"/>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733427</xdr:colOff>
      <xdr:row>22</xdr:row>
      <xdr:rowOff>85723</xdr:rowOff>
    </xdr:from>
    <xdr:ext cx="2200274" cy="195262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362452" y="8258173"/>
          <a:ext cx="2200274" cy="195262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ＭＳ 明朝" panose="02020609040205080304" pitchFamily="17" charset="-128"/>
              <a:ea typeface="ＭＳ 明朝" panose="02020609040205080304" pitchFamily="17" charset="-128"/>
            </a:rPr>
            <a:t>承認印</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1000125</xdr:colOff>
      <xdr:row>27</xdr:row>
      <xdr:rowOff>57149</xdr:rowOff>
    </xdr:from>
    <xdr:ext cx="1971675" cy="1828801"/>
    <xdr:sp macro="" textlink="">
      <xdr:nvSpPr>
        <xdr:cNvPr id="3" name="テキスト ボックス 2">
          <a:extLst>
            <a:ext uri="{FF2B5EF4-FFF2-40B4-BE49-F238E27FC236}">
              <a16:creationId xmlns:a16="http://schemas.microsoft.com/office/drawing/2014/main" id="{28455F0C-1398-4976-897F-E11103649848}"/>
            </a:ext>
          </a:extLst>
        </xdr:cNvPr>
        <xdr:cNvSpPr txBox="1"/>
      </xdr:nvSpPr>
      <xdr:spPr>
        <a:xfrm>
          <a:off x="5000625" y="8077199"/>
          <a:ext cx="1971675" cy="182880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ＭＳ 明朝" panose="02020609040205080304" pitchFamily="17" charset="-128"/>
              <a:ea typeface="ＭＳ 明朝" panose="02020609040205080304" pitchFamily="17" charset="-128"/>
            </a:rPr>
            <a:t>承認印</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5"/>
  <sheetViews>
    <sheetView tabSelected="1" view="pageBreakPreview" topLeftCell="A22" zoomScaleNormal="80" zoomScaleSheetLayoutView="100" workbookViewId="0">
      <selection activeCell="A25" sqref="A25:F25"/>
    </sheetView>
  </sheetViews>
  <sheetFormatPr defaultRowHeight="13.5" x14ac:dyDescent="0.15"/>
  <cols>
    <col min="1" max="6" width="15.875" customWidth="1"/>
    <col min="7" max="7" width="71.25" customWidth="1"/>
  </cols>
  <sheetData>
    <row r="1" spans="1:13" ht="21.75" customHeight="1" x14ac:dyDescent="0.15">
      <c r="A1" t="s">
        <v>106</v>
      </c>
      <c r="G1" s="31" t="s">
        <v>105</v>
      </c>
    </row>
    <row r="2" spans="1:13" ht="20.25" customHeight="1" x14ac:dyDescent="0.15">
      <c r="A2" s="82" t="s">
        <v>16</v>
      </c>
      <c r="B2" s="82"/>
      <c r="C2" s="82"/>
      <c r="D2" s="82"/>
      <c r="E2" s="82"/>
      <c r="F2" s="82"/>
      <c r="G2" s="31" t="s">
        <v>104</v>
      </c>
    </row>
    <row r="3" spans="1:13" ht="14.25" customHeight="1" x14ac:dyDescent="0.15">
      <c r="A3" s="2"/>
      <c r="B3" s="2"/>
      <c r="C3" s="22"/>
      <c r="D3" s="2"/>
      <c r="E3" s="2"/>
      <c r="F3" s="2"/>
      <c r="G3" s="31" t="s">
        <v>103</v>
      </c>
    </row>
    <row r="4" spans="1:13" ht="73.5" customHeight="1" x14ac:dyDescent="0.15">
      <c r="A4" s="83" t="s">
        <v>121</v>
      </c>
      <c r="B4" s="84"/>
      <c r="C4" s="84"/>
      <c r="D4" s="84"/>
      <c r="E4" s="84"/>
      <c r="F4" s="84"/>
      <c r="G4" s="32" t="s">
        <v>129</v>
      </c>
      <c r="I4" s="59"/>
      <c r="J4" s="59"/>
      <c r="K4" s="59"/>
      <c r="L4" s="59"/>
      <c r="M4" s="59"/>
    </row>
    <row r="5" spans="1:13" ht="12" customHeight="1" thickBot="1" x14ac:dyDescent="0.2">
      <c r="A5" s="21"/>
      <c r="B5" s="11"/>
      <c r="C5" s="11"/>
      <c r="D5" s="11"/>
      <c r="E5" s="11"/>
      <c r="F5" s="11"/>
      <c r="G5" s="32"/>
    </row>
    <row r="6" spans="1:13" ht="18" customHeight="1" thickBot="1" x14ac:dyDescent="0.2">
      <c r="A6" s="12"/>
      <c r="B6" s="39" t="s">
        <v>0</v>
      </c>
      <c r="C6" s="40" t="s">
        <v>7</v>
      </c>
      <c r="D6" s="39" t="s">
        <v>0</v>
      </c>
      <c r="E6" s="9" t="s">
        <v>7</v>
      </c>
      <c r="F6" s="12"/>
      <c r="G6" s="33"/>
      <c r="H6" s="2"/>
    </row>
    <row r="7" spans="1:13" ht="18" customHeight="1" thickTop="1" x14ac:dyDescent="0.15">
      <c r="A7" s="13"/>
      <c r="B7" s="41" t="s">
        <v>122</v>
      </c>
      <c r="C7" s="42">
        <v>12.34</v>
      </c>
      <c r="D7" s="43" t="s">
        <v>123</v>
      </c>
      <c r="E7" s="44">
        <v>12.34</v>
      </c>
      <c r="F7" s="12"/>
      <c r="G7" s="34"/>
      <c r="H7" s="16"/>
    </row>
    <row r="8" spans="1:13" ht="18" customHeight="1" x14ac:dyDescent="0.15">
      <c r="A8" s="13"/>
      <c r="B8" s="45" t="s">
        <v>124</v>
      </c>
      <c r="C8" s="46">
        <v>15.05</v>
      </c>
      <c r="D8" s="45" t="s">
        <v>125</v>
      </c>
      <c r="E8" s="10">
        <v>15.05</v>
      </c>
      <c r="F8" s="12"/>
      <c r="G8" s="34"/>
      <c r="H8" s="16"/>
    </row>
    <row r="9" spans="1:13" ht="18" customHeight="1" thickBot="1" x14ac:dyDescent="0.2">
      <c r="A9" s="13"/>
      <c r="B9" s="47" t="s">
        <v>126</v>
      </c>
      <c r="C9" s="48">
        <v>12.34</v>
      </c>
      <c r="D9" s="49"/>
      <c r="E9" s="50"/>
      <c r="F9" s="12"/>
      <c r="G9" s="34"/>
      <c r="H9" s="16"/>
    </row>
    <row r="10" spans="1:13" ht="11.25" customHeight="1" thickBot="1" x14ac:dyDescent="0.2">
      <c r="G10" s="32"/>
    </row>
    <row r="11" spans="1:13" ht="18" customHeight="1" x14ac:dyDescent="0.15">
      <c r="A11" s="4" t="s">
        <v>4</v>
      </c>
      <c r="B11" s="85"/>
      <c r="C11" s="85"/>
      <c r="D11" s="85"/>
      <c r="E11" s="85"/>
      <c r="F11" s="86"/>
      <c r="G11" s="32" t="s">
        <v>98</v>
      </c>
    </row>
    <row r="12" spans="1:13" ht="18" customHeight="1" x14ac:dyDescent="0.15">
      <c r="A12" s="5" t="s">
        <v>5</v>
      </c>
      <c r="B12" s="71"/>
      <c r="C12" s="71"/>
      <c r="D12" s="71"/>
      <c r="E12" s="71"/>
      <c r="F12" s="72"/>
      <c r="G12" s="32" t="s">
        <v>99</v>
      </c>
    </row>
    <row r="13" spans="1:13" ht="18" customHeight="1" x14ac:dyDescent="0.15">
      <c r="A13" s="5" t="s">
        <v>6</v>
      </c>
      <c r="B13" s="71"/>
      <c r="C13" s="71"/>
      <c r="D13" s="71"/>
      <c r="E13" s="71"/>
      <c r="F13" s="72"/>
      <c r="G13" s="32"/>
    </row>
    <row r="14" spans="1:13" ht="18" customHeight="1" x14ac:dyDescent="0.15">
      <c r="A14" s="6" t="s">
        <v>1</v>
      </c>
      <c r="B14" s="7"/>
      <c r="C14" s="7"/>
      <c r="D14" s="7"/>
      <c r="E14" s="7"/>
      <c r="F14" s="8"/>
      <c r="G14" s="32"/>
    </row>
    <row r="15" spans="1:13" ht="5.25" customHeight="1" x14ac:dyDescent="0.15">
      <c r="A15" s="1"/>
      <c r="B15" s="2"/>
      <c r="C15" s="2"/>
      <c r="D15" s="2"/>
      <c r="E15" s="2"/>
      <c r="F15" s="3"/>
      <c r="G15" s="32"/>
    </row>
    <row r="16" spans="1:13" ht="18" customHeight="1" x14ac:dyDescent="0.15">
      <c r="A16" s="78" t="s">
        <v>2</v>
      </c>
      <c r="B16" s="61"/>
      <c r="C16" s="61" t="s">
        <v>32</v>
      </c>
      <c r="D16" s="61"/>
      <c r="E16" s="61" t="s">
        <v>3</v>
      </c>
      <c r="F16" s="63"/>
      <c r="G16" s="32"/>
    </row>
    <row r="17" spans="1:7" ht="36" customHeight="1" x14ac:dyDescent="0.15">
      <c r="A17" s="73"/>
      <c r="B17" s="74"/>
      <c r="C17" s="75" t="s">
        <v>127</v>
      </c>
      <c r="D17" s="75"/>
      <c r="E17" s="76" t="s">
        <v>120</v>
      </c>
      <c r="F17" s="77"/>
      <c r="G17" s="32" t="s">
        <v>100</v>
      </c>
    </row>
    <row r="18" spans="1:7" ht="18" customHeight="1" x14ac:dyDescent="0.15">
      <c r="A18" s="78" t="s">
        <v>34</v>
      </c>
      <c r="B18" s="61"/>
      <c r="C18" s="61"/>
      <c r="D18" s="61"/>
      <c r="E18" s="61"/>
      <c r="F18" s="63"/>
      <c r="G18" s="32"/>
    </row>
    <row r="19" spans="1:7" ht="36.75" customHeight="1" x14ac:dyDescent="0.15">
      <c r="A19" s="79"/>
      <c r="B19" s="80"/>
      <c r="C19" s="80"/>
      <c r="D19" s="80"/>
      <c r="E19" s="80"/>
      <c r="F19" s="81"/>
      <c r="G19" s="32" t="s">
        <v>101</v>
      </c>
    </row>
    <row r="20" spans="1:7" ht="45" customHeight="1" x14ac:dyDescent="0.15">
      <c r="A20" s="68"/>
      <c r="B20" s="69"/>
      <c r="C20" s="69"/>
      <c r="D20" s="69"/>
      <c r="E20" s="69"/>
      <c r="F20" s="70"/>
      <c r="G20" s="32" t="s">
        <v>115</v>
      </c>
    </row>
    <row r="21" spans="1:7" ht="51" customHeight="1" x14ac:dyDescent="0.15">
      <c r="A21" s="60" t="s">
        <v>130</v>
      </c>
      <c r="B21" s="61"/>
      <c r="C21" s="62" t="s">
        <v>116</v>
      </c>
      <c r="D21" s="61"/>
      <c r="E21" s="62" t="s">
        <v>131</v>
      </c>
      <c r="F21" s="63"/>
      <c r="G21" s="32"/>
    </row>
    <row r="22" spans="1:7" ht="40.5" customHeight="1" x14ac:dyDescent="0.15">
      <c r="A22" s="64" t="str">
        <f>IFERROR(ROUNDDOWN(E22/C22,3),"")</f>
        <v/>
      </c>
      <c r="B22" s="65"/>
      <c r="C22" s="61" t="str">
        <f>IFERROR(VLOOKUP($A$17,数値参照用・削除不可!$A$21:$C$40,3,FALSE),"")</f>
        <v/>
      </c>
      <c r="D22" s="61"/>
      <c r="E22" s="66"/>
      <c r="F22" s="67"/>
      <c r="G22" s="32" t="s">
        <v>114</v>
      </c>
    </row>
    <row r="23" spans="1:7" ht="185.25" customHeight="1" x14ac:dyDescent="0.15">
      <c r="A23" s="51" t="s">
        <v>128</v>
      </c>
      <c r="B23" s="52"/>
      <c r="C23" s="52"/>
      <c r="D23" s="37"/>
      <c r="E23" s="37"/>
      <c r="F23" s="38"/>
      <c r="G23" s="32" t="s">
        <v>102</v>
      </c>
    </row>
    <row r="24" spans="1:7" ht="36" customHeight="1" x14ac:dyDescent="0.15">
      <c r="A24" s="53" t="s">
        <v>132</v>
      </c>
      <c r="B24" s="54"/>
      <c r="C24" s="54"/>
      <c r="D24" s="54"/>
      <c r="E24" s="54"/>
      <c r="F24" s="55"/>
      <c r="G24" s="32"/>
    </row>
    <row r="25" spans="1:7" ht="36" customHeight="1" thickBot="1" x14ac:dyDescent="0.2">
      <c r="A25" s="56" t="s">
        <v>119</v>
      </c>
      <c r="B25" s="57"/>
      <c r="C25" s="57"/>
      <c r="D25" s="57"/>
      <c r="E25" s="57"/>
      <c r="F25" s="58"/>
      <c r="G25" s="32"/>
    </row>
    <row r="26" spans="1:7" ht="18" customHeight="1" x14ac:dyDescent="0.15"/>
    <row r="27" spans="1:7" ht="18" customHeight="1" x14ac:dyDescent="0.15"/>
    <row r="28" spans="1:7" ht="18" customHeight="1" x14ac:dyDescent="0.15"/>
    <row r="29" spans="1:7" ht="18" customHeight="1" x14ac:dyDescent="0.15"/>
    <row r="30" spans="1:7" ht="18" customHeight="1" x14ac:dyDescent="0.15"/>
    <row r="31" spans="1:7" ht="18" customHeight="1" x14ac:dyDescent="0.15"/>
    <row r="32" spans="1:7"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sheetData>
  <sheetProtection algorithmName="SHA-512" hashValue="faoiDJrz9DhEABHvf1IlEUptM91HVbbHx1jThJ40+cbeI4d8GjAvVEQSk69GYIb1rwF/eInQMony4pc/kYvl8w==" saltValue="VFqWBlLH052hqLJiEwHExQ==" spinCount="100000" sheet="1" objects="1" scenarios="1"/>
  <mergeCells count="24">
    <mergeCell ref="A19:F19"/>
    <mergeCell ref="A2:F2"/>
    <mergeCell ref="A4:F4"/>
    <mergeCell ref="B11:F11"/>
    <mergeCell ref="B12:F12"/>
    <mergeCell ref="A16:B16"/>
    <mergeCell ref="C16:D16"/>
    <mergeCell ref="E16:F16"/>
    <mergeCell ref="A23:C23"/>
    <mergeCell ref="A24:F24"/>
    <mergeCell ref="A25:F25"/>
    <mergeCell ref="I4:M4"/>
    <mergeCell ref="A21:B21"/>
    <mergeCell ref="C21:D21"/>
    <mergeCell ref="E21:F21"/>
    <mergeCell ref="A22:B22"/>
    <mergeCell ref="C22:D22"/>
    <mergeCell ref="E22:F22"/>
    <mergeCell ref="A20:F20"/>
    <mergeCell ref="B13:F13"/>
    <mergeCell ref="A17:B17"/>
    <mergeCell ref="C17:D17"/>
    <mergeCell ref="E17:F17"/>
    <mergeCell ref="A18:F18"/>
  </mergeCells>
  <phoneticPr fontId="3"/>
  <conditionalFormatting sqref="E22:F22 A22">
    <cfRule type="expression" dxfId="13" priority="10">
      <formula>INDIRECT(ADDRESS(ROW(),COLUMN()))=TRUNC(INDIRECT(ADDRESS(ROW(),COLUMN())))</formula>
    </cfRule>
  </conditionalFormatting>
  <conditionalFormatting sqref="B11:F13 A17:B17 E22:F22">
    <cfRule type="containsBlanks" dxfId="12" priority="9">
      <formula>LEN(TRIM(A11))=0</formula>
    </cfRule>
  </conditionalFormatting>
  <conditionalFormatting sqref="A20:F20">
    <cfRule type="expression" dxfId="11" priority="11">
      <formula>AND($A$17&lt;&gt;"",$A$19="")</formula>
    </cfRule>
    <cfRule type="notContainsBlanks" dxfId="10" priority="8">
      <formula>LEN(TRIM(A20))&gt;0</formula>
    </cfRule>
  </conditionalFormatting>
  <conditionalFormatting sqref="A19:F19">
    <cfRule type="expression" dxfId="9" priority="4">
      <formula>AND($A$17&lt;&gt;"",$A$20&lt;&gt;"")</formula>
    </cfRule>
    <cfRule type="containsBlanks" dxfId="8" priority="5">
      <formula>LEN(TRIM(A19))=0</formula>
    </cfRule>
  </conditionalFormatting>
  <conditionalFormatting sqref="A19:F20">
    <cfRule type="expression" dxfId="7" priority="2">
      <formula>AND($A$19&lt;&gt;"",$A$20&lt;&gt;"")</formula>
    </cfRule>
  </conditionalFormatting>
  <dataValidations count="1">
    <dataValidation type="list" allowBlank="1" showInputMessage="1" showErrorMessage="1" sqref="A19:F19" xr:uid="{0FEB5A18-FDFA-4458-87EB-50F5EEB0BE0C}">
      <formula1>INDIRECT($A$17)</formula1>
    </dataValidation>
  </dataValidations>
  <pageMargins left="0.86" right="0.57999999999999996" top="0.81" bottom="0.53" header="0.3" footer="0.3"/>
  <pageSetup paperSize="9" scale="93"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1D5E9C3-21A4-4217-9FD0-A62F9866C495}">
            <xm:f>$E$22&gt;数値参照用・削除不可!$B$41</xm:f>
            <x14:dxf>
              <fill>
                <patternFill>
                  <bgColor rgb="FFFF0000"/>
                </patternFill>
              </fill>
            </x14:dxf>
          </x14:cfRule>
          <xm:sqref>E22:F22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8B65CA65-9E22-4A66-AC2E-E06E9B7F1DE1}">
          <x14:formula1>
            <xm:f>数値参照用・削除不可!$C$16:$C$20</xm:f>
          </x14:formula1>
          <xm:sqref>A17:B17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EE24B-CFCE-4FF7-AB3F-50F4BB7CF065}">
  <sheetPr>
    <pageSetUpPr fitToPage="1"/>
  </sheetPr>
  <dimension ref="A1:M50"/>
  <sheetViews>
    <sheetView view="pageBreakPreview" topLeftCell="A19" zoomScaleNormal="80" zoomScaleSheetLayoutView="100" workbookViewId="0">
      <selection activeCell="A26" sqref="A26:F26"/>
    </sheetView>
  </sheetViews>
  <sheetFormatPr defaultRowHeight="13.5" x14ac:dyDescent="0.15"/>
  <cols>
    <col min="1" max="6" width="17.5" customWidth="1"/>
    <col min="7" max="7" width="71.25" customWidth="1"/>
  </cols>
  <sheetData>
    <row r="1" spans="1:13" ht="21.75" customHeight="1" x14ac:dyDescent="0.15">
      <c r="A1" t="s">
        <v>106</v>
      </c>
      <c r="G1" s="31" t="s">
        <v>105</v>
      </c>
    </row>
    <row r="2" spans="1:13" ht="20.25" customHeight="1" x14ac:dyDescent="0.15">
      <c r="A2" s="82" t="s">
        <v>16</v>
      </c>
      <c r="B2" s="82"/>
      <c r="C2" s="82"/>
      <c r="D2" s="82"/>
      <c r="E2" s="82"/>
      <c r="F2" s="82"/>
      <c r="G2" s="31" t="s">
        <v>104</v>
      </c>
    </row>
    <row r="3" spans="1:13" ht="14.25" customHeight="1" x14ac:dyDescent="0.15">
      <c r="A3" s="2"/>
      <c r="B3" s="2"/>
      <c r="C3" s="22"/>
      <c r="D3" s="2"/>
      <c r="E3" s="2"/>
      <c r="F3" s="2"/>
      <c r="G3" s="31" t="s">
        <v>103</v>
      </c>
    </row>
    <row r="4" spans="1:13" ht="73.5" customHeight="1" x14ac:dyDescent="0.15">
      <c r="A4" s="83" t="s">
        <v>15</v>
      </c>
      <c r="B4" s="84"/>
      <c r="C4" s="84"/>
      <c r="D4" s="84"/>
      <c r="E4" s="84"/>
      <c r="F4" s="84"/>
      <c r="G4" s="32" t="s">
        <v>14</v>
      </c>
      <c r="I4" s="59"/>
      <c r="J4" s="59"/>
      <c r="K4" s="59"/>
      <c r="L4" s="59"/>
      <c r="M4" s="59"/>
    </row>
    <row r="5" spans="1:13" ht="12" customHeight="1" thickBot="1" x14ac:dyDescent="0.2">
      <c r="A5" s="21"/>
      <c r="B5" s="11"/>
      <c r="C5" s="11"/>
      <c r="D5" s="11"/>
      <c r="E5" s="11"/>
      <c r="F5" s="11"/>
      <c r="G5" s="32"/>
    </row>
    <row r="6" spans="1:13" ht="18" customHeight="1" thickBot="1" x14ac:dyDescent="0.2">
      <c r="A6" s="24" t="s">
        <v>0</v>
      </c>
      <c r="B6" s="9" t="s">
        <v>7</v>
      </c>
      <c r="C6" s="24" t="s">
        <v>0</v>
      </c>
      <c r="D6" s="9" t="s">
        <v>7</v>
      </c>
      <c r="E6" s="24" t="s">
        <v>0</v>
      </c>
      <c r="F6" s="9" t="s">
        <v>7</v>
      </c>
      <c r="G6" s="33"/>
      <c r="H6" s="2"/>
    </row>
    <row r="7" spans="1:13" ht="18" customHeight="1" thickTop="1" x14ac:dyDescent="0.15">
      <c r="A7" s="25" t="s">
        <v>17</v>
      </c>
      <c r="B7" s="26">
        <v>6.48</v>
      </c>
      <c r="C7" s="27" t="s">
        <v>27</v>
      </c>
      <c r="D7" s="26">
        <v>8.9</v>
      </c>
      <c r="E7" s="27" t="s">
        <v>31</v>
      </c>
      <c r="F7" s="26">
        <v>13.43</v>
      </c>
      <c r="G7" s="34"/>
      <c r="H7" s="16"/>
    </row>
    <row r="8" spans="1:13" ht="18" customHeight="1" x14ac:dyDescent="0.15">
      <c r="A8" s="17" t="s">
        <v>18</v>
      </c>
      <c r="B8" s="10">
        <v>6.48</v>
      </c>
      <c r="C8" s="19" t="s">
        <v>28</v>
      </c>
      <c r="D8" s="10">
        <v>13.43</v>
      </c>
      <c r="E8" s="17" t="s">
        <v>8</v>
      </c>
      <c r="F8" s="10">
        <v>12.34</v>
      </c>
      <c r="G8" s="34"/>
      <c r="H8" s="16"/>
    </row>
    <row r="9" spans="1:13" ht="18" customHeight="1" x14ac:dyDescent="0.15">
      <c r="A9" s="17" t="s">
        <v>19</v>
      </c>
      <c r="B9" s="10">
        <v>6.48</v>
      </c>
      <c r="C9" s="17" t="s">
        <v>22</v>
      </c>
      <c r="D9" s="10">
        <v>6.84</v>
      </c>
      <c r="E9" s="17" t="s">
        <v>9</v>
      </c>
      <c r="F9" s="10">
        <v>15.05</v>
      </c>
      <c r="G9" s="34"/>
      <c r="H9" s="16"/>
    </row>
    <row r="10" spans="1:13" ht="18" customHeight="1" x14ac:dyDescent="0.15">
      <c r="A10" s="19" t="s">
        <v>25</v>
      </c>
      <c r="B10" s="10">
        <v>8.9</v>
      </c>
      <c r="C10" s="17" t="s">
        <v>23</v>
      </c>
      <c r="D10" s="10">
        <v>6.69</v>
      </c>
      <c r="E10" s="17" t="s">
        <v>10</v>
      </c>
      <c r="F10" s="10">
        <v>12.34</v>
      </c>
      <c r="G10" s="34"/>
      <c r="H10" s="16"/>
    </row>
    <row r="11" spans="1:13" ht="18" customHeight="1" x14ac:dyDescent="0.15">
      <c r="A11" s="19" t="s">
        <v>26</v>
      </c>
      <c r="B11" s="10">
        <v>13.43</v>
      </c>
      <c r="C11" s="17" t="s">
        <v>24</v>
      </c>
      <c r="D11" s="10">
        <v>3.65</v>
      </c>
      <c r="E11" s="17" t="s">
        <v>11</v>
      </c>
      <c r="F11" s="10">
        <v>12.34</v>
      </c>
      <c r="G11" s="34"/>
      <c r="H11" s="16"/>
    </row>
    <row r="12" spans="1:13" ht="18.75" customHeight="1" thickBot="1" x14ac:dyDescent="0.2">
      <c r="A12" s="17" t="s">
        <v>20</v>
      </c>
      <c r="B12" s="10">
        <v>6.84</v>
      </c>
      <c r="C12" s="19" t="s">
        <v>29</v>
      </c>
      <c r="D12" s="10">
        <v>6.48</v>
      </c>
      <c r="E12" s="18" t="s">
        <v>12</v>
      </c>
      <c r="F12" s="15">
        <v>15.05</v>
      </c>
      <c r="G12" s="34"/>
      <c r="H12" s="16"/>
    </row>
    <row r="13" spans="1:13" ht="18.75" customHeight="1" thickBot="1" x14ac:dyDescent="0.2">
      <c r="A13" s="18" t="s">
        <v>21</v>
      </c>
      <c r="B13" s="15">
        <v>6.84</v>
      </c>
      <c r="C13" s="20" t="s">
        <v>30</v>
      </c>
      <c r="D13" s="15">
        <v>8.57</v>
      </c>
      <c r="E13" s="14"/>
      <c r="F13" s="2"/>
      <c r="G13" s="34"/>
      <c r="H13" s="16"/>
    </row>
    <row r="14" spans="1:13" ht="9.75" customHeight="1" x14ac:dyDescent="0.15">
      <c r="A14" s="13"/>
      <c r="B14" s="12"/>
      <c r="C14" s="23"/>
      <c r="D14" s="12"/>
      <c r="E14" s="14"/>
      <c r="F14" s="2"/>
      <c r="G14" s="34"/>
      <c r="H14" s="16"/>
    </row>
    <row r="15" spans="1:13" ht="11.25" customHeight="1" thickBot="1" x14ac:dyDescent="0.2">
      <c r="G15" s="32"/>
    </row>
    <row r="16" spans="1:13" ht="18" customHeight="1" x14ac:dyDescent="0.15">
      <c r="A16" s="4" t="s">
        <v>4</v>
      </c>
      <c r="B16" s="89" t="s">
        <v>108</v>
      </c>
      <c r="C16" s="89"/>
      <c r="D16" s="89"/>
      <c r="E16" s="89"/>
      <c r="F16" s="90"/>
      <c r="G16" s="32" t="s">
        <v>98</v>
      </c>
    </row>
    <row r="17" spans="1:7" ht="18" customHeight="1" x14ac:dyDescent="0.15">
      <c r="A17" s="5" t="s">
        <v>5</v>
      </c>
      <c r="B17" s="87" t="s">
        <v>109</v>
      </c>
      <c r="C17" s="87"/>
      <c r="D17" s="87"/>
      <c r="E17" s="87"/>
      <c r="F17" s="88"/>
      <c r="G17" s="32" t="s">
        <v>99</v>
      </c>
    </row>
    <row r="18" spans="1:7" ht="18" customHeight="1" x14ac:dyDescent="0.15">
      <c r="A18" s="5" t="s">
        <v>6</v>
      </c>
      <c r="B18" s="87" t="s">
        <v>110</v>
      </c>
      <c r="C18" s="87"/>
      <c r="D18" s="87"/>
      <c r="E18" s="87"/>
      <c r="F18" s="88"/>
      <c r="G18" s="32"/>
    </row>
    <row r="19" spans="1:7" ht="18" customHeight="1" x14ac:dyDescent="0.15">
      <c r="A19" s="6" t="s">
        <v>1</v>
      </c>
      <c r="B19" s="7"/>
      <c r="C19" s="7"/>
      <c r="D19" s="7"/>
      <c r="E19" s="7"/>
      <c r="F19" s="8"/>
      <c r="G19" s="32"/>
    </row>
    <row r="20" spans="1:7" ht="5.25" customHeight="1" x14ac:dyDescent="0.15">
      <c r="A20" s="1"/>
      <c r="B20" s="2"/>
      <c r="C20" s="2"/>
      <c r="D20" s="2"/>
      <c r="E20" s="2"/>
      <c r="F20" s="3"/>
      <c r="G20" s="32"/>
    </row>
    <row r="21" spans="1:7" ht="18" customHeight="1" x14ac:dyDescent="0.15">
      <c r="A21" s="78" t="s">
        <v>2</v>
      </c>
      <c r="B21" s="61"/>
      <c r="C21" s="61" t="s">
        <v>32</v>
      </c>
      <c r="D21" s="61"/>
      <c r="E21" s="61" t="s">
        <v>3</v>
      </c>
      <c r="F21" s="63"/>
      <c r="G21" s="32"/>
    </row>
    <row r="22" spans="1:7" ht="39" customHeight="1" x14ac:dyDescent="0.15">
      <c r="A22" s="78" t="s">
        <v>67</v>
      </c>
      <c r="B22" s="61"/>
      <c r="C22" s="75" t="str">
        <f>IFERROR(VLOOKUP($A$22,数値参照用・削除不可!$A$21:$B$40,2,FALSE),"")</f>
        <v>脱脂粉乳</v>
      </c>
      <c r="D22" s="75"/>
      <c r="E22" s="76" t="s">
        <v>13</v>
      </c>
      <c r="F22" s="77"/>
      <c r="G22" s="32" t="s">
        <v>107</v>
      </c>
    </row>
    <row r="23" spans="1:7" ht="18" customHeight="1" x14ac:dyDescent="0.15">
      <c r="A23" s="78" t="s">
        <v>34</v>
      </c>
      <c r="B23" s="61"/>
      <c r="C23" s="61"/>
      <c r="D23" s="61"/>
      <c r="E23" s="61"/>
      <c r="F23" s="63"/>
      <c r="G23" s="32"/>
    </row>
    <row r="24" spans="1:7" ht="29.25" customHeight="1" x14ac:dyDescent="0.15">
      <c r="A24" s="91"/>
      <c r="B24" s="92"/>
      <c r="C24" s="92"/>
      <c r="D24" s="92"/>
      <c r="E24" s="92"/>
      <c r="F24" s="93"/>
      <c r="G24" s="32" t="s">
        <v>101</v>
      </c>
    </row>
    <row r="25" spans="1:7" ht="29.25" customHeight="1" x14ac:dyDescent="0.15">
      <c r="A25" s="94" t="s">
        <v>112</v>
      </c>
      <c r="B25" s="95"/>
      <c r="C25" s="95"/>
      <c r="D25" s="95"/>
      <c r="E25" s="95"/>
      <c r="F25" s="96"/>
      <c r="G25" s="32" t="s">
        <v>111</v>
      </c>
    </row>
    <row r="26" spans="1:7" ht="51" customHeight="1" x14ac:dyDescent="0.15">
      <c r="A26" s="60" t="s">
        <v>130</v>
      </c>
      <c r="B26" s="61"/>
      <c r="C26" s="62" t="s">
        <v>116</v>
      </c>
      <c r="D26" s="61"/>
      <c r="E26" s="62" t="s">
        <v>131</v>
      </c>
      <c r="F26" s="63"/>
      <c r="G26" s="32"/>
    </row>
    <row r="27" spans="1:7" ht="40.5" customHeight="1" x14ac:dyDescent="0.15">
      <c r="A27" s="64">
        <f>IFERROR(E27/C27,"")</f>
        <v>38580.246913580246</v>
      </c>
      <c r="B27" s="65"/>
      <c r="C27" s="61">
        <f>IFERROR(VLOOKUP($A$22,数値参照用・削除不可!$A$21:$C$40,3,FALSE),"")</f>
        <v>6.48</v>
      </c>
      <c r="D27" s="61"/>
      <c r="E27" s="65">
        <v>250000</v>
      </c>
      <c r="F27" s="97"/>
      <c r="G27" s="32" t="s">
        <v>97</v>
      </c>
    </row>
    <row r="28" spans="1:7" ht="165.75" customHeight="1" x14ac:dyDescent="0.15">
      <c r="A28" s="51" t="s">
        <v>117</v>
      </c>
      <c r="B28" s="52"/>
      <c r="C28" s="52"/>
      <c r="D28" s="37"/>
      <c r="E28" s="37"/>
      <c r="F28" s="38"/>
      <c r="G28" s="32" t="s">
        <v>102</v>
      </c>
    </row>
    <row r="29" spans="1:7" ht="33" customHeight="1" x14ac:dyDescent="0.15">
      <c r="A29" s="53" t="s">
        <v>118</v>
      </c>
      <c r="B29" s="54"/>
      <c r="C29" s="54"/>
      <c r="D29" s="54"/>
      <c r="E29" s="54"/>
      <c r="F29" s="55"/>
      <c r="G29" s="32"/>
    </row>
    <row r="30" spans="1:7" ht="33" customHeight="1" thickBot="1" x14ac:dyDescent="0.2">
      <c r="A30" s="56" t="s">
        <v>119</v>
      </c>
      <c r="B30" s="57"/>
      <c r="C30" s="57"/>
      <c r="D30" s="57"/>
      <c r="E30" s="57"/>
      <c r="F30" s="58"/>
      <c r="G30" s="32"/>
    </row>
    <row r="31" spans="1:7" ht="18" customHeight="1" x14ac:dyDescent="0.15"/>
    <row r="32" spans="1:7"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sheetData>
  <sheetProtection algorithmName="SHA-512" hashValue="eBvCTwAnjbgEH06u6Dq/EDdDyFZZ+TgjlsM9uWC7F/6b6WPmrTLZ/r1gsTEp8rmwR/5aoI3WHOpJB/F5LBT3cA==" saltValue="+M8EgoN9phr4TdjGslgxqA==" spinCount="100000" sheet="1" objects="1" scenarios="1" selectLockedCells="1" selectUnlockedCells="1"/>
  <mergeCells count="24">
    <mergeCell ref="A30:F30"/>
    <mergeCell ref="A27:B27"/>
    <mergeCell ref="C27:D27"/>
    <mergeCell ref="E27:F27"/>
    <mergeCell ref="A28:C28"/>
    <mergeCell ref="A29:F29"/>
    <mergeCell ref="A23:F23"/>
    <mergeCell ref="A24:F24"/>
    <mergeCell ref="A25:F25"/>
    <mergeCell ref="A26:B26"/>
    <mergeCell ref="C26:D26"/>
    <mergeCell ref="E26:F26"/>
    <mergeCell ref="A21:B21"/>
    <mergeCell ref="C21:D21"/>
    <mergeCell ref="E21:F21"/>
    <mergeCell ref="A22:B22"/>
    <mergeCell ref="C22:D22"/>
    <mergeCell ref="E22:F22"/>
    <mergeCell ref="B18:F18"/>
    <mergeCell ref="A2:F2"/>
    <mergeCell ref="A4:F4"/>
    <mergeCell ref="I4:M4"/>
    <mergeCell ref="B16:F16"/>
    <mergeCell ref="B17:F17"/>
  </mergeCells>
  <phoneticPr fontId="3"/>
  <conditionalFormatting sqref="E27:F27">
    <cfRule type="expression" dxfId="5" priority="6">
      <formula>INDIRECT(ADDRESS(ROW(),COLUMN()))=TRUNC(INDIRECT(ADDRESS(ROW(),COLUMN())))</formula>
    </cfRule>
  </conditionalFormatting>
  <conditionalFormatting sqref="B16:F18 A22:B22 E27:F27">
    <cfRule type="containsBlanks" dxfId="4" priority="5">
      <formula>LEN(TRIM(A16))=0</formula>
    </cfRule>
  </conditionalFormatting>
  <conditionalFormatting sqref="A25:F25">
    <cfRule type="notContainsBlanks" dxfId="3" priority="1">
      <formula>LEN(TRIM(A25))&gt;0</formula>
    </cfRule>
    <cfRule type="expression" dxfId="2" priority="4">
      <formula>AND($A$22&lt;&gt;"",$A$24="")</formula>
    </cfRule>
  </conditionalFormatting>
  <conditionalFormatting sqref="A24:F24">
    <cfRule type="expression" dxfId="1" priority="2">
      <formula>AND($A$22&lt;&gt;"",$A$25&lt;&gt;"")</formula>
    </cfRule>
    <cfRule type="containsBlanks" dxfId="0" priority="3">
      <formula>LEN(TRIM(A24))=0</formula>
    </cfRule>
  </conditionalFormatting>
  <dataValidations count="1">
    <dataValidation type="list" allowBlank="1" showInputMessage="1" showErrorMessage="1" sqref="A24:F24" xr:uid="{78E07677-9331-4447-BB71-AF0BFBADEC9B}">
      <formula1>INDIRECT($A$22)</formula1>
    </dataValidation>
  </dataValidations>
  <pageMargins left="0.86" right="0.57999999999999996" top="0.81" bottom="0.53" header="0.3" footer="0.3"/>
  <pageSetup paperSize="9" scale="8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1D3EB16-FE72-4B6D-BFA7-1080FDEA19EA}">
          <x14:formula1>
            <xm:f>数値参照用・削除不可!$A$21:$A$40</xm:f>
          </x14:formula1>
          <xm:sqref>A22:B22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2A8F-3C4E-42A0-9EC7-20201531108B}">
  <sheetPr>
    <pageSetUpPr fitToPage="1"/>
  </sheetPr>
  <dimension ref="A1:H45"/>
  <sheetViews>
    <sheetView topLeftCell="A22" workbookViewId="0">
      <selection activeCell="B37" sqref="B37"/>
    </sheetView>
  </sheetViews>
  <sheetFormatPr defaultRowHeight="13.5" x14ac:dyDescent="0.15"/>
  <cols>
    <col min="1" max="1" width="22.125" style="28" customWidth="1"/>
    <col min="2" max="2" width="22.25" style="28" customWidth="1"/>
    <col min="3" max="3" width="29.375" style="28" customWidth="1"/>
    <col min="4" max="9" width="18" style="28" customWidth="1"/>
    <col min="10" max="19" width="11.25" style="28" customWidth="1"/>
    <col min="20" max="16384" width="9" style="28"/>
  </cols>
  <sheetData>
    <row r="1" spans="1:8" s="29" customFormat="1" x14ac:dyDescent="0.15">
      <c r="A1" s="29" t="s">
        <v>42</v>
      </c>
      <c r="C1" s="29" t="s">
        <v>43</v>
      </c>
      <c r="D1" s="29" t="s">
        <v>59</v>
      </c>
    </row>
    <row r="2" spans="1:8" x14ac:dyDescent="0.15">
      <c r="A2" s="28" t="s">
        <v>42</v>
      </c>
      <c r="C2" s="28" t="s">
        <v>44</v>
      </c>
      <c r="D2" s="28" t="s">
        <v>59</v>
      </c>
    </row>
    <row r="3" spans="1:8" x14ac:dyDescent="0.15">
      <c r="A3" s="28" t="s">
        <v>42</v>
      </c>
      <c r="C3" s="28" t="s">
        <v>45</v>
      </c>
      <c r="D3" s="28" t="s">
        <v>59</v>
      </c>
    </row>
    <row r="4" spans="1:8" x14ac:dyDescent="0.15">
      <c r="A4" s="28" t="s">
        <v>42</v>
      </c>
      <c r="C4" s="28" t="s">
        <v>46</v>
      </c>
      <c r="D4" s="28" t="s">
        <v>59</v>
      </c>
    </row>
    <row r="5" spans="1:8" x14ac:dyDescent="0.15">
      <c r="A5" s="28" t="s">
        <v>42</v>
      </c>
      <c r="C5" s="28" t="s">
        <v>47</v>
      </c>
      <c r="D5" s="28" t="s">
        <v>59</v>
      </c>
    </row>
    <row r="6" spans="1:8" x14ac:dyDescent="0.15">
      <c r="A6" s="28" t="s">
        <v>42</v>
      </c>
      <c r="C6" s="28" t="s">
        <v>48</v>
      </c>
      <c r="D6" s="28" t="s">
        <v>59</v>
      </c>
    </row>
    <row r="7" spans="1:8" x14ac:dyDescent="0.15">
      <c r="A7" s="28" t="s">
        <v>60</v>
      </c>
      <c r="C7" s="28" t="s">
        <v>50</v>
      </c>
      <c r="D7" s="28" t="s">
        <v>59</v>
      </c>
    </row>
    <row r="8" spans="1:8" x14ac:dyDescent="0.15">
      <c r="A8" s="28" t="s">
        <v>60</v>
      </c>
      <c r="C8" s="28" t="s">
        <v>51</v>
      </c>
      <c r="D8" s="28" t="s">
        <v>59</v>
      </c>
    </row>
    <row r="9" spans="1:8" x14ac:dyDescent="0.15">
      <c r="A9" s="28" t="s">
        <v>60</v>
      </c>
      <c r="C9" s="28" t="s">
        <v>52</v>
      </c>
      <c r="D9" s="28" t="s">
        <v>59</v>
      </c>
    </row>
    <row r="10" spans="1:8" x14ac:dyDescent="0.15">
      <c r="A10" s="28" t="s">
        <v>60</v>
      </c>
      <c r="C10" s="28" t="s">
        <v>53</v>
      </c>
      <c r="D10" s="28" t="s">
        <v>59</v>
      </c>
    </row>
    <row r="11" spans="1:8" x14ac:dyDescent="0.15">
      <c r="A11" s="28" t="s">
        <v>61</v>
      </c>
      <c r="C11" s="28" t="s">
        <v>54</v>
      </c>
      <c r="D11" s="28" t="s">
        <v>59</v>
      </c>
    </row>
    <row r="12" spans="1:8" x14ac:dyDescent="0.15">
      <c r="A12" s="28" t="s">
        <v>61</v>
      </c>
      <c r="C12" s="28" t="s">
        <v>55</v>
      </c>
      <c r="D12" s="28" t="s">
        <v>59</v>
      </c>
    </row>
    <row r="13" spans="1:8" x14ac:dyDescent="0.15">
      <c r="A13" s="28" t="s">
        <v>61</v>
      </c>
      <c r="C13" s="28" t="s">
        <v>56</v>
      </c>
      <c r="D13" s="28" t="s">
        <v>59</v>
      </c>
    </row>
    <row r="14" spans="1:8" x14ac:dyDescent="0.15">
      <c r="A14" s="28" t="s">
        <v>35</v>
      </c>
      <c r="C14" s="28" t="s">
        <v>57</v>
      </c>
      <c r="D14" s="28" t="s">
        <v>62</v>
      </c>
      <c r="E14" s="28" t="s">
        <v>90</v>
      </c>
    </row>
    <row r="15" spans="1:8" x14ac:dyDescent="0.15">
      <c r="A15" s="28" t="s">
        <v>35</v>
      </c>
      <c r="C15" s="28" t="s">
        <v>58</v>
      </c>
      <c r="D15" s="28" t="s">
        <v>62</v>
      </c>
      <c r="E15" s="28" t="s">
        <v>90</v>
      </c>
    </row>
    <row r="16" spans="1:8" x14ac:dyDescent="0.15">
      <c r="A16" s="28" t="s">
        <v>63</v>
      </c>
      <c r="C16" s="28" t="s">
        <v>37</v>
      </c>
      <c r="D16" s="28" t="s">
        <v>91</v>
      </c>
      <c r="E16" s="28" t="s">
        <v>92</v>
      </c>
      <c r="F16" s="28" t="s">
        <v>93</v>
      </c>
      <c r="G16" s="28" t="s">
        <v>94</v>
      </c>
      <c r="H16" s="28" t="s">
        <v>95</v>
      </c>
    </row>
    <row r="17" spans="1:8" x14ac:dyDescent="0.15">
      <c r="A17" s="28" t="s">
        <v>63</v>
      </c>
      <c r="C17" s="28" t="s">
        <v>38</v>
      </c>
      <c r="D17" s="28" t="s">
        <v>91</v>
      </c>
      <c r="E17" s="28" t="s">
        <v>92</v>
      </c>
      <c r="F17" s="28" t="s">
        <v>93</v>
      </c>
      <c r="G17" s="28" t="s">
        <v>94</v>
      </c>
      <c r="H17" s="28" t="s">
        <v>95</v>
      </c>
    </row>
    <row r="18" spans="1:8" x14ac:dyDescent="0.15">
      <c r="A18" s="28" t="s">
        <v>64</v>
      </c>
      <c r="C18" s="28" t="s">
        <v>39</v>
      </c>
      <c r="D18" s="28" t="s">
        <v>91</v>
      </c>
      <c r="E18" s="28" t="s">
        <v>92</v>
      </c>
      <c r="F18" s="28" t="s">
        <v>93</v>
      </c>
      <c r="G18" s="28" t="s">
        <v>94</v>
      </c>
      <c r="H18" s="28" t="s">
        <v>95</v>
      </c>
    </row>
    <row r="19" spans="1:8" x14ac:dyDescent="0.15">
      <c r="A19" s="28" t="s">
        <v>63</v>
      </c>
      <c r="C19" s="28" t="s">
        <v>40</v>
      </c>
      <c r="D19" s="28" t="s">
        <v>91</v>
      </c>
      <c r="E19" s="28" t="s">
        <v>92</v>
      </c>
      <c r="F19" s="28" t="s">
        <v>93</v>
      </c>
      <c r="G19" s="28" t="s">
        <v>94</v>
      </c>
      <c r="H19" s="28" t="s">
        <v>95</v>
      </c>
    </row>
    <row r="20" spans="1:8" x14ac:dyDescent="0.15">
      <c r="A20" s="28" t="s">
        <v>65</v>
      </c>
      <c r="C20" s="28" t="s">
        <v>41</v>
      </c>
      <c r="D20" s="28" t="s">
        <v>113</v>
      </c>
      <c r="E20" s="28" t="s">
        <v>96</v>
      </c>
    </row>
    <row r="21" spans="1:8" s="29" customFormat="1" x14ac:dyDescent="0.15">
      <c r="A21" s="29" t="s">
        <v>33</v>
      </c>
      <c r="B21" s="29" t="s">
        <v>42</v>
      </c>
      <c r="C21" s="29">
        <v>6.48</v>
      </c>
    </row>
    <row r="22" spans="1:8" x14ac:dyDescent="0.15">
      <c r="A22" s="28" t="s">
        <v>66</v>
      </c>
      <c r="B22" s="28" t="s">
        <v>42</v>
      </c>
      <c r="C22" s="28">
        <v>6.48</v>
      </c>
    </row>
    <row r="23" spans="1:8" x14ac:dyDescent="0.15">
      <c r="A23" s="28" t="s">
        <v>67</v>
      </c>
      <c r="B23" s="28" t="s">
        <v>42</v>
      </c>
      <c r="C23" s="28">
        <v>6.48</v>
      </c>
    </row>
    <row r="24" spans="1:8" x14ac:dyDescent="0.15">
      <c r="A24" s="28" t="s">
        <v>68</v>
      </c>
      <c r="B24" s="28" t="s">
        <v>42</v>
      </c>
      <c r="C24" s="28">
        <v>6.84</v>
      </c>
    </row>
    <row r="25" spans="1:8" x14ac:dyDescent="0.15">
      <c r="A25" s="28" t="s">
        <v>71</v>
      </c>
      <c r="B25" s="28" t="s">
        <v>49</v>
      </c>
      <c r="C25" s="28">
        <v>8.9</v>
      </c>
    </row>
    <row r="26" spans="1:8" x14ac:dyDescent="0.15">
      <c r="A26" s="28" t="s">
        <v>72</v>
      </c>
      <c r="B26" s="28" t="s">
        <v>49</v>
      </c>
      <c r="C26" s="28">
        <v>13.43</v>
      </c>
    </row>
    <row r="27" spans="1:8" x14ac:dyDescent="0.15">
      <c r="A27" s="28" t="s">
        <v>69</v>
      </c>
      <c r="B27" s="28" t="s">
        <v>42</v>
      </c>
      <c r="C27" s="28">
        <v>6.84</v>
      </c>
    </row>
    <row r="28" spans="1:8" x14ac:dyDescent="0.15">
      <c r="A28" s="28" t="s">
        <v>73</v>
      </c>
      <c r="B28" s="28" t="s">
        <v>49</v>
      </c>
      <c r="C28" s="28">
        <v>8.9</v>
      </c>
    </row>
    <row r="29" spans="1:8" x14ac:dyDescent="0.15">
      <c r="A29" s="28" t="s">
        <v>74</v>
      </c>
      <c r="B29" s="28" t="s">
        <v>49</v>
      </c>
      <c r="C29" s="28">
        <v>13.43</v>
      </c>
    </row>
    <row r="30" spans="1:8" x14ac:dyDescent="0.15">
      <c r="A30" s="28" t="s">
        <v>70</v>
      </c>
      <c r="B30" s="28" t="s">
        <v>42</v>
      </c>
      <c r="C30" s="28">
        <v>6.84</v>
      </c>
    </row>
    <row r="31" spans="1:8" x14ac:dyDescent="0.15">
      <c r="A31" s="28" t="s">
        <v>78</v>
      </c>
      <c r="B31" s="28" t="s">
        <v>35</v>
      </c>
      <c r="C31" s="28">
        <v>6.69</v>
      </c>
    </row>
    <row r="32" spans="1:8" x14ac:dyDescent="0.15">
      <c r="A32" s="28" t="s">
        <v>79</v>
      </c>
      <c r="B32" s="28" t="s">
        <v>35</v>
      </c>
      <c r="C32" s="28">
        <v>3.65</v>
      </c>
    </row>
    <row r="33" spans="1:3" x14ac:dyDescent="0.15">
      <c r="A33" s="28" t="s">
        <v>75</v>
      </c>
      <c r="B33" s="28" t="s">
        <v>49</v>
      </c>
      <c r="C33" s="28">
        <v>6.48</v>
      </c>
    </row>
    <row r="34" spans="1:3" x14ac:dyDescent="0.15">
      <c r="A34" s="28" t="s">
        <v>76</v>
      </c>
      <c r="B34" s="28" t="s">
        <v>49</v>
      </c>
      <c r="C34" s="28">
        <v>8.57</v>
      </c>
    </row>
    <row r="35" spans="1:3" x14ac:dyDescent="0.15">
      <c r="A35" s="28" t="s">
        <v>77</v>
      </c>
      <c r="B35" s="28" t="s">
        <v>49</v>
      </c>
      <c r="C35" s="28">
        <v>13.43</v>
      </c>
    </row>
    <row r="36" spans="1:3" x14ac:dyDescent="0.15">
      <c r="A36" s="28" t="s">
        <v>80</v>
      </c>
      <c r="B36" s="28" t="s">
        <v>36</v>
      </c>
      <c r="C36" s="28">
        <v>12.34</v>
      </c>
    </row>
    <row r="37" spans="1:3" x14ac:dyDescent="0.15">
      <c r="A37" s="28" t="s">
        <v>81</v>
      </c>
      <c r="B37" s="28" t="s">
        <v>36</v>
      </c>
      <c r="C37" s="28">
        <v>15.05</v>
      </c>
    </row>
    <row r="38" spans="1:3" x14ac:dyDescent="0.15">
      <c r="A38" s="28" t="s">
        <v>82</v>
      </c>
      <c r="B38" s="28" t="s">
        <v>36</v>
      </c>
      <c r="C38" s="28">
        <v>12.34</v>
      </c>
    </row>
    <row r="39" spans="1:3" x14ac:dyDescent="0.15">
      <c r="A39" s="28" t="s">
        <v>83</v>
      </c>
      <c r="B39" s="28" t="s">
        <v>36</v>
      </c>
      <c r="C39" s="28">
        <v>12.34</v>
      </c>
    </row>
    <row r="40" spans="1:3" x14ac:dyDescent="0.15">
      <c r="A40" s="28" t="s">
        <v>84</v>
      </c>
      <c r="B40" s="28" t="s">
        <v>36</v>
      </c>
      <c r="C40" s="28">
        <v>15.05</v>
      </c>
    </row>
    <row r="41" spans="1:3" s="29" customFormat="1" x14ac:dyDescent="0.15">
      <c r="A41" s="29" t="s">
        <v>85</v>
      </c>
      <c r="B41" s="35">
        <v>1240000</v>
      </c>
      <c r="C41" s="30" t="s">
        <v>86</v>
      </c>
    </row>
    <row r="42" spans="1:3" x14ac:dyDescent="0.15">
      <c r="A42" s="28" t="s">
        <v>87</v>
      </c>
      <c r="B42" s="36">
        <v>650000</v>
      </c>
    </row>
    <row r="43" spans="1:3" x14ac:dyDescent="0.15">
      <c r="A43" s="28" t="s">
        <v>88</v>
      </c>
      <c r="B43" s="36">
        <v>180000</v>
      </c>
    </row>
    <row r="44" spans="1:3" x14ac:dyDescent="0.15">
      <c r="A44" s="28" t="s">
        <v>89</v>
      </c>
      <c r="B44" s="36">
        <v>250000</v>
      </c>
    </row>
    <row r="45" spans="1:3" s="29" customFormat="1" x14ac:dyDescent="0.15"/>
  </sheetData>
  <sheetProtection algorithmName="SHA-512" hashValue="2aVWu1ZoXyiBl7jbxdG33rHkmj3VRf9AQOZKVwaD4MVr43uKcEdGy4JahFo03gNy/+xlaOZQDWfKfonZnQbjFg==" saltValue="WRIDsKm/Xt2LLEvGjYITig==" spinCount="100000" sheet="1" objects="1" scenarios="1" selectLockedCells="1" selectUnlockedCells="1"/>
  <phoneticPr fontId="3"/>
  <pageMargins left="0.7" right="0.7" top="0.75" bottom="0.75" header="0.3" footer="0.3"/>
  <pageSetup paperSize="8"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23</vt:i4>
      </vt:variant>
    </vt:vector>
  </HeadingPairs>
  <TitlesOfParts>
    <vt:vector size="26" baseType="lpstr">
      <vt:lpstr>様式</vt:lpstr>
      <vt:lpstr>記入見本</vt:lpstr>
      <vt:lpstr>数値参照用・削除不可</vt:lpstr>
      <vt:lpstr>_040210129</vt:lpstr>
      <vt:lpstr>_040210212</vt:lpstr>
      <vt:lpstr>_040210229</vt:lpstr>
      <vt:lpstr>_040221119</vt:lpstr>
      <vt:lpstr>_040221129</vt:lpstr>
      <vt:lpstr>_040221212</vt:lpstr>
      <vt:lpstr>_040221229</vt:lpstr>
      <vt:lpstr>_040229119</vt:lpstr>
      <vt:lpstr>_040229129</vt:lpstr>
      <vt:lpstr>_040229291</vt:lpstr>
      <vt:lpstr>_040299129</vt:lpstr>
      <vt:lpstr>_040299290</vt:lpstr>
      <vt:lpstr>_040390113</vt:lpstr>
      <vt:lpstr>_040390123</vt:lpstr>
      <vt:lpstr>_040390133</vt:lpstr>
      <vt:lpstr>_040510129</vt:lpstr>
      <vt:lpstr>_040510229</vt:lpstr>
      <vt:lpstr>_040520090</vt:lpstr>
      <vt:lpstr>_040590190</vt:lpstr>
      <vt:lpstr>_040590229</vt:lpstr>
      <vt:lpstr>記入見本!Print_Area</vt:lpstr>
      <vt:lpstr>様式!Print_Area</vt:lpstr>
      <vt:lpstr>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2021-02-05T04:35:43Z</cp:lastPrinted>
  <dcterms:created xsi:type="dcterms:W3CDTF">2018-08-01T09:55:00Z</dcterms:created>
  <dcterms:modified xsi:type="dcterms:W3CDTF">2021-03-25T00:52:10Z</dcterms:modified>
</cp:coreProperties>
</file>