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0" documentId="13_ncr:1_{83FB487E-5AC2-47E2-9616-29E916EFBF4B}" xr6:coauthVersionLast="47" xr6:coauthVersionMax="47" xr10:uidLastSave="{00000000-0000-0000-0000-000000000000}"/>
  <workbookProtection workbookAlgorithmName="SHA-512" workbookHashValue="2koCTEuX0E8r6a+tXLE4Kp79EYjjGzlxfDxCcgFLGm8N6cXvIHvjUiGR/Mu9f+kuLpLlkibRZtLJCqjcHuITAg==" workbookSaltValue="hh8m2YDSC+oeMuvQLqczKA==" workbookSpinCount="100000" lockStructure="1"/>
  <bookViews>
    <workbookView xWindow="28680" yWindow="-120" windowWidth="29040" windowHeight="15720" xr2:uid="{00000000-000D-0000-FFFF-FFFF00000000}"/>
  </bookViews>
  <sheets>
    <sheet name="様式" sheetId="10" r:id="rId1"/>
  </sheets>
  <definedNames>
    <definedName name="_xlnm.Print_Area" localSheetId="0">様式!$A$1:$F$38</definedName>
    <definedName name="_xlnm.Print_Titles" localSheetId="0">様式!$7:$10</definedName>
    <definedName name="協定">#REF!</definedName>
    <definedName name="日フィリピンEPA">#REF!</definedName>
    <definedName name="日豪EPA">#REF!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6" i="10" l="1"/>
  <c r="A30" i="10" l="1"/>
  <c r="E33" i="10" l="1"/>
  <c r="D32" i="10"/>
  <c r="C33" i="10"/>
  <c r="B32" i="10"/>
  <c r="D12" i="10" l="1"/>
  <c r="D14" i="10"/>
  <c r="C38" i="10"/>
  <c r="E34" i="10" s="1"/>
  <c r="B38" i="10"/>
  <c r="D34" i="10" s="1"/>
  <c r="D38" i="10" s="1"/>
  <c r="E9" i="10"/>
  <c r="E8" i="10"/>
  <c r="E7" i="10"/>
  <c r="E38"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tc={E6032588-AFCA-4DCB-8F2B-00B144B2324F}</author>
    <author>tc={A745EDE2-9F7F-4BA6-AE8B-E941340DA387}</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tc={2E26FCD6-6AF1-4328-AF1A-18A50E03E954}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8" authorId="3" shapeId="0" xr:uid="{E6032588-AFCA-4DCB-8F2B-00B144B2324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プルダウンの中から選択してください。Qb-11～13を選択した場合は、右のセルに具体的なチーズの名称を入力してください。</t>
      </text>
    </comment>
    <comment ref="B18" authorId="4" shapeId="0" xr:uid="{A745EDE2-9F7F-4BA6-AE8B-E941340DA38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附属書上の品目番号でQb-11～13を選択した場合は、具体的なチーズの名称を入力してください。</t>
      </text>
    </comment>
    <comment ref="B32" authorId="5"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32" authorId="6"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33" authorId="7"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33" authorId="8"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34" authorId="9"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35" authorId="10"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35" authorId="11"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35" authorId="12" shapeId="0" xr:uid="{2E26FCD6-6AF1-4328-AF1A-18A50E03E95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申請期間により、１者当たりの申請上限数量が設定されています。申請上限数量を超えるとセルが黄色くなりますので、関税割当公表をよく読み、申請可能な数量かどうかを確認してください。</t>
      </text>
    </comment>
    <comment ref="A36" authorId="13"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37" authorId="14"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37" authorId="15"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37" authorId="16"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<sst xmlns="http://schemas.openxmlformats.org/spreadsheetml/2006/main" count="30" uniqueCount="27">
  <si>
    <t>（別記様式1）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</si>
  <si>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</si>
  <si>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</si>
  <si>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</si>
  <si>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</si>
  <si>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</si>
  <si>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</si>
  <si>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</si>
  <si>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2"/>
  </si>
  <si>
    <t>関税割当てを申請する協定：</t>
    <rPh sb="0" eb="2">
      <t>カンゼイ</t>
    </rPh>
    <rPh sb="2" eb="4">
      <t>ワリア</t>
    </rPh>
    <rPh sb="6" eb="8">
      <t>シンセイ</t>
    </rPh>
    <rPh sb="10" eb="12">
      <t>キョウテイ</t>
    </rPh>
    <phoneticPr fontId="1"/>
  </si>
  <si>
    <t>日スイスEPA</t>
    <rPh sb="0" eb="1">
      <t>ニチ</t>
    </rPh>
    <phoneticPr fontId="12"/>
  </si>
  <si>
    <t>原産地・原産国：</t>
    <rPh sb="0" eb="3">
      <t>ゲンサンチ</t>
    </rPh>
    <rPh sb="4" eb="7">
      <t>ゲンサンコク</t>
    </rPh>
    <phoneticPr fontId="1"/>
  </si>
  <si>
    <t>スイス</t>
    <phoneticPr fontId="12"/>
  </si>
  <si>
    <t>関税割当て：</t>
    <rPh sb="0" eb="2">
      <t>カンゼイ</t>
    </rPh>
    <rPh sb="2" eb="4">
      <t>ワリア</t>
    </rPh>
    <phoneticPr fontId="1"/>
  </si>
  <si>
    <t>ナチュラルチーズ</t>
    <phoneticPr fontId="12"/>
  </si>
  <si>
    <t>・左側の項目から順番に入力してください。</t>
    <rPh sb="1" eb="3">
      <t>ヒダリガワ</t>
    </rPh>
    <rPh sb="4" eb="6">
      <t>コウモク</t>
    </rPh>
    <rPh sb="8" eb="10">
      <t>ジュンバン</t>
    </rPh>
    <rPh sb="11" eb="13">
      <t>ニュウリョク</t>
    </rPh>
    <phoneticPr fontId="1"/>
  </si>
  <si>
    <t>附属書上の品目番号及び名称</t>
    <rPh sb="0" eb="3">
      <t>フゾクショ</t>
    </rPh>
    <rPh sb="9" eb="10">
      <t>オヨ</t>
    </rPh>
    <rPh sb="11" eb="13">
      <t>メイショウ</t>
    </rPh>
    <phoneticPr fontId="5"/>
  </si>
  <si>
    <t>Qb-11～13の具体的なチーズの名称</t>
    <rPh sb="9" eb="12">
      <t>グタイテキ</t>
    </rPh>
    <rPh sb="17" eb="19">
      <t>メイショウ</t>
    </rPh>
    <phoneticPr fontId="5"/>
  </si>
  <si>
    <t>（うち今回申請する数量）</t>
    <rPh sb="3" eb="5">
      <t>コンカイ</t>
    </rPh>
    <rPh sb="5" eb="7">
      <t>シンセイ</t>
    </rPh>
    <rPh sb="9" eb="11">
      <t>スウリョウ</t>
    </rPh>
    <phoneticPr fontId="12"/>
  </si>
  <si>
    <t>期首在庫(kg)</t>
    <rPh sb="0" eb="2">
      <t>キシュ</t>
    </rPh>
    <rPh sb="2" eb="4">
      <t>ザイコ</t>
    </rPh>
    <phoneticPr fontId="1"/>
  </si>
  <si>
    <t>-</t>
    <phoneticPr fontId="12"/>
  </si>
  <si>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</si>
  <si>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</si>
  <si>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</si>
  <si>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</si>
  <si>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2025年度（見込み含）実績</t>
    <phoneticPr fontId="1"/>
  </si>
  <si>
    <t>2026年度計画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</si>
</sst>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000_ "/>
  </numFmts>
  <fonts count="14"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b/>
      <sz val="14"/>
      <color theme="1"/>
      <name val="ＭＳ Ｐゴシック"/>
      <family val="3"/>
      <charset val="128"/>
    </font>
  </fonts>
  <fills count="3">
    <fill>
      <patternFill patternType="none"/>
    </fill>
    <fill>
      <patternFill patternType="gray125"/>
    </fill>
    <fill>
      <patternFill patternType="solid">
        <fgColor theme="0"/>
        <bgColor indexed="64"/>
      </patternFill>
    </fill>
  </fills>
  <borders count="45">
    <border>
      <left/>
      <right/>
      <top/>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right/>
      <top/>
      <bottom style="hair">
        <color indexed="64"/>
      </bottom>
      <diagonal/>
    </border>
    <border>
      <left style="hair">
        <color indexed="64"/>
      </left>
      <right style="dotted">
        <color indexed="64"/>
      </right>
      <top style="thin">
        <color indexed="64"/>
      </top>
      <bottom style="hair">
        <color indexed="64"/>
      </bottom>
      <diagonal/>
    </border>
    <border>
      <left style="hair">
        <color indexed="64"/>
      </left>
      <right style="dotted">
        <color indexed="64"/>
      </right>
      <top/>
      <bottom style="thick">
        <color rgb="FFFF0000"/>
      </bottom>
      <diagonal/>
    </border>
    <border>
      <left style="hair">
        <color indexed="64"/>
      </left>
      <right style="dotted">
        <color indexed="64"/>
      </right>
      <top style="hair">
        <color indexed="64"/>
      </top>
      <bottom style="thin">
        <color indexed="64"/>
      </bottom>
      <diagonal/>
    </border>
    <border>
      <left/>
      <right style="thin">
        <color indexed="64"/>
      </right>
      <top/>
      <bottom/>
      <diagonal/>
    </border>
    <border>
      <left style="dotted">
        <color indexed="64"/>
      </left>
      <right style="thin">
        <color indexed="64"/>
      </right>
      <top style="hair">
        <color indexed="64"/>
      </top>
      <bottom style="thin">
        <color indexed="64"/>
      </bottom>
      <diagonal/>
    </border>
    <border>
      <left style="dotted">
        <color indexed="64"/>
      </left>
      <right style="thin">
        <color indexed="64"/>
      </right>
      <top style="thin">
        <color indexed="64"/>
      </top>
      <bottom/>
      <diagonal/>
    </border>
    <border>
      <left style="thin">
        <color indexed="64"/>
      </left>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97">
    <xf numFmtId="0" fontId="0" fillId="0" borderId="0" xfId="0">
      <alignment vertical="center"/>
    </xf>
    <xf numFmtId="0" fontId="4" fillId="0" borderId="0" xfId="0" applyFont="1">
      <alignment vertical="center"/>
    </xf>
    <xf numFmtId="176" fontId="3" fillId="0" borderId="20" xfId="0" applyNumberFormat="1" applyFont="1" applyBorder="1" applyAlignment="1" applyProtection="1">
      <alignment horizontal="right" vertical="center" shrinkToFit="1"/>
      <protection locked="0"/>
    </xf>
    <xf numFmtId="176" fontId="3" fillId="0" borderId="6" xfId="0" applyNumberFormat="1" applyFont="1" applyBorder="1" applyAlignment="1" applyProtection="1">
      <alignment horizontal="right" vertical="center" shrinkToFit="1"/>
      <protection locked="0"/>
    </xf>
    <xf numFmtId="176" fontId="3" fillId="0" borderId="32" xfId="0" applyNumberFormat="1" applyFont="1" applyBorder="1" applyAlignment="1" applyProtection="1">
      <alignment horizontal="right" vertical="center" shrinkToFit="1"/>
      <protection locked="0"/>
    </xf>
    <xf numFmtId="176" fontId="3" fillId="0" borderId="9" xfId="0" applyNumberFormat="1" applyFont="1" applyBorder="1" applyAlignment="1" applyProtection="1">
      <alignment horizontal="right" vertical="center" shrinkToFit="1"/>
      <protection locked="0"/>
    </xf>
    <xf numFmtId="176" fontId="3" fillId="0" borderId="13" xfId="0" applyNumberFormat="1" applyFont="1" applyBorder="1" applyAlignment="1" applyProtection="1">
      <alignment horizontal="right" vertical="center" shrinkToFit="1"/>
      <protection locked="0"/>
    </xf>
    <xf numFmtId="176" fontId="3" fillId="0" borderId="33" xfId="0" applyNumberFormat="1" applyFont="1" applyBorder="1" applyAlignment="1" applyProtection="1">
      <alignment horizontal="right" vertical="center" shrinkToFit="1"/>
      <protection locked="0"/>
    </xf>
    <xf numFmtId="176" fontId="3" fillId="0" borderId="3" xfId="0" applyNumberFormat="1" applyFont="1" applyBorder="1" applyAlignment="1" applyProtection="1">
      <alignment horizontal="right" vertical="center" shrinkToFit="1"/>
      <protection locked="0"/>
    </xf>
    <xf numFmtId="176" fontId="3" fillId="0" borderId="10" xfId="0" applyNumberFormat="1" applyFont="1" applyBorder="1" applyAlignment="1" applyProtection="1">
      <alignment horizontal="right" vertical="center" shrinkToFit="1"/>
      <protection locked="0"/>
    </xf>
    <xf numFmtId="0" fontId="11" fillId="0" borderId="24" xfId="0" applyFont="1" applyBorder="1">
      <alignment vertical="center"/>
    </xf>
    <xf numFmtId="0" fontId="11" fillId="0" borderId="0" xfId="0" applyFont="1">
      <alignment vertical="center"/>
    </xf>
    <xf numFmtId="176" fontId="3" fillId="0" borderId="7" xfId="0" applyNumberFormat="1" applyFont="1" applyBorder="1" applyAlignment="1" applyProtection="1">
      <alignment horizontal="right" vertical="center" shrinkToFit="1"/>
      <protection locked="0"/>
    </xf>
    <xf numFmtId="176" fontId="3" fillId="0" borderId="36" xfId="0" applyNumberFormat="1" applyFont="1" applyBorder="1" applyAlignment="1" applyProtection="1">
      <alignment horizontal="right" vertical="center" shrinkToFit="1"/>
      <protection locked="0"/>
    </xf>
    <xf numFmtId="0" fontId="3" fillId="0" borderId="22" xfId="0" applyFont="1" applyBorder="1" applyAlignment="1" applyProtection="1">
      <alignment horizontal="center" vertical="center" shrinkToFit="1"/>
      <protection locked="0"/>
    </xf>
    <xf numFmtId="0" fontId="3" fillId="0" borderId="21" xfId="0" applyFont="1" applyBorder="1" applyAlignment="1" applyProtection="1">
      <alignment horizontal="center" vertical="center" shrinkToFit="1"/>
      <protection locked="0"/>
    </xf>
    <xf numFmtId="0" fontId="3" fillId="0" borderId="25" xfId="0" applyFont="1" applyBorder="1" applyAlignment="1" applyProtection="1">
      <alignment horizontal="center" vertical="center" shrinkToFit="1"/>
      <protection locked="0"/>
    </xf>
    <xf numFmtId="0" fontId="8" fillId="0" borderId="0" xfId="0" applyFont="1">
      <alignment vertical="center"/>
    </xf>
    <xf numFmtId="0" fontId="10" fillId="0" borderId="0" xfId="0" applyFont="1">
      <alignment vertical="center"/>
    </xf>
    <xf numFmtId="0" fontId="3" fillId="0" borderId="0" xfId="0" applyFont="1">
      <alignment vertical="center"/>
    </xf>
    <xf numFmtId="0" fontId="9" fillId="0" borderId="0" xfId="0" applyFont="1">
      <alignment vertical="center"/>
    </xf>
    <xf numFmtId="0" fontId="5" fillId="0" borderId="0" xfId="0" applyFont="1">
      <alignment vertical="center"/>
    </xf>
    <xf numFmtId="0" fontId="3" fillId="0" borderId="22" xfId="0" applyFont="1" applyBorder="1" applyAlignment="1">
      <alignment horizontal="right" vertical="center"/>
    </xf>
    <xf numFmtId="0" fontId="4" fillId="0" borderId="0" xfId="0" applyFont="1" applyAlignment="1">
      <alignment horizontal="left" vertical="top"/>
    </xf>
    <xf numFmtId="0" fontId="3" fillId="0" borderId="21" xfId="0" applyFont="1" applyBorder="1" applyAlignment="1">
      <alignment horizontal="right" vertical="center"/>
    </xf>
    <xf numFmtId="0" fontId="3" fillId="0" borderId="25" xfId="0" applyFont="1" applyBorder="1" applyAlignment="1">
      <alignment horizontal="right" vertical="center"/>
    </xf>
    <xf numFmtId="0" fontId="6" fillId="0" borderId="0" xfId="0" applyFont="1" applyAlignment="1">
      <alignment horizontal="right" vertical="center" wrapText="1"/>
    </xf>
    <xf numFmtId="0" fontId="4" fillId="0" borderId="0" xfId="0" applyFont="1" applyAlignment="1">
      <alignment horizontal="right" vertical="center" wrapText="1"/>
    </xf>
    <xf numFmtId="0" fontId="3" fillId="0" borderId="0" xfId="0" applyFont="1" applyAlignment="1">
      <alignment vertical="center" wrapText="1"/>
    </xf>
    <xf numFmtId="0" fontId="4" fillId="0" borderId="0" xfId="0" applyFont="1" applyAlignment="1">
      <alignment horizontal="left" vertical="top" wrapText="1"/>
    </xf>
    <xf numFmtId="0" fontId="13" fillId="0" borderId="0" xfId="0" applyFont="1">
      <alignment vertical="center"/>
    </xf>
    <xf numFmtId="0" fontId="3" fillId="0" borderId="22" xfId="0" applyFont="1" applyBorder="1" applyAlignment="1">
      <alignment horizontal="right" vertical="center" shrinkToFit="1"/>
    </xf>
    <xf numFmtId="0" fontId="4" fillId="0" borderId="0" xfId="0" applyFont="1" applyAlignment="1">
      <alignment horizontal="center" vertical="center"/>
    </xf>
    <xf numFmtId="0" fontId="3" fillId="0" borderId="21" xfId="0" applyFont="1" applyBorder="1" applyAlignment="1">
      <alignment horizontal="right" vertical="center" shrinkToFit="1"/>
    </xf>
    <xf numFmtId="0" fontId="3" fillId="0" borderId="25" xfId="0" applyFont="1" applyBorder="1" applyAlignment="1">
      <alignment horizontal="right" vertical="center" shrinkToFit="1"/>
    </xf>
    <xf numFmtId="0" fontId="3" fillId="0" borderId="0" xfId="0" applyFont="1" applyAlignment="1">
      <alignment horizontal="right" vertical="center"/>
    </xf>
    <xf numFmtId="0" fontId="4" fillId="0" borderId="0" xfId="0" applyFont="1" applyAlignment="1">
      <alignment horizontal="right" vertical="top"/>
    </xf>
    <xf numFmtId="0" fontId="4" fillId="0" borderId="24" xfId="0" applyFont="1" applyBorder="1" applyAlignment="1">
      <alignment vertical="center" wrapText="1"/>
    </xf>
    <xf numFmtId="0" fontId="7" fillId="2" borderId="9" xfId="0" applyFont="1" applyFill="1" applyBorder="1" applyAlignment="1">
      <alignment vertical="center" wrapText="1"/>
    </xf>
    <xf numFmtId="0" fontId="7" fillId="2" borderId="34" xfId="0" applyFont="1" applyFill="1" applyBorder="1" applyAlignment="1">
      <alignment vertical="center" wrapText="1"/>
    </xf>
    <xf numFmtId="0" fontId="3" fillId="0" borderId="38" xfId="0" applyFont="1" applyBorder="1" applyAlignment="1">
      <alignment vertical="center" wrapText="1"/>
    </xf>
    <xf numFmtId="0" fontId="3" fillId="0" borderId="4" xfId="0" applyFont="1" applyBorder="1" applyAlignment="1">
      <alignment vertical="center" wrapText="1"/>
    </xf>
    <xf numFmtId="0" fontId="3" fillId="0" borderId="8" xfId="0" applyFont="1" applyBorder="1" applyAlignment="1">
      <alignment vertical="center" wrapText="1"/>
    </xf>
    <xf numFmtId="0" fontId="3" fillId="0" borderId="39" xfId="0" applyFont="1" applyBorder="1" applyAlignment="1">
      <alignment horizontal="center" vertical="center" wrapText="1"/>
    </xf>
    <xf numFmtId="0" fontId="3" fillId="0" borderId="0" xfId="0" applyFont="1" applyAlignment="1">
      <alignment horizontal="center" vertical="center" wrapText="1"/>
    </xf>
    <xf numFmtId="0" fontId="3" fillId="0" borderId="22" xfId="0" applyFont="1" applyBorder="1" applyAlignment="1">
      <alignment horizontal="center" vertical="center" shrinkToFit="1"/>
    </xf>
    <xf numFmtId="176" fontId="3" fillId="0" borderId="12" xfId="0" applyNumberFormat="1" applyFont="1" applyBorder="1" applyAlignment="1">
      <alignment horizontal="right" vertical="center" shrinkToFit="1"/>
    </xf>
    <xf numFmtId="176" fontId="3" fillId="0" borderId="35" xfId="0" applyNumberFormat="1" applyFont="1" applyBorder="1" applyAlignment="1">
      <alignment horizontal="right" vertical="center" shrinkToFit="1"/>
    </xf>
    <xf numFmtId="0" fontId="3" fillId="0" borderId="40" xfId="0" applyFont="1" applyBorder="1" applyAlignment="1">
      <alignment horizontal="center" vertical="center" wrapText="1"/>
    </xf>
    <xf numFmtId="0" fontId="7" fillId="0" borderId="0" xfId="0" applyFont="1" applyAlignment="1">
      <alignment horizontal="left" vertical="center" wrapText="1"/>
    </xf>
    <xf numFmtId="0" fontId="3" fillId="0" borderId="0" xfId="0" applyFont="1" applyAlignment="1">
      <alignment horizontal="left" vertical="center"/>
    </xf>
    <xf numFmtId="0" fontId="3" fillId="0" borderId="21" xfId="0" applyFont="1" applyBorder="1" applyAlignment="1">
      <alignment horizontal="center" vertical="center" shrinkToFit="1"/>
    </xf>
    <xf numFmtId="0" fontId="4" fillId="0" borderId="0" xfId="0" applyFont="1" applyAlignment="1">
      <alignment vertical="center" wrapText="1"/>
    </xf>
    <xf numFmtId="0" fontId="3" fillId="0" borderId="24" xfId="0" applyFont="1" applyBorder="1" applyAlignment="1">
      <alignment vertical="center" wrapText="1"/>
    </xf>
    <xf numFmtId="0" fontId="4" fillId="0" borderId="0" xfId="0" applyFont="1" applyAlignment="1">
      <alignment horizontal="left" vertical="center" wrapText="1"/>
    </xf>
    <xf numFmtId="0" fontId="3" fillId="0" borderId="31" xfId="0" applyFont="1" applyBorder="1" applyAlignment="1">
      <alignment horizontal="center" vertical="center" wrapText="1"/>
    </xf>
    <xf numFmtId="0" fontId="3" fillId="0" borderId="25" xfId="0" applyFont="1" applyBorder="1" applyAlignment="1">
      <alignment horizontal="center" vertical="center" shrinkToFit="1"/>
    </xf>
    <xf numFmtId="176" fontId="3" fillId="0" borderId="2" xfId="0" applyNumberFormat="1" applyFont="1" applyBorder="1" applyAlignment="1">
      <alignment horizontal="right" vertical="center" shrinkToFit="1"/>
    </xf>
    <xf numFmtId="176" fontId="3" fillId="0" borderId="4" xfId="0" applyNumberFormat="1" applyFont="1" applyBorder="1" applyAlignment="1">
      <alignment horizontal="right" vertical="center" shrinkToFit="1"/>
    </xf>
    <xf numFmtId="176" fontId="3" fillId="0" borderId="11" xfId="0" applyNumberFormat="1" applyFont="1" applyBorder="1" applyAlignment="1">
      <alignment horizontal="right" vertical="center" shrinkToFit="1"/>
    </xf>
    <xf numFmtId="176" fontId="3" fillId="0" borderId="37" xfId="0" applyNumberFormat="1" applyFont="1" applyBorder="1" applyAlignment="1">
      <alignment horizontal="right" vertical="center" shrinkToFit="1"/>
    </xf>
    <xf numFmtId="177" fontId="3" fillId="0" borderId="32" xfId="0" applyNumberFormat="1" applyFont="1" applyBorder="1" applyAlignment="1" applyProtection="1">
      <alignment horizontal="right" vertical="center" wrapText="1"/>
      <protection locked="0"/>
    </xf>
    <xf numFmtId="0" fontId="3" fillId="0" borderId="41" xfId="0" applyFont="1" applyBorder="1" applyAlignment="1">
      <alignment horizontal="center" vertical="center" shrinkToFit="1"/>
    </xf>
    <xf numFmtId="0" fontId="8" fillId="0" borderId="0" xfId="0" applyFont="1" applyAlignment="1">
      <alignment horizontal="left" vertical="center"/>
    </xf>
    <xf numFmtId="0" fontId="13" fillId="0" borderId="0" xfId="0" applyFont="1" applyAlignment="1">
      <alignment horizontal="left" vertical="center" wrapText="1"/>
    </xf>
    <xf numFmtId="0" fontId="13" fillId="0" borderId="44"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left" vertical="center"/>
    </xf>
    <xf numFmtId="0" fontId="3" fillId="0" borderId="42" xfId="0" applyFont="1" applyBorder="1" applyAlignment="1">
      <alignment horizontal="center" vertical="center" shrinkToFit="1"/>
    </xf>
    <xf numFmtId="0" fontId="3" fillId="0" borderId="43" xfId="0" applyFont="1" applyBorder="1" applyAlignment="1">
      <alignment horizontal="center" vertical="center" shrinkToFit="1"/>
    </xf>
    <xf numFmtId="0" fontId="3" fillId="0" borderId="18" xfId="0" applyFont="1" applyBorder="1" applyAlignment="1" applyProtection="1">
      <alignment horizontal="left" vertical="center" shrinkToFit="1"/>
      <protection locked="0"/>
    </xf>
    <xf numFmtId="0" fontId="3" fillId="0" borderId="15" xfId="0" applyFont="1" applyBorder="1" applyAlignment="1" applyProtection="1">
      <alignment horizontal="left" vertical="center" shrinkToFit="1"/>
      <protection locked="0"/>
    </xf>
    <xf numFmtId="0" fontId="3" fillId="0" borderId="7" xfId="0" applyFont="1" applyBorder="1" applyAlignment="1" applyProtection="1">
      <alignment horizontal="left" vertical="center" shrinkToFit="1"/>
      <protection locked="0"/>
    </xf>
    <xf numFmtId="0" fontId="3" fillId="0" borderId="9" xfId="0" applyFont="1" applyBorder="1" applyAlignment="1" applyProtection="1">
      <alignment horizontal="left" vertical="center" shrinkToFit="1"/>
      <protection locked="0"/>
    </xf>
    <xf numFmtId="0" fontId="3" fillId="0" borderId="8" xfId="0" applyFont="1" applyBorder="1" applyAlignment="1" applyProtection="1">
      <alignment horizontal="left" vertical="center" shrinkToFit="1"/>
      <protection locked="0"/>
    </xf>
    <xf numFmtId="0" fontId="3" fillId="0" borderId="27" xfId="0" applyFont="1" applyBorder="1" applyAlignment="1" applyProtection="1">
      <alignment horizontal="left" vertical="center" shrinkToFit="1"/>
      <protection locked="0"/>
    </xf>
    <xf numFmtId="0" fontId="3" fillId="0" borderId="14" xfId="0" applyFont="1" applyBorder="1" applyAlignment="1" applyProtection="1">
      <alignment horizontal="left" vertical="center" shrinkToFit="1"/>
      <protection locked="0"/>
    </xf>
    <xf numFmtId="0" fontId="3" fillId="0" borderId="13" xfId="0" applyFont="1" applyBorder="1" applyAlignment="1" applyProtection="1">
      <alignment horizontal="left" vertical="center" shrinkToFit="1"/>
      <protection locked="0"/>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8"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7" xfId="0" applyFont="1" applyBorder="1" applyAlignment="1">
      <alignment horizontal="center" vertical="center" wrapText="1"/>
    </xf>
    <xf numFmtId="0" fontId="3" fillId="2" borderId="29" xfId="0" applyFont="1" applyFill="1" applyBorder="1" applyAlignment="1">
      <alignment vertical="center" wrapText="1"/>
    </xf>
    <xf numFmtId="0" fontId="3" fillId="2" borderId="19" xfId="0" applyFont="1" applyFill="1" applyBorder="1" applyAlignment="1">
      <alignment vertical="center" wrapText="1"/>
    </xf>
    <xf numFmtId="0" fontId="3" fillId="2" borderId="0" xfId="0" applyFont="1" applyFill="1" applyAlignment="1">
      <alignment vertical="center" wrapText="1"/>
    </xf>
    <xf numFmtId="0" fontId="3" fillId="2" borderId="30" xfId="0" applyFont="1" applyFill="1" applyBorder="1" applyAlignment="1">
      <alignment vertical="center" wrapText="1"/>
    </xf>
    <xf numFmtId="0" fontId="3" fillId="0" borderId="5"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26" xfId="0" applyFont="1" applyBorder="1" applyAlignment="1" applyProtection="1">
      <alignment horizontal="left" vertical="center" shrinkToFit="1"/>
      <protection locked="0"/>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7" xfId="0" applyFont="1" applyBorder="1" applyAlignment="1">
      <alignment horizontal="left" vertical="center"/>
    </xf>
    <xf numFmtId="0" fontId="3" fillId="0" borderId="9" xfId="0" applyFont="1" applyBorder="1" applyAlignment="1">
      <alignment horizontal="left" vertical="center"/>
    </xf>
    <xf numFmtId="0" fontId="4" fillId="0" borderId="22"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cellXfs>
  <cellStyles count="1">
    <cellStyle name="標準" xfId="0" builtinId="0"/>
  </cellStyles>
  <dxfs count="5">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8" personId="{00000000-0000-0000-0000-000000000000}" id="{E6032588-AFCA-4DCB-8F2B-00B144B2324F}">
    <text>プルダウンの中から選択してください。Qb-11～13を選択した場合は、右のセルに具体的なチーズの名称を入力してください。</text>
  </threadedComment>
  <threadedComment ref="B18" personId="{00000000-0000-0000-0000-000000000000}" id="{A745EDE2-9F7F-4BA6-AE8B-E941340DA387}">
    <text>附属書上の品目番号でQb-11～13を選択した場合は、具体的なチーズの名称を入力してください。</text>
  </threadedComment>
  <threadedComment ref="B32"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32"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33"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33"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34" personId="{00000000-0000-0000-0000-000000000000}" id="{96818B74-3AA7-4F2C-A9BE-8689F26FB879}">
    <text>申請する全ての割当対象物品の合計在庫数量を入力してください。</text>
  </threadedComment>
  <threadedComment ref="A35"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35" personId="{00000000-0000-0000-0000-000000000000}" id="{B0195383-D4E6-457C-BDE9-93B944F38D2C}">
    <text>このセルと同じ数量を申請書の「実績」の「輸入」欄に記入してください。</text>
  </threadedComment>
  <threadedComment ref="F35" personId="{00000000-0000-0000-0000-000000000000}" id="{2E26FCD6-6AF1-4328-AF1A-18A50E03E954}">
    <text>このセルと同じ数量を申請書の「数量及び単位」の欄に記入してください。
申請期間により、１者当たりの申請上限数量が設定されています。申請上限数量を超えるとセルが黄色くなりますので、関税割当公表をよく読み、申請可能な数量かどうかを確認してください。</text>
  </threadedComment>
  <threadedComment ref="A36"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37" personId="{00000000-0000-0000-0000-000000000000}" id="{8DBE3D7F-64D8-4960-B0A9-396D1C79EEF6}">
    <text>申請する全ての割当対象物品の使用・販売・廃棄数量の合計を入力してください。</text>
  </threadedComment>
  <threadedComment ref="B37" personId="{00000000-0000-0000-0000-000000000000}" id="{ED511122-97E2-42F4-A09A-9249F43A7902}">
    <text>このセルと同じ数量を申請書の「実績」の「使用」欄に記入してください。</text>
  </threadedComment>
  <threadedComment ref="E37"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38"/>
  <sheetViews>
    <sheetView tabSelected="1" view="pageBreakPreview" zoomScaleNormal="100" zoomScaleSheetLayoutView="100" workbookViewId="0">
      <selection activeCell="D32" sqref="D32:D33"/>
    </sheetView>
  </sheetViews>
  <sheetFormatPr defaultColWidth="9" defaultRowHeight="13.2" x14ac:dyDescent="0.2"/>
  <cols>
    <col min="1" max="1" width="25.44140625" style="19" customWidth="1"/>
    <col min="2" max="2" width="17.33203125" style="19" customWidth="1"/>
    <col min="3" max="3" width="18" style="19" customWidth="1"/>
    <col min="4" max="4" width="18.33203125" style="19" customWidth="1"/>
    <col min="5" max="5" width="19.44140625" style="19" customWidth="1"/>
    <col min="6" max="6" width="16.21875" style="19" customWidth="1"/>
    <col min="7" max="9" width="10.21875" style="19" customWidth="1"/>
    <col min="10" max="10" width="9.44140625" style="19" customWidth="1"/>
    <col min="11" max="11" width="16.21875" style="19" customWidth="1"/>
    <col min="12" max="16384" width="9" style="19"/>
  </cols>
  <sheetData>
    <row r="1" spans="1:12" ht="23.25" customHeight="1" x14ac:dyDescent="0.2">
      <c r="A1" s="1" t="s">
        <v>0</v>
      </c>
      <c r="B1" s="63" t="s">
        <v>1</v>
      </c>
      <c r="C1" s="63"/>
      <c r="D1" s="63"/>
      <c r="E1" s="63"/>
      <c r="F1" s="63"/>
      <c r="G1" s="17"/>
      <c r="H1" s="18"/>
    </row>
    <row r="2" spans="1:12" ht="14.4" x14ac:dyDescent="0.2">
      <c r="A2" s="1"/>
    </row>
    <row r="3" spans="1:12" ht="21" customHeight="1" x14ac:dyDescent="0.2">
      <c r="A3" s="1"/>
      <c r="B3" s="66" t="s">
        <v>2</v>
      </c>
      <c r="C3" s="66"/>
      <c r="D3" s="66"/>
      <c r="E3" s="66"/>
      <c r="F3" s="66"/>
      <c r="G3" s="1"/>
      <c r="H3" s="18"/>
      <c r="I3" s="1"/>
    </row>
    <row r="4" spans="1:12" ht="39" customHeight="1" x14ac:dyDescent="0.2">
      <c r="A4" s="1"/>
      <c r="B4" s="66" t="s">
        <v>3</v>
      </c>
      <c r="C4" s="66"/>
      <c r="D4" s="66"/>
      <c r="E4" s="66"/>
      <c r="F4" s="66"/>
      <c r="G4" s="1"/>
      <c r="H4" s="18"/>
      <c r="I4" s="1"/>
    </row>
    <row r="5" spans="1:12" ht="21" customHeight="1" x14ac:dyDescent="0.2">
      <c r="A5" s="1"/>
      <c r="B5" s="66" t="s">
        <v>4</v>
      </c>
      <c r="C5" s="66"/>
      <c r="D5" s="66"/>
      <c r="E5" s="66"/>
      <c r="F5" s="66"/>
      <c r="G5" s="1"/>
      <c r="H5" s="20"/>
      <c r="I5" s="1"/>
    </row>
    <row r="6" spans="1:12" ht="7.5" customHeight="1" x14ac:dyDescent="0.2">
      <c r="B6" s="1"/>
      <c r="C6" s="21"/>
      <c r="D6" s="1"/>
      <c r="E6" s="1"/>
      <c r="F6" s="1"/>
      <c r="G6" s="1"/>
      <c r="H6" s="1"/>
      <c r="I6" s="1"/>
    </row>
    <row r="7" spans="1:12" ht="21" customHeight="1" x14ac:dyDescent="0.2">
      <c r="A7" s="22" t="s">
        <v>5</v>
      </c>
      <c r="B7" s="70"/>
      <c r="C7" s="76"/>
      <c r="D7" s="71"/>
      <c r="E7" s="10" t="str">
        <f>IF($B7="","←入力してください。","")</f>
        <v>←入力してください。</v>
      </c>
      <c r="F7" s="11"/>
      <c r="G7" s="11"/>
      <c r="J7" s="23"/>
      <c r="K7" s="23"/>
      <c r="L7" s="23"/>
    </row>
    <row r="8" spans="1:12" ht="21" customHeight="1" x14ac:dyDescent="0.2">
      <c r="A8" s="24" t="s">
        <v>6</v>
      </c>
      <c r="B8" s="72"/>
      <c r="C8" s="77"/>
      <c r="D8" s="73"/>
      <c r="E8" s="10" t="str">
        <f>IF($B8="","←入力してください。","")</f>
        <v>←入力してください。</v>
      </c>
      <c r="F8" s="11"/>
      <c r="G8" s="11"/>
      <c r="J8" s="23"/>
      <c r="K8" s="23"/>
      <c r="L8" s="23"/>
    </row>
    <row r="9" spans="1:12" s="28" customFormat="1" ht="21" customHeight="1" x14ac:dyDescent="0.2">
      <c r="A9" s="25" t="s">
        <v>7</v>
      </c>
      <c r="B9" s="74"/>
      <c r="C9" s="89"/>
      <c r="D9" s="75"/>
      <c r="E9" s="10" t="str">
        <f>IF($B9="","←入力してください。","")</f>
        <v>←入力してください。</v>
      </c>
      <c r="F9" s="11"/>
      <c r="G9" s="11"/>
      <c r="H9" s="26"/>
      <c r="I9" s="27"/>
      <c r="K9" s="29"/>
    </row>
    <row r="10" spans="1:12" ht="10.5" customHeight="1" x14ac:dyDescent="0.2"/>
    <row r="11" spans="1:12" ht="21.75" customHeight="1" x14ac:dyDescent="0.2">
      <c r="A11" s="30" t="s">
        <v>8</v>
      </c>
    </row>
    <row r="12" spans="1:12" ht="24" customHeight="1" x14ac:dyDescent="0.2">
      <c r="A12" s="31" t="s">
        <v>9</v>
      </c>
      <c r="B12" s="90" t="s">
        <v>10</v>
      </c>
      <c r="C12" s="91"/>
      <c r="D12" s="10" t="str">
        <f>IF($B12="","←入力してください。","")</f>
        <v/>
      </c>
      <c r="I12" s="32"/>
      <c r="J12" s="23"/>
      <c r="K12" s="23"/>
      <c r="L12" s="23"/>
    </row>
    <row r="13" spans="1:12" ht="24" customHeight="1" x14ac:dyDescent="0.2">
      <c r="A13" s="33" t="s">
        <v>11</v>
      </c>
      <c r="B13" s="92" t="s">
        <v>12</v>
      </c>
      <c r="C13" s="93"/>
      <c r="D13" s="10"/>
      <c r="J13" s="23"/>
      <c r="K13" s="23"/>
      <c r="L13" s="23"/>
    </row>
    <row r="14" spans="1:12" ht="24" customHeight="1" x14ac:dyDescent="0.2">
      <c r="A14" s="34" t="s">
        <v>13</v>
      </c>
      <c r="B14" s="87" t="s">
        <v>14</v>
      </c>
      <c r="C14" s="88"/>
      <c r="D14" s="10" t="str">
        <f>IF($B14="","←入力してください。","")</f>
        <v/>
      </c>
      <c r="J14" s="23"/>
      <c r="K14" s="23"/>
      <c r="L14" s="23"/>
    </row>
    <row r="15" spans="1:12" ht="12" customHeight="1" x14ac:dyDescent="0.2">
      <c r="A15" s="35"/>
      <c r="J15" s="23"/>
      <c r="K15" s="23"/>
      <c r="L15" s="23"/>
    </row>
    <row r="16" spans="1:12" ht="31.5" customHeight="1" x14ac:dyDescent="0.2">
      <c r="A16" s="64" t="str">
        <f>IF(B14="","2.関税割当てを利用して輸入する○○の物品一覧","2.関税割当てを利用して輸入する"&amp;$B$14&amp;"の物品一覧")</f>
        <v>2.関税割当てを利用して輸入するナチュラルチーズの物品一覧</v>
      </c>
      <c r="B16" s="64"/>
      <c r="C16" s="64"/>
      <c r="D16" s="64"/>
      <c r="E16" s="64"/>
      <c r="F16" s="64"/>
      <c r="J16" s="23"/>
      <c r="K16" s="23"/>
      <c r="L16" s="23"/>
    </row>
    <row r="17" spans="1:12" ht="19.5" customHeight="1" x14ac:dyDescent="0.2">
      <c r="A17" s="67" t="s">
        <v>15</v>
      </c>
      <c r="B17" s="67"/>
      <c r="C17" s="67"/>
      <c r="D17" s="67"/>
      <c r="E17" s="67"/>
      <c r="F17" s="1"/>
      <c r="G17" s="1"/>
      <c r="J17" s="23"/>
      <c r="K17" s="23"/>
      <c r="L17" s="23"/>
    </row>
    <row r="18" spans="1:12" ht="36.75" customHeight="1" x14ac:dyDescent="0.2">
      <c r="A18" s="62" t="s">
        <v>16</v>
      </c>
      <c r="B18" s="68" t="s">
        <v>17</v>
      </c>
      <c r="C18" s="69"/>
      <c r="D18" s="32"/>
      <c r="E18" s="32"/>
      <c r="F18" s="23"/>
    </row>
    <row r="19" spans="1:12" ht="15.75" customHeight="1" x14ac:dyDescent="0.2">
      <c r="A19" s="14"/>
      <c r="B19" s="70"/>
      <c r="C19" s="71"/>
      <c r="F19" s="23"/>
    </row>
    <row r="20" spans="1:12" ht="15.75" customHeight="1" x14ac:dyDescent="0.2">
      <c r="A20" s="15"/>
      <c r="B20" s="72"/>
      <c r="C20" s="73"/>
      <c r="D20" s="35"/>
      <c r="E20" s="36"/>
      <c r="F20" s="23"/>
    </row>
    <row r="21" spans="1:12" ht="15.75" customHeight="1" x14ac:dyDescent="0.2">
      <c r="A21" s="15"/>
      <c r="B21" s="72"/>
      <c r="C21" s="73"/>
      <c r="D21" s="35"/>
      <c r="E21" s="36"/>
      <c r="F21" s="23"/>
    </row>
    <row r="22" spans="1:12" ht="15.75" customHeight="1" x14ac:dyDescent="0.2">
      <c r="A22" s="15"/>
      <c r="B22" s="72"/>
      <c r="C22" s="73"/>
      <c r="D22" s="35"/>
      <c r="E22" s="36"/>
      <c r="F22" s="23"/>
    </row>
    <row r="23" spans="1:12" ht="15.75" customHeight="1" x14ac:dyDescent="0.2">
      <c r="A23" s="15"/>
      <c r="B23" s="72"/>
      <c r="C23" s="73"/>
      <c r="D23" s="35"/>
      <c r="E23" s="36"/>
      <c r="F23" s="23"/>
    </row>
    <row r="24" spans="1:12" ht="15.75" customHeight="1" x14ac:dyDescent="0.2">
      <c r="A24" s="15"/>
      <c r="B24" s="72"/>
      <c r="C24" s="73"/>
      <c r="D24" s="35"/>
      <c r="E24" s="36"/>
      <c r="F24" s="23"/>
    </row>
    <row r="25" spans="1:12" ht="15.75" customHeight="1" x14ac:dyDescent="0.2">
      <c r="A25" s="15"/>
      <c r="B25" s="72"/>
      <c r="C25" s="73"/>
      <c r="D25" s="35"/>
      <c r="E25" s="36"/>
      <c r="F25" s="23"/>
    </row>
    <row r="26" spans="1:12" ht="15.75" customHeight="1" x14ac:dyDescent="0.2">
      <c r="A26" s="15"/>
      <c r="B26" s="72"/>
      <c r="C26" s="73"/>
      <c r="D26" s="35"/>
      <c r="E26" s="36"/>
      <c r="F26" s="23"/>
    </row>
    <row r="27" spans="1:12" ht="15.75" customHeight="1" x14ac:dyDescent="0.2">
      <c r="A27" s="15"/>
      <c r="B27" s="72"/>
      <c r="C27" s="73"/>
      <c r="D27" s="35"/>
      <c r="E27" s="36"/>
      <c r="F27" s="23"/>
    </row>
    <row r="28" spans="1:12" ht="15.75" customHeight="1" x14ac:dyDescent="0.2">
      <c r="A28" s="16"/>
      <c r="B28" s="74"/>
      <c r="C28" s="75"/>
      <c r="D28" s="35"/>
      <c r="E28" s="36"/>
      <c r="F28" s="23"/>
    </row>
    <row r="29" spans="1:12" ht="12" customHeight="1" x14ac:dyDescent="0.2">
      <c r="A29" s="35"/>
      <c r="J29" s="23"/>
      <c r="K29" s="23"/>
      <c r="L29" s="23"/>
    </row>
    <row r="30" spans="1:12" ht="27" customHeight="1" x14ac:dyDescent="0.2">
      <c r="A30" s="65" t="str">
        <f>IF(B14="","3.○○の輸入通関実績と計画","3."&amp;B14&amp;"の輸入通関実績と計画")</f>
        <v>3.ナチュラルチーズの輸入通関実績と計画</v>
      </c>
      <c r="B30" s="65"/>
      <c r="C30" s="65"/>
      <c r="D30" s="65"/>
      <c r="E30" s="65"/>
      <c r="F30" s="65"/>
      <c r="J30" s="23"/>
      <c r="K30" s="23"/>
      <c r="L30" s="23"/>
    </row>
    <row r="31" spans="1:12" s="28" customFormat="1" ht="25.5" customHeight="1" x14ac:dyDescent="0.2">
      <c r="A31" s="78"/>
      <c r="B31" s="81" t="s">
        <v>25</v>
      </c>
      <c r="C31" s="82"/>
      <c r="D31" s="94" t="s">
        <v>26</v>
      </c>
      <c r="E31" s="95"/>
      <c r="F31" s="96"/>
      <c r="G31" s="37"/>
      <c r="I31" s="27"/>
      <c r="K31" s="29"/>
      <c r="L31" s="29"/>
    </row>
    <row r="32" spans="1:12" s="28" customFormat="1" ht="12.75" customHeight="1" x14ac:dyDescent="0.2">
      <c r="A32" s="79"/>
      <c r="B32" s="83" t="str">
        <f>IF($B$13="","枠内外を問わず○○から輸入した△△","枠内外を問わず"&amp;$B$13&amp;"から輸入した"&amp;$B$14)</f>
        <v>枠内外を問わずスイスから輸入したナチュラルチーズ</v>
      </c>
      <c r="C32" s="38"/>
      <c r="D32" s="85" t="str">
        <f>IF($B$13="","枠内外を問わず○○から輸入する△△","枠内外を問わず"&amp;$B$13&amp;"から輸入する"&amp;$B$14)</f>
        <v>枠内外を問わずスイスから輸入するナチュラルチーズ</v>
      </c>
      <c r="E32" s="39"/>
      <c r="F32" s="40"/>
      <c r="I32" s="27"/>
      <c r="K32" s="29"/>
      <c r="L32" s="29"/>
    </row>
    <row r="33" spans="1:12" ht="62.25" customHeight="1" x14ac:dyDescent="0.2">
      <c r="A33" s="80"/>
      <c r="B33" s="84"/>
      <c r="C33" s="41" t="str">
        <f>IF($B$12="","うち××の関割を利用して輸入した△△","うち"&amp;$B$12&amp;"の関割を利用して輸入した"&amp;$B$14)</f>
        <v>うち日スイスEPAの関割を利用して輸入したナチュラルチーズ</v>
      </c>
      <c r="D33" s="86"/>
      <c r="E33" s="42" t="str">
        <f>IF($B$12="","うち××の関割を利用して輸入する△△","うち"&amp;$B$12&amp;"の関割を利用して輸入する"&amp;$B$14)</f>
        <v>うち日スイスEPAの関割を利用して輸入するナチュラルチーズ</v>
      </c>
      <c r="F33" s="43" t="s">
        <v>18</v>
      </c>
      <c r="I33" s="44"/>
      <c r="J33" s="28"/>
      <c r="K33" s="28"/>
      <c r="L33" s="28"/>
    </row>
    <row r="34" spans="1:12" s="28" customFormat="1" ht="33" customHeight="1" thickBot="1" x14ac:dyDescent="0.25">
      <c r="A34" s="45" t="s">
        <v>19</v>
      </c>
      <c r="B34" s="2"/>
      <c r="C34" s="3"/>
      <c r="D34" s="46">
        <f>B38</f>
        <v>0</v>
      </c>
      <c r="E34" s="47">
        <f>C38</f>
        <v>0</v>
      </c>
      <c r="F34" s="48" t="s">
        <v>20</v>
      </c>
      <c r="I34" s="49"/>
      <c r="J34" s="50"/>
      <c r="K34" s="50"/>
      <c r="L34" s="49"/>
    </row>
    <row r="35" spans="1:12" s="28" customFormat="1" ht="33" customHeight="1" thickTop="1" thickBot="1" x14ac:dyDescent="0.25">
      <c r="A35" s="51" t="s">
        <v>21</v>
      </c>
      <c r="B35" s="4"/>
      <c r="C35" s="5"/>
      <c r="D35" s="6"/>
      <c r="E35" s="12"/>
      <c r="F35" s="61"/>
      <c r="G35" s="19">
        <v>100000</v>
      </c>
      <c r="I35" s="49"/>
      <c r="J35" s="52"/>
      <c r="K35" s="52"/>
    </row>
    <row r="36" spans="1:12" s="28" customFormat="1" ht="33" customHeight="1" thickTop="1" thickBot="1" x14ac:dyDescent="0.25">
      <c r="A36" s="51" t="s">
        <v>22</v>
      </c>
      <c r="B36" s="7"/>
      <c r="C36" s="5"/>
      <c r="D36" s="6"/>
      <c r="E36" s="13"/>
      <c r="F36" s="44" t="s">
        <v>20</v>
      </c>
      <c r="G36" s="53"/>
      <c r="I36" s="54"/>
      <c r="J36" s="27"/>
      <c r="K36" s="27"/>
    </row>
    <row r="37" spans="1:12" s="28" customFormat="1" ht="33" customHeight="1" thickTop="1" thickBot="1" x14ac:dyDescent="0.25">
      <c r="A37" s="51" t="s">
        <v>23</v>
      </c>
      <c r="B37" s="4"/>
      <c r="C37" s="8"/>
      <c r="D37" s="9"/>
      <c r="E37" s="4"/>
      <c r="F37" s="55" t="s">
        <v>20</v>
      </c>
      <c r="G37" s="53"/>
      <c r="I37" s="49"/>
      <c r="J37" s="52"/>
      <c r="K37" s="52"/>
    </row>
    <row r="38" spans="1:12" s="28" customFormat="1" ht="33" customHeight="1" thickTop="1" x14ac:dyDescent="0.2">
      <c r="A38" s="56" t="s">
        <v>24</v>
      </c>
      <c r="B38" s="57">
        <f>B34+SUM(B35:B36)-B37</f>
        <v>0</v>
      </c>
      <c r="C38" s="58">
        <f>C34+SUM(C35:C36)-C37</f>
        <v>0</v>
      </c>
      <c r="D38" s="59">
        <f>D34+SUM(D35:D36)-D37</f>
        <v>0</v>
      </c>
      <c r="E38" s="60">
        <f>E34+SUM(E35:E36)-E37</f>
        <v>0</v>
      </c>
      <c r="F38" s="43" t="s">
        <v>20</v>
      </c>
      <c r="I38" s="49"/>
      <c r="J38" s="52"/>
      <c r="K38" s="52"/>
    </row>
  </sheetData>
  <sheetProtection formatRows="0"/>
  <mergeCells count="29">
    <mergeCell ref="B28:C28"/>
    <mergeCell ref="B7:D7"/>
    <mergeCell ref="B8:D8"/>
    <mergeCell ref="A31:A33"/>
    <mergeCell ref="B31:C31"/>
    <mergeCell ref="B32:B33"/>
    <mergeCell ref="D32:D33"/>
    <mergeCell ref="B14:C14"/>
    <mergeCell ref="B9:D9"/>
    <mergeCell ref="B12:C12"/>
    <mergeCell ref="B13:C13"/>
    <mergeCell ref="D31:F31"/>
    <mergeCell ref="B27:C27"/>
    <mergeCell ref="B1:F1"/>
    <mergeCell ref="A16:F16"/>
    <mergeCell ref="A30:F30"/>
    <mergeCell ref="B3:F3"/>
    <mergeCell ref="B4:F4"/>
    <mergeCell ref="B5:F5"/>
    <mergeCell ref="A17:E17"/>
    <mergeCell ref="B18:C18"/>
    <mergeCell ref="B19:C19"/>
    <mergeCell ref="B20:C20"/>
    <mergeCell ref="B21:C21"/>
    <mergeCell ref="B22:C22"/>
    <mergeCell ref="B23:C23"/>
    <mergeCell ref="B24:C24"/>
    <mergeCell ref="B25:C25"/>
    <mergeCell ref="B26:C26"/>
  </mergeCells>
  <phoneticPr fontId="12"/>
  <conditionalFormatting sqref="A19:A28">
    <cfRule type="containsBlanks" dxfId="4" priority="2">
      <formula>LEN(TRIM(A19))=0</formula>
    </cfRule>
  </conditionalFormatting>
  <conditionalFormatting sqref="B19:C28">
    <cfRule type="expression" dxfId="3" priority="1">
      <formula>AND(OR(A19="Qb-11_半硬質チーズ",A19="Qb-12_チーズ",A19="Qb-13_半硬質チーズ"),B19="")</formula>
    </cfRule>
  </conditionalFormatting>
  <conditionalFormatting sqref="B7:D9">
    <cfRule type="containsBlanks" dxfId="2" priority="69" stopIfTrue="1">
      <formula>LEN(TRIM(B7))=0</formula>
    </cfRule>
  </conditionalFormatting>
  <conditionalFormatting sqref="B34:F38">
    <cfRule type="containsBlanks" dxfId="1" priority="70" stopIfTrue="1">
      <formula>LEN(TRIM(B34))=0</formula>
    </cfRule>
  </conditionalFormatting>
  <conditionalFormatting sqref="F35">
    <cfRule type="expression" dxfId="0" priority="5">
      <formula>$F$35&gt;$G$35</formula>
    </cfRule>
  </conditionalFormatting>
  <dataValidations count="1">
    <dataValidation type="list" allowBlank="1" showInputMessage="1" showErrorMessage="1" sqref="A19:A28" xr:uid="{87DCF08D-3995-4DA3-AF61-C5C72829BB49}">
      <formula1>"Qb-1_エメンタール,Qb-2_グリュイエール,Qb-3_スプリンツ,Qb-4_フリブルジョワ,Qb-5_ベルナー・アルプケーゼ,Qb-5_ベルナー・ホーベルケーゼ,Qb-6_ティチネーゼ,Qb-7_レティヴァ,Qb-8_ラクレット・デュ・ヴァレ,Qb-8_ウォリザー・ラクレット,Qb-9_モンドール,Qb-10_テット・ドゥ・モワン,Qb-10_テット・ドゥ・モワン・フロマージュ・ドゥ・ベルレ,Qb-11_半硬質チーズ,Qb-12_チーズ,Qb-13_半硬質チーズ"</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D4F736A-CF4D-4078-874C-798F9A1E40FE}">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1DC1AB6C-2FCF-419D-810D-ED411FA292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888E0AE-E3B1-4A04-AB5F-6DF8089EA65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vt:lpstr>
      <vt:lpstr>様式!Print_Area</vt:lpstr>
      <vt:lpstr>様式!Print_Titles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2018-12-13T08:48:12Z</dcterms:created>
  <dcterms:modified xsi:type="dcterms:W3CDTF">2026-02-02T08:16:32Z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