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02BCB567-82A8-4492-8B14-C1160D93AD7C}" xr6:coauthVersionLast="47" xr6:coauthVersionMax="47" xr10:uidLastSave="{00000000-0000-0000-0000-000000000000}"/>
  <bookViews>
    <workbookView xWindow="28680" yWindow="-120" windowWidth="29040" windowHeight="1572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<sst xmlns="http://schemas.openxmlformats.org/spreadsheetml/2006/main" count="379" uniqueCount="175">
  <si>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</si>
  <si>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</si>
  <si>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</si>
  <si>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</si>
  <si>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</si>
  <si>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</si>
  <si>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</si>
  <si>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</si>
  <si>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</si>
  <si>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</si>
  <si>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</si>
  <si>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</si>
  <si>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</si>
  <si>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</si>
  <si>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</si>
  <si>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</si>
  <si>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</si>
  <si>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</si>
  <si>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</si>
  <si>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</si>
  <si>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</si>
  <si>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</si>
  <si>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</si>
  <si>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</si>
  <si>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</si>
  <si>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</si>
  <si>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</si>
  <si>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</si>
  <si>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</si>
  <si>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</si>
  <si>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</si>
  <si>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</si>
  <si>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</si>
  <si>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</si>
  <si>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</si>
  <si>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</si>
  <si>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</si>
  <si>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</si>
  <si>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</si>
  <si>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</si>
  <si>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</si>
  <si>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</si>
  <si>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</si>
  <si>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</si>
  <si>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</si>
  <si>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</si>
  <si>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</si>
  <si>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</si>
  <si>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</si>
  <si>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</si>
  <si>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</si>
  <si>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</si>
  <si>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</si>
  <si>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</si>
  <si>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</si>
  <si>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</si>
  <si>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</si>
  <si>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</si>
  <si>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</si>
  <si>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</si>
  <si>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</si>
  <si>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</si>
  <si>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</si>
  <si>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</si>
  <si>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</si>
  <si>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</si>
  <si>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</si>
  <si>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</si>
  <si>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</si>
  <si>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</si>
  <si>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</si>
  <si>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</si>
  <si>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</si>
  <si>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</si>
  <si>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</si>
  <si>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</si>
  <si>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</si>
  <si>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</si>
  <si>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</si>
  <si>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</si>
  <si>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</si>
  <si>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</si>
  <si>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</si>
  <si>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</si>
  <si>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</si>
  <si>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</si>
  <si>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</si>
  <si>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</si>
  <si>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</si>
  <si>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</si>
  <si>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</si>
  <si>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</si>
  <si>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</si>
  <si>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</si>
  <si>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</si>
  <si>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</si>
  <si>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</si>
  <si>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</si>
  <si>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</si>
  <si>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</si>
  <si>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</si>
  <si>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</si>
  <si>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</si>
  <si>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</si>
  <si>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</si>
  <si>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</si>
  <si>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</si>
  <si>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</si>
  <si>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</si>
  <si>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</si>
  <si>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</si>
  <si>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</si>
  <si>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</si>
  <si>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</si>
  <si>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</si>
  <si>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</si>
  <si>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</si>
  <si>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</si>
  <si>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</si>
  <si>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</si>
  <si>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</si>
  <si>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</si>
  <si>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</si>
  <si>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</si>
  <si>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</si>
  <si>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</si>
  <si>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</si>
  <si>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</si>
  <si>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</si>
  <si>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</si>
  <si>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</si>
  <si>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</si>
  <si>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</si>
  <si>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</si>
  <si>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</si>
  <si>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</si>
  <si>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</si>
  <si>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</si>
  <si>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</si>
  <si>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</si>
  <si>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</si>
  <si>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</si>
  <si>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</si>
  <si>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</si>
  <si>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</si>
  <si>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</si>
  <si>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</si>
  <si>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</si>
  <si>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</si>
  <si>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</si>
  <si>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</si>
  <si>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</si>
  <si>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</si>
  <si>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</si>
  <si>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</si>
  <si>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</si>
  <si>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</si>
  <si>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</si>
  <si>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</si>
  <si>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</si>
  <si>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</si>
  <si>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</si>
  <si>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</si>
  <si>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</si>
  <si>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</si>
  <si>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</si>
  <si>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</si>
  <si>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</si>
  <si>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</si>
  <si>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</si>
  <si>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</si>
  <si>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CPTPP</t>
  </si>
  <si>
    <t>_040291129</t>
  </si>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</sst>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D123" sqref="D123:D124"/>
    </sheetView>
  </sheetViews>
  <sheetFormatPr defaultColWidth="9" defaultRowHeight="13.2" x14ac:dyDescent="0.2"/>
  <cols>
    <col min="1" max="1" width="24" style="1" customWidth="1"/>
    <col min="2" max="5" width="22.6640625" style="1" customWidth="1"/>
    <col min="6" max="9" width="10.33203125" style="1" customWidth="1"/>
    <col min="10" max="10" width="9.44140625" style="1" customWidth="1"/>
    <col min="11" max="11" width="16.33203125" style="1" customWidth="1"/>
    <col min="12" max="16384" width="9" style="1"/>
  </cols>
  <sheetData>
    <row r="1" spans="1:12" ht="23.25" customHeight="1" x14ac:dyDescent="0.2">
      <c r="A1" s="2" t="s">
        <v>0</v>
      </c>
      <c r="B1" s="74" t="s">
        <v>1</v>
      </c>
      <c r="C1" s="74"/>
      <c r="D1" s="74"/>
      <c r="E1" s="74"/>
      <c r="F1" s="73" t="s">
        <v>2</v>
      </c>
      <c r="G1" s="19"/>
      <c r="H1" s="20"/>
    </row>
    <row r="2" spans="1:12" ht="14.4" x14ac:dyDescent="0.2">
      <c r="A2" s="2"/>
    </row>
    <row r="3" spans="1:12" ht="21" customHeight="1" x14ac:dyDescent="0.2">
      <c r="A3" s="2"/>
      <c r="B3" s="89" t="s">
        <v>3</v>
      </c>
      <c r="C3" s="89"/>
      <c r="D3" s="89"/>
      <c r="E3" s="89"/>
      <c r="F3" s="20"/>
      <c r="G3" s="2"/>
      <c r="H3" s="20"/>
      <c r="I3" s="2"/>
    </row>
    <row r="4" spans="1:12" ht="39" customHeight="1" x14ac:dyDescent="0.2">
      <c r="A4" s="2"/>
      <c r="B4" s="89" t="s">
        <v>4</v>
      </c>
      <c r="C4" s="89"/>
      <c r="D4" s="89"/>
      <c r="E4" s="89"/>
      <c r="F4" s="2"/>
      <c r="G4" s="2"/>
      <c r="H4" s="20"/>
      <c r="I4" s="2"/>
    </row>
    <row r="5" spans="1:12" ht="21" customHeight="1" x14ac:dyDescent="0.2">
      <c r="A5" s="2"/>
      <c r="B5" s="89" t="s">
        <v>5</v>
      </c>
      <c r="C5" s="89"/>
      <c r="D5" s="89"/>
      <c r="E5" s="89"/>
      <c r="F5" s="2"/>
      <c r="G5" s="2"/>
      <c r="H5" s="17"/>
      <c r="I5" s="2"/>
    </row>
    <row r="6" spans="1:12" ht="7.5" customHeight="1" x14ac:dyDescent="0.2">
      <c r="B6" s="2"/>
      <c r="C6" s="3"/>
      <c r="D6" s="2"/>
      <c r="E6" s="2"/>
      <c r="F6" s="2"/>
      <c r="G6" s="2"/>
      <c r="H6" s="2"/>
      <c r="I6" s="2"/>
    </row>
    <row r="7" spans="1:12" ht="21" customHeight="1" x14ac:dyDescent="0.2">
      <c r="A7" s="62" t="s">
        <v>6</v>
      </c>
      <c r="B7" s="98"/>
      <c r="C7" s="99"/>
      <c r="D7" s="100"/>
      <c r="E7" s="38" t="str">
        <f>IF($B7="","←入力してください。","")</f>
        <v>←入力してください。</v>
      </c>
      <c r="F7" s="39"/>
      <c r="G7" s="39"/>
      <c r="J7" s="5"/>
      <c r="K7" s="5"/>
      <c r="L7" s="5"/>
    </row>
    <row r="8" spans="1:12" ht="21" customHeight="1" x14ac:dyDescent="0.2">
      <c r="A8" s="63" t="s">
        <v>7</v>
      </c>
      <c r="B8" s="101"/>
      <c r="C8" s="102"/>
      <c r="D8" s="103"/>
      <c r="E8" s="38" t="str">
        <f>IF($B8="","←入力してください。","")</f>
        <v>←入力してください。</v>
      </c>
      <c r="F8" s="39"/>
      <c r="G8" s="39"/>
      <c r="J8" s="5"/>
      <c r="K8" s="5"/>
      <c r="L8" s="5"/>
    </row>
    <row r="9" spans="1:12" s="6" customFormat="1" ht="21" customHeight="1" x14ac:dyDescent="0.2">
      <c r="A9" s="64" t="s">
        <v>8</v>
      </c>
      <c r="B9" s="91"/>
      <c r="C9" s="92"/>
      <c r="D9" s="93"/>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94" t="s">
        <v>171</v>
      </c>
      <c r="C12" s="95"/>
      <c r="D12" s="38" t="str">
        <f>IF($B12="","←入力してください。","")</f>
        <v/>
      </c>
      <c r="I12" s="10"/>
      <c r="J12" s="5"/>
      <c r="K12" s="5"/>
      <c r="L12" s="5"/>
    </row>
    <row r="13" spans="1:12" ht="24" customHeight="1" x14ac:dyDescent="0.2">
      <c r="A13" s="66" t="s">
        <v>11</v>
      </c>
      <c r="B13" s="96" t="s">
        <v>28</v>
      </c>
      <c r="C13" s="97"/>
      <c r="D13" s="38" t="str">
        <f>IF($B13="","←入力してください。","")</f>
        <v/>
      </c>
      <c r="J13" s="5"/>
      <c r="K13" s="5"/>
      <c r="L13" s="5"/>
    </row>
    <row r="14" spans="1:12" ht="24" customHeight="1" x14ac:dyDescent="0.2">
      <c r="A14" s="71" t="s">
        <v>12</v>
      </c>
      <c r="B14" s="87" t="s">
        <v>36</v>
      </c>
      <c r="C14" s="88"/>
      <c r="D14" s="38" t="str">
        <f>IF($B14="","←入力してください。","")</f>
        <v/>
      </c>
      <c r="J14" s="5"/>
      <c r="K14" s="5"/>
      <c r="L14" s="5"/>
    </row>
    <row r="15" spans="1:12" ht="12" customHeight="1" x14ac:dyDescent="0.2">
      <c r="A15" s="4"/>
      <c r="J15" s="5"/>
      <c r="K15" s="5"/>
      <c r="L15" s="5"/>
    </row>
    <row r="16" spans="1:12" ht="31.5" customHeight="1" x14ac:dyDescent="0.2">
      <c r="A16" s="86" t="str">
        <f>IF(B14="","2.関税割当てを利用して輸入する○○の物品一覧","2.関税割当てを利用して輸入する"&amp;$B$14&amp;"の物品一覧")</f>
        <v>2.関税割当てを利用して輸入する無糖れん乳の物品一覧</v>
      </c>
      <c r="B16" s="86"/>
      <c r="C16" s="86"/>
      <c r="D16" s="86"/>
      <c r="E16" s="86"/>
      <c r="F16" s="73"/>
      <c r="J16" s="5"/>
      <c r="K16" s="5"/>
      <c r="L16" s="5"/>
    </row>
    <row r="17" spans="1:12" ht="19.5" customHeight="1" x14ac:dyDescent="0.2">
      <c r="A17" s="90" t="s">
        <v>13</v>
      </c>
      <c r="B17" s="90"/>
      <c r="C17" s="90"/>
      <c r="D17" s="90"/>
      <c r="E17" s="90"/>
      <c r="F17" s="2"/>
      <c r="G17" s="2"/>
      <c r="J17" s="5"/>
      <c r="K17" s="5"/>
      <c r="L17" s="5"/>
    </row>
    <row r="18" spans="1:12" ht="37.5" customHeight="1" x14ac:dyDescent="0.2">
      <c r="A18" s="89" t="s">
        <v>14</v>
      </c>
      <c r="B18" s="89"/>
      <c r="C18" s="89"/>
      <c r="D18" s="89"/>
      <c r="E18" s="89"/>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t="s">
        <v>172</v>
      </c>
      <c r="B20" s="44" t="s">
        <v>99</v>
      </c>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86" t="str">
        <f>IF(B14="","3.○○の輸入通関実績と計画","3."&amp;B14&amp;"の輸入通関実績と計画")</f>
        <v>3.無糖れん乳の輸入通関実績と計画</v>
      </c>
      <c r="B121" s="86"/>
      <c r="C121" s="86"/>
      <c r="D121" s="86"/>
      <c r="E121" s="86"/>
      <c r="J121" s="5"/>
      <c r="K121" s="5"/>
      <c r="L121" s="5"/>
    </row>
    <row r="122" spans="1:12" s="6" customFormat="1" ht="25.5" customHeight="1" x14ac:dyDescent="0.2">
      <c r="A122" s="75"/>
      <c r="B122" s="78" t="s">
        <v>173</v>
      </c>
      <c r="C122" s="79"/>
      <c r="D122" s="80" t="s">
        <v>174</v>
      </c>
      <c r="E122" s="81"/>
      <c r="F122" s="13"/>
      <c r="G122" s="13"/>
      <c r="I122" s="8"/>
      <c r="K122" s="9"/>
      <c r="L122" s="9"/>
    </row>
    <row r="123" spans="1:12" s="6" customFormat="1" ht="12.75" customHeight="1" x14ac:dyDescent="0.2">
      <c r="A123" s="76"/>
      <c r="B123" s="82" t="str">
        <f>IF($B$13="","枠内外を問わず△△から輸入した○○","枠内外を問わず"&amp;$B$13&amp;"から輸入した"&amp;$B$14)</f>
        <v>枠内外を問わずCPTPP締約国から輸入した無糖れん乳</v>
      </c>
      <c r="C123" s="41"/>
      <c r="D123" s="84" t="str">
        <f>IF($B$13="","枠内外を問わず△△から輸入する○○","枠内外を問わず"&amp;$B$13&amp;"から輸入する"&amp;$B$14)</f>
        <v>枠内外を問わずCPTPP締約国から輸入する無糖れん乳</v>
      </c>
      <c r="E123" s="41"/>
      <c r="I123" s="8"/>
      <c r="K123" s="9"/>
      <c r="L123" s="9"/>
    </row>
    <row r="124" spans="1:12" ht="62.25" customHeight="1" x14ac:dyDescent="0.2">
      <c r="A124" s="77"/>
      <c r="B124" s="83"/>
      <c r="C124" s="42" t="str">
        <f>IF($B$12="","うち××の関割を利用して輸入した○○","うち"&amp;$B$12&amp;"の関割を利用して輸入した"&amp;$B$14)</f>
        <v>うちCPTPPの関割を利用して輸入した無糖れん乳</v>
      </c>
      <c r="D124" s="85"/>
      <c r="E124" s="42" t="str">
        <f>IF($B$12="","うち××の関割を利用して輸入する○○","うち"&amp;$B$12&amp;"の関割を利用して輸入する"&amp;$B$14)</f>
        <v>うちCPTPPの関割を利用して輸入する無糖れん乳</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CPTPP無糖れん乳</v>
      </c>
      <c r="G126" s="1">
        <f>IFERROR(VLOOKUP(F126,数値参照用・削除不可!$A$89:$B$101,2,FALSE),"")</f>
        <v>238000</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Mf//BUiz10wOcpfIhto/ULBRCabZonlK1hj++rKRBnNNQG7plqnGWPDapTrXhDHopT8PwcyExZA/YrbYUh3Avw==" saltValue="/EsUKvBEyWd0HZeG1HSTcw==" spinCount="100000" sheet="1"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66" workbookViewId="0">
      <selection activeCell="D92" sqref="D92"/>
    </sheetView>
  </sheetViews>
  <sheetFormatPr defaultRowHeight="13.2" x14ac:dyDescent="0.2"/>
  <cols>
    <col min="1" max="1" width="22.109375" customWidth="1"/>
    <col min="2" max="2" width="22.33203125" customWidth="1"/>
    <col min="3" max="3" width="29.33203125" customWidth="1"/>
    <col min="4" max="9" width="18" customWidth="1"/>
    <col min="10" max="19" width="11.3320312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0sxDkW/D6Q+WiIbdGQ3gt9gBTLkIY6mskG8rfo+06B+BfZT3D2uu/JNv2I/0POs0HvaRBQb7ipzrHYnL76HCog==" saltValue="f1lv1U1vh+tqyWldP+Vnqw=="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DE4063-9AF9-4F84-816D-304ADAD1600A}">
  <ds:schemaRefs>
    <ds:schemaRef ds:uri="http://purl.org/dc/terms/"/>
    <ds:schemaRef ds:uri="http://purl.org/dc/elements/1.1/"/>
    <ds:schemaRef ds:uri="http://www.w3.org/XML/1998/namespace"/>
    <ds:schemaRef ds:uri="http://schemas.microsoft.com/office/infopath/2007/PartnerControls"/>
    <ds:schemaRef ds:uri="http://schemas.microsoft.com/office/2006/metadata/properties"/>
    <ds:schemaRef ds:uri="http://schemas.microsoft.com/office/2006/documentManagement/types"/>
    <ds:schemaRef ds:uri="85ec59af-1a16-40a0-b163-384e34c79a5c"/>
    <ds:schemaRef ds:uri="http://schemas.openxmlformats.org/package/2006/metadata/core-properties"/>
    <ds:schemaRef ds:uri="d7ff9bdc-160a-44e9-a334-922a72316d87"/>
    <ds:schemaRef ds:uri="http://purl.org/dc/dcmitype/"/>
  </ds:schemaRefs>
</ds:datastoreItem>
</file>

<file path=customXml/itemProps2.xml><?xml version="1.0" encoding="utf-8"?>
<ds:datastoreItem xmlns:ds="http://schemas.openxmlformats.org/officeDocument/2006/customXml" ds:itemID="{F33A9D18-3DE3-4C1C-996F-87E0346B3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FCCF8E1-31D6-4D02-B263-0BA108BFCF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2025-12-12T07:18:37Z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