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threadedComments/threadedComment1.xml" ContentType="application/vnd.ms-excel.threaded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801"/>
  <workbookPr filterPrivacy="1" codeName="ThisWorkbook" defaultThemeVersion="124226"/>
  <xr:revisionPtr revIDLastSave="0" documentId="13_ncr:101_{5B08E122-BBFC-4C19-9D91-A882BC1642DC}" xr6:coauthVersionLast="46" xr6:coauthVersionMax="46" xr10:uidLastSave="{00000000-0000-0000-0000-000000000000}"/>
  <bookViews>
    <workbookView xWindow="45" yWindow="-13620" windowWidth="24240" windowHeight="13140" xr2:uid="{00000000-000D-0000-FFFF-FFFF00000000}"/>
  </bookViews>
  <sheets>
    <sheet name="様式" sheetId="10" r:id="rId1"/>
    <sheet name="数値参照用・削除不可" sheetId="4" r:id="rId2"/>
  </sheets>
  <definedNames>
    <definedName name="_040210129">数値参照用・削除不可!$D$23:$E$23</definedName>
    <definedName name="_040210212">数値参照用・削除不可!$D$24:$E$24</definedName>
    <definedName name="_040210229">数値参照用・削除不可!$D$25:$E$25</definedName>
    <definedName name="_040221119">数値参照用・削除不可!$D$29:$E$29</definedName>
    <definedName name="_040221129">数値参照用・削除不可!$D$30:$E$30</definedName>
    <definedName name="_040221212">数値参照用・削除不可!$D$26:$E$26</definedName>
    <definedName name="_040221229">数値参照用・削除不可!$D$27:$E$27</definedName>
    <definedName name="_040229119">数値参照用・削除不可!$D$31:$E$31</definedName>
    <definedName name="_040229129">数値参照用・削除不可!$D$32:$E$32</definedName>
    <definedName name="_040229291">数値参照用・削除不可!$D$28:$E$28</definedName>
    <definedName name="_040291129">数値参照用・削除不可!$D$36:$E$36</definedName>
    <definedName name="_040291290">数値参照用・削除不可!$D$37:$E$37</definedName>
    <definedName name="_040299129">数値参照用・削除不可!$D$38:$E$38</definedName>
    <definedName name="_040299290">数値参照用・削除不可!$D$39:$E$39</definedName>
    <definedName name="_040390113">数値参照用・削除不可!$D$33:$E$33</definedName>
    <definedName name="_040390123">数値参照用・削除不可!$D$34:$E$34</definedName>
    <definedName name="_040390133">数値参照用・削除不可!$D$35:$E$35</definedName>
    <definedName name="_040410125">数値参照用・削除不可!$D$40:$E$40</definedName>
    <definedName name="_040410135">数値参照用・削除不可!$D$41:$E$41</definedName>
    <definedName name="_040410145">数値参照用・削除不可!$D$42:$E$42</definedName>
    <definedName name="_040410165">数値参照用・削除不可!$D$43:$E$43</definedName>
    <definedName name="_040410185">数値参照用・削除不可!$D$44:$E$44</definedName>
    <definedName name="_040490118">数値参照用・削除不可!$D$45:$E$45</definedName>
    <definedName name="_040490128">数値参照用・削除不可!$D$46:$E$46</definedName>
    <definedName name="_040490138">数値参照用・削除不可!$D$47:$E$47</definedName>
    <definedName name="_040510129">数値参照用・削除不可!$D$48:$I$48</definedName>
    <definedName name="_040510229">数値参照用・削除不可!$D$49:$I$49</definedName>
    <definedName name="_040520090">数値参照用・削除不可!$D$50:$I$50</definedName>
    <definedName name="_040590190">数値参照用・削除不可!$D$51:$I$51</definedName>
    <definedName name="_040590229">数値参照用・削除不可!$D$52:$F$52</definedName>
    <definedName name="_040610020">数値参照用・削除不可!$D$53:$E$53</definedName>
    <definedName name="_040610090">数値参照用・削除不可!$D$54:$H$54</definedName>
    <definedName name="_040620100">数値参照用・削除不可!$D$55:$E$55</definedName>
    <definedName name="_040630000">数値参照用・削除不可!$D$56:$F$56</definedName>
    <definedName name="_040640090">数値参照用・削除不可!$D$57:$F$57</definedName>
    <definedName name="_040690090">数値参照用・削除不可!$D$58:$H$58</definedName>
    <definedName name="CPTPP">数値参照用・削除不可!$D$2:$F$2</definedName>
    <definedName name="CPTPP締約国">数値参照用・削除不可!$D$5:$E$5</definedName>
    <definedName name="EU">数値参照用・削除不可!$D$8:$E$8</definedName>
    <definedName name="_xlnm.Print_Area" localSheetId="0">様式!$A$1:$E$129</definedName>
    <definedName name="_xlnm.Print_Titles" localSheetId="0">様式!$7:$10</definedName>
    <definedName name="TPP国別">数値参照用・削除不可!$E$2:$F$2</definedName>
    <definedName name="アメリカ合衆国">数値参照用・削除不可!$D$9</definedName>
    <definedName name="オーストラリア">数値参照用・削除不可!$D$7:$E$7</definedName>
    <definedName name="シュレッドチーズ原料用フレッシュチーズ">数値参照用・削除不可!$D$10</definedName>
    <definedName name="チーズ">数値参照用・削除不可!$D$18:$I$18</definedName>
    <definedName name="ニュージーランド">数値参照用・削除不可!$D$6</definedName>
    <definedName name="バター_脱脂粉乳_粉乳_バターミルクパウダー及び加糖れん乳">数値参照用・削除不可!$D$17:$W$17</definedName>
    <definedName name="バターその他の油脂及びデイリースプレッド">数値参照用・削除不可!$D$11:$H$11</definedName>
    <definedName name="プロセスチーズ">数値参照用・削除不可!$D$19</definedName>
    <definedName name="ホエイ">数値参照用・削除不可!$D$16:$K$16</definedName>
    <definedName name="ホエイパーミエイト">数値参照用・削除不可!$D$21:$E$21</definedName>
    <definedName name="加糖れん乳">数値参照用・削除不可!$D$14:$E$14</definedName>
    <definedName name="協定">数値参照用・削除不可!$C$2:$C$4</definedName>
    <definedName name="原産国">数値参照用・削除不可!$C$5:$C$9</definedName>
    <definedName name="申請">数値参照用・削除不可!$C$59:$C$60</definedName>
    <definedName name="脱脂粉乳">数値参照用・削除不可!$D$12:$I$12</definedName>
    <definedName name="日EU協定">数値参照用・削除不可!$D$3</definedName>
    <definedName name="日米貿易協定">数値参照用・削除不可!$D$4</definedName>
    <definedName name="乳幼児粉乳等用">数値参照用・削除不可!$D$22:$H$22</definedName>
    <definedName name="番号">数値参照用・削除不可!$C$23:$C$58</definedName>
    <definedName name="粉乳及びバターミルクパウダー">数値参照用・削除不可!$D$13:$J$13</definedName>
    <definedName name="無機質を濃縮したホエイ">数値参照用・削除不可!$D$20:$E$20</definedName>
    <definedName name="無糖れん乳">数値参照用・削除不可!$D$15:$E$15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D13" i="10" l="1"/>
  <c r="A121" i="10"/>
  <c r="F126" i="10"/>
  <c r="G126" i="10" s="1"/>
  <c r="A16" i="10" l="1"/>
  <c r="E124" i="10" l="1"/>
  <c r="D123" i="10"/>
  <c r="C124" i="10"/>
  <c r="B123" i="10"/>
  <c r="D12" i="10" l="1"/>
  <c r="D14" i="10"/>
  <c r="C129" i="10"/>
  <c r="E125" i="10" s="1"/>
  <c r="B129" i="10"/>
  <c r="D125" i="10" s="1"/>
  <c r="D129" i="10" s="1"/>
  <c r="E9" i="10"/>
  <c r="E8" i="10"/>
  <c r="E7" i="10"/>
  <c r="E129" i="10"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tc={4A9DA871-708D-4FBF-84D3-FD3D6E1625B2}</author>
    <author>tc={F61595F8-99E4-4BAC-A2D0-4F86CAA713E0}</author>
    <author>tc={C4805680-24B9-4DA7-8DC3-39690A3D558C}</author>
    <author>tc={FF537115-A163-4DB0-8F00-0AF43B8697DF}</author>
    <author>tc={C26A7587-68EB-4E6B-83A3-E06543EBC560}</author>
    <author>tc={F2F7EF6F-7028-4D10-9994-DBBDED8DE2B7}</author>
    <author>tc={8DD6C533-7E62-4C08-9E13-0CCA28CA30CF}</author>
    <author>tc={A632617D-E74B-4908-A04A-3524D61B755F}</author>
    <author>tc={5BE83F4E-3F45-45DC-B17C-45B9399B84E2}</author>
    <author>tc={406E7DFA-2E9C-475B-829E-824787A26ECA}</author>
    <author>tc={8731DD4D-B23B-43EF-B37B-5C160F26AC9B}</author>
    <author>tc={DA9E61CC-1BD6-42DA-A0C3-998A0049A7D1}</author>
    <author>tc={CE7A3A23-DDCA-4CF6-B478-4BCAB2E4B6EF}</author>
    <author>tc={96818B74-3AA7-4F2C-A9BE-8689F26FB879}</author>
    <author>tc={49F0A713-7FE6-42AB-AFB8-DEA97968B17D}</author>
    <author>tc={B0195383-D4E6-457C-BDE9-93B944F38D2C}</author>
    <author>tc={87D2CD53-9A36-4847-8794-8651FAF0EC84}</author>
    <author>tc={ECBE9512-71AA-46B7-B1BD-FE2F463EE621}</author>
    <author>tc={8DBE3D7F-64D8-4960-B0A9-396D1C79EEF6}</author>
    <author>tc={ED511122-97E2-42F4-A09A-9249F43A7902}</author>
    <author>tc={EBABB301-52B4-4DA5-96D1-EBCE97B6C7E6}</author>
  </authors>
  <commentList>
    <comment ref="A7" authorId="0" shapeId="0" xr:uid="{4A9DA871-708D-4FBF-84D3-FD3D6E1625B2}">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法人の場合は法人名、個人事業者の場合は商号又は屋号又は個人事業者本人の氏名のいずれか１つを記入してください。</t>
      </text>
    </comment>
    <comment ref="A8" authorId="1" shapeId="0" xr:uid="{F61595F8-99E4-4BAC-A2D0-4F86CAA713E0}">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法人の代表者名又は個人事業主本人の氏名を記入してください。</t>
      </text>
    </comment>
    <comment ref="A9" authorId="2" shapeId="0" xr:uid="{C4805680-24B9-4DA7-8DC3-39690A3D558C}">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法人の住所又は個人事業主の住所を記入してください。</t>
      </text>
    </comment>
    <comment ref="A12" authorId="3" shapeId="0" xr:uid="{FF537115-A163-4DB0-8F00-0AF43B8697DF}">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申請する協定を選択してください。</t>
      </text>
    </comment>
    <comment ref="A13" authorId="4" shapeId="0" xr:uid="{C26A7587-68EB-4E6B-83A3-E06543EBC560}">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申請する協定の原産地を選択してください。</t>
      </text>
    </comment>
    <comment ref="A14" authorId="5" shapeId="0" xr:uid="{F2F7EF6F-7028-4D10-9994-DBBDED8DE2B7}">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申請する品目を選択してください。</t>
      </text>
    </comment>
    <comment ref="A19" authorId="6" shapeId="0" xr:uid="{8DD6C533-7E62-4C08-9E13-0CCA28CA30CF}">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プルダウンの中から選択してください。プルダウン選択とするため、先頭にアンダーバーが挿入されていますが、アンダバーは無視してください。</t>
      </text>
    </comment>
    <comment ref="B19" authorId="7" shapeId="0" xr:uid="{A632617D-E74B-4908-A04A-3524D61B755F}">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プルダウンの中から選択してください。</t>
      </text>
    </comment>
    <comment ref="C19" authorId="8" shapeId="0" xr:uid="{5BE83F4E-3F45-45DC-B17C-45B9399B84E2}">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左列のカテゴリーが「その他」の場合、商品の詳細な形状について記入してください。</t>
      </text>
    </comment>
    <comment ref="B123" authorId="9" shapeId="0" xr:uid="{406E7DFA-2E9C-475B-829E-824787A26ECA}">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関税割当ての利用を問わず、前年度に、上記で選択した原産国から輸入した割当対象物品について、在庫などの数量を入力してください。</t>
      </text>
    </comment>
    <comment ref="D123" authorId="10" shapeId="0" xr:uid="{8731DD4D-B23B-43EF-B37B-5C160F26AC9B}">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関税割当ての利用を問わず、今年度に、上記で選択した原産国から輸入する割当対象物品について、在庫などの数量を入力してください。</t>
      </text>
    </comment>
    <comment ref="C124" authorId="11" shapeId="0" xr:uid="{DA9E61CC-1BD6-42DA-A0C3-998A0049A7D1}">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前年度に輸入した割当対象物品のうち、今回申請する関税割当てを利用して輸入した割当対象物品について、在庫などの数量を入力してください。</t>
      </text>
    </comment>
    <comment ref="E124" authorId="12" shapeId="0" xr:uid="{CE7A3A23-DDCA-4CF6-B478-4BCAB2E4B6EF}">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今年度に輸入する割当対象物品のうち、今回申請する関税割当てを利用して輸入する割当対象物品について、在庫などの数量を入力してください。</t>
      </text>
    </comment>
    <comment ref="A125" authorId="13" shapeId="0" xr:uid="{96818B74-3AA7-4F2C-A9BE-8689F26FB879}">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申請する全ての割当対象物品の合計在庫数量を入力してください。</t>
      </text>
    </comment>
    <comment ref="A126" authorId="14" shapeId="0" xr:uid="{49F0A713-7FE6-42AB-AFB8-DEA97968B17D}">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申請する全ての割当対象物品の合計輸入数量を入力してください。
申請者名義で輸入通関した合計数量を入力し、日本国内で他社から購入したものは含めないでください。</t>
      </text>
    </comment>
    <comment ref="B126" authorId="15" shapeId="0" xr:uid="{B0195383-D4E6-457C-BDE9-93B944F38D2C}">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このセルと同じ数量を申請書の「実績」の「輸入」欄に記入してください。</t>
      </text>
    </comment>
    <comment ref="E126" authorId="16" shapeId="0" xr:uid="{87D2CD53-9A36-4847-8794-8651FAF0EC84}">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このセルと同じ数量を申請書の「数量及び単位」の欄に記入してください。
輸入計画数量が、１者当たりの申請上限数量を越えると、セルが赤くなります。</t>
      </text>
    </comment>
    <comment ref="A127" authorId="17" shapeId="0" xr:uid="{ECBE9512-71AA-46B7-B1BD-FE2F463EE621}">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申請する全ての割当対象物品の合計購入数量を入力してください。
日本国内で他社から購入した数量を入力してください。</t>
      </text>
    </comment>
    <comment ref="A128" authorId="18" shapeId="0" xr:uid="{8DBE3D7F-64D8-4960-B0A9-396D1C79EEF6}">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申請する全ての割当対象物品の使用・販売・廃棄数量の合計を入力してください。</t>
      </text>
    </comment>
    <comment ref="B128" authorId="19" shapeId="0" xr:uid="{ED511122-97E2-42F4-A09A-9249F43A7902}">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このセルと同じ数量を申請書の「実績」の「使用」欄に記入してください。</t>
      </text>
    </comment>
    <comment ref="E128" authorId="20" shapeId="0" xr:uid="{EBABB301-52B4-4DA5-96D1-EBCE97B6C7E6}">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このセルと同じ数量を申請書の「主な使用の計画」欄に記入してください。</t>
      </text>
    </comment>
  </commentList>
</comments>
</file>

<file path=xl/sharedStrings.xml><?xml version="1.0" encoding="utf-8"?>
<sst xmlns="http://schemas.openxmlformats.org/spreadsheetml/2006/main" count="374" uniqueCount="175">
  <si>
    <t>代表者名：</t>
    <rPh sb="0" eb="3">
      <t>ダイヒョウシャ</t>
    </rPh>
    <rPh sb="3" eb="4">
      <t>メイ</t>
    </rPh>
    <phoneticPr fontId="1"/>
  </si>
  <si>
    <t>住所：</t>
    <rPh sb="0" eb="2">
      <t>ジュウショ</t>
    </rPh>
    <phoneticPr fontId="1"/>
  </si>
  <si>
    <t>期首在庫(kg)</t>
    <rPh sb="0" eb="2">
      <t>キシュ</t>
    </rPh>
    <rPh sb="2" eb="4">
      <t>ザイコ</t>
    </rPh>
    <phoneticPr fontId="1"/>
  </si>
  <si>
    <t>期末在庫(kg)</t>
    <rPh sb="0" eb="2">
      <t>キマツ</t>
    </rPh>
    <rPh sb="2" eb="4">
      <t>ザイコ</t>
    </rPh>
    <phoneticPr fontId="1"/>
  </si>
  <si>
    <t>使用・販売・廃棄数量(kg)</t>
    <rPh sb="0" eb="2">
      <t>シヨウ</t>
    </rPh>
    <rPh sb="3" eb="5">
      <t>ハンバイ</t>
    </rPh>
    <rPh sb="6" eb="8">
      <t>ハイキ</t>
    </rPh>
    <rPh sb="8" eb="10">
      <t>スウリョウ</t>
    </rPh>
    <phoneticPr fontId="1"/>
  </si>
  <si>
    <t>原産地・原産国：</t>
    <rPh sb="0" eb="3">
      <t>ゲンサンチ</t>
    </rPh>
    <rPh sb="4" eb="7">
      <t>ゲンサンコク</t>
    </rPh>
    <phoneticPr fontId="1"/>
  </si>
  <si>
    <t>申請者名：</t>
    <rPh sb="0" eb="3">
      <t>シンセイシャ</t>
    </rPh>
    <rPh sb="3" eb="4">
      <t>メイ</t>
    </rPh>
    <phoneticPr fontId="1"/>
  </si>
  <si>
    <t>関税番号9桁</t>
    <rPh sb="0" eb="2">
      <t>カンゼイ</t>
    </rPh>
    <rPh sb="2" eb="4">
      <t>バンゴウ</t>
    </rPh>
    <rPh sb="5" eb="6">
      <t>ケタ</t>
    </rPh>
    <phoneticPr fontId="1"/>
  </si>
  <si>
    <t>CPTPP</t>
    <phoneticPr fontId="2"/>
  </si>
  <si>
    <t>日EU協定</t>
    <rPh sb="0" eb="1">
      <t>ニチ</t>
    </rPh>
    <rPh sb="3" eb="5">
      <t>キョウテイ</t>
    </rPh>
    <phoneticPr fontId="2"/>
  </si>
  <si>
    <t>日米貿易協定</t>
    <rPh sb="0" eb="2">
      <t>ニチベイ</t>
    </rPh>
    <rPh sb="2" eb="4">
      <t>ボウエキ</t>
    </rPh>
    <rPh sb="4" eb="6">
      <t>キョウテイ</t>
    </rPh>
    <phoneticPr fontId="2"/>
  </si>
  <si>
    <t>脱脂粉乳</t>
    <rPh sb="0" eb="2">
      <t>ダッシ</t>
    </rPh>
    <rPh sb="2" eb="4">
      <t>フンニュウ</t>
    </rPh>
    <phoneticPr fontId="2"/>
  </si>
  <si>
    <t>粉乳及びバターミルクパウダー</t>
    <rPh sb="0" eb="2">
      <t>フンニュウ</t>
    </rPh>
    <rPh sb="2" eb="3">
      <t>オヨ</t>
    </rPh>
    <phoneticPr fontId="2"/>
  </si>
  <si>
    <t>無糖れん乳</t>
    <rPh sb="0" eb="2">
      <t>ムトウ</t>
    </rPh>
    <rPh sb="4" eb="5">
      <t>ニュウ</t>
    </rPh>
    <phoneticPr fontId="2"/>
  </si>
  <si>
    <t>加糖れん乳</t>
    <rPh sb="0" eb="2">
      <t>カトウ</t>
    </rPh>
    <rPh sb="4" eb="5">
      <t>ニュウ</t>
    </rPh>
    <phoneticPr fontId="2"/>
  </si>
  <si>
    <t>ニュージーランド</t>
    <phoneticPr fontId="2"/>
  </si>
  <si>
    <t>オーストラリア</t>
    <phoneticPr fontId="2"/>
  </si>
  <si>
    <t>CPTPP締約国</t>
    <rPh sb="5" eb="7">
      <t>テイヤク</t>
    </rPh>
    <rPh sb="7" eb="8">
      <t>コク</t>
    </rPh>
    <phoneticPr fontId="2"/>
  </si>
  <si>
    <t>無機質を濃縮したホエイ</t>
    <rPh sb="0" eb="3">
      <t>ムキシツ</t>
    </rPh>
    <rPh sb="4" eb="6">
      <t>ノウシュク</t>
    </rPh>
    <phoneticPr fontId="2"/>
  </si>
  <si>
    <t>EU</t>
    <phoneticPr fontId="2"/>
  </si>
  <si>
    <t>アメリカ合衆国</t>
    <rPh sb="4" eb="7">
      <t>ガッシュウコク</t>
    </rPh>
    <phoneticPr fontId="2"/>
  </si>
  <si>
    <t>ホエイ</t>
  </si>
  <si>
    <t>バター、脱脂粉乳、粉乳、バターミルクパウダー及び加糖れん乳</t>
    <rPh sb="4" eb="6">
      <t>ダッシ</t>
    </rPh>
    <rPh sb="6" eb="8">
      <t>フンニュウ</t>
    </rPh>
    <rPh sb="9" eb="11">
      <t>フンニュウ</t>
    </rPh>
    <rPh sb="22" eb="23">
      <t>オヨ</t>
    </rPh>
    <rPh sb="24" eb="26">
      <t>カトウ</t>
    </rPh>
    <rPh sb="28" eb="29">
      <t>ニュウ</t>
    </rPh>
    <phoneticPr fontId="2"/>
  </si>
  <si>
    <t>チーズ</t>
    <phoneticPr fontId="2"/>
  </si>
  <si>
    <t>協定</t>
    <rPh sb="0" eb="2">
      <t>キョウテイ</t>
    </rPh>
    <phoneticPr fontId="2"/>
  </si>
  <si>
    <t>原産国</t>
    <rPh sb="0" eb="3">
      <t>ゲンサンコク</t>
    </rPh>
    <phoneticPr fontId="2"/>
  </si>
  <si>
    <t>番号</t>
    <rPh sb="0" eb="2">
      <t>バンゴウ</t>
    </rPh>
    <phoneticPr fontId="2"/>
  </si>
  <si>
    <t>全粉乳</t>
    <rPh sb="0" eb="1">
      <t>ゼン</t>
    </rPh>
    <rPh sb="1" eb="3">
      <t>フンニュウ</t>
    </rPh>
    <phoneticPr fontId="2"/>
  </si>
  <si>
    <t>BMP</t>
    <phoneticPr fontId="2"/>
  </si>
  <si>
    <t>シュレッド</t>
    <phoneticPr fontId="2"/>
  </si>
  <si>
    <t>フレッシュ</t>
    <phoneticPr fontId="2"/>
  </si>
  <si>
    <t>粉</t>
    <rPh sb="0" eb="1">
      <t>コナ</t>
    </rPh>
    <phoneticPr fontId="2"/>
  </si>
  <si>
    <t>プロセス</t>
    <phoneticPr fontId="2"/>
  </si>
  <si>
    <t>青カビ</t>
    <rPh sb="0" eb="1">
      <t>アオ</t>
    </rPh>
    <phoneticPr fontId="2"/>
  </si>
  <si>
    <t>熟成</t>
    <rPh sb="0" eb="2">
      <t>ジュクセイ</t>
    </rPh>
    <phoneticPr fontId="2"/>
  </si>
  <si>
    <t>無機質</t>
    <rPh sb="0" eb="3">
      <t>ムキシツ</t>
    </rPh>
    <phoneticPr fontId="2"/>
  </si>
  <si>
    <t>パーミエイト</t>
    <phoneticPr fontId="2"/>
  </si>
  <si>
    <t>育児・パーミエイト</t>
    <rPh sb="0" eb="2">
      <t>イクジ</t>
    </rPh>
    <phoneticPr fontId="2"/>
  </si>
  <si>
    <t>育児</t>
    <rPh sb="0" eb="2">
      <t>イクジ</t>
    </rPh>
    <phoneticPr fontId="2"/>
  </si>
  <si>
    <t>備考</t>
    <rPh sb="0" eb="2">
      <t>ビコウ</t>
    </rPh>
    <phoneticPr fontId="2"/>
  </si>
  <si>
    <t>詳細</t>
    <rPh sb="0" eb="2">
      <t>ショウサイ</t>
    </rPh>
    <phoneticPr fontId="2"/>
  </si>
  <si>
    <t>その他</t>
    <rPh sb="2" eb="3">
      <t>タ</t>
    </rPh>
    <phoneticPr fontId="2"/>
  </si>
  <si>
    <t>クリームチーズ</t>
    <phoneticPr fontId="2"/>
  </si>
  <si>
    <t>バター</t>
    <phoneticPr fontId="2"/>
  </si>
  <si>
    <t>デイリースプレッド</t>
    <phoneticPr fontId="2"/>
  </si>
  <si>
    <t>バターオイル</t>
    <phoneticPr fontId="2"/>
  </si>
  <si>
    <t>ホエイパーミエイト</t>
    <phoneticPr fontId="2"/>
  </si>
  <si>
    <t>名前</t>
    <rPh sb="0" eb="2">
      <t>ナマエ</t>
    </rPh>
    <phoneticPr fontId="2"/>
  </si>
  <si>
    <t>関税割当て：</t>
    <rPh sb="0" eb="2">
      <t>カンゼイ</t>
    </rPh>
    <rPh sb="2" eb="4">
      <t>ワリア</t>
    </rPh>
    <phoneticPr fontId="1"/>
  </si>
  <si>
    <t>申請</t>
    <rPh sb="0" eb="2">
      <t>シンセイ</t>
    </rPh>
    <phoneticPr fontId="2"/>
  </si>
  <si>
    <t>申請する</t>
    <rPh sb="0" eb="2">
      <t>シンセイ</t>
    </rPh>
    <phoneticPr fontId="2"/>
  </si>
  <si>
    <t>申請しない</t>
    <rPh sb="0" eb="2">
      <t>シンセイ</t>
    </rPh>
    <phoneticPr fontId="2"/>
  </si>
  <si>
    <t>品名</t>
    <rPh sb="0" eb="2">
      <t>ヒンメイ</t>
    </rPh>
    <phoneticPr fontId="2"/>
  </si>
  <si>
    <t>_040410125</t>
    <phoneticPr fontId="2"/>
  </si>
  <si>
    <t>_040410135</t>
    <phoneticPr fontId="2"/>
  </si>
  <si>
    <t>_040410145</t>
    <phoneticPr fontId="2"/>
  </si>
  <si>
    <t>_040410165</t>
    <phoneticPr fontId="2"/>
  </si>
  <si>
    <t>_040410185</t>
    <phoneticPr fontId="2"/>
  </si>
  <si>
    <t>_040490118</t>
    <phoneticPr fontId="2"/>
  </si>
  <si>
    <t>_040490128</t>
    <phoneticPr fontId="2"/>
  </si>
  <si>
    <t>_040490138</t>
    <phoneticPr fontId="2"/>
  </si>
  <si>
    <t>_040610090</t>
    <phoneticPr fontId="2"/>
  </si>
  <si>
    <t>_040510129</t>
    <phoneticPr fontId="2"/>
  </si>
  <si>
    <t>_040510229</t>
    <phoneticPr fontId="2"/>
  </si>
  <si>
    <t>_040520090</t>
    <phoneticPr fontId="2"/>
  </si>
  <si>
    <t>バターその他の油脂及びデイリースプレッド</t>
    <phoneticPr fontId="2"/>
  </si>
  <si>
    <t>_040590190</t>
    <phoneticPr fontId="2"/>
  </si>
  <si>
    <t>_040590229</t>
    <phoneticPr fontId="2"/>
  </si>
  <si>
    <t>_040210129</t>
    <phoneticPr fontId="2"/>
  </si>
  <si>
    <t>_040210229</t>
    <phoneticPr fontId="2"/>
  </si>
  <si>
    <t>_040221229</t>
    <phoneticPr fontId="2"/>
  </si>
  <si>
    <t>_040229291</t>
    <phoneticPr fontId="2"/>
  </si>
  <si>
    <t>_040221119</t>
    <phoneticPr fontId="2"/>
  </si>
  <si>
    <t>_040221129</t>
    <phoneticPr fontId="2"/>
  </si>
  <si>
    <t>_040229119</t>
    <phoneticPr fontId="2"/>
  </si>
  <si>
    <t>_040229129</t>
    <phoneticPr fontId="2"/>
  </si>
  <si>
    <t>_040390113</t>
    <phoneticPr fontId="2"/>
  </si>
  <si>
    <t>_040390123</t>
    <phoneticPr fontId="2"/>
  </si>
  <si>
    <t>_040390133</t>
    <phoneticPr fontId="2"/>
  </si>
  <si>
    <t>_040291290</t>
    <phoneticPr fontId="2"/>
  </si>
  <si>
    <t>_040299290</t>
    <phoneticPr fontId="2"/>
  </si>
  <si>
    <t>_040291129</t>
    <phoneticPr fontId="2"/>
  </si>
  <si>
    <t>_040610020</t>
    <phoneticPr fontId="2"/>
  </si>
  <si>
    <t>_040299129</t>
    <phoneticPr fontId="2"/>
  </si>
  <si>
    <t>_040620100</t>
    <phoneticPr fontId="2"/>
  </si>
  <si>
    <t>_040630000</t>
    <phoneticPr fontId="2"/>
  </si>
  <si>
    <t>_040640090</t>
    <phoneticPr fontId="2"/>
  </si>
  <si>
    <t>_040690090</t>
    <phoneticPr fontId="2"/>
  </si>
  <si>
    <t>_040210212</t>
    <phoneticPr fontId="2"/>
  </si>
  <si>
    <t>_040221212</t>
    <phoneticPr fontId="2"/>
  </si>
  <si>
    <t>↓この列は印刷しないでください。</t>
    <rPh sb="3" eb="4">
      <t>レツ</t>
    </rPh>
    <rPh sb="5" eb="7">
      <t>インサツ</t>
    </rPh>
    <phoneticPr fontId="3"/>
  </si>
  <si>
    <t>_040410125</t>
  </si>
  <si>
    <t>_040410165</t>
  </si>
  <si>
    <t>_040410135</t>
  </si>
  <si>
    <t>・左側の項目から順番に入力してください。</t>
    <rPh sb="1" eb="3">
      <t>ヒダリガワ</t>
    </rPh>
    <rPh sb="4" eb="6">
      <t>コウモク</t>
    </rPh>
    <rPh sb="8" eb="10">
      <t>ジュンバン</t>
    </rPh>
    <rPh sb="11" eb="13">
      <t>ニュウリョク</t>
    </rPh>
    <phoneticPr fontId="3"/>
  </si>
  <si>
    <t>・入力する内容が分からないときは、項目や数値を選択してください。説明が表示されます。</t>
    <rPh sb="1" eb="3">
      <t>ニュウリョク</t>
    </rPh>
    <rPh sb="5" eb="7">
      <t>ナイヨウ</t>
    </rPh>
    <rPh sb="8" eb="9">
      <t>ワ</t>
    </rPh>
    <rPh sb="17" eb="19">
      <t>コウモク</t>
    </rPh>
    <rPh sb="20" eb="22">
      <t>スウチ</t>
    </rPh>
    <rPh sb="23" eb="25">
      <t>センタク</t>
    </rPh>
    <rPh sb="32" eb="34">
      <t>セツメイ</t>
    </rPh>
    <rPh sb="35" eb="37">
      <t>ヒョウジ</t>
    </rPh>
    <phoneticPr fontId="1"/>
  </si>
  <si>
    <t>・両面印刷で提出できます。印刷の際は、改ページ位置を調整し、表が途中で途切れないようにしてください。</t>
    <rPh sb="1" eb="3">
      <t>リョウメン</t>
    </rPh>
    <rPh sb="3" eb="5">
      <t>インサツ</t>
    </rPh>
    <rPh sb="6" eb="8">
      <t>テイシュツ</t>
    </rPh>
    <phoneticPr fontId="1"/>
  </si>
  <si>
    <t>無機質を濃縮したホエイ</t>
    <rPh sb="0" eb="3">
      <t>ムキシツ</t>
    </rPh>
    <rPh sb="4" eb="6">
      <t>ノウシュク</t>
    </rPh>
    <phoneticPr fontId="2"/>
  </si>
  <si>
    <t>1.申請内容</t>
    <rPh sb="2" eb="4">
      <t>シンセイ</t>
    </rPh>
    <rPh sb="4" eb="6">
      <t>ナイヨウ</t>
    </rPh>
    <phoneticPr fontId="3"/>
  </si>
  <si>
    <t>形状</t>
    <rPh sb="0" eb="2">
      <t>ケイジョウ</t>
    </rPh>
    <phoneticPr fontId="3"/>
  </si>
  <si>
    <r>
      <t>・</t>
    </r>
    <r>
      <rPr>
        <sz val="12"/>
        <color rgb="FF0070C0"/>
        <rFont val="ＭＳ Ｐゴシック"/>
        <family val="3"/>
        <charset val="128"/>
      </rPr>
      <t>水色のセル全て</t>
    </r>
    <r>
      <rPr>
        <sz val="12"/>
        <color theme="1"/>
        <rFont val="ＭＳ Ｐゴシック"/>
        <family val="3"/>
        <charset val="128"/>
      </rPr>
      <t>に、上から順に必要事項を入力してください。</t>
    </r>
    <rPh sb="1" eb="3">
      <t>ミズイロ</t>
    </rPh>
    <rPh sb="6" eb="7">
      <t>スベ</t>
    </rPh>
    <rPh sb="10" eb="11">
      <t>ウエ</t>
    </rPh>
    <rPh sb="13" eb="14">
      <t>ジュン</t>
    </rPh>
    <rPh sb="15" eb="17">
      <t>ヒツヨウ</t>
    </rPh>
    <rPh sb="17" eb="19">
      <t>ジコウ</t>
    </rPh>
    <rPh sb="20" eb="22">
      <t>ニュウリョク</t>
    </rPh>
    <phoneticPr fontId="1"/>
  </si>
  <si>
    <t>乳幼児粉乳等用</t>
    <rPh sb="0" eb="3">
      <t>ニュウヨウジ</t>
    </rPh>
    <rPh sb="3" eb="5">
      <t>フンニュウ</t>
    </rPh>
    <rPh sb="5" eb="6">
      <t>トウ</t>
    </rPh>
    <rPh sb="6" eb="7">
      <t>ヨウ</t>
    </rPh>
    <phoneticPr fontId="2"/>
  </si>
  <si>
    <t>関税割当てを申請する協定：</t>
    <rPh sb="0" eb="2">
      <t>カンゼイ</t>
    </rPh>
    <rPh sb="2" eb="4">
      <t>ワリア</t>
    </rPh>
    <rPh sb="6" eb="8">
      <t>シンセイ</t>
    </rPh>
    <rPh sb="10" eb="12">
      <t>キョウテイ</t>
    </rPh>
    <phoneticPr fontId="1"/>
  </si>
  <si>
    <t>100kg～300kg（バルク、バターオイル）</t>
    <phoneticPr fontId="2"/>
  </si>
  <si>
    <t>（別記様式1-1）</t>
    <phoneticPr fontId="1"/>
  </si>
  <si>
    <t>_040210129</t>
  </si>
  <si>
    <t>_040590190</t>
  </si>
  <si>
    <t>_040210212</t>
  </si>
  <si>
    <t>_040210229</t>
  </si>
  <si>
    <t>_040221212</t>
  </si>
  <si>
    <t>_040221229</t>
  </si>
  <si>
    <t>_040229291</t>
  </si>
  <si>
    <t>_040221119</t>
  </si>
  <si>
    <t>_040221129</t>
  </si>
  <si>
    <t>_040229119</t>
  </si>
  <si>
    <t>_040229129</t>
  </si>
  <si>
    <t>_040390113</t>
  </si>
  <si>
    <t>_040390123</t>
  </si>
  <si>
    <t>_040390133</t>
  </si>
  <si>
    <t>_040299129</t>
  </si>
  <si>
    <t>_040299290</t>
  </si>
  <si>
    <t>_040410145</t>
  </si>
  <si>
    <t>_040410185</t>
  </si>
  <si>
    <t>_040490118</t>
  </si>
  <si>
    <t>_040490128</t>
  </si>
  <si>
    <t>_040490138</t>
  </si>
  <si>
    <t>_040510129</t>
  </si>
  <si>
    <t>_040510229</t>
  </si>
  <si>
    <t>_040520090</t>
  </si>
  <si>
    <t>_040590229</t>
  </si>
  <si>
    <t>プロセスチーズ</t>
    <phoneticPr fontId="2"/>
  </si>
  <si>
    <t>シュレッドチーズ原料用フレッシュチーズ</t>
    <phoneticPr fontId="2"/>
  </si>
  <si>
    <t>詳細（形状・性状が「その他」の場合に入力）</t>
    <rPh sb="0" eb="2">
      <t>ショウサイ</t>
    </rPh>
    <rPh sb="3" eb="5">
      <t>ケイジョウ</t>
    </rPh>
    <rPh sb="6" eb="8">
      <t>セイジョウ</t>
    </rPh>
    <rPh sb="12" eb="13">
      <t>タ</t>
    </rPh>
    <rPh sb="15" eb="17">
      <t>バアイ</t>
    </rPh>
    <rPh sb="18" eb="20">
      <t>ニュウリョク</t>
    </rPh>
    <phoneticPr fontId="1"/>
  </si>
  <si>
    <t>CPTPPバターその他の油脂及びデイリースプレッド</t>
    <phoneticPr fontId="2"/>
  </si>
  <si>
    <t>CPTPP脱脂粉乳</t>
    <rPh sb="5" eb="7">
      <t>ダッシ</t>
    </rPh>
    <rPh sb="7" eb="9">
      <t>フンニュウ</t>
    </rPh>
    <phoneticPr fontId="2"/>
  </si>
  <si>
    <t>CPTPP粉乳及びバターミルクパウダー</t>
    <rPh sb="5" eb="7">
      <t>フンニュウ</t>
    </rPh>
    <rPh sb="7" eb="8">
      <t>オヨ</t>
    </rPh>
    <phoneticPr fontId="2"/>
  </si>
  <si>
    <t>CPTPP無糖れん乳</t>
    <rPh sb="5" eb="7">
      <t>ムトウ</t>
    </rPh>
    <rPh sb="9" eb="10">
      <t>ニュウ</t>
    </rPh>
    <phoneticPr fontId="2"/>
  </si>
  <si>
    <t>CPTPP加糖れん乳</t>
    <rPh sb="5" eb="7">
      <t>カトウ</t>
    </rPh>
    <rPh sb="9" eb="10">
      <t>ニュウ</t>
    </rPh>
    <phoneticPr fontId="2"/>
  </si>
  <si>
    <t>CPTPPホエイ</t>
    <phoneticPr fontId="2"/>
  </si>
  <si>
    <t>日EU協定無糖れん乳</t>
    <rPh sb="5" eb="7">
      <t>ムトウ</t>
    </rPh>
    <rPh sb="9" eb="10">
      <t>ニュウ</t>
    </rPh>
    <phoneticPr fontId="2"/>
  </si>
  <si>
    <t>日EU協定バター、脱脂粉乳、粉乳、バターミルクパウダー及び加糖れん乳</t>
    <rPh sb="9" eb="11">
      <t>ダッシ</t>
    </rPh>
    <rPh sb="11" eb="13">
      <t>フンニュウ</t>
    </rPh>
    <rPh sb="14" eb="16">
      <t>フンニュウ</t>
    </rPh>
    <rPh sb="27" eb="28">
      <t>オヨ</t>
    </rPh>
    <rPh sb="29" eb="31">
      <t>カトウ</t>
    </rPh>
    <rPh sb="33" eb="34">
      <t>ニュウ</t>
    </rPh>
    <phoneticPr fontId="2"/>
  </si>
  <si>
    <t>日EU協定ホエイ</t>
    <phoneticPr fontId="2"/>
  </si>
  <si>
    <t>日EU協定チーズ</t>
    <phoneticPr fontId="2"/>
  </si>
  <si>
    <t>日米貿易協定プロセスチーズ</t>
    <phoneticPr fontId="2"/>
  </si>
  <si>
    <t>日米貿易協定ホエイ</t>
    <phoneticPr fontId="2"/>
  </si>
  <si>
    <t>CPTPP無機質を濃縮したホエイ</t>
    <rPh sb="5" eb="8">
      <t>ムキシツ</t>
    </rPh>
    <rPh sb="9" eb="11">
      <t>ノウシュク</t>
    </rPh>
    <phoneticPr fontId="2"/>
  </si>
  <si>
    <t>CPTPPプロセスチーズ</t>
    <phoneticPr fontId="2"/>
  </si>
  <si>
    <t>←申請上限数量は毎年見直し</t>
    <rPh sb="1" eb="3">
      <t>シンセイ</t>
    </rPh>
    <rPh sb="3" eb="5">
      <t>ジョウゲン</t>
    </rPh>
    <rPh sb="5" eb="7">
      <t>スウリョウ</t>
    </rPh>
    <rPh sb="8" eb="10">
      <t>マイトシ</t>
    </rPh>
    <rPh sb="10" eb="12">
      <t>ミナオ</t>
    </rPh>
    <phoneticPr fontId="2"/>
  </si>
  <si>
    <t>20～25kg（粉末、紙袋又は段ボール）</t>
    <rPh sb="8" eb="10">
      <t>フンマツ</t>
    </rPh>
    <rPh sb="11" eb="13">
      <t>カミブクロ</t>
    </rPh>
    <rPh sb="13" eb="14">
      <t>マタ</t>
    </rPh>
    <rPh sb="15" eb="16">
      <t>ダン</t>
    </rPh>
    <phoneticPr fontId="2"/>
  </si>
  <si>
    <t>15～25kg（粉末、紙袋又は段ボール）</t>
    <rPh sb="11" eb="13">
      <t>カミブクロ</t>
    </rPh>
    <rPh sb="13" eb="14">
      <t>マタ</t>
    </rPh>
    <rPh sb="15" eb="16">
      <t>ダン</t>
    </rPh>
    <phoneticPr fontId="2"/>
  </si>
  <si>
    <t>1～300g（バター）</t>
    <phoneticPr fontId="2"/>
  </si>
  <si>
    <t>400～500ｇ(ブロック状、バター)</t>
    <rPh sb="11" eb="12">
      <t>ジョウ</t>
    </rPh>
    <phoneticPr fontId="2"/>
  </si>
  <si>
    <t>1～5kg(ブロック状、バター)</t>
    <rPh sb="10" eb="11">
      <t>ジョウ</t>
    </rPh>
    <phoneticPr fontId="2"/>
  </si>
  <si>
    <t>500g～5kg（シート状、バター)</t>
    <rPh sb="12" eb="13">
      <t>ジョウ</t>
    </rPh>
    <phoneticPr fontId="2"/>
  </si>
  <si>
    <t>10～25kg（ブロック状、バター）</t>
    <rPh sb="12" eb="13">
      <t>ジョウ</t>
    </rPh>
    <phoneticPr fontId="2"/>
  </si>
  <si>
    <t>シュレッド・ダイスタイプ</t>
    <phoneticPr fontId="2"/>
  </si>
  <si>
    <t>モッツアレラチーズ（ソフトタイプ）</t>
    <phoneticPr fontId="2"/>
  </si>
  <si>
    <t>モッツアレラチーズ（セミハードタイプ）</t>
    <phoneticPr fontId="2"/>
  </si>
  <si>
    <t>粉チーズ</t>
    <rPh sb="0" eb="1">
      <t>コナ</t>
    </rPh>
    <phoneticPr fontId="2"/>
  </si>
  <si>
    <t>青カビタイプ</t>
    <rPh sb="0" eb="1">
      <t>アオ</t>
    </rPh>
    <phoneticPr fontId="2"/>
  </si>
  <si>
    <t>白カビタイプ</t>
    <rPh sb="0" eb="1">
      <t>シロ</t>
    </rPh>
    <phoneticPr fontId="2"/>
  </si>
  <si>
    <t>シェーブルタイプ</t>
    <phoneticPr fontId="2"/>
  </si>
  <si>
    <t>ウォッシュタイプ</t>
    <phoneticPr fontId="2"/>
  </si>
  <si>
    <t>500g超</t>
    <rPh sb="4" eb="5">
      <t>チョウ</t>
    </rPh>
    <phoneticPr fontId="15"/>
  </si>
  <si>
    <t>500g超（加糖れん乳）</t>
    <rPh sb="4" eb="5">
      <t>チョウ</t>
    </rPh>
    <phoneticPr fontId="15"/>
  </si>
  <si>
    <t>500g以下</t>
    <rPh sb="4" eb="6">
      <t>イカ</t>
    </rPh>
    <phoneticPr fontId="15"/>
  </si>
  <si>
    <t>500g以下（加糖れん乳）</t>
    <rPh sb="4" eb="6">
      <t>イカ</t>
    </rPh>
    <rPh sb="7" eb="9">
      <t>カトウ</t>
    </rPh>
    <rPh sb="11" eb="12">
      <t>ニュウ</t>
    </rPh>
    <phoneticPr fontId="15"/>
  </si>
  <si>
    <t>500g以下（加糖れん乳）</t>
    <rPh sb="4" eb="6">
      <t>イカ</t>
    </rPh>
    <phoneticPr fontId="15"/>
  </si>
  <si>
    <t>2kg以下(ビン又はボトル、バターオイル)</t>
    <rPh sb="3" eb="5">
      <t>イカ</t>
    </rPh>
    <rPh sb="8" eb="9">
      <t>マタ</t>
    </rPh>
    <phoneticPr fontId="2"/>
  </si>
  <si>
    <t>輸入商品及び輸入・使用等の実績・計画一覧表</t>
    <rPh sb="0" eb="2">
      <t>ユニュウ</t>
    </rPh>
    <rPh sb="2" eb="4">
      <t>ショウヒン</t>
    </rPh>
    <rPh sb="4" eb="5">
      <t>オヨ</t>
    </rPh>
    <rPh sb="6" eb="8">
      <t>ユニュウ</t>
    </rPh>
    <rPh sb="9" eb="11">
      <t>シヨウ</t>
    </rPh>
    <rPh sb="11" eb="12">
      <t>トウ</t>
    </rPh>
    <rPh sb="13" eb="15">
      <t>ジッセキ</t>
    </rPh>
    <rPh sb="16" eb="18">
      <t>ケイカク</t>
    </rPh>
    <rPh sb="18" eb="21">
      <t>イチランヒョウ</t>
    </rPh>
    <phoneticPr fontId="3"/>
  </si>
  <si>
    <t>・30行目以降、非表示となっている行があります。行が足りない場合は、非表示にされた行を再表示し、必要項目を入力した後、無記入の行を非表示にしてください。</t>
    <rPh sb="3" eb="4">
      <t>ギョウ</t>
    </rPh>
    <rPh sb="4" eb="7">
      <t>メイコウ</t>
    </rPh>
    <phoneticPr fontId="3"/>
  </si>
  <si>
    <t>他社から購入した数量(kg)</t>
    <rPh sb="0" eb="2">
      <t>タシャ</t>
    </rPh>
    <rPh sb="4" eb="6">
      <t>コウニュウ</t>
    </rPh>
    <rPh sb="8" eb="10">
      <t>スウリョウ</t>
    </rPh>
    <phoneticPr fontId="1"/>
  </si>
  <si>
    <t>自ら輸入した数量(kg)</t>
    <rPh sb="0" eb="1">
      <t>ミズカ</t>
    </rPh>
    <rPh sb="2" eb="4">
      <t>ユニュウ</t>
    </rPh>
    <rPh sb="6" eb="8">
      <t>スウリョウ</t>
    </rPh>
    <phoneticPr fontId="1"/>
  </si>
  <si>
    <t>2021年度（見込み含）実績</t>
    <phoneticPr fontId="1"/>
  </si>
  <si>
    <t>2022年度計画</t>
    <rPh sb="6" eb="8">
      <t>ケイカク</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</si>
</sst>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000_);[Red]\(#,##0.000\)"/>
  </numFmts>
  <fonts count="18" x14ac:knownFonts="1">
    <font>
      <sz val="11"/>
      <color theme="1"/>
      <name val="ＭＳ Ｐゴシック"/>
      <family val="3"/>
      <charset val="128"/>
      <scheme val="minor"/>
    </font>
    <font>
      <sz val="6"/>
      <name val="ＭＳ Ｐゴシック"/>
      <family val="3"/>
      <charset val="128"/>
    </font>
    <font>
      <sz val="6"/>
      <name val="ＭＳ Ｐゴシック"/>
      <family val="3"/>
      <charset val="128"/>
    </font>
    <font>
      <sz val="6"/>
      <name val="ＭＳ Ｐゴシック"/>
      <family val="3"/>
      <charset val="128"/>
    </font>
    <font>
      <sz val="11"/>
      <color theme="1"/>
      <name val="ＭＳ Ｐゴシック"/>
      <family val="3"/>
      <charset val="128"/>
    </font>
    <font>
      <sz val="12"/>
      <color theme="1"/>
      <name val="ＭＳ Ｐゴシック"/>
      <family val="3"/>
      <charset val="128"/>
    </font>
    <font>
      <b/>
      <sz val="12"/>
      <color rgb="FFFF0000"/>
      <name val="ＭＳ Ｐゴシック"/>
      <family val="3"/>
      <charset val="128"/>
    </font>
    <font>
      <b/>
      <sz val="12"/>
      <color theme="1"/>
      <name val="ＭＳ Ｐゴシック"/>
      <family val="3"/>
      <charset val="128"/>
    </font>
    <font>
      <sz val="10"/>
      <color theme="1"/>
      <name val="ＭＳ Ｐゴシック"/>
      <family val="3"/>
      <charset val="128"/>
    </font>
    <font>
      <b/>
      <sz val="16"/>
      <color theme="1"/>
      <name val="ＭＳ Ｐゴシック"/>
      <family val="3"/>
      <charset val="128"/>
    </font>
    <font>
      <sz val="12"/>
      <color rgb="FF0070C0"/>
      <name val="ＭＳ Ｐゴシック"/>
      <family val="3"/>
      <charset val="128"/>
    </font>
    <font>
      <sz val="12"/>
      <color rgb="FF0066FF"/>
      <name val="ＭＳ Ｐゴシック"/>
      <family val="3"/>
      <charset val="128"/>
    </font>
    <font>
      <b/>
      <sz val="12"/>
      <color rgb="FF0066FF"/>
      <name val="ＭＳ Ｐゴシック"/>
      <family val="3"/>
      <charset val="128"/>
    </font>
    <font>
      <b/>
      <sz val="11"/>
      <color rgb="FFFF0000"/>
      <name val="ＭＳ Ｐゴシック"/>
      <family val="3"/>
      <charset val="128"/>
    </font>
    <font>
      <sz val="6"/>
      <name val="ＭＳ Ｐゴシック"/>
      <family val="3"/>
      <charset val="128"/>
      <scheme val="minor"/>
    </font>
    <font>
      <sz val="9"/>
      <color theme="1"/>
      <name val="ＭＳ Ｐゴシック"/>
      <family val="3"/>
      <charset val="128"/>
    </font>
    <font>
      <sz val="11"/>
      <color rgb="FFFF0000"/>
      <name val="ＭＳ Ｐゴシック"/>
      <family val="3"/>
      <charset val="128"/>
      <scheme val="minor"/>
    </font>
    <font>
      <b/>
      <sz val="14"/>
      <color theme="1"/>
      <name val="ＭＳ Ｐゴシック"/>
      <family val="3"/>
      <charset val="128"/>
    </font>
  </fonts>
  <fills count="4">
    <fill>
      <patternFill patternType="none"/>
    </fill>
    <fill>
      <patternFill patternType="gray125"/>
    </fill>
    <fill>
      <patternFill patternType="solid">
        <fgColor theme="0"/>
        <bgColor indexed="64"/>
      </patternFill>
    </fill>
    <fill>
      <patternFill patternType="solid">
        <fgColor rgb="FFFFFF00"/>
        <bgColor indexed="64"/>
      </patternFill>
    </fill>
  </fills>
  <borders count="45">
    <border>
      <left/>
      <right/>
      <top/>
      <bottom/>
      <diagonal/>
    </border>
    <border>
      <left style="hair">
        <color indexed="64"/>
      </left>
      <right style="hair">
        <color indexed="64"/>
      </right>
      <top style="hair">
        <color indexed="64"/>
      </top>
      <bottom style="hair">
        <color indexed="64"/>
      </bottom>
      <diagonal/>
    </border>
    <border>
      <left style="thin">
        <color indexed="64"/>
      </left>
      <right style="hair">
        <color indexed="64"/>
      </right>
      <top style="thin">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thin">
        <color indexed="64"/>
      </right>
      <top style="hair">
        <color indexed="64"/>
      </top>
      <bottom style="hair">
        <color indexed="64"/>
      </bottom>
      <diagonal/>
    </border>
    <border>
      <left style="hair">
        <color indexed="64"/>
      </left>
      <right style="thin">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hair">
        <color indexed="64"/>
      </left>
      <right style="hair">
        <color indexed="64"/>
      </right>
      <top/>
      <bottom style="hair">
        <color indexed="64"/>
      </bottom>
      <diagonal/>
    </border>
    <border>
      <left style="hair">
        <color indexed="64"/>
      </left>
      <right style="thin">
        <color indexed="64"/>
      </right>
      <top/>
      <bottom style="hair">
        <color indexed="64"/>
      </bottom>
      <diagonal/>
    </border>
    <border>
      <left style="hair">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right/>
      <top style="thin">
        <color indexed="64"/>
      </top>
      <bottom/>
      <diagonal/>
    </border>
    <border>
      <left style="hair">
        <color indexed="64"/>
      </left>
      <right/>
      <top style="hair">
        <color indexed="64"/>
      </top>
      <bottom style="hair">
        <color indexed="64"/>
      </bottom>
      <diagonal/>
    </border>
    <border>
      <left style="hair">
        <color indexed="64"/>
      </left>
      <right/>
      <top style="hair">
        <color indexed="64"/>
      </top>
      <bottom style="thin">
        <color indexed="64"/>
      </bottom>
      <diagonal/>
    </border>
    <border>
      <left/>
      <right style="thin">
        <color indexed="64"/>
      </right>
      <top style="hair">
        <color indexed="64"/>
      </top>
      <bottom style="hair">
        <color indexed="64"/>
      </bottom>
      <diagonal/>
    </border>
    <border>
      <left/>
      <right style="hair">
        <color indexed="64"/>
      </right>
      <top style="hair">
        <color indexed="64"/>
      </top>
      <bottom style="hair">
        <color indexed="64"/>
      </bottom>
      <diagonal/>
    </border>
    <border>
      <left/>
      <right style="hair">
        <color indexed="64"/>
      </right>
      <top style="hair">
        <color indexed="64"/>
      </top>
      <bottom style="thin">
        <color indexed="64"/>
      </bottom>
      <diagonal/>
    </border>
    <border>
      <left/>
      <right style="hair">
        <color indexed="64"/>
      </right>
      <top/>
      <bottom style="hair">
        <color indexed="64"/>
      </bottom>
      <diagonal/>
    </border>
    <border>
      <left/>
      <right/>
      <top style="hair">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hair">
        <color indexed="64"/>
      </left>
      <right style="thin">
        <color indexed="64"/>
      </right>
      <top style="thin">
        <color indexed="64"/>
      </top>
      <bottom style="hair">
        <color indexed="64"/>
      </bottom>
      <diagonal/>
    </border>
    <border>
      <left style="hair">
        <color indexed="64"/>
      </left>
      <right/>
      <top style="thin">
        <color indexed="64"/>
      </top>
      <bottom style="hair">
        <color indexed="64"/>
      </bottom>
      <diagonal/>
    </border>
    <border>
      <left style="hair">
        <color indexed="64"/>
      </left>
      <right style="thin">
        <color indexed="64"/>
      </right>
      <top/>
      <bottom/>
      <diagonal/>
    </border>
    <border>
      <left style="thin">
        <color indexed="64"/>
      </left>
      <right style="hair">
        <color indexed="64"/>
      </right>
      <top/>
      <bottom style="thin">
        <color indexed="64"/>
      </bottom>
      <diagonal/>
    </border>
    <border>
      <left style="thin">
        <color indexed="64"/>
      </left>
      <right style="hair">
        <color indexed="64"/>
      </right>
      <top/>
      <bottom/>
      <diagonal/>
    </border>
    <border>
      <left style="thin">
        <color indexed="64"/>
      </left>
      <right/>
      <top style="hair">
        <color indexed="64"/>
      </top>
      <bottom style="hair">
        <color indexed="64"/>
      </bottom>
      <diagonal/>
    </border>
    <border>
      <left style="thin">
        <color indexed="64"/>
      </left>
      <right/>
      <top style="thin">
        <color indexed="64"/>
      </top>
      <bottom style="hair">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hair">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bottom style="thin">
        <color indexed="64"/>
      </bottom>
      <diagonal/>
    </border>
    <border>
      <left style="thin">
        <color indexed="64"/>
      </left>
      <right/>
      <top style="hair">
        <color indexed="64"/>
      </top>
      <bottom/>
      <diagonal/>
    </border>
    <border>
      <left/>
      <right style="hair">
        <color indexed="64"/>
      </right>
      <top/>
      <bottom style="thin">
        <color indexed="64"/>
      </bottom>
      <diagonal/>
    </border>
    <border>
      <left/>
      <right/>
      <top style="hair">
        <color indexed="64"/>
      </top>
      <bottom/>
      <diagonal/>
    </border>
    <border>
      <left style="thin">
        <color indexed="64"/>
      </left>
      <right/>
      <top style="thin">
        <color indexed="64"/>
      </top>
      <bottom style="thin">
        <color indexed="64"/>
      </bottom>
      <diagonal/>
    </border>
    <border>
      <left style="thick">
        <color rgb="FFFF0000"/>
      </left>
      <right style="thick">
        <color rgb="FFFF0000"/>
      </right>
      <top style="thick">
        <color rgb="FFFF0000"/>
      </top>
      <bottom style="thick">
        <color rgb="FFFF0000"/>
      </bottom>
      <diagonal/>
    </border>
    <border>
      <left style="thin">
        <color indexed="64"/>
      </left>
      <right style="hair">
        <color indexed="64"/>
      </right>
      <top style="thick">
        <color rgb="FFFF0000"/>
      </top>
      <bottom style="thick">
        <color rgb="FFFF0000"/>
      </bottom>
      <diagonal/>
    </border>
    <border>
      <left style="hair">
        <color indexed="64"/>
      </left>
      <right style="thin">
        <color indexed="64"/>
      </right>
      <top style="thick">
        <color rgb="FFFF0000"/>
      </top>
      <bottom style="thick">
        <color rgb="FFFF0000"/>
      </bottom>
      <diagonal/>
    </border>
    <border>
      <left/>
      <right/>
      <top/>
      <bottom style="thin">
        <color indexed="64"/>
      </bottom>
      <diagonal/>
    </border>
    <border>
      <left style="thick">
        <color rgb="FFFF0000"/>
      </left>
      <right style="thin">
        <color indexed="64"/>
      </right>
      <top style="thick">
        <color rgb="FFFF0000"/>
      </top>
      <bottom style="thick">
        <color rgb="FFFF0000"/>
      </bottom>
      <diagonal/>
    </border>
  </borders>
  <cellStyleXfs count="1">
    <xf numFmtId="0" fontId="0" fillId="0" borderId="0">
      <alignment vertical="center"/>
    </xf>
  </cellStyleXfs>
  <cellXfs count="115">
    <xf numFmtId="0" fontId="0" fillId="0" borderId="0" xfId="0">
      <alignment vertical="center"/>
    </xf>
    <xf numFmtId="0" fontId="4" fillId="0" borderId="0" xfId="0" applyFont="1" applyFill="1">
      <alignment vertical="center"/>
    </xf>
    <xf numFmtId="0" fontId="5" fillId="0" borderId="0" xfId="0" applyFont="1" applyFill="1" applyProtection="1">
      <alignment vertical="center"/>
    </xf>
    <xf numFmtId="0" fontId="5" fillId="0" borderId="0" xfId="0" applyFont="1" applyFill="1">
      <alignment vertical="center"/>
    </xf>
    <xf numFmtId="0" fontId="6" fillId="0" borderId="0" xfId="0" applyFont="1" applyFill="1">
      <alignment vertical="center"/>
    </xf>
    <xf numFmtId="0" fontId="4" fillId="0" borderId="0" xfId="0" applyFont="1" applyFill="1" applyAlignment="1">
      <alignment horizontal="right" vertical="center"/>
    </xf>
    <xf numFmtId="0" fontId="5" fillId="0" borderId="0" xfId="0" applyFont="1" applyFill="1" applyAlignment="1">
      <alignment horizontal="left" vertical="top"/>
    </xf>
    <xf numFmtId="0" fontId="4" fillId="0" borderId="0" xfId="0" applyFont="1" applyFill="1" applyAlignment="1">
      <alignment vertical="center" wrapText="1"/>
    </xf>
    <xf numFmtId="0" fontId="7" fillId="0" borderId="0" xfId="0" applyFont="1" applyFill="1" applyBorder="1" applyAlignment="1">
      <alignment horizontal="right" vertical="center" wrapText="1"/>
    </xf>
    <xf numFmtId="0" fontId="5" fillId="0" borderId="0" xfId="0" applyFont="1" applyFill="1" applyBorder="1" applyAlignment="1">
      <alignment horizontal="right" vertical="center" wrapText="1"/>
    </xf>
    <xf numFmtId="0" fontId="5" fillId="0" borderId="0" xfId="0" applyFont="1" applyFill="1" applyBorder="1" applyAlignment="1">
      <alignment horizontal="left" vertical="top" wrapText="1"/>
    </xf>
    <xf numFmtId="0" fontId="4" fillId="0" borderId="0" xfId="0" applyFont="1" applyFill="1" applyBorder="1" applyAlignment="1">
      <alignment vertical="center" wrapText="1"/>
    </xf>
    <xf numFmtId="0" fontId="4" fillId="0" borderId="0" xfId="0" applyFont="1" applyFill="1" applyAlignment="1">
      <alignment vertical="center"/>
    </xf>
    <xf numFmtId="0" fontId="5" fillId="0" borderId="0" xfId="0" applyFont="1" applyFill="1" applyAlignment="1" applyProtection="1">
      <alignment horizontal="center" vertical="center"/>
      <protection locked="0"/>
    </xf>
    <xf numFmtId="0" fontId="8" fillId="0" borderId="0" xfId="0" applyFont="1" applyFill="1" applyBorder="1" applyAlignment="1">
      <alignment horizontal="left" vertical="center" wrapText="1"/>
    </xf>
    <xf numFmtId="0" fontId="4" fillId="0" borderId="0" xfId="0" applyFont="1" applyFill="1" applyBorder="1" applyAlignment="1">
      <alignment horizontal="left" vertical="center"/>
    </xf>
    <xf numFmtId="0" fontId="5" fillId="0" borderId="0" xfId="0" applyFont="1" applyFill="1" applyBorder="1" applyAlignment="1">
      <alignment vertical="center" wrapText="1"/>
    </xf>
    <xf numFmtId="0" fontId="5" fillId="0" borderId="0" xfId="0" applyFont="1" applyFill="1" applyBorder="1" applyAlignment="1" applyProtection="1">
      <alignment horizontal="left" vertical="center" wrapText="1"/>
      <protection locked="0"/>
    </xf>
    <xf numFmtId="0" fontId="4" fillId="0" borderId="9" xfId="0" applyFont="1" applyFill="1" applyBorder="1" applyAlignment="1">
      <alignment horizontal="center" vertical="center"/>
    </xf>
    <xf numFmtId="0" fontId="0" fillId="0" borderId="11" xfId="0" applyBorder="1">
      <alignment vertical="center"/>
    </xf>
    <xf numFmtId="0" fontId="0" fillId="0" borderId="0" xfId="0" applyFill="1" applyBorder="1">
      <alignment vertical="center"/>
    </xf>
    <xf numFmtId="0" fontId="0" fillId="0" borderId="0" xfId="0" applyBorder="1">
      <alignment vertical="center"/>
    </xf>
    <xf numFmtId="0" fontId="10" fillId="0" borderId="0" xfId="0" applyFont="1" applyFill="1">
      <alignment vertical="center"/>
    </xf>
    <xf numFmtId="0" fontId="4" fillId="0" borderId="0" xfId="0" applyFont="1" applyFill="1" applyBorder="1" applyAlignment="1">
      <alignment horizontal="right" vertical="center"/>
    </xf>
    <xf numFmtId="0" fontId="4" fillId="0" borderId="0" xfId="0" applyFont="1" applyFill="1" applyBorder="1">
      <alignment vertical="center"/>
    </xf>
    <xf numFmtId="0" fontId="4" fillId="0" borderId="0" xfId="0" applyFont="1" applyFill="1" applyBorder="1" applyAlignment="1">
      <alignment horizontal="center" vertical="center"/>
    </xf>
    <xf numFmtId="0" fontId="4" fillId="0" borderId="0" xfId="0" applyFont="1" applyFill="1" applyBorder="1" applyAlignment="1">
      <alignment vertical="center"/>
    </xf>
    <xf numFmtId="0" fontId="9" fillId="0" borderId="0" xfId="0" applyFont="1" applyFill="1" applyAlignment="1">
      <alignment vertical="center"/>
    </xf>
    <xf numFmtId="0" fontId="11" fillId="0" borderId="0" xfId="0" applyFont="1" applyFill="1">
      <alignment vertical="center"/>
    </xf>
    <xf numFmtId="0" fontId="5" fillId="0" borderId="0" xfId="0" applyFont="1" applyFill="1" applyAlignment="1">
      <alignment horizontal="center" vertical="center"/>
    </xf>
    <xf numFmtId="176" fontId="4" fillId="0" borderId="26" xfId="0" applyNumberFormat="1" applyFont="1" applyFill="1" applyBorder="1" applyAlignment="1" applyProtection="1">
      <alignment horizontal="right" vertical="center" shrinkToFit="1"/>
      <protection locked="0"/>
    </xf>
    <xf numFmtId="176" fontId="4" fillId="0" borderId="8" xfId="0" applyNumberFormat="1" applyFont="1" applyFill="1" applyBorder="1" applyAlignment="1" applyProtection="1">
      <alignment horizontal="right" vertical="center" shrinkToFit="1"/>
      <protection locked="0"/>
    </xf>
    <xf numFmtId="176" fontId="4" fillId="0" borderId="17" xfId="0" applyNumberFormat="1" applyFont="1" applyFill="1" applyBorder="1" applyAlignment="1">
      <alignment horizontal="right" vertical="center" shrinkToFit="1"/>
    </xf>
    <xf numFmtId="176" fontId="4" fillId="0" borderId="24" xfId="0" applyNumberFormat="1" applyFont="1" applyFill="1" applyBorder="1" applyAlignment="1">
      <alignment horizontal="right" vertical="center" shrinkToFit="1"/>
    </xf>
    <xf numFmtId="176" fontId="4" fillId="0" borderId="40" xfId="0" applyNumberFormat="1" applyFont="1" applyFill="1" applyBorder="1" applyAlignment="1" applyProtection="1">
      <alignment horizontal="right" vertical="center" shrinkToFit="1"/>
      <protection locked="0"/>
    </xf>
    <xf numFmtId="176" fontId="4" fillId="0" borderId="14" xfId="0" applyNumberFormat="1" applyFont="1" applyFill="1" applyBorder="1" applyAlignment="1" applyProtection="1">
      <alignment horizontal="right" vertical="center" shrinkToFit="1"/>
      <protection locked="0"/>
    </xf>
    <xf numFmtId="176" fontId="4" fillId="0" borderId="18" xfId="0" applyNumberFormat="1" applyFont="1" applyFill="1" applyBorder="1" applyAlignment="1" applyProtection="1">
      <alignment horizontal="right" vertical="center" shrinkToFit="1"/>
      <protection locked="0"/>
    </xf>
    <xf numFmtId="176" fontId="4" fillId="0" borderId="41" xfId="0" applyNumberFormat="1" applyFont="1" applyFill="1" applyBorder="1" applyAlignment="1" applyProtection="1">
      <alignment horizontal="right" vertical="center" shrinkToFit="1"/>
      <protection locked="0"/>
    </xf>
    <xf numFmtId="176" fontId="4" fillId="0" borderId="42" xfId="0" applyNumberFormat="1" applyFont="1" applyFill="1" applyBorder="1" applyAlignment="1" applyProtection="1">
      <alignment horizontal="right" vertical="center" shrinkToFit="1"/>
      <protection locked="0"/>
    </xf>
    <xf numFmtId="176" fontId="4" fillId="0" borderId="4" xfId="0" applyNumberFormat="1" applyFont="1" applyFill="1" applyBorder="1" applyAlignment="1" applyProtection="1">
      <alignment horizontal="right" vertical="center" shrinkToFit="1"/>
      <protection locked="0"/>
    </xf>
    <xf numFmtId="176" fontId="4" fillId="0" borderId="15" xfId="0" applyNumberFormat="1" applyFont="1" applyFill="1" applyBorder="1" applyAlignment="1" applyProtection="1">
      <alignment horizontal="right" vertical="center" shrinkToFit="1"/>
      <protection locked="0"/>
    </xf>
    <xf numFmtId="176" fontId="4" fillId="0" borderId="3" xfId="0" applyNumberFormat="1" applyFont="1" applyFill="1" applyBorder="1" applyAlignment="1">
      <alignment horizontal="right" vertical="center" shrinkToFit="1"/>
    </xf>
    <xf numFmtId="176" fontId="4" fillId="0" borderId="5" xfId="0" applyNumberFormat="1" applyFont="1" applyFill="1" applyBorder="1" applyAlignment="1">
      <alignment horizontal="right" vertical="center" shrinkToFit="1"/>
    </xf>
    <xf numFmtId="176" fontId="4" fillId="0" borderId="16" xfId="0" applyNumberFormat="1" applyFont="1" applyFill="1" applyBorder="1" applyAlignment="1">
      <alignment horizontal="right" vertical="center" shrinkToFit="1"/>
    </xf>
    <xf numFmtId="0" fontId="5" fillId="0" borderId="0" xfId="0" applyFont="1" applyFill="1" applyAlignment="1">
      <alignment horizontal="left" vertical="center" wrapText="1"/>
    </xf>
    <xf numFmtId="0" fontId="4" fillId="0" borderId="0" xfId="0" applyFont="1" applyFill="1" applyBorder="1" applyAlignment="1">
      <alignment horizontal="center" vertical="center" wrapText="1"/>
    </xf>
    <xf numFmtId="0" fontId="13" fillId="0" borderId="30" xfId="0" applyFont="1" applyFill="1" applyBorder="1" applyAlignment="1" applyProtection="1">
      <alignment vertical="center"/>
    </xf>
    <xf numFmtId="0" fontId="13" fillId="0" borderId="0" xfId="0" applyFont="1" applyFill="1" applyBorder="1" applyAlignment="1" applyProtection="1">
      <alignment vertical="center"/>
    </xf>
    <xf numFmtId="0" fontId="5" fillId="0" borderId="0" xfId="0" applyFont="1" applyFill="1" applyAlignment="1">
      <alignment vertical="center"/>
    </xf>
    <xf numFmtId="0" fontId="5" fillId="0" borderId="0" xfId="0" applyFont="1" applyFill="1" applyAlignment="1">
      <alignment horizontal="right" vertical="top"/>
    </xf>
    <xf numFmtId="0" fontId="8" fillId="2" borderId="14" xfId="0" applyFont="1" applyFill="1" applyBorder="1" applyAlignment="1">
      <alignment vertical="center" wrapText="1"/>
    </xf>
    <xf numFmtId="0" fontId="4" fillId="0" borderId="5" xfId="0" applyFont="1" applyFill="1" applyBorder="1" applyAlignment="1">
      <alignment vertical="center" wrapText="1"/>
    </xf>
    <xf numFmtId="176" fontId="4" fillId="0" borderId="44" xfId="0" applyNumberFormat="1" applyFont="1" applyFill="1" applyBorder="1" applyAlignment="1">
      <alignment horizontal="right" vertical="center" shrinkToFit="1"/>
    </xf>
    <xf numFmtId="176" fontId="4" fillId="0" borderId="44" xfId="0" applyNumberFormat="1" applyFont="1" applyFill="1" applyBorder="1" applyAlignment="1" applyProtection="1">
      <alignment horizontal="right" vertical="center" shrinkToFit="1"/>
      <protection locked="0"/>
    </xf>
    <xf numFmtId="0" fontId="4" fillId="0" borderId="7" xfId="0" applyFont="1" applyFill="1" applyBorder="1" applyAlignment="1" applyProtection="1">
      <alignment vertical="center" shrinkToFit="1"/>
      <protection locked="0"/>
    </xf>
    <xf numFmtId="0" fontId="4" fillId="0" borderId="1" xfId="0" applyFont="1" applyFill="1" applyBorder="1" applyAlignment="1" applyProtection="1">
      <alignment vertical="center" shrinkToFit="1"/>
      <protection locked="0"/>
    </xf>
    <xf numFmtId="0" fontId="4" fillId="0" borderId="6" xfId="0" applyFont="1" applyFill="1" applyBorder="1" applyAlignment="1" applyProtection="1">
      <alignment vertical="center" shrinkToFit="1"/>
      <protection locked="0"/>
    </xf>
    <xf numFmtId="0" fontId="16" fillId="0" borderId="11" xfId="0" applyFont="1" applyBorder="1">
      <alignment vertical="center"/>
    </xf>
    <xf numFmtId="0" fontId="4" fillId="0" borderId="4" xfId="0" applyFont="1" applyFill="1" applyBorder="1" applyAlignment="1" applyProtection="1">
      <alignment horizontal="left" vertical="center"/>
      <protection locked="0"/>
    </xf>
    <xf numFmtId="0" fontId="4" fillId="0" borderId="10" xfId="0" applyFont="1" applyFill="1" applyBorder="1" applyAlignment="1">
      <alignment vertical="center" wrapText="1"/>
    </xf>
    <xf numFmtId="0" fontId="4" fillId="0" borderId="8" xfId="0" applyFont="1" applyFill="1" applyBorder="1" applyAlignment="1" applyProtection="1">
      <alignment horizontal="left" vertical="center"/>
      <protection locked="0"/>
    </xf>
    <xf numFmtId="0" fontId="4" fillId="0" borderId="5" xfId="0" applyFont="1" applyFill="1" applyBorder="1" applyAlignment="1" applyProtection="1">
      <alignment horizontal="left" vertical="center"/>
      <protection locked="0"/>
    </xf>
    <xf numFmtId="0" fontId="0" fillId="0" borderId="43" xfId="0" applyBorder="1">
      <alignment vertical="center"/>
    </xf>
    <xf numFmtId="0" fontId="0" fillId="3" borderId="11" xfId="0" applyFill="1" applyBorder="1">
      <alignment vertical="center"/>
    </xf>
    <xf numFmtId="0" fontId="0" fillId="3" borderId="0" xfId="0" applyFill="1">
      <alignment vertical="center"/>
    </xf>
    <xf numFmtId="0" fontId="17" fillId="0" borderId="0" xfId="0" applyFont="1" applyFill="1" applyAlignment="1">
      <alignment vertical="center"/>
    </xf>
    <xf numFmtId="0" fontId="4" fillId="0" borderId="11" xfId="0" applyFont="1" applyFill="1" applyBorder="1" applyAlignment="1">
      <alignment horizontal="right" vertical="center"/>
    </xf>
    <xf numFmtId="0" fontId="4" fillId="0" borderId="11" xfId="0" applyFont="1" applyFill="1" applyBorder="1">
      <alignment vertical="center"/>
    </xf>
    <xf numFmtId="0" fontId="4" fillId="0" borderId="27" xfId="0" applyFont="1" applyFill="1" applyBorder="1" applyAlignment="1" applyProtection="1">
      <alignment horizontal="center" vertical="center"/>
      <protection locked="0"/>
    </xf>
    <xf numFmtId="0" fontId="4" fillId="0" borderId="32" xfId="0" applyFont="1" applyFill="1" applyBorder="1" applyAlignment="1" applyProtection="1">
      <alignment horizontal="center" vertical="center"/>
      <protection locked="0"/>
    </xf>
    <xf numFmtId="0" fontId="4" fillId="0" borderId="31" xfId="0" applyFont="1" applyFill="1" applyBorder="1" applyAlignment="1" applyProtection="1">
      <alignment horizontal="center" vertical="center"/>
      <protection locked="0"/>
    </xf>
    <xf numFmtId="0" fontId="4" fillId="0" borderId="39" xfId="0" applyFont="1" applyFill="1" applyBorder="1" applyAlignment="1">
      <alignment horizontal="center" vertical="center"/>
    </xf>
    <xf numFmtId="0" fontId="4" fillId="0" borderId="28" xfId="0" applyFont="1" applyFill="1" applyBorder="1" applyAlignment="1">
      <alignment horizontal="right" vertical="center"/>
    </xf>
    <xf numFmtId="0" fontId="4" fillId="0" borderId="27" xfId="0" applyFont="1" applyFill="1" applyBorder="1" applyAlignment="1">
      <alignment horizontal="right" vertical="center"/>
    </xf>
    <xf numFmtId="0" fontId="4" fillId="0" borderId="32" xfId="0" applyFont="1" applyFill="1" applyBorder="1" applyAlignment="1">
      <alignment horizontal="right" vertical="center"/>
    </xf>
    <xf numFmtId="0" fontId="4" fillId="0" borderId="28" xfId="0" applyFont="1" applyFill="1" applyBorder="1" applyAlignment="1">
      <alignment horizontal="right" vertical="center" shrinkToFit="1"/>
    </xf>
    <xf numFmtId="0" fontId="4" fillId="0" borderId="27" xfId="0" applyFont="1" applyFill="1" applyBorder="1" applyAlignment="1">
      <alignment horizontal="right" vertical="center" shrinkToFit="1"/>
    </xf>
    <xf numFmtId="0" fontId="4" fillId="0" borderId="27" xfId="0" applyFont="1" applyFill="1" applyBorder="1" applyAlignment="1">
      <alignment horizontal="center" vertical="center" shrinkToFit="1"/>
    </xf>
    <xf numFmtId="0" fontId="4" fillId="0" borderId="32" xfId="0" applyFont="1" applyFill="1" applyBorder="1" applyAlignment="1">
      <alignment horizontal="center" vertical="center" shrinkToFit="1"/>
    </xf>
    <xf numFmtId="0" fontId="4" fillId="0" borderId="28" xfId="0" applyFont="1" applyFill="1" applyBorder="1" applyAlignment="1" applyProtection="1">
      <alignment horizontal="center" vertical="center" shrinkToFit="1"/>
      <protection locked="0"/>
    </xf>
    <xf numFmtId="0" fontId="4" fillId="0" borderId="27" xfId="0" applyFont="1" applyFill="1" applyBorder="1" applyAlignment="1" applyProtection="1">
      <alignment horizontal="center" vertical="center" shrinkToFit="1"/>
      <protection locked="0"/>
    </xf>
    <xf numFmtId="0" fontId="4" fillId="0" borderId="32" xfId="0" applyFont="1" applyFill="1" applyBorder="1" applyAlignment="1">
      <alignment horizontal="right" vertical="center" shrinkToFit="1"/>
    </xf>
    <xf numFmtId="0" fontId="4" fillId="0" borderId="28" xfId="0" applyFont="1" applyFill="1" applyBorder="1" applyAlignment="1" applyProtection="1">
      <alignment horizontal="center" vertical="center"/>
      <protection locked="0"/>
    </xf>
    <xf numFmtId="0" fontId="12" fillId="0" borderId="0" xfId="0" applyFont="1" applyFill="1">
      <alignment vertical="center"/>
    </xf>
    <xf numFmtId="0" fontId="5" fillId="0" borderId="0" xfId="0" applyFont="1" applyFill="1" applyAlignment="1">
      <alignment horizontal="left" vertical="center" wrapText="1"/>
    </xf>
    <xf numFmtId="0" fontId="4" fillId="0" borderId="23" xfId="0" applyFont="1" applyFill="1" applyBorder="1" applyAlignment="1" applyProtection="1">
      <alignment horizontal="center" vertical="center" shrinkToFit="1"/>
      <protection locked="0"/>
    </xf>
    <xf numFmtId="0" fontId="4" fillId="0" borderId="19" xfId="0" applyFont="1" applyFill="1" applyBorder="1" applyAlignment="1" applyProtection="1">
      <alignment horizontal="center" vertical="center" shrinkToFit="1"/>
      <protection locked="0"/>
    </xf>
    <xf numFmtId="0" fontId="4" fillId="0" borderId="20" xfId="0" applyFont="1" applyFill="1" applyBorder="1" applyAlignment="1" applyProtection="1">
      <alignment horizontal="center" vertical="center" shrinkToFit="1"/>
      <protection locked="0"/>
    </xf>
    <xf numFmtId="0" fontId="4" fillId="0" borderId="12" xfId="0" applyFont="1" applyFill="1" applyBorder="1" applyAlignment="1" applyProtection="1">
      <alignment horizontal="center" vertical="center" shrinkToFit="1"/>
      <protection locked="0"/>
    </xf>
    <xf numFmtId="0" fontId="4" fillId="0" borderId="18" xfId="0" applyFont="1" applyFill="1" applyBorder="1" applyAlignment="1" applyProtection="1">
      <alignment horizontal="center" vertical="center" shrinkToFit="1"/>
      <protection locked="0"/>
    </xf>
    <xf numFmtId="0" fontId="4" fillId="0" borderId="14" xfId="0" applyFont="1" applyFill="1" applyBorder="1" applyAlignment="1" applyProtection="1">
      <alignment horizontal="center" vertical="center" shrinkToFit="1"/>
      <protection locked="0"/>
    </xf>
    <xf numFmtId="0" fontId="9" fillId="0" borderId="0" xfId="0" applyFont="1" applyFill="1" applyAlignment="1">
      <alignment horizontal="left" vertical="center"/>
    </xf>
    <xf numFmtId="0" fontId="4" fillId="0" borderId="29" xfId="0" applyFont="1" applyFill="1" applyBorder="1" applyAlignment="1">
      <alignment horizontal="center" vertical="center" wrapText="1"/>
    </xf>
    <xf numFmtId="0" fontId="4" fillId="0" borderId="30" xfId="0" applyFont="1" applyFill="1" applyBorder="1" applyAlignment="1">
      <alignment horizontal="center" vertical="center" wrapText="1"/>
    </xf>
    <xf numFmtId="0" fontId="4" fillId="0" borderId="35"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22" xfId="0" applyFont="1" applyFill="1" applyBorder="1" applyAlignment="1">
      <alignment horizontal="center" vertical="center" wrapText="1"/>
    </xf>
    <xf numFmtId="0" fontId="5" fillId="0" borderId="19" xfId="0" applyFont="1" applyFill="1" applyBorder="1" applyAlignment="1">
      <alignment horizontal="center" vertical="center" wrapText="1"/>
    </xf>
    <xf numFmtId="0" fontId="5" fillId="0" borderId="20" xfId="0" applyFont="1" applyFill="1" applyBorder="1" applyAlignment="1">
      <alignment horizontal="center" vertical="center" wrapText="1"/>
    </xf>
    <xf numFmtId="0" fontId="4" fillId="2" borderId="36" xfId="0" applyFont="1" applyFill="1" applyBorder="1" applyAlignment="1">
      <alignment vertical="center" wrapText="1"/>
    </xf>
    <xf numFmtId="0" fontId="4" fillId="2" borderId="25" xfId="0" applyFont="1" applyFill="1" applyBorder="1" applyAlignment="1">
      <alignment vertical="center" wrapText="1"/>
    </xf>
    <xf numFmtId="0" fontId="4" fillId="2" borderId="38" xfId="0" applyFont="1" applyFill="1" applyBorder="1" applyAlignment="1">
      <alignment vertical="center" wrapText="1"/>
    </xf>
    <xf numFmtId="0" fontId="4" fillId="2" borderId="37" xfId="0" applyFont="1" applyFill="1" applyBorder="1" applyAlignment="1">
      <alignment vertical="center" wrapText="1"/>
    </xf>
    <xf numFmtId="0" fontId="17" fillId="0" borderId="0" xfId="0" applyFont="1" applyFill="1" applyAlignment="1">
      <alignment horizontal="left" vertical="center" wrapText="1"/>
    </xf>
    <xf numFmtId="0" fontId="4" fillId="0" borderId="6" xfId="0" applyFont="1" applyFill="1" applyBorder="1" applyAlignment="1" applyProtection="1">
      <alignment horizontal="left" vertical="center" shrinkToFit="1"/>
      <protection locked="0"/>
    </xf>
    <xf numFmtId="0" fontId="4" fillId="0" borderId="5" xfId="0" applyFont="1" applyFill="1" applyBorder="1" applyAlignment="1" applyProtection="1">
      <alignment horizontal="left" vertical="center" shrinkToFit="1"/>
      <protection locked="0"/>
    </xf>
    <xf numFmtId="0" fontId="5" fillId="0" borderId="0" xfId="0" applyFont="1" applyFill="1" applyBorder="1" applyAlignment="1">
      <alignment horizontal="left" vertical="center" wrapText="1"/>
    </xf>
    <xf numFmtId="0" fontId="5" fillId="0" borderId="0" xfId="0" applyFont="1" applyFill="1" applyAlignment="1">
      <alignment horizontal="left" vertical="center"/>
    </xf>
    <xf numFmtId="0" fontId="4" fillId="0" borderId="13" xfId="0" applyFont="1" applyFill="1" applyBorder="1" applyAlignment="1" applyProtection="1">
      <alignment horizontal="center" vertical="center" shrinkToFit="1"/>
      <protection locked="0"/>
    </xf>
    <xf numFmtId="0" fontId="4" fillId="0" borderId="33" xfId="0" applyFont="1" applyFill="1" applyBorder="1" applyAlignment="1" applyProtection="1">
      <alignment horizontal="center" vertical="center" shrinkToFit="1"/>
      <protection locked="0"/>
    </xf>
    <xf numFmtId="0" fontId="4" fillId="0" borderId="34" xfId="0" applyFont="1" applyFill="1" applyBorder="1" applyAlignment="1" applyProtection="1">
      <alignment horizontal="center" vertical="center" shrinkToFit="1"/>
      <protection locked="0"/>
    </xf>
    <xf numFmtId="0" fontId="4" fillId="0" borderId="21" xfId="0" applyFont="1" applyFill="1" applyBorder="1" applyAlignment="1" applyProtection="1">
      <alignment horizontal="left" vertical="center"/>
      <protection locked="0"/>
    </xf>
    <xf numFmtId="0" fontId="4" fillId="0" borderId="22" xfId="0" applyFont="1" applyFill="1" applyBorder="1" applyAlignment="1" applyProtection="1">
      <alignment horizontal="left" vertical="center"/>
      <protection locked="0"/>
    </xf>
    <xf numFmtId="0" fontId="4" fillId="0" borderId="1" xfId="0" applyFont="1" applyFill="1" applyBorder="1" applyAlignment="1" applyProtection="1">
      <alignment horizontal="left" vertical="center"/>
      <protection locked="0"/>
    </xf>
    <xf numFmtId="0" fontId="4" fillId="0" borderId="4" xfId="0" applyFont="1" applyFill="1" applyBorder="1" applyAlignment="1" applyProtection="1">
      <alignment horizontal="left" vertical="center"/>
      <protection locked="0"/>
    </xf>
  </cellXfs>
  <cellStyles count="1">
    <cellStyle name="標準" xfId="0" builtinId="0"/>
  </cellStyles>
  <dxfs count="4">
    <dxf>
      <fill>
        <patternFill>
          <bgColor rgb="FFFF0000"/>
        </patternFill>
      </fill>
    </dxf>
    <dxf>
      <fill>
        <patternFill>
          <bgColor theme="8" tint="0.79998168889431442"/>
        </patternFill>
      </fill>
    </dxf>
    <dxf>
      <fill>
        <patternFill>
          <bgColor theme="8" tint="0.79998168889431442"/>
        </patternFill>
      </fill>
    </dxf>
    <dxf>
      <fill>
        <patternFill>
          <bgColor theme="8" tint="0.79998168889431442"/>
        </patternFill>
      </fill>
    </dxf>
  </dxfs>
  <tableStyles count="0" defaultTableStyle="TableStyleMedium9" defaultPivotStyle="PivotStyleLight16"/>
  <colors>
    <mruColors>
      <color rgb="FF00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A7" personId="{00000000-0000-0000-0000-000000000000}" id="{4A9DA871-708D-4FBF-84D3-FD3D6E1625B2}">
    <text>法人の場合は法人名、個人事業者の場合は商号又は屋号又は個人事業者本人の氏名のいずれか１つを記入してください。</text>
  </threadedComment>
  <threadedComment ref="A8" personId="{00000000-0000-0000-0000-000000000000}" id="{F61595F8-99E4-4BAC-A2D0-4F86CAA713E0}">
    <text>法人の代表者名又は個人事業主本人の氏名を記入してください。</text>
  </threadedComment>
  <threadedComment ref="A9" personId="{00000000-0000-0000-0000-000000000000}" id="{C4805680-24B9-4DA7-8DC3-39690A3D558C}">
    <text>法人の住所又は個人事業主の住所を記入してください。</text>
  </threadedComment>
  <threadedComment ref="A12" personId="{00000000-0000-0000-0000-000000000000}" id="{FF537115-A163-4DB0-8F00-0AF43B8697DF}">
    <text>申請する協定を選択してください。</text>
  </threadedComment>
  <threadedComment ref="A13" personId="{00000000-0000-0000-0000-000000000000}" id="{C26A7587-68EB-4E6B-83A3-E06543EBC560}">
    <text>申請する協定の原産地を選択してください。</text>
  </threadedComment>
  <threadedComment ref="A14" personId="{00000000-0000-0000-0000-000000000000}" id="{F2F7EF6F-7028-4D10-9994-DBBDED8DE2B7}">
    <text>申請する品目を選択してください。</text>
  </threadedComment>
  <threadedComment ref="A19" personId="{00000000-0000-0000-0000-000000000000}" id="{8DD6C533-7E62-4C08-9E13-0CCA28CA30CF}">
    <text>プルダウンの中から選択してください。プルダウン選択とするため、先頭にアンダーバーが挿入されていますが、アンダバーは無視してください。</text>
  </threadedComment>
  <threadedComment ref="B19" personId="{00000000-0000-0000-0000-000000000000}" id="{A632617D-E74B-4908-A04A-3524D61B755F}">
    <text>プルダウンの中から選択してください。</text>
  </threadedComment>
  <threadedComment ref="C19" personId="{00000000-0000-0000-0000-000000000000}" id="{5BE83F4E-3F45-45DC-B17C-45B9399B84E2}">
    <text>左列のカテゴリーが「その他」の場合、商品の詳細な形状について記入してください。</text>
  </threadedComment>
  <threadedComment ref="B123" personId="{00000000-0000-0000-0000-000000000000}" id="{406E7DFA-2E9C-475B-829E-824787A26ECA}">
    <text>関税割当ての利用を問わず、前年度に、上記で選択した原産国から輸入した割当対象物品について、在庫などの数量を入力してください。</text>
  </threadedComment>
  <threadedComment ref="D123" personId="{00000000-0000-0000-0000-000000000000}" id="{8731DD4D-B23B-43EF-B37B-5C160F26AC9B}">
    <text>関税割当ての利用を問わず、今年度に、上記で選択した原産国から輸入する割当対象物品について、在庫などの数量を入力してください。</text>
  </threadedComment>
  <threadedComment ref="C124" personId="{00000000-0000-0000-0000-000000000000}" id="{DA9E61CC-1BD6-42DA-A0C3-998A0049A7D1}">
    <text>前年度に輸入した割当対象物品のうち、今回申請する関税割当てを利用して輸入した割当対象物品について、在庫などの数量を入力してください。</text>
  </threadedComment>
  <threadedComment ref="E124" personId="{00000000-0000-0000-0000-000000000000}" id="{CE7A3A23-DDCA-4CF6-B478-4BCAB2E4B6EF}">
    <text>今年度に輸入する割当対象物品のうち、今回申請する関税割当てを利用して輸入する割当対象物品について、在庫などの数量を入力してください。</text>
  </threadedComment>
  <threadedComment ref="A125" personId="{00000000-0000-0000-0000-000000000000}" id="{96818B74-3AA7-4F2C-A9BE-8689F26FB879}">
    <text>申請する全ての割当対象物品の合計在庫数量を入力してください。</text>
  </threadedComment>
  <threadedComment ref="A126" personId="{00000000-0000-0000-0000-000000000000}" id="{49F0A713-7FE6-42AB-AFB8-DEA97968B17D}">
    <text>申請する全ての割当対象物品の合計輸入数量を入力してください。
申請者名義で輸入通関した合計数量を入力し、日本国内で他社から購入したものは含めないでください。</text>
  </threadedComment>
  <threadedComment ref="B126" personId="{00000000-0000-0000-0000-000000000000}" id="{B0195383-D4E6-457C-BDE9-93B944F38D2C}">
    <text>このセルと同じ数量を申請書の「実績」の「輸入」欄に記入してください。</text>
  </threadedComment>
  <threadedComment ref="E126" personId="{00000000-0000-0000-0000-000000000000}" id="{87D2CD53-9A36-4847-8794-8651FAF0EC84}">
    <text>このセルと同じ数量を申請書の「数量及び単位」の欄に記入してください。
輸入計画数量が、１者当たりの申請上限数量を越えると、セルが赤くなります。</text>
  </threadedComment>
  <threadedComment ref="A127" personId="{00000000-0000-0000-0000-000000000000}" id="{ECBE9512-71AA-46B7-B1BD-FE2F463EE621}">
    <text>申請する全ての割当対象物品の合計購入数量を入力してください。
日本国内で他社から購入した数量を入力してください。</text>
  </threadedComment>
  <threadedComment ref="A128" personId="{00000000-0000-0000-0000-000000000000}" id="{8DBE3D7F-64D8-4960-B0A9-396D1C79EEF6}">
    <text>申請する全ての割当対象物品の使用・販売・廃棄数量の合計を入力してください。</text>
  </threadedComment>
  <threadedComment ref="B128" personId="{00000000-0000-0000-0000-000000000000}" id="{ED511122-97E2-42F4-A09A-9249F43A7902}">
    <text>このセルと同じ数量を申請書の「実績」の「使用」欄に記入してください。</text>
  </threadedComment>
  <threadedComment ref="E128" personId="{00000000-0000-0000-0000-000000000000}" id="{EBABB301-52B4-4DA5-96D1-EBCE97B6C7E6}">
    <text>このセルと同じ数量を申請書の「主な使用の計画」欄に記入してください。</text>
  </threadedComment>
</ThreadedComments>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 Id="rId4" Type="http://schemas.microsoft.com/office/2017/10/relationships/threadedComment" Target="../threadedComments/threadedComment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2264BE-7A30-49AE-A077-F1EBCB66CD62}">
  <sheetPr>
    <tabColor rgb="FFFF0000"/>
    <pageSetUpPr fitToPage="1"/>
  </sheetPr>
  <dimension ref="A1:M129"/>
  <sheetViews>
    <sheetView tabSelected="1" view="pageBreakPreview" topLeftCell="A7" zoomScaleNormal="100" zoomScaleSheetLayoutView="100" workbookViewId="0">
      <selection activeCell="E12" sqref="E12"/>
    </sheetView>
  </sheetViews>
  <sheetFormatPr defaultRowHeight="13.5" x14ac:dyDescent="0.15"/>
  <cols>
    <col min="1" max="1" width="24" style="1" customWidth="1"/>
    <col min="2" max="5" width="22.625" style="1" customWidth="1"/>
    <col min="6" max="9" width="10.25" style="1" customWidth="1"/>
    <col min="10" max="10" width="9.5" style="1" customWidth="1"/>
    <col min="11" max="11" width="16.25" style="1" customWidth="1"/>
    <col min="12" max="16384" width="9" style="1"/>
  </cols>
  <sheetData>
    <row r="1" spans="1:13" ht="23.25" customHeight="1" x14ac:dyDescent="0.15">
      <c r="A1" s="2" t="s">
        <v>104</v>
      </c>
      <c r="B1" s="91" t="s">
        <v>169</v>
      </c>
      <c r="C1" s="91"/>
      <c r="D1" s="91"/>
      <c r="E1" s="91"/>
      <c r="F1" s="83" t="s">
        <v>90</v>
      </c>
      <c r="G1" s="27"/>
      <c r="H1" s="28"/>
    </row>
    <row r="2" spans="1:13" ht="14.25" x14ac:dyDescent="0.15">
      <c r="A2" s="2"/>
    </row>
    <row r="3" spans="1:13" ht="21" customHeight="1" x14ac:dyDescent="0.15">
      <c r="A3" s="2"/>
      <c r="B3" s="84" t="s">
        <v>100</v>
      </c>
      <c r="C3" s="84"/>
      <c r="D3" s="84"/>
      <c r="E3" s="84"/>
      <c r="F3" s="28"/>
      <c r="G3" s="48"/>
      <c r="H3" s="28"/>
      <c r="I3" s="3"/>
    </row>
    <row r="4" spans="1:13" ht="39" customHeight="1" x14ac:dyDescent="0.15">
      <c r="A4" s="2"/>
      <c r="B4" s="84" t="s">
        <v>96</v>
      </c>
      <c r="C4" s="84"/>
      <c r="D4" s="84"/>
      <c r="E4" s="84"/>
      <c r="F4" s="48"/>
      <c r="G4" s="48"/>
      <c r="H4" s="28"/>
      <c r="I4" s="3"/>
    </row>
    <row r="5" spans="1:13" ht="21" customHeight="1" x14ac:dyDescent="0.15">
      <c r="A5" s="2"/>
      <c r="B5" s="84" t="s">
        <v>95</v>
      </c>
      <c r="C5" s="84"/>
      <c r="D5" s="84"/>
      <c r="E5" s="84"/>
      <c r="F5" s="48"/>
      <c r="G5" s="48"/>
      <c r="H5" s="22"/>
      <c r="I5" s="3"/>
    </row>
    <row r="6" spans="1:13" ht="7.5" customHeight="1" x14ac:dyDescent="0.15">
      <c r="B6" s="2"/>
      <c r="C6" s="4"/>
      <c r="D6" s="3"/>
      <c r="E6" s="3"/>
      <c r="F6" s="3"/>
      <c r="G6" s="3"/>
      <c r="H6" s="3"/>
      <c r="I6" s="3"/>
    </row>
    <row r="7" spans="1:13" ht="21" customHeight="1" x14ac:dyDescent="0.15">
      <c r="A7" s="72" t="s">
        <v>6</v>
      </c>
      <c r="B7" s="85"/>
      <c r="C7" s="86"/>
      <c r="D7" s="87"/>
      <c r="E7" s="46" t="str">
        <f>IF($B7="","←入力してください。","")</f>
        <v>←入力してください。</v>
      </c>
      <c r="F7" s="47"/>
      <c r="G7" s="47"/>
      <c r="J7" s="6"/>
      <c r="K7" s="6"/>
      <c r="L7" s="6"/>
    </row>
    <row r="8" spans="1:13" ht="21" customHeight="1" x14ac:dyDescent="0.15">
      <c r="A8" s="73" t="s">
        <v>0</v>
      </c>
      <c r="B8" s="88"/>
      <c r="C8" s="89"/>
      <c r="D8" s="90"/>
      <c r="E8" s="46" t="str">
        <f>IF($B8="","←入力してください。","")</f>
        <v>←入力してください。</v>
      </c>
      <c r="F8" s="47"/>
      <c r="G8" s="47"/>
      <c r="J8" s="6"/>
      <c r="K8" s="6"/>
      <c r="L8" s="6"/>
    </row>
    <row r="9" spans="1:13" s="7" customFormat="1" ht="21" customHeight="1" x14ac:dyDescent="0.15">
      <c r="A9" s="74" t="s">
        <v>1</v>
      </c>
      <c r="B9" s="108"/>
      <c r="C9" s="109"/>
      <c r="D9" s="110"/>
      <c r="E9" s="46" t="str">
        <f>IF($B9="","←入力してください。","")</f>
        <v>←入力してください。</v>
      </c>
      <c r="F9" s="47"/>
      <c r="G9" s="47"/>
      <c r="H9" s="8"/>
      <c r="I9" s="9"/>
      <c r="K9" s="10"/>
      <c r="M9" s="11"/>
    </row>
    <row r="10" spans="1:13" s="12" customFormat="1" ht="10.5" customHeight="1" x14ac:dyDescent="0.15"/>
    <row r="11" spans="1:13" s="12" customFormat="1" ht="21.75" customHeight="1" x14ac:dyDescent="0.15">
      <c r="A11" s="65" t="s">
        <v>98</v>
      </c>
    </row>
    <row r="12" spans="1:13" ht="24" customHeight="1" x14ac:dyDescent="0.15">
      <c r="A12" s="75" t="s">
        <v>102</v>
      </c>
      <c r="B12" s="111"/>
      <c r="C12" s="112"/>
      <c r="D12" s="46" t="str">
        <f>IF($B12="","←入力してください。","")</f>
        <v>←入力してください。</v>
      </c>
      <c r="E12" s="26"/>
      <c r="F12" s="26"/>
      <c r="G12" s="26"/>
      <c r="H12" s="12"/>
      <c r="I12" s="13"/>
      <c r="J12" s="6"/>
      <c r="K12" s="6"/>
      <c r="L12" s="6"/>
    </row>
    <row r="13" spans="1:13" ht="24" customHeight="1" x14ac:dyDescent="0.15">
      <c r="A13" s="76" t="s">
        <v>5</v>
      </c>
      <c r="B13" s="113"/>
      <c r="C13" s="114"/>
      <c r="D13" s="46" t="str">
        <f>IF($B13="","←入力してください。","")</f>
        <v>←入力してください。</v>
      </c>
      <c r="E13" s="26"/>
      <c r="F13" s="26"/>
      <c r="G13" s="26"/>
      <c r="J13" s="6"/>
      <c r="K13" s="6"/>
      <c r="L13" s="6"/>
    </row>
    <row r="14" spans="1:13" ht="24" customHeight="1" x14ac:dyDescent="0.15">
      <c r="A14" s="81" t="s">
        <v>48</v>
      </c>
      <c r="B14" s="104"/>
      <c r="C14" s="105"/>
      <c r="D14" s="46" t="str">
        <f>IF($B14="","←入力してください。","")</f>
        <v>←入力してください。</v>
      </c>
      <c r="E14" s="26"/>
      <c r="F14" s="26"/>
      <c r="G14" s="26"/>
      <c r="J14" s="6"/>
      <c r="K14" s="6"/>
      <c r="L14" s="6"/>
    </row>
    <row r="15" spans="1:13" ht="12" customHeight="1" x14ac:dyDescent="0.15">
      <c r="A15" s="5"/>
      <c r="J15" s="6"/>
      <c r="K15" s="6"/>
      <c r="L15" s="6"/>
    </row>
    <row r="16" spans="1:13" ht="31.5" customHeight="1" x14ac:dyDescent="0.15">
      <c r="A16" s="103" t="str">
        <f>IF(B14="","2.関税割当てを利用して輸入する○○の物品一覧","2.関税割当てを利用して輸入する"&amp;$B$14&amp;"の物品一覧")</f>
        <v>2.関税割当てを利用して輸入する○○の物品一覧</v>
      </c>
      <c r="B16" s="103"/>
      <c r="C16" s="103"/>
      <c r="D16" s="103"/>
      <c r="E16" s="103"/>
      <c r="F16" s="83"/>
      <c r="J16" s="6"/>
      <c r="K16" s="6"/>
      <c r="L16" s="6"/>
    </row>
    <row r="17" spans="1:12" ht="19.5" customHeight="1" x14ac:dyDescent="0.15">
      <c r="A17" s="107" t="s">
        <v>94</v>
      </c>
      <c r="B17" s="107"/>
      <c r="C17" s="107"/>
      <c r="D17" s="107"/>
      <c r="E17" s="107"/>
      <c r="F17" s="48"/>
      <c r="G17" s="48"/>
      <c r="J17" s="6"/>
      <c r="K17" s="6"/>
      <c r="L17" s="6"/>
    </row>
    <row r="18" spans="1:12" ht="37.5" customHeight="1" x14ac:dyDescent="0.15">
      <c r="A18" s="106" t="s">
        <v>170</v>
      </c>
      <c r="B18" s="106"/>
      <c r="C18" s="106"/>
      <c r="D18" s="106"/>
      <c r="E18" s="106"/>
      <c r="F18" s="44"/>
      <c r="G18" s="44"/>
      <c r="J18" s="6"/>
      <c r="K18" s="6"/>
      <c r="L18" s="6"/>
    </row>
    <row r="19" spans="1:12" ht="36.75" customHeight="1" x14ac:dyDescent="0.15">
      <c r="A19" s="71" t="s">
        <v>7</v>
      </c>
      <c r="B19" s="18" t="s">
        <v>99</v>
      </c>
      <c r="C19" s="59" t="s">
        <v>132</v>
      </c>
      <c r="D19" s="25"/>
      <c r="E19" s="29"/>
      <c r="F19" s="29"/>
      <c r="G19" s="6"/>
    </row>
    <row r="20" spans="1:12" ht="15.75" customHeight="1" x14ac:dyDescent="0.15">
      <c r="A20" s="82"/>
      <c r="B20" s="54"/>
      <c r="C20" s="60"/>
      <c r="G20" s="6"/>
    </row>
    <row r="21" spans="1:12" ht="15.75" customHeight="1" x14ac:dyDescent="0.15">
      <c r="A21" s="68"/>
      <c r="B21" s="55"/>
      <c r="C21" s="58"/>
      <c r="D21" s="5"/>
      <c r="E21" s="5"/>
      <c r="F21" s="49"/>
      <c r="G21" s="6"/>
    </row>
    <row r="22" spans="1:12" ht="15.75" customHeight="1" x14ac:dyDescent="0.15">
      <c r="A22" s="68"/>
      <c r="B22" s="55"/>
      <c r="C22" s="58"/>
      <c r="D22" s="5"/>
      <c r="E22" s="5"/>
      <c r="F22" s="49"/>
      <c r="G22" s="6"/>
    </row>
    <row r="23" spans="1:12" ht="15.75" customHeight="1" x14ac:dyDescent="0.15">
      <c r="A23" s="68"/>
      <c r="B23" s="55"/>
      <c r="C23" s="58"/>
      <c r="D23" s="5"/>
      <c r="E23" s="5"/>
      <c r="F23" s="49"/>
      <c r="G23" s="6"/>
    </row>
    <row r="24" spans="1:12" ht="15.75" customHeight="1" x14ac:dyDescent="0.15">
      <c r="A24" s="68"/>
      <c r="B24" s="55"/>
      <c r="C24" s="58"/>
      <c r="D24" s="5"/>
      <c r="E24" s="5"/>
      <c r="F24" s="49"/>
      <c r="G24" s="6"/>
    </row>
    <row r="25" spans="1:12" ht="15.75" customHeight="1" x14ac:dyDescent="0.15">
      <c r="A25" s="68"/>
      <c r="B25" s="55"/>
      <c r="C25" s="58"/>
      <c r="D25" s="5"/>
      <c r="E25" s="5"/>
      <c r="F25" s="49"/>
      <c r="G25" s="6"/>
    </row>
    <row r="26" spans="1:12" ht="15.75" customHeight="1" x14ac:dyDescent="0.15">
      <c r="A26" s="68"/>
      <c r="B26" s="55"/>
      <c r="C26" s="58"/>
      <c r="D26" s="5"/>
      <c r="E26" s="5"/>
      <c r="F26" s="49"/>
      <c r="G26" s="6"/>
    </row>
    <row r="27" spans="1:12" ht="15.75" customHeight="1" x14ac:dyDescent="0.15">
      <c r="A27" s="68"/>
      <c r="B27" s="55"/>
      <c r="C27" s="58"/>
      <c r="D27" s="5"/>
      <c r="E27" s="5"/>
      <c r="F27" s="49"/>
      <c r="G27" s="6"/>
    </row>
    <row r="28" spans="1:12" ht="15.75" customHeight="1" x14ac:dyDescent="0.15">
      <c r="A28" s="68"/>
      <c r="B28" s="55"/>
      <c r="C28" s="58"/>
      <c r="D28" s="5"/>
      <c r="E28" s="5"/>
      <c r="F28" s="49"/>
      <c r="G28" s="6"/>
    </row>
    <row r="29" spans="1:12" ht="15.75" customHeight="1" x14ac:dyDescent="0.15">
      <c r="A29" s="68"/>
      <c r="B29" s="55"/>
      <c r="C29" s="58"/>
      <c r="D29" s="5"/>
      <c r="E29" s="5"/>
      <c r="F29" s="49"/>
      <c r="G29" s="6"/>
    </row>
    <row r="30" spans="1:12" ht="15.75" hidden="1" customHeight="1" x14ac:dyDescent="0.15">
      <c r="A30" s="70"/>
      <c r="B30" s="54"/>
      <c r="C30" s="60"/>
      <c r="D30" s="5"/>
      <c r="E30" s="5"/>
      <c r="F30" s="5"/>
      <c r="G30" s="49"/>
      <c r="H30" s="6"/>
    </row>
    <row r="31" spans="1:12" ht="15.75" hidden="1" customHeight="1" x14ac:dyDescent="0.15">
      <c r="A31" s="68"/>
      <c r="B31" s="55"/>
      <c r="C31" s="58"/>
      <c r="D31" s="5"/>
      <c r="E31" s="5"/>
      <c r="F31" s="5"/>
      <c r="G31" s="49"/>
      <c r="H31" s="6"/>
    </row>
    <row r="32" spans="1:12" ht="15.75" hidden="1" customHeight="1" x14ac:dyDescent="0.15">
      <c r="A32" s="68"/>
      <c r="B32" s="55"/>
      <c r="C32" s="58"/>
      <c r="D32" s="5"/>
      <c r="E32" s="5"/>
      <c r="F32" s="5"/>
      <c r="G32" s="49"/>
      <c r="H32" s="6"/>
    </row>
    <row r="33" spans="1:8" ht="15.75" hidden="1" customHeight="1" x14ac:dyDescent="0.15">
      <c r="A33" s="68"/>
      <c r="B33" s="55"/>
      <c r="C33" s="58"/>
      <c r="D33" s="5"/>
      <c r="E33" s="5"/>
      <c r="F33" s="5"/>
      <c r="G33" s="49"/>
      <c r="H33" s="6"/>
    </row>
    <row r="34" spans="1:8" ht="15.75" hidden="1" customHeight="1" x14ac:dyDescent="0.15">
      <c r="A34" s="68"/>
      <c r="B34" s="55"/>
      <c r="C34" s="58"/>
      <c r="D34" s="5"/>
      <c r="E34" s="5"/>
      <c r="F34" s="5"/>
      <c r="G34" s="49"/>
      <c r="H34" s="6"/>
    </row>
    <row r="35" spans="1:8" ht="15.75" hidden="1" customHeight="1" x14ac:dyDescent="0.15">
      <c r="A35" s="68"/>
      <c r="B35" s="55"/>
      <c r="C35" s="58"/>
      <c r="D35" s="5"/>
      <c r="E35" s="5"/>
      <c r="F35" s="5"/>
      <c r="G35" s="49"/>
      <c r="H35" s="6"/>
    </row>
    <row r="36" spans="1:8" ht="15.75" hidden="1" customHeight="1" x14ac:dyDescent="0.15">
      <c r="A36" s="68"/>
      <c r="B36" s="55"/>
      <c r="C36" s="58"/>
      <c r="D36" s="5"/>
      <c r="E36" s="5"/>
      <c r="F36" s="5"/>
      <c r="G36" s="49"/>
      <c r="H36" s="6"/>
    </row>
    <row r="37" spans="1:8" ht="15.75" hidden="1" customHeight="1" x14ac:dyDescent="0.15">
      <c r="A37" s="68"/>
      <c r="B37" s="55"/>
      <c r="C37" s="58"/>
      <c r="D37" s="5"/>
      <c r="E37" s="5"/>
      <c r="F37" s="5"/>
      <c r="G37" s="49"/>
      <c r="H37" s="6"/>
    </row>
    <row r="38" spans="1:8" ht="15.75" hidden="1" customHeight="1" x14ac:dyDescent="0.15">
      <c r="A38" s="68"/>
      <c r="B38" s="55"/>
      <c r="C38" s="58"/>
      <c r="D38" s="5"/>
      <c r="E38" s="5"/>
      <c r="F38" s="5"/>
      <c r="G38" s="49"/>
      <c r="H38" s="6"/>
    </row>
    <row r="39" spans="1:8" ht="15.75" hidden="1" customHeight="1" x14ac:dyDescent="0.15">
      <c r="A39" s="68"/>
      <c r="B39" s="55"/>
      <c r="C39" s="58"/>
      <c r="D39" s="5"/>
      <c r="E39" s="5"/>
      <c r="F39" s="5"/>
      <c r="G39" s="49"/>
      <c r="H39" s="6"/>
    </row>
    <row r="40" spans="1:8" ht="15.75" hidden="1" customHeight="1" x14ac:dyDescent="0.15">
      <c r="A40" s="68"/>
      <c r="B40" s="55"/>
      <c r="C40" s="58"/>
      <c r="D40" s="5"/>
      <c r="E40" s="5"/>
      <c r="F40" s="5"/>
      <c r="G40" s="49"/>
      <c r="H40" s="6"/>
    </row>
    <row r="41" spans="1:8" ht="15.75" hidden="1" customHeight="1" x14ac:dyDescent="0.15">
      <c r="A41" s="68"/>
      <c r="B41" s="55"/>
      <c r="C41" s="58"/>
      <c r="D41" s="5"/>
      <c r="E41" s="5"/>
      <c r="F41" s="5"/>
      <c r="G41" s="49"/>
      <c r="H41" s="6"/>
    </row>
    <row r="42" spans="1:8" ht="15.75" hidden="1" customHeight="1" x14ac:dyDescent="0.15">
      <c r="A42" s="68"/>
      <c r="B42" s="55"/>
      <c r="C42" s="58"/>
      <c r="D42" s="5"/>
      <c r="E42" s="5"/>
      <c r="F42" s="5"/>
      <c r="G42" s="49"/>
      <c r="H42" s="6"/>
    </row>
    <row r="43" spans="1:8" ht="15.75" hidden="1" customHeight="1" x14ac:dyDescent="0.15">
      <c r="A43" s="68"/>
      <c r="B43" s="55"/>
      <c r="C43" s="58"/>
      <c r="D43" s="5"/>
      <c r="E43" s="5"/>
      <c r="F43" s="5"/>
      <c r="G43" s="49"/>
      <c r="H43" s="6"/>
    </row>
    <row r="44" spans="1:8" ht="15.75" hidden="1" customHeight="1" x14ac:dyDescent="0.15">
      <c r="A44" s="68"/>
      <c r="B44" s="55"/>
      <c r="C44" s="58"/>
      <c r="D44" s="5"/>
      <c r="E44" s="5"/>
      <c r="F44" s="5"/>
      <c r="G44" s="49"/>
      <c r="H44" s="6"/>
    </row>
    <row r="45" spans="1:8" ht="15.75" hidden="1" customHeight="1" x14ac:dyDescent="0.15">
      <c r="A45" s="68"/>
      <c r="B45" s="55"/>
      <c r="C45" s="58"/>
      <c r="D45" s="5"/>
      <c r="E45" s="5"/>
      <c r="F45" s="5"/>
      <c r="G45" s="49"/>
      <c r="H45" s="6"/>
    </row>
    <row r="46" spans="1:8" ht="15.75" hidden="1" customHeight="1" x14ac:dyDescent="0.15">
      <c r="A46" s="68"/>
      <c r="B46" s="55"/>
      <c r="C46" s="58"/>
      <c r="D46" s="5"/>
      <c r="E46" s="5"/>
      <c r="F46" s="5"/>
      <c r="G46" s="49"/>
      <c r="H46" s="6"/>
    </row>
    <row r="47" spans="1:8" ht="15.75" hidden="1" customHeight="1" x14ac:dyDescent="0.15">
      <c r="A47" s="68"/>
      <c r="B47" s="55"/>
      <c r="C47" s="58"/>
      <c r="D47" s="5"/>
      <c r="E47" s="5"/>
      <c r="F47" s="5"/>
      <c r="G47" s="49"/>
      <c r="H47" s="6"/>
    </row>
    <row r="48" spans="1:8" ht="15.75" hidden="1" customHeight="1" x14ac:dyDescent="0.15">
      <c r="A48" s="68"/>
      <c r="B48" s="55"/>
      <c r="C48" s="58"/>
      <c r="D48" s="5"/>
      <c r="E48" s="5"/>
      <c r="F48" s="5"/>
      <c r="G48" s="49"/>
      <c r="H48" s="6"/>
    </row>
    <row r="49" spans="1:8" ht="15.75" hidden="1" customHeight="1" x14ac:dyDescent="0.15">
      <c r="A49" s="68"/>
      <c r="B49" s="55"/>
      <c r="C49" s="58"/>
      <c r="D49" s="5"/>
      <c r="E49" s="5"/>
      <c r="F49" s="5"/>
      <c r="G49" s="49"/>
      <c r="H49" s="6"/>
    </row>
    <row r="50" spans="1:8" ht="15.75" hidden="1" customHeight="1" x14ac:dyDescent="0.15">
      <c r="A50" s="68"/>
      <c r="B50" s="55"/>
      <c r="C50" s="58"/>
      <c r="D50" s="5"/>
      <c r="E50" s="5"/>
      <c r="F50" s="5"/>
      <c r="G50" s="49"/>
      <c r="H50" s="6"/>
    </row>
    <row r="51" spans="1:8" ht="15.75" hidden="1" customHeight="1" x14ac:dyDescent="0.15">
      <c r="A51" s="68"/>
      <c r="B51" s="55"/>
      <c r="C51" s="58"/>
      <c r="D51" s="5"/>
      <c r="E51" s="5"/>
      <c r="F51" s="5"/>
      <c r="G51" s="49"/>
      <c r="H51" s="6"/>
    </row>
    <row r="52" spans="1:8" ht="15.75" hidden="1" customHeight="1" x14ac:dyDescent="0.15">
      <c r="A52" s="68"/>
      <c r="B52" s="55"/>
      <c r="C52" s="58"/>
      <c r="D52" s="5"/>
      <c r="E52" s="5"/>
      <c r="F52" s="5"/>
      <c r="G52" s="49"/>
      <c r="H52" s="6"/>
    </row>
    <row r="53" spans="1:8" ht="15.75" hidden="1" customHeight="1" x14ac:dyDescent="0.15">
      <c r="A53" s="68"/>
      <c r="B53" s="55"/>
      <c r="C53" s="58"/>
      <c r="D53" s="5"/>
      <c r="E53" s="5"/>
      <c r="F53" s="5"/>
      <c r="G53" s="49"/>
      <c r="H53" s="6"/>
    </row>
    <row r="54" spans="1:8" ht="15.75" hidden="1" customHeight="1" x14ac:dyDescent="0.15">
      <c r="A54" s="68"/>
      <c r="B54" s="55"/>
      <c r="C54" s="58"/>
      <c r="D54" s="5"/>
      <c r="E54" s="5"/>
      <c r="F54" s="5"/>
      <c r="G54" s="49"/>
      <c r="H54" s="6"/>
    </row>
    <row r="55" spans="1:8" ht="15.75" hidden="1" customHeight="1" x14ac:dyDescent="0.15">
      <c r="A55" s="68"/>
      <c r="B55" s="55"/>
      <c r="C55" s="58"/>
      <c r="D55" s="5"/>
      <c r="E55" s="5"/>
      <c r="F55" s="5"/>
      <c r="G55" s="49"/>
      <c r="H55" s="6"/>
    </row>
    <row r="56" spans="1:8" ht="15.75" hidden="1" customHeight="1" x14ac:dyDescent="0.15">
      <c r="A56" s="68"/>
      <c r="B56" s="55"/>
      <c r="C56" s="58"/>
      <c r="D56" s="5"/>
      <c r="E56" s="5"/>
      <c r="F56" s="5"/>
      <c r="G56" s="49"/>
      <c r="H56" s="6"/>
    </row>
    <row r="57" spans="1:8" ht="15.75" hidden="1" customHeight="1" x14ac:dyDescent="0.15">
      <c r="A57" s="68"/>
      <c r="B57" s="55"/>
      <c r="C57" s="58"/>
      <c r="D57" s="5"/>
      <c r="E57" s="5"/>
      <c r="F57" s="5"/>
      <c r="G57" s="49"/>
      <c r="H57" s="6"/>
    </row>
    <row r="58" spans="1:8" ht="15.75" hidden="1" customHeight="1" x14ac:dyDescent="0.15">
      <c r="A58" s="68"/>
      <c r="B58" s="55"/>
      <c r="C58" s="58"/>
      <c r="D58" s="5"/>
      <c r="E58" s="5"/>
      <c r="F58" s="5"/>
      <c r="G58" s="49"/>
      <c r="H58" s="6"/>
    </row>
    <row r="59" spans="1:8" ht="15.75" hidden="1" customHeight="1" x14ac:dyDescent="0.15">
      <c r="A59" s="68"/>
      <c r="B59" s="55"/>
      <c r="C59" s="58"/>
      <c r="D59" s="5"/>
      <c r="E59" s="5"/>
      <c r="F59" s="5"/>
      <c r="G59" s="49"/>
      <c r="H59" s="6"/>
    </row>
    <row r="60" spans="1:8" ht="15.75" hidden="1" customHeight="1" x14ac:dyDescent="0.15">
      <c r="A60" s="68"/>
      <c r="B60" s="55"/>
      <c r="C60" s="58"/>
      <c r="D60" s="5"/>
      <c r="E60" s="5"/>
      <c r="F60" s="5"/>
      <c r="G60" s="49"/>
      <c r="H60" s="6"/>
    </row>
    <row r="61" spans="1:8" ht="15.75" hidden="1" customHeight="1" x14ac:dyDescent="0.15">
      <c r="A61" s="68"/>
      <c r="B61" s="55"/>
      <c r="C61" s="58"/>
      <c r="D61" s="5"/>
      <c r="E61" s="5"/>
      <c r="F61" s="5"/>
      <c r="G61" s="49"/>
      <c r="H61" s="6"/>
    </row>
    <row r="62" spans="1:8" ht="15.75" hidden="1" customHeight="1" x14ac:dyDescent="0.15">
      <c r="A62" s="68"/>
      <c r="B62" s="55"/>
      <c r="C62" s="58"/>
      <c r="D62" s="5"/>
      <c r="E62" s="5"/>
      <c r="F62" s="5"/>
      <c r="G62" s="49"/>
      <c r="H62" s="6"/>
    </row>
    <row r="63" spans="1:8" ht="15.75" hidden="1" customHeight="1" x14ac:dyDescent="0.15">
      <c r="A63" s="68"/>
      <c r="B63" s="55"/>
      <c r="C63" s="58"/>
      <c r="D63" s="5"/>
      <c r="E63" s="5"/>
      <c r="F63" s="5"/>
      <c r="G63" s="49"/>
      <c r="H63" s="6"/>
    </row>
    <row r="64" spans="1:8" ht="15.75" hidden="1" customHeight="1" x14ac:dyDescent="0.15">
      <c r="A64" s="68"/>
      <c r="B64" s="55"/>
      <c r="C64" s="58"/>
      <c r="D64" s="5"/>
      <c r="E64" s="5"/>
      <c r="F64" s="5"/>
      <c r="G64" s="49"/>
      <c r="H64" s="6"/>
    </row>
    <row r="65" spans="1:8" ht="15.75" hidden="1" customHeight="1" x14ac:dyDescent="0.15">
      <c r="A65" s="68"/>
      <c r="B65" s="55"/>
      <c r="C65" s="58"/>
      <c r="D65" s="5"/>
      <c r="E65" s="5"/>
      <c r="F65" s="5"/>
      <c r="G65" s="49"/>
      <c r="H65" s="6"/>
    </row>
    <row r="66" spans="1:8" ht="15.75" hidden="1" customHeight="1" x14ac:dyDescent="0.15">
      <c r="A66" s="68"/>
      <c r="B66" s="55"/>
      <c r="C66" s="58"/>
      <c r="D66" s="5"/>
      <c r="E66" s="5"/>
      <c r="F66" s="5"/>
      <c r="G66" s="49"/>
      <c r="H66" s="6"/>
    </row>
    <row r="67" spans="1:8" ht="15.75" hidden="1" customHeight="1" x14ac:dyDescent="0.15">
      <c r="A67" s="68"/>
      <c r="B67" s="55"/>
      <c r="C67" s="58"/>
      <c r="D67" s="5"/>
      <c r="E67" s="5"/>
      <c r="F67" s="5"/>
      <c r="G67" s="49"/>
      <c r="H67" s="6"/>
    </row>
    <row r="68" spans="1:8" ht="15.75" hidden="1" customHeight="1" x14ac:dyDescent="0.15">
      <c r="A68" s="68"/>
      <c r="B68" s="55"/>
      <c r="C68" s="58"/>
      <c r="D68" s="5"/>
      <c r="E68" s="5"/>
      <c r="F68" s="5"/>
      <c r="G68" s="49"/>
      <c r="H68" s="6"/>
    </row>
    <row r="69" spans="1:8" ht="15.75" hidden="1" customHeight="1" x14ac:dyDescent="0.15">
      <c r="A69" s="68"/>
      <c r="B69" s="55"/>
      <c r="C69" s="58"/>
      <c r="D69" s="5"/>
      <c r="E69" s="5"/>
      <c r="F69" s="5"/>
      <c r="G69" s="49"/>
      <c r="H69" s="6"/>
    </row>
    <row r="70" spans="1:8" ht="15.75" hidden="1" customHeight="1" x14ac:dyDescent="0.15">
      <c r="A70" s="68"/>
      <c r="B70" s="54"/>
      <c r="C70" s="60"/>
      <c r="D70" s="5"/>
      <c r="E70" s="5"/>
      <c r="F70" s="5"/>
      <c r="G70" s="49"/>
      <c r="H70" s="6"/>
    </row>
    <row r="71" spans="1:8" ht="15.75" hidden="1" customHeight="1" x14ac:dyDescent="0.15">
      <c r="A71" s="68"/>
      <c r="B71" s="55"/>
      <c r="C71" s="58"/>
      <c r="D71" s="5"/>
      <c r="E71" s="5"/>
      <c r="F71" s="5"/>
      <c r="G71" s="49"/>
      <c r="H71" s="6"/>
    </row>
    <row r="72" spans="1:8" ht="15.75" hidden="1" customHeight="1" x14ac:dyDescent="0.15">
      <c r="A72" s="68"/>
      <c r="B72" s="55"/>
      <c r="C72" s="58"/>
      <c r="D72" s="5"/>
      <c r="E72" s="5"/>
      <c r="F72" s="5"/>
      <c r="G72" s="49"/>
      <c r="H72" s="6"/>
    </row>
    <row r="73" spans="1:8" ht="15.75" hidden="1" customHeight="1" x14ac:dyDescent="0.15">
      <c r="A73" s="68"/>
      <c r="B73" s="55"/>
      <c r="C73" s="58"/>
      <c r="D73" s="5"/>
      <c r="E73" s="5"/>
      <c r="F73" s="5"/>
      <c r="G73" s="49"/>
      <c r="H73" s="6"/>
    </row>
    <row r="74" spans="1:8" ht="15.75" hidden="1" customHeight="1" x14ac:dyDescent="0.15">
      <c r="A74" s="68"/>
      <c r="B74" s="55"/>
      <c r="C74" s="58"/>
      <c r="D74" s="5"/>
      <c r="E74" s="5"/>
      <c r="F74" s="5"/>
      <c r="G74" s="49"/>
      <c r="H74" s="6"/>
    </row>
    <row r="75" spans="1:8" ht="15.75" hidden="1" customHeight="1" x14ac:dyDescent="0.15">
      <c r="A75" s="68"/>
      <c r="B75" s="55"/>
      <c r="C75" s="58"/>
      <c r="D75" s="5"/>
      <c r="E75" s="5"/>
      <c r="F75" s="5"/>
      <c r="G75" s="49"/>
      <c r="H75" s="6"/>
    </row>
    <row r="76" spans="1:8" ht="15.75" hidden="1" customHeight="1" x14ac:dyDescent="0.15">
      <c r="A76" s="68"/>
      <c r="B76" s="55"/>
      <c r="C76" s="58"/>
      <c r="D76" s="5"/>
      <c r="E76" s="5"/>
      <c r="F76" s="5"/>
      <c r="G76" s="49"/>
      <c r="H76" s="6"/>
    </row>
    <row r="77" spans="1:8" ht="15.75" hidden="1" customHeight="1" x14ac:dyDescent="0.15">
      <c r="A77" s="68"/>
      <c r="B77" s="55"/>
      <c r="C77" s="58"/>
      <c r="D77" s="5"/>
      <c r="E77" s="5"/>
      <c r="F77" s="5"/>
      <c r="G77" s="49"/>
      <c r="H77" s="6"/>
    </row>
    <row r="78" spans="1:8" ht="15.75" hidden="1" customHeight="1" x14ac:dyDescent="0.15">
      <c r="A78" s="68"/>
      <c r="B78" s="55"/>
      <c r="C78" s="58"/>
      <c r="D78" s="5"/>
      <c r="E78" s="5"/>
      <c r="F78" s="5"/>
      <c r="G78" s="49"/>
      <c r="H78" s="6"/>
    </row>
    <row r="79" spans="1:8" ht="15.75" hidden="1" customHeight="1" x14ac:dyDescent="0.15">
      <c r="A79" s="68"/>
      <c r="B79" s="55"/>
      <c r="C79" s="58"/>
      <c r="D79" s="5"/>
      <c r="E79" s="5"/>
      <c r="F79" s="5"/>
      <c r="G79" s="49"/>
      <c r="H79" s="6"/>
    </row>
    <row r="80" spans="1:8" ht="15.75" hidden="1" customHeight="1" x14ac:dyDescent="0.15">
      <c r="A80" s="68"/>
      <c r="B80" s="55"/>
      <c r="C80" s="58"/>
      <c r="D80" s="5"/>
      <c r="E80" s="5"/>
      <c r="F80" s="5"/>
      <c r="G80" s="49"/>
      <c r="H80" s="6"/>
    </row>
    <row r="81" spans="1:8" ht="15.75" hidden="1" customHeight="1" x14ac:dyDescent="0.15">
      <c r="A81" s="68"/>
      <c r="B81" s="55"/>
      <c r="C81" s="58"/>
      <c r="D81" s="5"/>
      <c r="E81" s="5"/>
      <c r="F81" s="5"/>
      <c r="G81" s="49"/>
      <c r="H81" s="6"/>
    </row>
    <row r="82" spans="1:8" ht="15.75" hidden="1" customHeight="1" x14ac:dyDescent="0.15">
      <c r="A82" s="68"/>
      <c r="B82" s="55"/>
      <c r="C82" s="58"/>
      <c r="D82" s="5"/>
      <c r="E82" s="5"/>
      <c r="F82" s="5"/>
      <c r="G82" s="49"/>
      <c r="H82" s="6"/>
    </row>
    <row r="83" spans="1:8" ht="15.75" hidden="1" customHeight="1" x14ac:dyDescent="0.15">
      <c r="A83" s="68"/>
      <c r="B83" s="55"/>
      <c r="C83" s="58"/>
      <c r="D83" s="5"/>
      <c r="E83" s="5"/>
      <c r="F83" s="5"/>
      <c r="G83" s="49"/>
      <c r="H83" s="6"/>
    </row>
    <row r="84" spans="1:8" ht="15.75" hidden="1" customHeight="1" x14ac:dyDescent="0.15">
      <c r="A84" s="68"/>
      <c r="B84" s="55"/>
      <c r="C84" s="58"/>
      <c r="D84" s="5"/>
      <c r="E84" s="5"/>
      <c r="F84" s="5"/>
      <c r="G84" s="49"/>
      <c r="H84" s="6"/>
    </row>
    <row r="85" spans="1:8" ht="15.75" hidden="1" customHeight="1" x14ac:dyDescent="0.15">
      <c r="A85" s="68"/>
      <c r="B85" s="55"/>
      <c r="C85" s="58"/>
      <c r="D85" s="5"/>
      <c r="E85" s="5"/>
      <c r="F85" s="5"/>
      <c r="G85" s="49"/>
      <c r="H85" s="6"/>
    </row>
    <row r="86" spans="1:8" ht="15.75" hidden="1" customHeight="1" x14ac:dyDescent="0.15">
      <c r="A86" s="68"/>
      <c r="B86" s="55"/>
      <c r="C86" s="58"/>
      <c r="D86" s="5"/>
      <c r="E86" s="5"/>
      <c r="F86" s="5"/>
      <c r="G86" s="49"/>
      <c r="H86" s="6"/>
    </row>
    <row r="87" spans="1:8" ht="15.75" hidden="1" customHeight="1" x14ac:dyDescent="0.15">
      <c r="A87" s="68"/>
      <c r="B87" s="55"/>
      <c r="C87" s="58"/>
      <c r="D87" s="5"/>
      <c r="E87" s="5"/>
      <c r="F87" s="5"/>
      <c r="G87" s="49"/>
      <c r="H87" s="6"/>
    </row>
    <row r="88" spans="1:8" ht="15.75" hidden="1" customHeight="1" x14ac:dyDescent="0.15">
      <c r="A88" s="68"/>
      <c r="B88" s="55"/>
      <c r="C88" s="58"/>
      <c r="D88" s="5"/>
      <c r="E88" s="5"/>
      <c r="F88" s="5"/>
      <c r="G88" s="49"/>
      <c r="H88" s="6"/>
    </row>
    <row r="89" spans="1:8" ht="15.75" hidden="1" customHeight="1" x14ac:dyDescent="0.15">
      <c r="A89" s="68"/>
      <c r="B89" s="55"/>
      <c r="C89" s="58"/>
      <c r="D89" s="5"/>
      <c r="E89" s="5"/>
      <c r="F89" s="5"/>
      <c r="G89" s="49"/>
      <c r="H89" s="6"/>
    </row>
    <row r="90" spans="1:8" ht="15.75" hidden="1" customHeight="1" x14ac:dyDescent="0.15">
      <c r="A90" s="68"/>
      <c r="B90" s="55"/>
      <c r="C90" s="58"/>
      <c r="D90" s="5"/>
      <c r="E90" s="5"/>
      <c r="F90" s="5"/>
      <c r="G90" s="49"/>
      <c r="H90" s="6"/>
    </row>
    <row r="91" spans="1:8" ht="15.75" hidden="1" customHeight="1" x14ac:dyDescent="0.15">
      <c r="A91" s="68"/>
      <c r="B91" s="55"/>
      <c r="C91" s="58"/>
      <c r="D91" s="5"/>
      <c r="E91" s="5"/>
      <c r="F91" s="5"/>
      <c r="G91" s="49"/>
      <c r="H91" s="6"/>
    </row>
    <row r="92" spans="1:8" ht="15.75" hidden="1" customHeight="1" x14ac:dyDescent="0.15">
      <c r="A92" s="68"/>
      <c r="B92" s="55"/>
      <c r="C92" s="58"/>
      <c r="D92" s="5"/>
      <c r="E92" s="5"/>
      <c r="F92" s="5"/>
      <c r="G92" s="49"/>
      <c r="H92" s="6"/>
    </row>
    <row r="93" spans="1:8" ht="15.75" hidden="1" customHeight="1" x14ac:dyDescent="0.15">
      <c r="A93" s="68"/>
      <c r="B93" s="55"/>
      <c r="C93" s="58"/>
      <c r="D93" s="5"/>
      <c r="E93" s="5"/>
      <c r="F93" s="5"/>
      <c r="G93" s="49"/>
      <c r="H93" s="6"/>
    </row>
    <row r="94" spans="1:8" ht="15.75" hidden="1" customHeight="1" x14ac:dyDescent="0.15">
      <c r="A94" s="68"/>
      <c r="B94" s="55"/>
      <c r="C94" s="58"/>
      <c r="D94" s="5"/>
      <c r="E94" s="5"/>
      <c r="F94" s="5"/>
      <c r="G94" s="49"/>
      <c r="H94" s="6"/>
    </row>
    <row r="95" spans="1:8" ht="15.75" hidden="1" customHeight="1" x14ac:dyDescent="0.15">
      <c r="A95" s="68"/>
      <c r="B95" s="55"/>
      <c r="C95" s="58"/>
      <c r="D95" s="5"/>
      <c r="E95" s="5"/>
      <c r="F95" s="5"/>
      <c r="G95" s="49"/>
      <c r="H95" s="6"/>
    </row>
    <row r="96" spans="1:8" ht="15.75" hidden="1" customHeight="1" x14ac:dyDescent="0.15">
      <c r="A96" s="68"/>
      <c r="B96" s="55"/>
      <c r="C96" s="58"/>
      <c r="D96" s="5"/>
      <c r="E96" s="5"/>
      <c r="F96" s="5"/>
      <c r="G96" s="49"/>
      <c r="H96" s="6"/>
    </row>
    <row r="97" spans="1:8" ht="15.75" hidden="1" customHeight="1" x14ac:dyDescent="0.15">
      <c r="A97" s="68"/>
      <c r="B97" s="55"/>
      <c r="C97" s="58"/>
      <c r="D97" s="5"/>
      <c r="E97" s="5"/>
      <c r="F97" s="5"/>
      <c r="G97" s="49"/>
      <c r="H97" s="6"/>
    </row>
    <row r="98" spans="1:8" ht="15.75" hidden="1" customHeight="1" x14ac:dyDescent="0.15">
      <c r="A98" s="68"/>
      <c r="B98" s="55"/>
      <c r="C98" s="58"/>
      <c r="D98" s="5"/>
      <c r="E98" s="5"/>
      <c r="F98" s="5"/>
      <c r="G98" s="49"/>
      <c r="H98" s="6"/>
    </row>
    <row r="99" spans="1:8" ht="15.75" hidden="1" customHeight="1" x14ac:dyDescent="0.15">
      <c r="A99" s="68"/>
      <c r="B99" s="55"/>
      <c r="C99" s="58"/>
      <c r="D99" s="5"/>
      <c r="E99" s="5"/>
      <c r="F99" s="5"/>
      <c r="G99" s="49"/>
      <c r="H99" s="6"/>
    </row>
    <row r="100" spans="1:8" ht="15.75" hidden="1" customHeight="1" x14ac:dyDescent="0.15">
      <c r="A100" s="68"/>
      <c r="B100" s="55"/>
      <c r="C100" s="58"/>
      <c r="D100" s="5"/>
      <c r="E100" s="5"/>
      <c r="F100" s="5"/>
      <c r="G100" s="49"/>
      <c r="H100" s="6"/>
    </row>
    <row r="101" spans="1:8" ht="15.75" hidden="1" customHeight="1" x14ac:dyDescent="0.15">
      <c r="A101" s="68"/>
      <c r="B101" s="55"/>
      <c r="C101" s="58"/>
      <c r="D101" s="5"/>
      <c r="E101" s="5"/>
      <c r="F101" s="5"/>
      <c r="G101" s="49"/>
      <c r="H101" s="6"/>
    </row>
    <row r="102" spans="1:8" ht="15.75" hidden="1" customHeight="1" x14ac:dyDescent="0.15">
      <c r="A102" s="68"/>
      <c r="B102" s="55"/>
      <c r="C102" s="58"/>
      <c r="D102" s="5"/>
      <c r="E102" s="5"/>
      <c r="F102" s="5"/>
      <c r="G102" s="49"/>
      <c r="H102" s="6"/>
    </row>
    <row r="103" spans="1:8" ht="15.75" hidden="1" customHeight="1" x14ac:dyDescent="0.15">
      <c r="A103" s="68"/>
      <c r="B103" s="55"/>
      <c r="C103" s="58"/>
      <c r="D103" s="5"/>
      <c r="E103" s="5"/>
      <c r="F103" s="5"/>
      <c r="G103" s="49"/>
      <c r="H103" s="6"/>
    </row>
    <row r="104" spans="1:8" ht="15.75" hidden="1" customHeight="1" x14ac:dyDescent="0.15">
      <c r="A104" s="68"/>
      <c r="B104" s="55"/>
      <c r="C104" s="58"/>
      <c r="D104" s="5"/>
      <c r="E104" s="5"/>
      <c r="F104" s="5"/>
      <c r="G104" s="49"/>
      <c r="H104" s="6"/>
    </row>
    <row r="105" spans="1:8" ht="15.75" hidden="1" customHeight="1" x14ac:dyDescent="0.15">
      <c r="A105" s="68"/>
      <c r="B105" s="55"/>
      <c r="C105" s="58"/>
      <c r="D105" s="5"/>
      <c r="E105" s="5"/>
      <c r="F105" s="5"/>
      <c r="G105" s="49"/>
      <c r="H105" s="6"/>
    </row>
    <row r="106" spans="1:8" ht="15.75" hidden="1" customHeight="1" x14ac:dyDescent="0.15">
      <c r="A106" s="68"/>
      <c r="B106" s="55"/>
      <c r="C106" s="58"/>
      <c r="D106" s="5"/>
      <c r="E106" s="5"/>
      <c r="F106" s="5"/>
      <c r="G106" s="49"/>
      <c r="H106" s="6"/>
    </row>
    <row r="107" spans="1:8" ht="15.75" hidden="1" customHeight="1" x14ac:dyDescent="0.15">
      <c r="A107" s="68"/>
      <c r="B107" s="55"/>
      <c r="C107" s="58"/>
      <c r="D107" s="5"/>
      <c r="E107" s="5"/>
      <c r="F107" s="5"/>
      <c r="G107" s="49"/>
      <c r="H107" s="6"/>
    </row>
    <row r="108" spans="1:8" ht="15.75" hidden="1" customHeight="1" x14ac:dyDescent="0.15">
      <c r="A108" s="68"/>
      <c r="B108" s="55"/>
      <c r="C108" s="58"/>
      <c r="D108" s="5"/>
      <c r="E108" s="5"/>
      <c r="F108" s="5"/>
      <c r="G108" s="49"/>
      <c r="H108" s="6"/>
    </row>
    <row r="109" spans="1:8" ht="15.75" hidden="1" customHeight="1" x14ac:dyDescent="0.15">
      <c r="A109" s="68"/>
      <c r="B109" s="55"/>
      <c r="C109" s="58"/>
      <c r="D109" s="5"/>
      <c r="E109" s="5"/>
      <c r="F109" s="5"/>
      <c r="G109" s="49"/>
      <c r="H109" s="6"/>
    </row>
    <row r="110" spans="1:8" ht="15.75" hidden="1" customHeight="1" x14ac:dyDescent="0.15">
      <c r="A110" s="68"/>
      <c r="B110" s="55"/>
      <c r="C110" s="58"/>
      <c r="D110" s="5"/>
      <c r="E110" s="5"/>
      <c r="F110" s="5"/>
      <c r="G110" s="49"/>
      <c r="H110" s="6"/>
    </row>
    <row r="111" spans="1:8" ht="15.75" hidden="1" customHeight="1" x14ac:dyDescent="0.15">
      <c r="A111" s="68"/>
      <c r="B111" s="55"/>
      <c r="C111" s="58"/>
      <c r="D111" s="5"/>
      <c r="E111" s="5"/>
      <c r="F111" s="5"/>
      <c r="G111" s="49"/>
      <c r="H111" s="6"/>
    </row>
    <row r="112" spans="1:8" ht="15.75" hidden="1" customHeight="1" x14ac:dyDescent="0.15">
      <c r="A112" s="68"/>
      <c r="B112" s="55"/>
      <c r="C112" s="58"/>
      <c r="D112" s="5"/>
      <c r="E112" s="5"/>
      <c r="F112" s="5"/>
      <c r="G112" s="49"/>
      <c r="H112" s="6"/>
    </row>
    <row r="113" spans="1:13" ht="15.75" hidden="1" customHeight="1" x14ac:dyDescent="0.15">
      <c r="A113" s="68"/>
      <c r="B113" s="55"/>
      <c r="C113" s="58"/>
      <c r="D113" s="5"/>
      <c r="E113" s="5"/>
      <c r="F113" s="5"/>
      <c r="G113" s="49"/>
      <c r="H113" s="6"/>
    </row>
    <row r="114" spans="1:13" ht="15.75" hidden="1" customHeight="1" x14ac:dyDescent="0.15">
      <c r="A114" s="68"/>
      <c r="B114" s="55"/>
      <c r="C114" s="58"/>
      <c r="D114" s="5"/>
      <c r="E114" s="5"/>
      <c r="F114" s="5"/>
      <c r="G114" s="49"/>
      <c r="H114" s="6"/>
    </row>
    <row r="115" spans="1:13" ht="15.75" hidden="1" customHeight="1" x14ac:dyDescent="0.15">
      <c r="A115" s="68"/>
      <c r="B115" s="55"/>
      <c r="C115" s="58"/>
      <c r="D115" s="5"/>
      <c r="E115" s="5"/>
      <c r="F115" s="5"/>
      <c r="G115" s="49"/>
      <c r="H115" s="6"/>
    </row>
    <row r="116" spans="1:13" ht="15.75" hidden="1" customHeight="1" x14ac:dyDescent="0.15">
      <c r="A116" s="68"/>
      <c r="B116" s="55"/>
      <c r="C116" s="58"/>
      <c r="D116" s="5"/>
      <c r="E116" s="5"/>
      <c r="F116" s="5"/>
      <c r="G116" s="49"/>
      <c r="H116" s="6"/>
    </row>
    <row r="117" spans="1:13" ht="15.75" hidden="1" customHeight="1" x14ac:dyDescent="0.15">
      <c r="A117" s="68"/>
      <c r="B117" s="55"/>
      <c r="C117" s="58"/>
      <c r="D117" s="5"/>
      <c r="E117" s="5"/>
      <c r="F117" s="5"/>
      <c r="G117" s="49"/>
      <c r="H117" s="6"/>
    </row>
    <row r="118" spans="1:13" ht="15.75" hidden="1" customHeight="1" x14ac:dyDescent="0.15">
      <c r="A118" s="68"/>
      <c r="B118" s="55"/>
      <c r="C118" s="58"/>
      <c r="D118" s="5"/>
      <c r="E118" s="5"/>
      <c r="F118" s="5"/>
      <c r="G118" s="49"/>
      <c r="H118" s="6"/>
    </row>
    <row r="119" spans="1:13" ht="15.75" hidden="1" customHeight="1" x14ac:dyDescent="0.15">
      <c r="A119" s="69"/>
      <c r="B119" s="56"/>
      <c r="C119" s="61"/>
      <c r="D119" s="23"/>
      <c r="E119" s="23"/>
      <c r="F119" s="5"/>
      <c r="G119" s="49"/>
      <c r="H119" s="6"/>
    </row>
    <row r="120" spans="1:13" ht="15.75" customHeight="1" x14ac:dyDescent="0.15">
      <c r="A120" s="66"/>
      <c r="B120" s="67"/>
      <c r="C120" s="67"/>
      <c r="D120" s="24"/>
      <c r="E120" s="24"/>
      <c r="F120" s="24"/>
      <c r="G120" s="24"/>
      <c r="J120" s="6"/>
      <c r="K120" s="6"/>
      <c r="L120" s="6"/>
    </row>
    <row r="121" spans="1:13" ht="42" customHeight="1" x14ac:dyDescent="0.15">
      <c r="A121" s="103" t="str">
        <f>IF(B14="","3.○○の輸入通関実績と計画","3."&amp;B14&amp;"の輸入通関実績と計画")</f>
        <v>3.○○の輸入通関実績と計画</v>
      </c>
      <c r="B121" s="103"/>
      <c r="C121" s="103"/>
      <c r="D121" s="103"/>
      <c r="E121" s="103"/>
      <c r="J121" s="6"/>
      <c r="K121" s="6"/>
      <c r="L121" s="6"/>
    </row>
    <row r="122" spans="1:13" s="7" customFormat="1" ht="25.5" customHeight="1" x14ac:dyDescent="0.15">
      <c r="A122" s="92"/>
      <c r="B122" s="95" t="s">
        <v>173</v>
      </c>
      <c r="C122" s="96"/>
      <c r="D122" s="97" t="s">
        <v>174</v>
      </c>
      <c r="E122" s="98"/>
      <c r="F122" s="16"/>
      <c r="G122" s="16"/>
      <c r="I122" s="9"/>
      <c r="K122" s="10"/>
      <c r="L122" s="10"/>
      <c r="M122" s="11"/>
    </row>
    <row r="123" spans="1:13" s="7" customFormat="1" ht="12.75" customHeight="1" x14ac:dyDescent="0.15">
      <c r="A123" s="93"/>
      <c r="B123" s="99" t="str">
        <f>IF($B$13="","枠内外を問わず○○から輸入した△△","枠内外を問わず"&amp;$B$13&amp;"から輸入した"&amp;$B$14)</f>
        <v>枠内外を問わず○○から輸入した△△</v>
      </c>
      <c r="C123" s="50"/>
      <c r="D123" s="101" t="str">
        <f>IF($B$13="","枠内外を問わず○○から輸入する△△","枠内外を問わず"&amp;$B$13&amp;"から輸入する"&amp;$B$14)</f>
        <v>枠内外を問わず○○から輸入する△△</v>
      </c>
      <c r="E123" s="50"/>
      <c r="I123" s="9"/>
      <c r="K123" s="10"/>
      <c r="L123" s="10"/>
      <c r="M123" s="11"/>
    </row>
    <row r="124" spans="1:13" ht="62.25" customHeight="1" x14ac:dyDescent="0.15">
      <c r="A124" s="94"/>
      <c r="B124" s="100"/>
      <c r="C124" s="51" t="str">
        <f>IF($B$12="","うち××の関割を利用して輸入した△△","うち"&amp;$B$12&amp;"の関割を利用して輸入した"&amp;$B$14)</f>
        <v>うち××の関割を利用して輸入した△△</v>
      </c>
      <c r="D124" s="102"/>
      <c r="E124" s="51" t="str">
        <f>IF($B$12="","うち××の関割を利用して輸入する△△","うち"&amp;$B$12&amp;"の関割を利用して輸入する"&amp;$B$14)</f>
        <v>うち××の関割を利用して輸入する△△</v>
      </c>
      <c r="I124" s="45"/>
      <c r="J124" s="11"/>
      <c r="K124" s="11"/>
      <c r="L124" s="11"/>
    </row>
    <row r="125" spans="1:13" s="7" customFormat="1" ht="33" customHeight="1" thickBot="1" x14ac:dyDescent="0.2">
      <c r="A125" s="79" t="s">
        <v>2</v>
      </c>
      <c r="B125" s="30"/>
      <c r="C125" s="31"/>
      <c r="D125" s="32">
        <f>B129</f>
        <v>0</v>
      </c>
      <c r="E125" s="33">
        <f>C129</f>
        <v>0</v>
      </c>
      <c r="I125" s="14"/>
      <c r="J125" s="15"/>
      <c r="K125" s="15"/>
      <c r="L125" s="14"/>
    </row>
    <row r="126" spans="1:13" s="7" customFormat="1" ht="33" customHeight="1" thickTop="1" thickBot="1" x14ac:dyDescent="0.2">
      <c r="A126" s="77" t="s">
        <v>172</v>
      </c>
      <c r="B126" s="34"/>
      <c r="C126" s="35"/>
      <c r="D126" s="36"/>
      <c r="E126" s="52"/>
      <c r="F126" s="7" t="str">
        <f>B12&amp;B14</f>
        <v/>
      </c>
      <c r="G126" s="1" t="str">
        <f>IFERROR(VLOOKUP(F126,数値参照用・削除不可!$A$89:$B$102,2,FALSE),"")</f>
        <v/>
      </c>
      <c r="I126" s="14"/>
      <c r="J126" s="16"/>
      <c r="K126" s="16"/>
    </row>
    <row r="127" spans="1:13" s="7" customFormat="1" ht="33" customHeight="1" thickTop="1" thickBot="1" x14ac:dyDescent="0.2">
      <c r="A127" s="80" t="s">
        <v>171</v>
      </c>
      <c r="B127" s="37"/>
      <c r="C127" s="35"/>
      <c r="D127" s="36"/>
      <c r="E127" s="38"/>
      <c r="I127" s="17"/>
      <c r="J127" s="9"/>
      <c r="K127" s="9"/>
    </row>
    <row r="128" spans="1:13" s="7" customFormat="1" ht="33" customHeight="1" thickTop="1" thickBot="1" x14ac:dyDescent="0.2">
      <c r="A128" s="80" t="s">
        <v>4</v>
      </c>
      <c r="B128" s="34"/>
      <c r="C128" s="39"/>
      <c r="D128" s="40"/>
      <c r="E128" s="53"/>
      <c r="I128" s="14"/>
      <c r="J128" s="16"/>
      <c r="K128" s="16"/>
    </row>
    <row r="129" spans="1:11" s="7" customFormat="1" ht="33" customHeight="1" thickTop="1" x14ac:dyDescent="0.15">
      <c r="A129" s="78" t="s">
        <v>3</v>
      </c>
      <c r="B129" s="41">
        <f>B125+SUM(B126:B127)-B128</f>
        <v>0</v>
      </c>
      <c r="C129" s="42">
        <f>C125+SUM(C126:C127)-C128</f>
        <v>0</v>
      </c>
      <c r="D129" s="43">
        <f>D125+SUM(D126:D127)-D128</f>
        <v>0</v>
      </c>
      <c r="E129" s="42">
        <f>E125+SUM(E126:E127)-E128</f>
        <v>0</v>
      </c>
      <c r="I129" s="14"/>
      <c r="J129" s="16"/>
      <c r="K129" s="16"/>
    </row>
  </sheetData>
  <sheetProtection algorithmName="SHA-512" hashValue="oCuhmMcRXGPjo0QHpwPRLE3OSLdslxVXLbFaUbA+WCFpbXOnh86VajQzRP4LDCHfwfwn/zOzSzdtVjVC6avFbQ==" saltValue="09AgoeqPIJQhKdpfZi2BIA==" spinCount="100000" sheet="1" formatRows="0"/>
  <mergeCells count="19">
    <mergeCell ref="B13:C13"/>
    <mergeCell ref="B3:E3"/>
    <mergeCell ref="B4:E4"/>
    <mergeCell ref="B5:E5"/>
    <mergeCell ref="B7:D7"/>
    <mergeCell ref="B8:D8"/>
    <mergeCell ref="B1:E1"/>
    <mergeCell ref="A122:A124"/>
    <mergeCell ref="B122:C122"/>
    <mergeCell ref="D122:E122"/>
    <mergeCell ref="B123:B124"/>
    <mergeCell ref="D123:D124"/>
    <mergeCell ref="A121:E121"/>
    <mergeCell ref="B14:C14"/>
    <mergeCell ref="A18:E18"/>
    <mergeCell ref="A16:E16"/>
    <mergeCell ref="A17:E17"/>
    <mergeCell ref="B9:D9"/>
    <mergeCell ref="B12:C12"/>
  </mergeCells>
  <phoneticPr fontId="14"/>
  <conditionalFormatting sqref="C20:C119">
    <cfRule type="expression" dxfId="3" priority="16" stopIfTrue="1">
      <formula>AND(B20="その他",C20="")</formula>
    </cfRule>
  </conditionalFormatting>
  <conditionalFormatting sqref="B7:D9 B12:C14 A20:B119">
    <cfRule type="containsBlanks" dxfId="2" priority="65" stopIfTrue="1">
      <formula>LEN(TRIM(A7))=0</formula>
    </cfRule>
  </conditionalFormatting>
  <conditionalFormatting sqref="B125:E129">
    <cfRule type="containsBlanks" dxfId="1" priority="66" stopIfTrue="1">
      <formula>LEN(TRIM(B125))=0</formula>
    </cfRule>
  </conditionalFormatting>
  <conditionalFormatting sqref="E126">
    <cfRule type="expression" dxfId="0" priority="1">
      <formula>$E$126&gt;$G$126</formula>
    </cfRule>
  </conditionalFormatting>
  <dataValidations count="5">
    <dataValidation type="list" allowBlank="1" showInputMessage="1" showErrorMessage="1" sqref="A20:A119" xr:uid="{30ACD49F-8BB7-4261-B52D-2BD885177A83}">
      <formula1>INDIRECT($B$14)</formula1>
    </dataValidation>
    <dataValidation type="list" allowBlank="1" showInputMessage="1" showErrorMessage="1" sqref="B21:B119" xr:uid="{2AA4B508-EDE6-4C51-BC61-BAFA9A4622F3}">
      <formula1>INDIRECT($A21)</formula1>
    </dataValidation>
    <dataValidation type="list" allowBlank="1" showInputMessage="1" showErrorMessage="1" sqref="B20" xr:uid="{57D03647-6202-45E7-BA1B-79BAB27D30AA}">
      <formula1>INDIRECT(A20)</formula1>
    </dataValidation>
    <dataValidation type="list" allowBlank="1" showInputMessage="1" showErrorMessage="1" sqref="B12:C12" xr:uid="{19E292CB-E3C9-452F-86F3-EF1BDC2B648A}">
      <formula1>協定</formula1>
    </dataValidation>
    <dataValidation type="list" allowBlank="1" showInputMessage="1" showErrorMessage="1" sqref="B13:C13" xr:uid="{4C58A166-B7E7-47D4-A0D2-79AFF142DE2B}">
      <formula1>INDIRECT($B$12)</formula1>
    </dataValidation>
  </dataValidations>
  <pageMargins left="0.43307086614173229" right="0.23622047244094491" top="0.74803149606299213" bottom="0.74803149606299213" header="0.31496062992125984" footer="0.31496062992125984"/>
  <pageSetup paperSize="9" scale="86" fitToHeight="0" orientation="portrait" r:id="rId1"/>
  <headerFooter>
    <oddFooter>&amp;C&amp;14&amp;P</oddFooter>
  </headerFooter>
  <legacyDrawing r:id="rId2"/>
  <extLst>
    <ext xmlns:x14="http://schemas.microsoft.com/office/spreadsheetml/2009/9/main" uri="{CCE6A557-97BC-4b89-ADB6-D9C93CAAB3DF}">
      <x14:dataValidations xmlns:xm="http://schemas.microsoft.com/office/excel/2006/main" count="1">
        <x14:dataValidation type="list" allowBlank="1" showInputMessage="1" showErrorMessage="1" xr:uid="{0BDC6404-9E46-4729-9A78-25A5D8B71371}">
          <x14:formula1>
            <xm:f>数値参照用・削除不可!$D$8</xm:f>
          </x14:formula1>
          <xm:sqref>B14:C14</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W103"/>
  <sheetViews>
    <sheetView workbookViewId="0">
      <selection activeCell="E8" sqref="E8"/>
    </sheetView>
  </sheetViews>
  <sheetFormatPr defaultRowHeight="13.5" x14ac:dyDescent="0.15"/>
  <cols>
    <col min="1" max="1" width="19.125" customWidth="1"/>
    <col min="2" max="2" width="22.25" hidden="1" customWidth="1"/>
    <col min="3" max="3" width="19" customWidth="1"/>
    <col min="4" max="9" width="18" customWidth="1"/>
    <col min="10" max="19" width="11.25" customWidth="1"/>
  </cols>
  <sheetData>
    <row r="1" spans="1:11" x14ac:dyDescent="0.15">
      <c r="A1" t="s">
        <v>39</v>
      </c>
      <c r="B1" t="s">
        <v>47</v>
      </c>
      <c r="C1" t="s">
        <v>40</v>
      </c>
    </row>
    <row r="2" spans="1:11" x14ac:dyDescent="0.15">
      <c r="B2" t="s">
        <v>24</v>
      </c>
      <c r="C2" t="s">
        <v>8</v>
      </c>
      <c r="D2" t="s">
        <v>17</v>
      </c>
      <c r="E2" t="s">
        <v>15</v>
      </c>
      <c r="F2" t="s">
        <v>16</v>
      </c>
    </row>
    <row r="3" spans="1:11" x14ac:dyDescent="0.15">
      <c r="C3" t="s">
        <v>9</v>
      </c>
      <c r="D3" t="s">
        <v>19</v>
      </c>
    </row>
    <row r="4" spans="1:11" x14ac:dyDescent="0.15">
      <c r="C4" t="s">
        <v>10</v>
      </c>
      <c r="D4" t="s">
        <v>20</v>
      </c>
    </row>
    <row r="5" spans="1:11" s="19" customFormat="1" x14ac:dyDescent="0.15">
      <c r="B5" s="19" t="s">
        <v>25</v>
      </c>
      <c r="C5" s="19" t="s">
        <v>17</v>
      </c>
      <c r="D5" s="19" t="s">
        <v>13</v>
      </c>
      <c r="E5" s="19" t="s">
        <v>14</v>
      </c>
    </row>
    <row r="6" spans="1:11" x14ac:dyDescent="0.15">
      <c r="C6" t="s">
        <v>15</v>
      </c>
      <c r="D6" t="s">
        <v>130</v>
      </c>
    </row>
    <row r="7" spans="1:11" x14ac:dyDescent="0.15">
      <c r="C7" t="s">
        <v>16</v>
      </c>
      <c r="D7" t="s">
        <v>130</v>
      </c>
      <c r="E7" t="s">
        <v>18</v>
      </c>
    </row>
    <row r="8" spans="1:11" x14ac:dyDescent="0.15">
      <c r="C8" t="s">
        <v>19</v>
      </c>
      <c r="D8" t="s">
        <v>13</v>
      </c>
    </row>
    <row r="9" spans="1:11" x14ac:dyDescent="0.15">
      <c r="C9" t="s">
        <v>20</v>
      </c>
      <c r="D9" t="s">
        <v>130</v>
      </c>
    </row>
    <row r="10" spans="1:11" s="19" customFormat="1" x14ac:dyDescent="0.15">
      <c r="B10" s="19" t="s">
        <v>52</v>
      </c>
      <c r="C10" s="19" t="s">
        <v>131</v>
      </c>
      <c r="D10" s="19" t="s">
        <v>61</v>
      </c>
    </row>
    <row r="11" spans="1:11" s="21" customFormat="1" x14ac:dyDescent="0.15">
      <c r="C11" s="21" t="s">
        <v>65</v>
      </c>
      <c r="D11" s="21" t="s">
        <v>62</v>
      </c>
      <c r="E11" s="21" t="s">
        <v>63</v>
      </c>
      <c r="F11" s="21" t="s">
        <v>64</v>
      </c>
      <c r="G11" s="21" t="s">
        <v>66</v>
      </c>
      <c r="H11" s="21" t="s">
        <v>67</v>
      </c>
    </row>
    <row r="12" spans="1:11" s="21" customFormat="1" x14ac:dyDescent="0.15">
      <c r="C12" s="21" t="s">
        <v>11</v>
      </c>
      <c r="D12" t="s">
        <v>68</v>
      </c>
      <c r="E12" t="s">
        <v>88</v>
      </c>
      <c r="F12" t="s">
        <v>69</v>
      </c>
      <c r="G12" t="s">
        <v>89</v>
      </c>
      <c r="H12" t="s">
        <v>70</v>
      </c>
      <c r="I12" t="s">
        <v>71</v>
      </c>
    </row>
    <row r="13" spans="1:11" x14ac:dyDescent="0.15">
      <c r="C13" t="s">
        <v>12</v>
      </c>
      <c r="D13" t="s">
        <v>72</v>
      </c>
      <c r="E13" t="s">
        <v>73</v>
      </c>
      <c r="F13" t="s">
        <v>74</v>
      </c>
      <c r="G13" t="s">
        <v>75</v>
      </c>
      <c r="H13" t="s">
        <v>76</v>
      </c>
      <c r="I13" t="s">
        <v>77</v>
      </c>
      <c r="J13" t="s">
        <v>78</v>
      </c>
    </row>
    <row r="14" spans="1:11" x14ac:dyDescent="0.15">
      <c r="C14" t="s">
        <v>14</v>
      </c>
      <c r="D14" t="s">
        <v>83</v>
      </c>
      <c r="E14" t="s">
        <v>80</v>
      </c>
    </row>
    <row r="15" spans="1:11" x14ac:dyDescent="0.15">
      <c r="C15" t="s">
        <v>13</v>
      </c>
      <c r="D15" t="s">
        <v>81</v>
      </c>
      <c r="E15" t="s">
        <v>79</v>
      </c>
    </row>
    <row r="16" spans="1:11" x14ac:dyDescent="0.15">
      <c r="C16" t="s">
        <v>21</v>
      </c>
      <c r="D16" t="s">
        <v>53</v>
      </c>
      <c r="E16" t="s">
        <v>54</v>
      </c>
      <c r="F16" t="s">
        <v>55</v>
      </c>
      <c r="G16" t="s">
        <v>56</v>
      </c>
      <c r="H16" t="s">
        <v>57</v>
      </c>
      <c r="I16" t="s">
        <v>58</v>
      </c>
      <c r="J16" t="s">
        <v>59</v>
      </c>
      <c r="K16" t="s">
        <v>60</v>
      </c>
    </row>
    <row r="17" spans="1:23" x14ac:dyDescent="0.15">
      <c r="C17" t="s">
        <v>22</v>
      </c>
      <c r="D17" t="s">
        <v>68</v>
      </c>
      <c r="E17" t="s">
        <v>88</v>
      </c>
      <c r="F17" t="s">
        <v>69</v>
      </c>
      <c r="G17" t="s">
        <v>89</v>
      </c>
      <c r="H17" t="s">
        <v>70</v>
      </c>
      <c r="I17" t="s">
        <v>71</v>
      </c>
      <c r="J17" t="s">
        <v>72</v>
      </c>
      <c r="K17" t="s">
        <v>73</v>
      </c>
      <c r="L17" t="s">
        <v>74</v>
      </c>
      <c r="M17" t="s">
        <v>75</v>
      </c>
      <c r="N17" t="s">
        <v>83</v>
      </c>
      <c r="O17" t="s">
        <v>80</v>
      </c>
      <c r="P17" t="s">
        <v>76</v>
      </c>
      <c r="Q17" t="s">
        <v>77</v>
      </c>
      <c r="R17" t="s">
        <v>78</v>
      </c>
      <c r="S17" s="21" t="s">
        <v>62</v>
      </c>
      <c r="T17" s="21" t="s">
        <v>63</v>
      </c>
      <c r="U17" s="21" t="s">
        <v>64</v>
      </c>
      <c r="V17" s="21" t="s">
        <v>66</v>
      </c>
      <c r="W17" s="21" t="s">
        <v>67</v>
      </c>
    </row>
    <row r="18" spans="1:23" x14ac:dyDescent="0.15">
      <c r="C18" t="s">
        <v>23</v>
      </c>
      <c r="D18" t="s">
        <v>82</v>
      </c>
      <c r="E18" t="s">
        <v>61</v>
      </c>
      <c r="F18" t="s">
        <v>84</v>
      </c>
      <c r="G18" t="s">
        <v>85</v>
      </c>
      <c r="H18" t="s">
        <v>86</v>
      </c>
      <c r="I18" t="s">
        <v>87</v>
      </c>
    </row>
    <row r="19" spans="1:23" x14ac:dyDescent="0.15">
      <c r="C19" t="s">
        <v>130</v>
      </c>
      <c r="D19" t="s">
        <v>85</v>
      </c>
    </row>
    <row r="20" spans="1:23" x14ac:dyDescent="0.15">
      <c r="C20" s="21" t="s">
        <v>97</v>
      </c>
      <c r="D20" t="s">
        <v>53</v>
      </c>
      <c r="E20" t="s">
        <v>56</v>
      </c>
    </row>
    <row r="21" spans="1:23" x14ac:dyDescent="0.15">
      <c r="C21" s="21" t="s">
        <v>46</v>
      </c>
      <c r="D21" t="s">
        <v>93</v>
      </c>
      <c r="E21" t="s">
        <v>121</v>
      </c>
    </row>
    <row r="22" spans="1:23" x14ac:dyDescent="0.15">
      <c r="C22" s="62" t="s">
        <v>101</v>
      </c>
      <c r="D22" t="s">
        <v>121</v>
      </c>
      <c r="E22" t="s">
        <v>122</v>
      </c>
      <c r="F22" t="s">
        <v>123</v>
      </c>
      <c r="G22" t="s">
        <v>124</v>
      </c>
      <c r="H22" t="s">
        <v>125</v>
      </c>
    </row>
    <row r="23" spans="1:23" s="19" customFormat="1" x14ac:dyDescent="0.15">
      <c r="A23" s="19" t="s">
        <v>11</v>
      </c>
      <c r="B23" s="19" t="s">
        <v>26</v>
      </c>
      <c r="C23" s="19" t="s">
        <v>68</v>
      </c>
      <c r="D23" s="19" t="s">
        <v>148</v>
      </c>
      <c r="E23" s="19" t="s">
        <v>41</v>
      </c>
    </row>
    <row r="24" spans="1:23" x14ac:dyDescent="0.15">
      <c r="A24" s="21" t="s">
        <v>11</v>
      </c>
      <c r="C24" t="s">
        <v>88</v>
      </c>
      <c r="D24" t="s">
        <v>148</v>
      </c>
      <c r="E24" t="s">
        <v>41</v>
      </c>
    </row>
    <row r="25" spans="1:23" x14ac:dyDescent="0.15">
      <c r="A25" s="21" t="s">
        <v>11</v>
      </c>
      <c r="C25" t="s">
        <v>69</v>
      </c>
      <c r="D25" t="s">
        <v>148</v>
      </c>
      <c r="E25" t="s">
        <v>41</v>
      </c>
    </row>
    <row r="26" spans="1:23" x14ac:dyDescent="0.15">
      <c r="A26" s="21" t="s">
        <v>11</v>
      </c>
      <c r="C26" t="s">
        <v>89</v>
      </c>
      <c r="D26" t="s">
        <v>148</v>
      </c>
      <c r="E26" t="s">
        <v>41</v>
      </c>
    </row>
    <row r="27" spans="1:23" x14ac:dyDescent="0.15">
      <c r="A27" s="21" t="s">
        <v>11</v>
      </c>
      <c r="C27" t="s">
        <v>70</v>
      </c>
      <c r="D27" t="s">
        <v>148</v>
      </c>
      <c r="E27" t="s">
        <v>41</v>
      </c>
    </row>
    <row r="28" spans="1:23" x14ac:dyDescent="0.15">
      <c r="A28" s="21" t="s">
        <v>11</v>
      </c>
      <c r="C28" t="s">
        <v>71</v>
      </c>
      <c r="D28" t="s">
        <v>148</v>
      </c>
      <c r="E28" t="s">
        <v>41</v>
      </c>
    </row>
    <row r="29" spans="1:23" x14ac:dyDescent="0.15">
      <c r="A29" t="s">
        <v>27</v>
      </c>
      <c r="C29" t="s">
        <v>72</v>
      </c>
      <c r="D29" t="s">
        <v>148</v>
      </c>
      <c r="E29" t="s">
        <v>41</v>
      </c>
    </row>
    <row r="30" spans="1:23" x14ac:dyDescent="0.15">
      <c r="A30" t="s">
        <v>27</v>
      </c>
      <c r="C30" t="s">
        <v>73</v>
      </c>
      <c r="D30" t="s">
        <v>148</v>
      </c>
      <c r="E30" t="s">
        <v>41</v>
      </c>
    </row>
    <row r="31" spans="1:23" x14ac:dyDescent="0.15">
      <c r="A31" t="s">
        <v>27</v>
      </c>
      <c r="C31" t="s">
        <v>74</v>
      </c>
      <c r="D31" t="s">
        <v>148</v>
      </c>
      <c r="E31" t="s">
        <v>41</v>
      </c>
    </row>
    <row r="32" spans="1:23" x14ac:dyDescent="0.15">
      <c r="A32" t="s">
        <v>27</v>
      </c>
      <c r="C32" t="s">
        <v>75</v>
      </c>
      <c r="D32" t="s">
        <v>148</v>
      </c>
      <c r="E32" t="s">
        <v>41</v>
      </c>
    </row>
    <row r="33" spans="1:9" x14ac:dyDescent="0.15">
      <c r="A33" t="s">
        <v>28</v>
      </c>
      <c r="C33" t="s">
        <v>76</v>
      </c>
      <c r="D33" t="s">
        <v>148</v>
      </c>
      <c r="E33" t="s">
        <v>41</v>
      </c>
    </row>
    <row r="34" spans="1:9" x14ac:dyDescent="0.15">
      <c r="A34" t="s">
        <v>28</v>
      </c>
      <c r="C34" t="s">
        <v>77</v>
      </c>
      <c r="D34" t="s">
        <v>148</v>
      </c>
      <c r="E34" t="s">
        <v>41</v>
      </c>
    </row>
    <row r="35" spans="1:9" x14ac:dyDescent="0.15">
      <c r="A35" t="s">
        <v>28</v>
      </c>
      <c r="C35" t="s">
        <v>78</v>
      </c>
      <c r="D35" t="s">
        <v>148</v>
      </c>
      <c r="E35" t="s">
        <v>41</v>
      </c>
    </row>
    <row r="36" spans="1:9" x14ac:dyDescent="0.15">
      <c r="A36" t="s">
        <v>13</v>
      </c>
      <c r="C36" t="s">
        <v>81</v>
      </c>
      <c r="D36" t="s">
        <v>165</v>
      </c>
      <c r="E36" t="s">
        <v>163</v>
      </c>
    </row>
    <row r="37" spans="1:9" x14ac:dyDescent="0.15">
      <c r="A37" t="s">
        <v>13</v>
      </c>
      <c r="C37" t="s">
        <v>79</v>
      </c>
      <c r="D37" t="s">
        <v>165</v>
      </c>
      <c r="E37" t="s">
        <v>163</v>
      </c>
    </row>
    <row r="38" spans="1:9" x14ac:dyDescent="0.15">
      <c r="A38" t="s">
        <v>14</v>
      </c>
      <c r="C38" t="s">
        <v>83</v>
      </c>
      <c r="D38" t="s">
        <v>166</v>
      </c>
      <c r="E38" t="s">
        <v>164</v>
      </c>
    </row>
    <row r="39" spans="1:9" x14ac:dyDescent="0.15">
      <c r="A39" t="s">
        <v>14</v>
      </c>
      <c r="C39" t="s">
        <v>80</v>
      </c>
      <c r="D39" t="s">
        <v>167</v>
      </c>
      <c r="E39" t="s">
        <v>164</v>
      </c>
    </row>
    <row r="40" spans="1:9" x14ac:dyDescent="0.15">
      <c r="A40" t="s">
        <v>35</v>
      </c>
      <c r="C40" t="s">
        <v>53</v>
      </c>
      <c r="D40" t="s">
        <v>149</v>
      </c>
      <c r="E40" t="s">
        <v>41</v>
      </c>
    </row>
    <row r="41" spans="1:9" x14ac:dyDescent="0.15">
      <c r="A41" t="s">
        <v>36</v>
      </c>
      <c r="C41" t="s">
        <v>54</v>
      </c>
      <c r="D41" t="s">
        <v>149</v>
      </c>
      <c r="E41" t="s">
        <v>41</v>
      </c>
    </row>
    <row r="42" spans="1:9" x14ac:dyDescent="0.15">
      <c r="A42" t="s">
        <v>37</v>
      </c>
      <c r="C42" t="s">
        <v>55</v>
      </c>
      <c r="D42" t="s">
        <v>149</v>
      </c>
      <c r="E42" t="s">
        <v>41</v>
      </c>
    </row>
    <row r="43" spans="1:9" x14ac:dyDescent="0.15">
      <c r="A43" t="s">
        <v>35</v>
      </c>
      <c r="C43" t="s">
        <v>56</v>
      </c>
      <c r="D43" t="s">
        <v>149</v>
      </c>
      <c r="E43" t="s">
        <v>41</v>
      </c>
    </row>
    <row r="44" spans="1:9" x14ac:dyDescent="0.15">
      <c r="A44" t="s">
        <v>38</v>
      </c>
      <c r="C44" t="s">
        <v>57</v>
      </c>
      <c r="D44" t="s">
        <v>149</v>
      </c>
      <c r="E44" t="s">
        <v>41</v>
      </c>
    </row>
    <row r="45" spans="1:9" x14ac:dyDescent="0.15">
      <c r="A45" t="s">
        <v>38</v>
      </c>
      <c r="C45" t="s">
        <v>58</v>
      </c>
      <c r="D45" t="s">
        <v>149</v>
      </c>
      <c r="E45" t="s">
        <v>41</v>
      </c>
    </row>
    <row r="46" spans="1:9" x14ac:dyDescent="0.15">
      <c r="A46" t="s">
        <v>38</v>
      </c>
      <c r="C46" t="s">
        <v>59</v>
      </c>
      <c r="D46" t="s">
        <v>149</v>
      </c>
      <c r="E46" t="s">
        <v>41</v>
      </c>
    </row>
    <row r="47" spans="1:9" x14ac:dyDescent="0.15">
      <c r="A47" t="s">
        <v>38</v>
      </c>
      <c r="C47" t="s">
        <v>60</v>
      </c>
      <c r="D47" t="s">
        <v>149</v>
      </c>
      <c r="E47" t="s">
        <v>41</v>
      </c>
    </row>
    <row r="48" spans="1:9" x14ac:dyDescent="0.15">
      <c r="A48" t="s">
        <v>43</v>
      </c>
      <c r="C48" s="21" t="s">
        <v>62</v>
      </c>
      <c r="D48" t="s">
        <v>150</v>
      </c>
      <c r="E48" t="s">
        <v>151</v>
      </c>
      <c r="F48" t="s">
        <v>152</v>
      </c>
      <c r="G48" t="s">
        <v>153</v>
      </c>
      <c r="H48" t="s">
        <v>154</v>
      </c>
      <c r="I48" t="s">
        <v>41</v>
      </c>
    </row>
    <row r="49" spans="1:9" x14ac:dyDescent="0.15">
      <c r="A49" t="s">
        <v>43</v>
      </c>
      <c r="C49" s="21" t="s">
        <v>63</v>
      </c>
      <c r="D49" t="s">
        <v>150</v>
      </c>
      <c r="E49" t="s">
        <v>151</v>
      </c>
      <c r="F49" t="s">
        <v>152</v>
      </c>
      <c r="G49" t="s">
        <v>153</v>
      </c>
      <c r="H49" t="s">
        <v>154</v>
      </c>
      <c r="I49" t="s">
        <v>41</v>
      </c>
    </row>
    <row r="50" spans="1:9" x14ac:dyDescent="0.15">
      <c r="A50" t="s">
        <v>44</v>
      </c>
      <c r="C50" s="21" t="s">
        <v>64</v>
      </c>
      <c r="D50" t="s">
        <v>150</v>
      </c>
      <c r="E50" t="s">
        <v>151</v>
      </c>
      <c r="F50" t="s">
        <v>152</v>
      </c>
      <c r="G50" t="s">
        <v>153</v>
      </c>
      <c r="H50" t="s">
        <v>154</v>
      </c>
      <c r="I50" t="s">
        <v>41</v>
      </c>
    </row>
    <row r="51" spans="1:9" x14ac:dyDescent="0.15">
      <c r="A51" t="s">
        <v>43</v>
      </c>
      <c r="C51" s="21" t="s">
        <v>66</v>
      </c>
      <c r="D51" t="s">
        <v>150</v>
      </c>
      <c r="E51" t="s">
        <v>151</v>
      </c>
      <c r="F51" t="s">
        <v>152</v>
      </c>
      <c r="G51" t="s">
        <v>153</v>
      </c>
      <c r="H51" t="s">
        <v>154</v>
      </c>
      <c r="I51" t="s">
        <v>41</v>
      </c>
    </row>
    <row r="52" spans="1:9" x14ac:dyDescent="0.15">
      <c r="A52" t="s">
        <v>45</v>
      </c>
      <c r="C52" s="21" t="s">
        <v>67</v>
      </c>
      <c r="D52" t="s">
        <v>168</v>
      </c>
      <c r="E52" t="s">
        <v>103</v>
      </c>
      <c r="F52" t="s">
        <v>41</v>
      </c>
    </row>
    <row r="53" spans="1:9" x14ac:dyDescent="0.15">
      <c r="A53" t="s">
        <v>29</v>
      </c>
      <c r="C53" t="s">
        <v>82</v>
      </c>
      <c r="D53" t="s">
        <v>155</v>
      </c>
      <c r="E53" t="s">
        <v>41</v>
      </c>
    </row>
    <row r="54" spans="1:9" x14ac:dyDescent="0.15">
      <c r="A54" t="s">
        <v>30</v>
      </c>
      <c r="C54" t="s">
        <v>61</v>
      </c>
      <c r="D54" t="s">
        <v>155</v>
      </c>
      <c r="E54" t="s">
        <v>156</v>
      </c>
      <c r="F54" t="s">
        <v>157</v>
      </c>
      <c r="G54" t="s">
        <v>42</v>
      </c>
      <c r="H54" t="s">
        <v>41</v>
      </c>
    </row>
    <row r="55" spans="1:9" x14ac:dyDescent="0.15">
      <c r="A55" t="s">
        <v>31</v>
      </c>
      <c r="C55" t="s">
        <v>84</v>
      </c>
      <c r="D55" t="s">
        <v>158</v>
      </c>
      <c r="E55" t="s">
        <v>41</v>
      </c>
    </row>
    <row r="56" spans="1:9" x14ac:dyDescent="0.15">
      <c r="A56" t="s">
        <v>32</v>
      </c>
      <c r="C56" t="s">
        <v>85</v>
      </c>
      <c r="D56" t="s">
        <v>155</v>
      </c>
      <c r="E56" t="s">
        <v>130</v>
      </c>
      <c r="F56" t="s">
        <v>41</v>
      </c>
    </row>
    <row r="57" spans="1:9" x14ac:dyDescent="0.15">
      <c r="A57" t="s">
        <v>33</v>
      </c>
      <c r="C57" t="s">
        <v>86</v>
      </c>
      <c r="D57" t="s">
        <v>155</v>
      </c>
      <c r="E57" t="s">
        <v>159</v>
      </c>
      <c r="F57" t="s">
        <v>41</v>
      </c>
    </row>
    <row r="58" spans="1:9" x14ac:dyDescent="0.15">
      <c r="A58" t="s">
        <v>34</v>
      </c>
      <c r="C58" t="s">
        <v>87</v>
      </c>
      <c r="D58" t="s">
        <v>155</v>
      </c>
      <c r="E58" t="s">
        <v>160</v>
      </c>
      <c r="F58" t="s">
        <v>161</v>
      </c>
      <c r="G58" t="s">
        <v>162</v>
      </c>
      <c r="H58" t="s">
        <v>41</v>
      </c>
    </row>
    <row r="59" spans="1:9" s="19" customFormat="1" x14ac:dyDescent="0.15">
      <c r="B59" s="19" t="s">
        <v>49</v>
      </c>
      <c r="C59" s="19" t="s">
        <v>50</v>
      </c>
    </row>
    <row r="60" spans="1:9" x14ac:dyDescent="0.15">
      <c r="C60" s="20" t="s">
        <v>51</v>
      </c>
    </row>
    <row r="61" spans="1:9" s="19" customFormat="1" x14ac:dyDescent="0.15">
      <c r="A61" s="19" t="s">
        <v>105</v>
      </c>
      <c r="B61" s="19" t="s">
        <v>11</v>
      </c>
      <c r="C61" s="19">
        <v>6.48</v>
      </c>
    </row>
    <row r="62" spans="1:9" x14ac:dyDescent="0.15">
      <c r="A62" t="s">
        <v>107</v>
      </c>
      <c r="B62" t="s">
        <v>11</v>
      </c>
      <c r="C62">
        <v>6.48</v>
      </c>
    </row>
    <row r="63" spans="1:9" x14ac:dyDescent="0.15">
      <c r="A63" t="s">
        <v>108</v>
      </c>
      <c r="B63" t="s">
        <v>11</v>
      </c>
      <c r="C63">
        <v>6.48</v>
      </c>
    </row>
    <row r="64" spans="1:9" x14ac:dyDescent="0.15">
      <c r="A64" t="s">
        <v>109</v>
      </c>
      <c r="B64" t="s">
        <v>11</v>
      </c>
      <c r="C64">
        <v>6.84</v>
      </c>
    </row>
    <row r="65" spans="1:3" x14ac:dyDescent="0.15">
      <c r="A65" t="s">
        <v>110</v>
      </c>
      <c r="B65" t="s">
        <v>11</v>
      </c>
      <c r="C65">
        <v>6.84</v>
      </c>
    </row>
    <row r="66" spans="1:3" x14ac:dyDescent="0.15">
      <c r="A66" t="s">
        <v>111</v>
      </c>
      <c r="B66" t="s">
        <v>11</v>
      </c>
      <c r="C66">
        <v>6.84</v>
      </c>
    </row>
    <row r="67" spans="1:3" x14ac:dyDescent="0.15">
      <c r="A67" t="s">
        <v>112</v>
      </c>
      <c r="B67" t="s">
        <v>12</v>
      </c>
      <c r="C67">
        <v>8.9</v>
      </c>
    </row>
    <row r="68" spans="1:3" x14ac:dyDescent="0.15">
      <c r="A68" t="s">
        <v>113</v>
      </c>
      <c r="B68" t="s">
        <v>12</v>
      </c>
      <c r="C68">
        <v>13.43</v>
      </c>
    </row>
    <row r="69" spans="1:3" x14ac:dyDescent="0.15">
      <c r="A69" t="s">
        <v>114</v>
      </c>
      <c r="B69" t="s">
        <v>12</v>
      </c>
      <c r="C69">
        <v>8.9</v>
      </c>
    </row>
    <row r="70" spans="1:3" x14ac:dyDescent="0.15">
      <c r="A70" t="s">
        <v>115</v>
      </c>
      <c r="B70" t="s">
        <v>12</v>
      </c>
      <c r="C70">
        <v>13.43</v>
      </c>
    </row>
    <row r="71" spans="1:3" x14ac:dyDescent="0.15">
      <c r="A71" t="s">
        <v>116</v>
      </c>
      <c r="B71" t="s">
        <v>12</v>
      </c>
      <c r="C71">
        <v>6.48</v>
      </c>
    </row>
    <row r="72" spans="1:3" x14ac:dyDescent="0.15">
      <c r="A72" t="s">
        <v>117</v>
      </c>
      <c r="B72" t="s">
        <v>12</v>
      </c>
      <c r="C72">
        <v>8.57</v>
      </c>
    </row>
    <row r="73" spans="1:3" x14ac:dyDescent="0.15">
      <c r="A73" t="s">
        <v>118</v>
      </c>
      <c r="B73" t="s">
        <v>12</v>
      </c>
      <c r="C73">
        <v>13.43</v>
      </c>
    </row>
    <row r="74" spans="1:3" x14ac:dyDescent="0.15">
      <c r="A74" t="s">
        <v>119</v>
      </c>
      <c r="B74" s="21" t="s">
        <v>14</v>
      </c>
      <c r="C74">
        <v>6.69</v>
      </c>
    </row>
    <row r="75" spans="1:3" x14ac:dyDescent="0.15">
      <c r="A75" t="s">
        <v>120</v>
      </c>
      <c r="B75" s="21" t="s">
        <v>14</v>
      </c>
      <c r="C75">
        <v>3.65</v>
      </c>
    </row>
    <row r="76" spans="1:3" x14ac:dyDescent="0.15">
      <c r="A76" t="s">
        <v>91</v>
      </c>
      <c r="B76" s="21" t="s">
        <v>18</v>
      </c>
    </row>
    <row r="77" spans="1:3" x14ac:dyDescent="0.15">
      <c r="A77" t="s">
        <v>93</v>
      </c>
      <c r="B77" s="20" t="s">
        <v>46</v>
      </c>
    </row>
    <row r="78" spans="1:3" x14ac:dyDescent="0.15">
      <c r="A78" t="s">
        <v>121</v>
      </c>
      <c r="B78" s="21"/>
    </row>
    <row r="79" spans="1:3" x14ac:dyDescent="0.15">
      <c r="A79" t="s">
        <v>92</v>
      </c>
      <c r="B79" s="21" t="s">
        <v>18</v>
      </c>
    </row>
    <row r="80" spans="1:3" x14ac:dyDescent="0.15">
      <c r="A80" t="s">
        <v>122</v>
      </c>
      <c r="B80" s="20" t="s">
        <v>101</v>
      </c>
    </row>
    <row r="81" spans="1:3" x14ac:dyDescent="0.15">
      <c r="A81" t="s">
        <v>123</v>
      </c>
      <c r="B81" s="20" t="s">
        <v>101</v>
      </c>
    </row>
    <row r="82" spans="1:3" x14ac:dyDescent="0.15">
      <c r="A82" t="s">
        <v>124</v>
      </c>
      <c r="B82" s="20" t="s">
        <v>101</v>
      </c>
    </row>
    <row r="83" spans="1:3" x14ac:dyDescent="0.15">
      <c r="A83" t="s">
        <v>125</v>
      </c>
      <c r="B83" s="20" t="s">
        <v>101</v>
      </c>
    </row>
    <row r="84" spans="1:3" x14ac:dyDescent="0.15">
      <c r="A84" t="s">
        <v>126</v>
      </c>
      <c r="B84" s="21" t="s">
        <v>65</v>
      </c>
      <c r="C84">
        <v>12.34</v>
      </c>
    </row>
    <row r="85" spans="1:3" x14ac:dyDescent="0.15">
      <c r="A85" t="s">
        <v>127</v>
      </c>
      <c r="B85" s="21" t="s">
        <v>65</v>
      </c>
      <c r="C85">
        <v>15.05</v>
      </c>
    </row>
    <row r="86" spans="1:3" x14ac:dyDescent="0.15">
      <c r="A86" t="s">
        <v>128</v>
      </c>
      <c r="B86" s="21" t="s">
        <v>65</v>
      </c>
      <c r="C86">
        <v>12.34</v>
      </c>
    </row>
    <row r="87" spans="1:3" x14ac:dyDescent="0.15">
      <c r="A87" t="s">
        <v>106</v>
      </c>
      <c r="B87" s="21" t="s">
        <v>65</v>
      </c>
      <c r="C87">
        <v>12.34</v>
      </c>
    </row>
    <row r="88" spans="1:3" x14ac:dyDescent="0.15">
      <c r="A88" t="s">
        <v>129</v>
      </c>
      <c r="B88" s="21" t="s">
        <v>65</v>
      </c>
      <c r="C88">
        <v>15.05</v>
      </c>
    </row>
    <row r="89" spans="1:3" s="19" customFormat="1" x14ac:dyDescent="0.15">
      <c r="A89" s="19" t="s">
        <v>133</v>
      </c>
      <c r="B89" s="63">
        <v>1240000</v>
      </c>
      <c r="C89" s="57" t="s">
        <v>147</v>
      </c>
    </row>
    <row r="90" spans="1:3" x14ac:dyDescent="0.15">
      <c r="A90" t="s">
        <v>134</v>
      </c>
      <c r="B90" s="64">
        <v>650000</v>
      </c>
    </row>
    <row r="91" spans="1:3" x14ac:dyDescent="0.15">
      <c r="A91" t="s">
        <v>135</v>
      </c>
      <c r="B91" s="64">
        <v>180000</v>
      </c>
    </row>
    <row r="92" spans="1:3" x14ac:dyDescent="0.15">
      <c r="A92" t="s">
        <v>136</v>
      </c>
      <c r="B92" s="64">
        <v>173000</v>
      </c>
    </row>
    <row r="93" spans="1:3" x14ac:dyDescent="0.15">
      <c r="A93" t="s">
        <v>137</v>
      </c>
      <c r="B93" s="64">
        <v>70000</v>
      </c>
    </row>
    <row r="94" spans="1:3" x14ac:dyDescent="0.15">
      <c r="A94" t="s">
        <v>145</v>
      </c>
      <c r="B94" s="64">
        <v>215000</v>
      </c>
    </row>
    <row r="95" spans="1:3" x14ac:dyDescent="0.15">
      <c r="A95" t="s">
        <v>138</v>
      </c>
      <c r="B95" s="64">
        <v>71000</v>
      </c>
    </row>
    <row r="96" spans="1:3" x14ac:dyDescent="0.15">
      <c r="A96" t="s">
        <v>146</v>
      </c>
      <c r="B96" s="64">
        <v>23000</v>
      </c>
    </row>
    <row r="97" spans="1:2" x14ac:dyDescent="0.15">
      <c r="A97" t="s">
        <v>139</v>
      </c>
      <c r="B97" s="64">
        <v>70000</v>
      </c>
    </row>
    <row r="98" spans="1:2" x14ac:dyDescent="0.15">
      <c r="A98" t="s">
        <v>141</v>
      </c>
      <c r="B98" s="64">
        <v>210000</v>
      </c>
    </row>
    <row r="99" spans="1:2" x14ac:dyDescent="0.15">
      <c r="A99" t="s">
        <v>140</v>
      </c>
      <c r="B99" s="64">
        <v>250000</v>
      </c>
    </row>
    <row r="100" spans="1:2" x14ac:dyDescent="0.15">
      <c r="A100" t="s">
        <v>142</v>
      </c>
      <c r="B100" s="64">
        <v>480000</v>
      </c>
    </row>
    <row r="101" spans="1:2" x14ac:dyDescent="0.15">
      <c r="A101" t="s">
        <v>143</v>
      </c>
      <c r="B101" s="64">
        <v>23000</v>
      </c>
    </row>
    <row r="102" spans="1:2" x14ac:dyDescent="0.15">
      <c r="A102" t="s">
        <v>144</v>
      </c>
      <c r="B102" s="64">
        <v>600000</v>
      </c>
    </row>
    <row r="103" spans="1:2" s="19" customFormat="1" x14ac:dyDescent="0.15"/>
  </sheetData>
  <phoneticPr fontId="2"/>
  <pageMargins left="0.7" right="0.7" top="0.75" bottom="0.75" header="0.3" footer="0.3"/>
  <pageSetup paperSize="9" scale="38"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64</vt:i4>
      </vt:variant>
    </vt:vector>
  </HeadingPairs>
  <TitlesOfParts>
    <vt:vector size="66" baseType="lpstr">
      <vt:lpstr>様式</vt:lpstr>
      <vt:lpstr>数値参照用・削除不可</vt:lpstr>
      <vt:lpstr>_040210129</vt:lpstr>
      <vt:lpstr>_040210212</vt:lpstr>
      <vt:lpstr>_040210229</vt:lpstr>
      <vt:lpstr>_040221119</vt:lpstr>
      <vt:lpstr>_040221129</vt:lpstr>
      <vt:lpstr>_040221212</vt:lpstr>
      <vt:lpstr>_040221229</vt:lpstr>
      <vt:lpstr>_040229119</vt:lpstr>
      <vt:lpstr>_040229129</vt:lpstr>
      <vt:lpstr>_040229291</vt:lpstr>
      <vt:lpstr>_040291129</vt:lpstr>
      <vt:lpstr>_040291290</vt:lpstr>
      <vt:lpstr>_040299129</vt:lpstr>
      <vt:lpstr>_040299290</vt:lpstr>
      <vt:lpstr>_040390113</vt:lpstr>
      <vt:lpstr>_040390123</vt:lpstr>
      <vt:lpstr>_040390133</vt:lpstr>
      <vt:lpstr>_040410125</vt:lpstr>
      <vt:lpstr>_040410135</vt:lpstr>
      <vt:lpstr>_040410145</vt:lpstr>
      <vt:lpstr>_040410165</vt:lpstr>
      <vt:lpstr>_040410185</vt:lpstr>
      <vt:lpstr>_040490118</vt:lpstr>
      <vt:lpstr>_040490128</vt:lpstr>
      <vt:lpstr>_040490138</vt:lpstr>
      <vt:lpstr>_040510129</vt:lpstr>
      <vt:lpstr>_040510229</vt:lpstr>
      <vt:lpstr>_040520090</vt:lpstr>
      <vt:lpstr>_040590190</vt:lpstr>
      <vt:lpstr>_040590229</vt:lpstr>
      <vt:lpstr>_040610020</vt:lpstr>
      <vt:lpstr>_040610090</vt:lpstr>
      <vt:lpstr>_040620100</vt:lpstr>
      <vt:lpstr>_040630000</vt:lpstr>
      <vt:lpstr>_040640090</vt:lpstr>
      <vt:lpstr>_040690090</vt:lpstr>
      <vt:lpstr>CPTPP</vt:lpstr>
      <vt:lpstr>CPTPP締約国</vt:lpstr>
      <vt:lpstr>EU</vt:lpstr>
      <vt:lpstr>様式!Print_Area</vt:lpstr>
      <vt:lpstr>様式!Print_Titles</vt:lpstr>
      <vt:lpstr>TPP国別</vt:lpstr>
      <vt:lpstr>アメリカ合衆国</vt:lpstr>
      <vt:lpstr>オーストラリア</vt:lpstr>
      <vt:lpstr>シュレッドチーズ原料用フレッシュチーズ</vt:lpstr>
      <vt:lpstr>チーズ</vt:lpstr>
      <vt:lpstr>ニュージーランド</vt:lpstr>
      <vt:lpstr>バター_脱脂粉乳_粉乳_バターミルクパウダー及び加糖れん乳</vt:lpstr>
      <vt:lpstr>バターその他の油脂及びデイリースプレッド</vt:lpstr>
      <vt:lpstr>プロセスチーズ</vt:lpstr>
      <vt:lpstr>ホエイ</vt:lpstr>
      <vt:lpstr>ホエイパーミエイト</vt:lpstr>
      <vt:lpstr>加糖れん乳</vt:lpstr>
      <vt:lpstr>協定</vt:lpstr>
      <vt:lpstr>原産国</vt:lpstr>
      <vt:lpstr>申請</vt:lpstr>
      <vt:lpstr>脱脂粉乳</vt:lpstr>
      <vt:lpstr>日EU協定</vt:lpstr>
      <vt:lpstr>日米貿易協定</vt:lpstr>
      <vt:lpstr>乳幼児粉乳等用</vt:lpstr>
      <vt:lpstr>番号</vt:lpstr>
      <vt:lpstr>粉乳及びバターミルクパウダー</vt:lpstr>
      <vt:lpstr>無機質を濃縮したホエイ</vt:lpstr>
      <vt:lpstr>無糖れん乳</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2018-12-13T08:48:12Z</dcterms:created>
  <dcterms:modified xsi:type="dcterms:W3CDTF">2021-11-25T12:00:02Z</dcterms:modified>
</cp:coreProperties>
</file>