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codeName="ThisWorkbook" defaultThemeVersion="124226"/>
  <xr:revisionPtr revIDLastSave="1" documentId="8_{29EEE52E-2EAD-432F-A66A-73CF5ACA0A89}" xr6:coauthVersionLast="47" xr6:coauthVersionMax="47" xr10:uidLastSave="{BF6FC1F5-946E-44D5-B9C3-FCBC03C2AB10}"/>
  <bookViews>
    <workbookView xWindow="-108" yWindow="-108" windowWidth="23256" windowHeight="12576" xr2:uid="{00000000-000D-0000-FFFF-FFFF00000000}"/>
  </bookViews>
  <sheets>
    <sheet name="様式" sheetId="10"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様式!$A$1:$E$129</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3" i="10" l="1"/>
  <c r="A121" i="10"/>
  <c r="F126" i="10"/>
  <c r="G126" i="10" s="1"/>
  <c r="A16" i="10" l="1"/>
  <c r="E124" i="10" l="1"/>
  <c r="D123" i="10"/>
  <c r="C124" i="10"/>
  <c r="B123" i="10"/>
  <c r="D12" i="10" l="1"/>
  <c r="D14" i="10"/>
  <c r="C129" i="10"/>
  <c r="E125" i="10" s="1"/>
  <c r="B129" i="10"/>
  <c r="D125" i="10" s="1"/>
  <c r="D129" i="10" s="1"/>
  <c r="E9" i="10"/>
  <c r="E8" i="10"/>
  <c r="E7" i="10"/>
  <c r="E129" i="1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tc={4A9DA871-708D-4FBF-84D3-FD3D6E1625B2}</author>
    <author>tc={F61595F8-99E4-4BAC-A2D0-4F86CAA713E0}</author>
    <author>tc={C4805680-24B9-4DA7-8DC3-39690A3D558C}</author>
    <author>tc={FF537115-A163-4DB0-8F00-0AF43B8697DF}</author>
    <author>tc={C26A7587-68EB-4E6B-83A3-E06543EBC560}</author>
    <author>tc={F2F7EF6F-7028-4D10-9994-DBBDED8DE2B7}</author>
    <author>tc={8DD6C533-7E62-4C08-9E13-0CCA28CA30CF}</author>
    <author>tc={A632617D-E74B-4908-A04A-3524D61B755F}</author>
    <author>tc={5BE83F4E-3F45-45DC-B17C-45B9399B84E2}</author>
    <author>tc={406E7DFA-2E9C-475B-829E-824787A26ECA}</author>
    <author>tc={8731DD4D-B23B-43EF-B37B-5C160F26AC9B}</author>
    <author>tc={DA9E61CC-1BD6-42DA-A0C3-998A0049A7D1}</author>
    <author>tc={CE7A3A23-DDCA-4CF6-B478-4BCAB2E4B6EF}</author>
    <author>tc={96818B74-3AA7-4F2C-A9BE-8689F26FB879}</author>
    <author>tc={49F0A713-7FE6-42AB-AFB8-DEA97968B17D}</author>
    <author>tc={B0195383-D4E6-457C-BDE9-93B944F38D2C}</author>
    <author>tc={87D2CD53-9A36-4847-8794-8651FAF0EC84}</author>
    <author>tc={ECBE9512-71AA-46B7-B1BD-FE2F463EE621}</author>
    <author>tc={8DBE3D7F-64D8-4960-B0A9-396D1C79EEF6}</author>
    <author>tc={ED511122-97E2-42F4-A09A-9249F43A7902}</author>
    <author>tc={EBABB301-52B4-4DA5-96D1-EBCE97B6C7E6}</author>
  </authors>
  <commentList>
    <comment ref="A7" authorId="0" shapeId="0" xr:uid="{4A9DA871-708D-4FBF-84D3-FD3D6E1625B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F61595F8-99E4-4BAC-A2D0-4F86CAA713E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C4805680-24B9-4DA7-8DC3-39690A3D55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FF537115-A163-4DB0-8F00-0AF43B8697D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申請する協定を選択してください。</t>
      </text>
    </comment>
    <comment ref="A13" authorId="4" shapeId="0" xr:uid="{C26A7587-68EB-4E6B-83A3-E06543EBC56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申請する協定の原産地を選択してください。</t>
      </text>
    </comment>
    <comment ref="A14" authorId="5" shapeId="0" xr:uid="{F2F7EF6F-7028-4D10-9994-DBBDED8DE2B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申請する品目を選択してください。</t>
      </text>
    </comment>
    <comment ref="A19" authorId="6" shapeId="0" xr:uid="{8DD6C533-7E62-4C08-9E13-0CCA28CA30C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B19" authorId="7" shapeId="0" xr:uid="{A632617D-E74B-4908-A04A-3524D61B755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C19" authorId="8" shapeId="0" xr:uid="{5BE83F4E-3F45-45DC-B17C-45B9399B84E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B123" authorId="9" shapeId="0" xr:uid="{406E7DFA-2E9C-475B-829E-824787A26E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23" authorId="10" shapeId="0" xr:uid="{8731DD4D-B23B-43EF-B37B-5C160F26AC9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24" authorId="11" shapeId="0" xr:uid="{DA9E61CC-1BD6-42DA-A0C3-998A0049A7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前年度に輸入した割当対象物品のうち、今回申請する関税割当てを利用して輸入した割当対象物品について、在庫などの数量を入力してください。</t>
      </text>
    </comment>
    <comment ref="E124" authorId="12" shapeId="0" xr:uid="{CE7A3A23-DDCA-4CF6-B478-4BCAB2E4B6E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今年度に輸入する割当対象物品のうち、今回申請する関税割当てを利用して輸入する割当対象物品について、在庫などの数量を入力してください。</t>
      </text>
    </comment>
    <comment ref="A125" authorId="13" shapeId="0" xr:uid="{96818B74-3AA7-4F2C-A9BE-8689F26FB8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申請する全ての割当対象物品の合計在庫数量を入力してください。</t>
      </text>
    </comment>
    <comment ref="A126" authorId="14" shapeId="0" xr:uid="{49F0A713-7FE6-42AB-AFB8-DEA97968B17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申請する全ての割当対象物品の合計輸入数量を入力してください。
申請者名義で輸入通関した合計数量を入力し、日本国内で他社から購入したものは含めないでください。</t>
      </text>
    </comment>
    <comment ref="B126" authorId="15" shapeId="0" xr:uid="{B0195383-D4E6-457C-BDE9-93B944F38D2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26" authorId="16" shapeId="0" xr:uid="{87D2CD53-9A36-4847-8794-8651FAF0EC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このセルと同じ数量を申請書の「数量及び単位」の欄に記入してください。
輸入計画数量が、１者当たりの申請上限数量を越えると、セルが赤くなります。</t>
      </text>
    </comment>
    <comment ref="A127" authorId="17" shapeId="0" xr:uid="{ECBE9512-71AA-46B7-B1BD-FE2F463EE6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申請する全ての割当対象物品の合計購入数量を入力してください。
日本国内で他社から購入した数量を入力してください。</t>
      </text>
    </comment>
    <comment ref="A128" authorId="18" shapeId="0" xr:uid="{8DBE3D7F-64D8-4960-B0A9-396D1C79EEF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申請する全ての割当対象物品の使用・販売・廃棄数量の合計を入力してください。</t>
      </text>
    </comment>
    <comment ref="B128" authorId="19" shapeId="0" xr:uid="{ED511122-97E2-42F4-A09A-9249F43A790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28" authorId="20" shapeId="0" xr:uid="{EBABB301-52B4-4DA5-96D1-EBCE97B6C7E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List>
</comments>
</file>

<file path=xl/sharedStrings.xml><?xml version="1.0" encoding="utf-8"?>
<sst xmlns="http://schemas.openxmlformats.org/spreadsheetml/2006/main" count="377" uniqueCount="175">
  <si>
    <t>（別記様式1-1）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</si>
  <si>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</si>
  <si>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↓この列は印刷しないでください。</t>
    <rPh sb="3" eb="4">
      <t>レツ</t>
    </rPh>
    <rPh sb="5" eb="7">
      <t>インサツ</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</si>
  <si>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</si>
  <si>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</si>
  <si>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</si>
  <si>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</si>
  <si>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</si>
  <si>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</si>
  <si>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3"/>
  </si>
  <si>
    <t>関税割当てを申請する協定：</t>
    <rPh sb="0" eb="2">
      <t>カンゼイ</t>
    </rPh>
    <rPh sb="2" eb="4">
      <t>ワリア</t>
    </rPh>
    <rPh sb="6" eb="8">
      <t>シンセイ</t>
    </rPh>
    <rPh sb="10" eb="12">
      <t>キョウテイ</t>
    </rPh>
    <phoneticPr fontId="1"/>
  </si>
  <si>
    <t>原産地・原産国：</t>
    <rPh sb="0" eb="3">
      <t>ゲンサンチ</t>
    </rPh>
    <rPh sb="4" eb="7">
      <t>ゲンサンコク</t>
    </rPh>
    <phoneticPr fontId="1"/>
  </si>
  <si>
    <t>関税割当て：</t>
    <rPh sb="0" eb="2">
      <t>カンゼイ</t>
    </rPh>
    <rPh sb="2" eb="4">
      <t>ワリア</t>
    </rPh>
    <phoneticPr fontId="1"/>
  </si>
  <si>
    <t>無糖れん乳</t>
    <rPh sb="0" eb="2">
      <t>ムトウ</t>
    </rPh>
    <rPh sb="4" eb="5">
      <t>ニュウ</t>
    </rPh>
    <phoneticPr fontId="2"/>
  </si>
  <si>
    <t>・左側の項目から順番に入力してください。</t>
    <rPh sb="1" eb="3">
      <t>ヒダリガワ</t>
    </rPh>
    <rPh sb="4" eb="6">
      <t>コウモク</t>
    </rPh>
    <rPh sb="8" eb="10">
      <t>ジュンバン</t>
    </rPh>
    <rPh sb="11" eb="13">
      <t>ニュウリョク</t>
    </rPh>
    <phoneticPr fontId="3"/>
  </si>
  <si>
    <t>・30行目以降、非表示となっている行があります。行が足りない場合は、非表示にされた行を再表示し、必要項目を入力した後、無記入の行を非表示にしてください。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</si>
  <si>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関税番号9桁</t>
    <rPh sb="0" eb="2">
      <t>カンゼイ</t>
    </rPh>
    <rPh sb="2" eb="4">
      <t>バンゴウ</t>
    </rPh>
    <rPh sb="5" eb="6">
      <t>ケタ</t>
    </rPh>
    <phoneticPr fontId="1"/>
  </si>
  <si>
    <t>形状</t>
    <rPh sb="0" eb="2">
      <t>ケイジョウ</t>
    </rPh>
    <phoneticPr fontId="3"/>
  </si>
  <si>
    <t>詳細（形状・性状が「その他」の場合に入力）</t>
    <rPh sb="0" eb="2">
      <t>ショウサイ</t>
    </rPh>
    <rPh sb="3" eb="5">
      <t>ケイジョウ</t>
    </rPh>
    <rPh sb="6" eb="8">
      <t>セイジョウ</t>
    </rPh>
    <rPh sb="12" eb="13">
      <t>タ</t>
    </rPh>
    <rPh sb="15" eb="17">
      <t>バアイ</t>
    </rPh>
    <rPh sb="18" eb="20">
      <t>ニュウリョク</t>
    </rPh>
    <phoneticPr fontId="1"/>
  </si>
  <si>
    <t>_040291129</t>
  </si>
  <si>
    <t>2023年度（見込み含）実績</t>
    <phoneticPr fontId="1"/>
  </si>
  <si>
    <t>2024年度計画</t>
    <rPh sb="6" eb="8">
      <t>ケイカク</t>
    </rPh>
    <phoneticPr fontId="1"/>
  </si>
  <si>
    <t>期首在庫(kg)</t>
    <rPh sb="0" eb="2">
      <t>キシュ</t>
    </rPh>
    <rPh sb="2" eb="4">
      <t>ザイコ</t>
    </rPh>
    <phoneticPr fontId="1"/>
  </si>
  <si>
    <t>自ら輸入した数量(kg)</t>
    <rPh sb="0" eb="1">
      <t>ミズカ</t>
    </rPh>
    <rPh sb="2" eb="4">
      <t>ユニュウ</t>
    </rPh>
    <rPh sb="6" eb="8">
      <t>スウリョウ</t>
    </rPh>
    <phoneticPr fontId="1"/>
  </si>
  <si>
    <t>他社から購入した数量(kg)</t>
    <rPh sb="0" eb="2">
      <t>タシャ</t>
    </rPh>
    <rPh sb="4" eb="6">
      <t>コウニュウ</t>
    </rPh>
    <rPh sb="8" eb="10">
      <t>スウリョウ</t>
    </rPh>
    <phoneticPr fontId="1"/>
  </si>
  <si>
    <t>使用・販売・廃棄数量(kg)</t>
    <rPh sb="0" eb="2">
      <t>シヨウ</t>
    </rPh>
    <rPh sb="3" eb="5">
      <t>ハンバイ</t>
    </rPh>
    <rPh sb="6" eb="8">
      <t>ハイキ</t>
    </rPh>
    <rPh sb="8" eb="10">
      <t>スウリョウ</t>
    </rPh>
    <phoneticPr fontId="1"/>
  </si>
  <si>
    <t>期末在庫(kg)</t>
    <rPh sb="0" eb="2">
      <t>キマツ</t>
    </rPh>
    <rPh sb="2" eb="4">
      <t>ザイコ</t>
    </rPh>
    <phoneticPr fontId="1"/>
  </si>
  <si>
    <t>備考</t>
    <rPh sb="0" eb="2">
      <t>ビコウ</t>
    </rPh>
    <phoneticPr fontId="2"/>
  </si>
  <si>
    <t>名前</t>
    <rPh sb="0" eb="2">
      <t>ナマエ</t>
    </rPh>
    <phoneticPr fontId="2"/>
  </si>
  <si>
    <t>詳細</t>
    <rPh sb="0" eb="2">
      <t>ショウサイ</t>
    </rPh>
    <phoneticPr fontId="2"/>
  </si>
  <si>
    <t>協定</t>
    <rPh sb="0" eb="2">
      <t>キョウテイ</t>
    </rPh>
    <phoneticPr fontId="2"/>
  </si>
  <si>
    <t>CPTPP</t>
    <phoneticPr fontId="2"/>
  </si>
  <si>
    <t>CPTPP締約国</t>
    <rPh sb="5" eb="7">
      <t>テイヤク</t>
    </rPh>
    <rPh sb="7" eb="8">
      <t>コク</t>
    </rPh>
    <phoneticPr fontId="2"/>
  </si>
  <si>
    <t>ニュージーランド</t>
    <phoneticPr fontId="2"/>
  </si>
  <si>
    <t>オーストラリア</t>
    <phoneticPr fontId="2"/>
  </si>
  <si>
    <t>日EU協定</t>
    <rPh sb="0" eb="1">
      <t>ニチ</t>
    </rPh>
    <rPh sb="3" eb="5">
      <t>キョウテイ</t>
    </rPh>
    <phoneticPr fontId="2"/>
  </si>
  <si>
    <t>EU</t>
    <phoneticPr fontId="2"/>
  </si>
  <si>
    <t>日米貿易協定</t>
    <rPh sb="0" eb="2">
      <t>ニチベイ</t>
    </rPh>
    <rPh sb="2" eb="4">
      <t>ボウエキ</t>
    </rPh>
    <rPh sb="4" eb="6">
      <t>キョウテイ</t>
    </rPh>
    <phoneticPr fontId="2"/>
  </si>
  <si>
    <t>アメリカ合衆国</t>
    <rPh sb="4" eb="7">
      <t>ガッシュウコク</t>
    </rPh>
    <phoneticPr fontId="2"/>
  </si>
  <si>
    <t>原産国</t>
    <rPh sb="0" eb="3">
      <t>ゲンサンコク</t>
    </rPh>
    <phoneticPr fontId="2"/>
  </si>
  <si>
    <t>加糖れん乳</t>
    <rPh sb="0" eb="2">
      <t>カトウ</t>
    </rPh>
    <rPh sb="4" eb="5">
      <t>ニュウ</t>
    </rPh>
    <phoneticPr fontId="2"/>
  </si>
  <si>
    <t>プロセスチーズ</t>
    <phoneticPr fontId="2"/>
  </si>
  <si>
    <t>無機質を濃縮したホエイ</t>
    <rPh sb="0" eb="3">
      <t>ムキシツ</t>
    </rPh>
    <rPh sb="4" eb="6">
      <t>ノウシュク</t>
    </rPh>
    <phoneticPr fontId="2"/>
  </si>
  <si>
    <t>品名</t>
    <rPh sb="0" eb="2">
      <t>ヒンメイ</t>
    </rPh>
    <phoneticPr fontId="2"/>
  </si>
  <si>
    <t>シュレッドチーズ原料用フレッシュチーズ</t>
    <phoneticPr fontId="2"/>
  </si>
  <si>
    <t>_040610090</t>
    <phoneticPr fontId="2"/>
  </si>
  <si>
    <t>バターその他の油脂及びデイリースプレッド</t>
    <phoneticPr fontId="2"/>
  </si>
  <si>
    <t>_040510129</t>
    <phoneticPr fontId="2"/>
  </si>
  <si>
    <t>_040510229</t>
    <phoneticPr fontId="2"/>
  </si>
  <si>
    <t>_040520090</t>
    <phoneticPr fontId="2"/>
  </si>
  <si>
    <t>_040590190</t>
    <phoneticPr fontId="2"/>
  </si>
  <si>
    <t>_040590229</t>
    <phoneticPr fontId="2"/>
  </si>
  <si>
    <t>脱脂粉乳</t>
    <rPh sb="0" eb="2">
      <t>ダッシ</t>
    </rPh>
    <rPh sb="2" eb="4">
      <t>フンニュウ</t>
    </rPh>
    <phoneticPr fontId="2"/>
  </si>
  <si>
    <t>_040210129</t>
    <phoneticPr fontId="2"/>
  </si>
  <si>
    <t>_040210212</t>
    <phoneticPr fontId="2"/>
  </si>
  <si>
    <t>_040210229</t>
    <phoneticPr fontId="2"/>
  </si>
  <si>
    <t>_040221212</t>
    <phoneticPr fontId="2"/>
  </si>
  <si>
    <t>_040221229</t>
    <phoneticPr fontId="2"/>
  </si>
  <si>
    <t>_040229291</t>
    <phoneticPr fontId="2"/>
  </si>
  <si>
    <t>粉乳及びバターミルクパウダー</t>
    <rPh sb="0" eb="2">
      <t>フンニュウ</t>
    </rPh>
    <rPh sb="2" eb="3">
      <t>オヨ</t>
    </rPh>
    <phoneticPr fontId="2"/>
  </si>
  <si>
    <t>_040221131</t>
    <phoneticPr fontId="2"/>
  </si>
  <si>
    <t>_040221141</t>
    <phoneticPr fontId="2"/>
  </si>
  <si>
    <t>_040229119</t>
    <phoneticPr fontId="2"/>
  </si>
  <si>
    <t>_040229129</t>
    <phoneticPr fontId="2"/>
  </si>
  <si>
    <t>_040390113</t>
    <phoneticPr fontId="2"/>
  </si>
  <si>
    <t>_040390123</t>
    <phoneticPr fontId="2"/>
  </si>
  <si>
    <t>_040390133</t>
    <phoneticPr fontId="2"/>
  </si>
  <si>
    <t>_040299129</t>
    <phoneticPr fontId="2"/>
  </si>
  <si>
    <t>_040299290</t>
    <phoneticPr fontId="2"/>
  </si>
  <si>
    <t>_040291129</t>
    <phoneticPr fontId="2"/>
  </si>
  <si>
    <t>_040291290</t>
    <phoneticPr fontId="2"/>
  </si>
  <si>
    <t>ホエイ</t>
  </si>
  <si>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</si>
  <si>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</si>
  <si>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</si>
  <si>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</si>
  <si>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</si>
  <si>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</si>
  <si>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</si>
  <si>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</si>
  <si>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</si>
  <si>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_040221119</t>
    <phoneticPr fontId="2"/>
  </si>
  <si>
    <t>_040221129</t>
    <phoneticPr fontId="2"/>
  </si>
  <si>
    <t>チーズ</t>
    <phoneticPr fontId="2"/>
  </si>
  <si>
    <t>_040610020</t>
    <phoneticPr fontId="2"/>
  </si>
  <si>
    <t>_040620100</t>
    <phoneticPr fontId="2"/>
  </si>
  <si>
    <t>_040630000</t>
    <phoneticPr fontId="2"/>
  </si>
  <si>
    <t>_040640090</t>
    <phoneticPr fontId="2"/>
  </si>
  <si>
    <t>_040690090</t>
    <phoneticPr fontId="2"/>
  </si>
  <si>
    <t>ホエイパーミエイト</t>
    <phoneticPr fontId="2"/>
  </si>
  <si>
    <t>_040410135</t>
  </si>
  <si>
    <t>_040410145</t>
  </si>
  <si>
    <t>乳幼児粉乳等用</t>
    <rPh sb="0" eb="3">
      <t>ニュウヨウジ</t>
    </rPh>
    <rPh sb="3" eb="5">
      <t>フンニュウ</t>
    </rPh>
    <rPh sb="5" eb="6">
      <t>トウ</t>
    </rPh>
    <rPh sb="6" eb="7">
      <t>ヨウ</t>
    </rPh>
    <phoneticPr fontId="2"/>
  </si>
  <si>
    <t>_040410185</t>
  </si>
  <si>
    <t>_040490118</t>
  </si>
  <si>
    <t>_040490128</t>
  </si>
  <si>
    <t>_040490138</t>
  </si>
  <si>
    <t>番号</t>
    <rPh sb="0" eb="2">
      <t>バンゴウ</t>
    </rPh>
    <phoneticPr fontId="2"/>
  </si>
  <si>
    <t>20～25kg（粉末、紙袋又は段ボール）</t>
    <rPh sb="8" eb="10">
      <t>フンマツ</t>
    </rPh>
    <rPh sb="11" eb="13">
      <t>カミブクロ</t>
    </rPh>
    <rPh sb="13" eb="14">
      <t>マタ</t>
    </rPh>
    <rPh sb="15" eb="16">
      <t>ダン</t>
    </rPh>
    <phoneticPr fontId="2"/>
  </si>
  <si>
    <t>その他</t>
    <rPh sb="2" eb="3">
      <t>タ</t>
    </rPh>
    <phoneticPr fontId="2"/>
  </si>
  <si>
    <t>全粉乳</t>
    <rPh sb="0" eb="1">
      <t>ゼン</t>
    </rPh>
    <rPh sb="1" eb="3">
      <t>フンニュウ</t>
    </rPh>
    <phoneticPr fontId="2"/>
  </si>
  <si>
    <t>BMP</t>
    <phoneticPr fontId="2"/>
  </si>
  <si>
    <t>500g以下</t>
    <rPh sb="4" eb="6">
      <t>イカ</t>
    </rPh>
    <phoneticPr fontId="15"/>
  </si>
  <si>
    <t>500g超</t>
    <rPh sb="4" eb="5">
      <t>チョウ</t>
    </rPh>
    <phoneticPr fontId="15"/>
  </si>
  <si>
    <t>500g以下（加糖れん乳）</t>
    <rPh sb="4" eb="6">
      <t>イカ</t>
    </rPh>
    <rPh sb="7" eb="9">
      <t>カトウ</t>
    </rPh>
    <rPh sb="11" eb="12">
      <t>ニュウ</t>
    </rPh>
    <phoneticPr fontId="15"/>
  </si>
  <si>
    <t>500g超（加糖れん乳）</t>
    <rPh sb="4" eb="5">
      <t>チョウ</t>
    </rPh>
    <phoneticPr fontId="15"/>
  </si>
  <si>
    <t>500g以下（加糖れん乳）</t>
    <rPh sb="4" eb="6">
      <t>イカ</t>
    </rPh>
    <phoneticPr fontId="15"/>
  </si>
  <si>
    <t>無機質</t>
    <rPh sb="0" eb="3">
      <t>ムキシツ</t>
    </rPh>
    <phoneticPr fontId="2"/>
  </si>
  <si>
    <t>15～25kg（粉末、紙袋又は段ボール）</t>
    <rPh sb="11" eb="13">
      <t>カミブクロ</t>
    </rPh>
    <rPh sb="13" eb="14">
      <t>マタ</t>
    </rPh>
    <rPh sb="15" eb="16">
      <t>ダン</t>
    </rPh>
    <phoneticPr fontId="2"/>
  </si>
  <si>
    <t>パーミエイト</t>
    <phoneticPr fontId="2"/>
  </si>
  <si>
    <t>育児・パーミエイト</t>
    <rPh sb="0" eb="2">
      <t>イクジ</t>
    </rPh>
    <phoneticPr fontId="2"/>
  </si>
  <si>
    <t>育児</t>
    <rPh sb="0" eb="2">
      <t>イクジ</t>
    </rPh>
    <phoneticPr fontId="2"/>
  </si>
  <si>
    <t>バター</t>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</si>
  <si>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</si>
  <si>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</si>
  <si>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</si>
  <si>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</si>
  <si>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</si>
  <si>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デイリースプレッド</t>
    <phoneticPr fontId="2"/>
  </si>
  <si>
    <t>バターオイル</t>
    <phoneticPr fontId="2"/>
  </si>
  <si>
    <t>2kg以下(ビン又はボトル、バターオイル)</t>
    <rPh sb="3" eb="5">
      <t>イカ</t>
    </rPh>
    <rPh sb="8" eb="9">
      <t>マタ</t>
    </rPh>
    <phoneticPr fontId="2"/>
  </si>
  <si>
    <t>100kg～300kg（バルク、バターオイル）</t>
    <phoneticPr fontId="2"/>
  </si>
  <si>
    <t>シュレッド</t>
    <phoneticPr fontId="2"/>
  </si>
  <si>
    <t>シュレッド・ダイスタイプ</t>
    <phoneticPr fontId="2"/>
  </si>
  <si>
    <t>フレッシュ</t>
    <phoneticPr fontId="2"/>
  </si>
  <si>
    <t>モッツアレラチーズ（ソフトタイプ）</t>
    <phoneticPr fontId="2"/>
  </si>
  <si>
    <t>モッツアレラチーズ（セミハードタイプ）</t>
    <phoneticPr fontId="2"/>
  </si>
  <si>
    <t>クリームチーズ</t>
    <phoneticPr fontId="2"/>
  </si>
  <si>
    <t>粉</t>
    <rPh sb="0" eb="1">
      <t>コナ</t>
    </rPh>
    <phoneticPr fontId="2"/>
  </si>
  <si>
    <t>粉チーズ</t>
    <rPh sb="0" eb="1">
      <t>コナ</t>
    </rPh>
    <phoneticPr fontId="2"/>
  </si>
  <si>
    <t>プロセス</t>
    <phoneticPr fontId="2"/>
  </si>
  <si>
    <t>青カビ</t>
    <rPh sb="0" eb="1">
      <t>アオ</t>
    </rPh>
    <phoneticPr fontId="2"/>
  </si>
  <si>
    <t>青カビタイプ</t>
    <rPh sb="0" eb="1">
      <t>アオ</t>
    </rPh>
    <phoneticPr fontId="2"/>
  </si>
  <si>
    <t>熟成</t>
    <rPh sb="0" eb="2">
      <t>ジュクセイ</t>
    </rPh>
    <phoneticPr fontId="2"/>
  </si>
  <si>
    <t>白カビタイプ</t>
    <rPh sb="0" eb="1">
      <t>シロ</t>
    </rPh>
    <phoneticPr fontId="2"/>
  </si>
  <si>
    <t>シェーブルタイプ</t>
    <phoneticPr fontId="2"/>
  </si>
  <si>
    <t>ウォッシュタイプ</t>
    <phoneticPr fontId="2"/>
  </si>
  <si>
    <t>申請</t>
    <rPh sb="0" eb="2">
      <t>シンセイ</t>
    </rPh>
    <phoneticPr fontId="2"/>
  </si>
  <si>
    <t>申請する</t>
    <rPh sb="0" eb="2">
      <t>シンセイ</t>
    </rPh>
    <phoneticPr fontId="2"/>
  </si>
  <si>
    <t>申請しない</t>
    <rPh sb="0" eb="2">
      <t>シンセイ</t>
    </rPh>
    <phoneticPr fontId="2"/>
  </si>
  <si>
    <t>_040210129</t>
  </si>
  <si>
    <t>_040210212</t>
  </si>
  <si>
    <t>_040210229</t>
  </si>
  <si>
    <t>_040221212</t>
  </si>
  <si>
    <t>_040221229</t>
  </si>
  <si>
    <t>_040229291</t>
  </si>
  <si>
    <t>_040229119</t>
  </si>
  <si>
    <t>_040229129</t>
  </si>
  <si>
    <t>_040390113</t>
  </si>
  <si>
    <t>_040390123</t>
  </si>
  <si>
    <t>_040390133</t>
  </si>
  <si>
    <t>_040299129</t>
  </si>
  <si>
    <t>_040299290</t>
  </si>
  <si>
    <t>_040410125</t>
  </si>
  <si>
    <t>_040410165</t>
  </si>
  <si>
    <t>_040510129</t>
  </si>
  <si>
    <t>_040510229</t>
  </si>
  <si>
    <t>_040520090</t>
  </si>
  <si>
    <t>_040590190</t>
  </si>
  <si>
    <t>_040590229</t>
  </si>
  <si>
    <t>CPTPPバターその他の油脂及びデイリースプレッド</t>
    <phoneticPr fontId="2"/>
  </si>
  <si>
    <t>←申請上限数量は毎年見直し</t>
    <rPh sb="1" eb="3">
      <t>シンセイ</t>
    </rPh>
    <rPh sb="3" eb="5">
      <t>ジョウゲン</t>
    </rPh>
    <rPh sb="5" eb="7">
      <t>スウリョウ</t>
    </rPh>
    <rPh sb="8" eb="10">
      <t>マイトシ</t>
    </rPh>
    <rPh sb="10" eb="12">
      <t>ミナオ</t>
    </rPh>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</si>
  <si>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</si>
  <si>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</si>
  <si>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</si>
  <si>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</si>
  <si>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CPTPP無機質を濃縮したホエイ</t>
    <rPh sb="5" eb="8">
      <t>ムキシツ</t>
    </rPh>
    <rPh sb="9" eb="11">
      <t>ノウシュク</t>
    </rPh>
    <phoneticPr fontId="2"/>
  </si>
  <si>
    <t>CPTPPホエイ</t>
    <phoneticPr fontId="2"/>
  </si>
  <si>
    <t>CPTPPプロセスチーズ</t>
    <phoneticPr fontId="2"/>
  </si>
  <si>
    <t>日EU協定無糖れん乳</t>
    <rPh sb="5" eb="7">
      <t>ムトウ</t>
    </rPh>
    <rPh sb="9" eb="10">
      <t>ニュウ</t>
    </rPh>
    <phoneticPr fontId="2"/>
  </si>
  <si>
    <t>日EU協定ホエイ</t>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</si>
  <si>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</si>
  <si>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日EU協定チーズ</t>
    <phoneticPr fontId="2"/>
  </si>
  <si>
    <t>日米貿易協定プロセスチーズ</t>
    <phoneticPr fontId="2"/>
  </si>
  <si>
    <t>日米貿易協定ホエイ</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</si>
</sst>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_);[Red]\(#,##0.000\)"/>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45">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n">
        <color indexed="64"/>
      </left>
      <right/>
      <top style="thin">
        <color indexed="64"/>
      </top>
      <bottom style="thin">
        <color indexed="64"/>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
      <left/>
      <right/>
      <top/>
      <bottom style="thin">
        <color indexed="64"/>
      </bottom>
      <diagonal/>
    </border>
    <border>
      <left style="thick">
        <color rgb="FFFF0000"/>
      </left>
      <right style="thin">
        <color indexed="64"/>
      </right>
      <top style="thick">
        <color rgb="FFFF0000"/>
      </top>
      <bottom style="thick">
        <color rgb="FFFF0000"/>
      </bottom>
      <diagonal/>
    </border>
  </borders>
  <cellStyleXfs count="1">
    <xf numFmtId="0" fontId="0" fillId="0" borderId="0">
      <alignment vertical="center"/>
    </xf>
  </cellStyleXfs>
  <cellXfs count="105">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4" fillId="0" borderId="0" xfId="0" applyFont="1" applyAlignment="1">
      <alignment horizontal="right" vertical="center"/>
    </xf>
    <xf numFmtId="0" fontId="5" fillId="0" borderId="0" xfId="0" applyFont="1" applyAlignment="1">
      <alignment horizontal="left" vertical="top"/>
    </xf>
    <xf numFmtId="0" fontId="4" fillId="0" borderId="0" xfId="0" applyFont="1" applyAlignment="1">
      <alignment vertical="center" wrapText="1"/>
    </xf>
    <xf numFmtId="0" fontId="7" fillId="0" borderId="0" xfId="0" applyFont="1" applyAlignment="1">
      <alignment horizontal="right" vertical="center" wrapText="1"/>
    </xf>
    <xf numFmtId="0" fontId="5" fillId="0" borderId="0" xfId="0" applyFont="1" applyAlignment="1">
      <alignment horizontal="right" vertical="center" wrapText="1"/>
    </xf>
    <xf numFmtId="0" fontId="5" fillId="0" borderId="0" xfId="0" applyFont="1" applyAlignment="1">
      <alignment horizontal="left" vertical="top" wrapText="1"/>
    </xf>
    <xf numFmtId="0" fontId="5" fillId="0" borderId="0" xfId="0" applyFont="1" applyAlignment="1" applyProtection="1">
      <alignment horizontal="center" vertical="center"/>
      <protection locked="0"/>
    </xf>
    <xf numFmtId="0" fontId="8" fillId="0" borderId="0" xfId="0" applyFont="1" applyAlignment="1">
      <alignment horizontal="left" vertical="center" wrapText="1"/>
    </xf>
    <xf numFmtId="0" fontId="4" fillId="0" borderId="0" xfId="0" applyFont="1" applyAlignment="1">
      <alignment horizontal="left" vertical="center"/>
    </xf>
    <xf numFmtId="0" fontId="5" fillId="0" borderId="0" xfId="0" applyFont="1" applyAlignment="1">
      <alignment vertical="center" wrapText="1"/>
    </xf>
    <xf numFmtId="0" fontId="5" fillId="0" borderId="0" xfId="0" applyFont="1" applyAlignment="1" applyProtection="1">
      <alignment horizontal="left" vertical="center" wrapText="1"/>
      <protection locked="0"/>
    </xf>
    <xf numFmtId="0" fontId="4" fillId="0" borderId="9" xfId="0" applyFont="1" applyBorder="1" applyAlignment="1">
      <alignment horizontal="center" vertical="center"/>
    </xf>
    <xf numFmtId="0" fontId="0" fillId="0" borderId="11" xfId="0" applyBorder="1">
      <alignment vertical="center"/>
    </xf>
    <xf numFmtId="0" fontId="10" fillId="0" borderId="0" xfId="0" applyFont="1">
      <alignment vertical="center"/>
    </xf>
    <xf numFmtId="0" fontId="4" fillId="0" borderId="0" xfId="0" applyFont="1" applyAlignment="1">
      <alignment horizontal="center" vertical="center"/>
    </xf>
    <xf numFmtId="0" fontId="9" fillId="0" borderId="0" xfId="0" applyFont="1">
      <alignment vertical="center"/>
    </xf>
    <xf numFmtId="0" fontId="11" fillId="0" borderId="0" xfId="0" applyFont="1">
      <alignment vertical="center"/>
    </xf>
    <xf numFmtId="0" fontId="5" fillId="0" borderId="0" xfId="0" applyFont="1" applyAlignment="1">
      <alignment horizontal="center" vertical="center"/>
    </xf>
    <xf numFmtId="176" fontId="4" fillId="0" borderId="26" xfId="0" applyNumberFormat="1" applyFont="1" applyBorder="1" applyAlignment="1" applyProtection="1">
      <alignment horizontal="right" vertical="center" shrinkToFit="1"/>
      <protection locked="0"/>
    </xf>
    <xf numFmtId="176" fontId="4" fillId="0" borderId="8" xfId="0" applyNumberFormat="1" applyFont="1" applyBorder="1" applyAlignment="1" applyProtection="1">
      <alignment horizontal="right" vertical="center" shrinkToFit="1"/>
      <protection locked="0"/>
    </xf>
    <xf numFmtId="176" fontId="4" fillId="0" borderId="17" xfId="0" applyNumberFormat="1" applyFont="1" applyBorder="1" applyAlignment="1">
      <alignment horizontal="right" vertical="center" shrinkToFit="1"/>
    </xf>
    <xf numFmtId="176" fontId="4" fillId="0" borderId="24" xfId="0" applyNumberFormat="1" applyFont="1" applyBorder="1" applyAlignment="1">
      <alignment horizontal="right" vertical="center" shrinkToFit="1"/>
    </xf>
    <xf numFmtId="176" fontId="4" fillId="0" borderId="40" xfId="0" applyNumberFormat="1" applyFont="1" applyBorder="1" applyAlignment="1" applyProtection="1">
      <alignment horizontal="right" vertical="center" shrinkToFit="1"/>
      <protection locked="0"/>
    </xf>
    <xf numFmtId="176" fontId="4" fillId="0" borderId="14" xfId="0" applyNumberFormat="1" applyFont="1" applyBorder="1" applyAlignment="1" applyProtection="1">
      <alignment horizontal="right" vertical="center" shrinkToFit="1"/>
      <protection locked="0"/>
    </xf>
    <xf numFmtId="176" fontId="4" fillId="0" borderId="18" xfId="0" applyNumberFormat="1" applyFont="1" applyBorder="1" applyAlignment="1" applyProtection="1">
      <alignment horizontal="right" vertical="center" shrinkToFit="1"/>
      <protection locked="0"/>
    </xf>
    <xf numFmtId="176" fontId="4" fillId="0" borderId="41" xfId="0" applyNumberFormat="1" applyFont="1" applyBorder="1" applyAlignment="1" applyProtection="1">
      <alignment horizontal="right" vertical="center" shrinkToFit="1"/>
      <protection locked="0"/>
    </xf>
    <xf numFmtId="176" fontId="4" fillId="0" borderId="42" xfId="0" applyNumberFormat="1" applyFont="1" applyBorder="1" applyAlignment="1" applyProtection="1">
      <alignment horizontal="right" vertical="center" shrinkToFit="1"/>
      <protection locked="0"/>
    </xf>
    <xf numFmtId="176" fontId="4" fillId="0" borderId="4" xfId="0" applyNumberFormat="1" applyFont="1" applyBorder="1" applyAlignment="1" applyProtection="1">
      <alignment horizontal="right" vertical="center" shrinkToFit="1"/>
      <protection locked="0"/>
    </xf>
    <xf numFmtId="176" fontId="4" fillId="0" borderId="15" xfId="0" applyNumberFormat="1" applyFont="1" applyBorder="1" applyAlignment="1" applyProtection="1">
      <alignment horizontal="right" vertical="center" shrinkToFit="1"/>
      <protection locked="0"/>
    </xf>
    <xf numFmtId="176" fontId="4" fillId="0" borderId="3" xfId="0" applyNumberFormat="1" applyFont="1" applyBorder="1" applyAlignment="1">
      <alignment horizontal="right" vertical="center" shrinkToFit="1"/>
    </xf>
    <xf numFmtId="176" fontId="4" fillId="0" borderId="5" xfId="0" applyNumberFormat="1" applyFont="1" applyBorder="1" applyAlignment="1">
      <alignment horizontal="right" vertical="center" shrinkToFit="1"/>
    </xf>
    <xf numFmtId="176" fontId="4" fillId="0" borderId="16" xfId="0" applyNumberFormat="1" applyFont="1" applyBorder="1" applyAlignment="1">
      <alignment horizontal="right" vertical="center" shrinkToFit="1"/>
    </xf>
    <xf numFmtId="0" fontId="5" fillId="0" borderId="0" xfId="0" applyFont="1" applyAlignment="1">
      <alignment horizontal="left" vertical="center" wrapText="1"/>
    </xf>
    <xf numFmtId="0" fontId="4" fillId="0" borderId="0" xfId="0" applyFont="1" applyAlignment="1">
      <alignment horizontal="center" vertical="center" wrapText="1"/>
    </xf>
    <xf numFmtId="0" fontId="13" fillId="0" borderId="30" xfId="0" applyFont="1" applyBorder="1">
      <alignment vertical="center"/>
    </xf>
    <xf numFmtId="0" fontId="13" fillId="0" borderId="0" xfId="0" applyFont="1">
      <alignment vertical="center"/>
    </xf>
    <xf numFmtId="0" fontId="5" fillId="0" borderId="0" xfId="0" applyFont="1" applyAlignment="1">
      <alignment horizontal="right" vertical="top"/>
    </xf>
    <xf numFmtId="0" fontId="8" fillId="2" borderId="14" xfId="0" applyFont="1" applyFill="1" applyBorder="1" applyAlignment="1">
      <alignment vertical="center" wrapText="1"/>
    </xf>
    <xf numFmtId="0" fontId="4" fillId="0" borderId="5" xfId="0" applyFont="1" applyBorder="1" applyAlignment="1">
      <alignment vertical="center" wrapText="1"/>
    </xf>
    <xf numFmtId="176" fontId="4" fillId="0" borderId="44" xfId="0" applyNumberFormat="1" applyFont="1" applyBorder="1" applyAlignment="1">
      <alignment horizontal="right" vertical="center" shrinkToFit="1"/>
    </xf>
    <xf numFmtId="176" fontId="4" fillId="0" borderId="44" xfId="0" applyNumberFormat="1" applyFont="1" applyBorder="1" applyAlignment="1" applyProtection="1">
      <alignment horizontal="right" vertical="center" shrinkToFit="1"/>
      <protection locked="0"/>
    </xf>
    <xf numFmtId="0" fontId="4" fillId="0" borderId="7" xfId="0" applyFont="1" applyBorder="1" applyAlignment="1" applyProtection="1">
      <alignment vertical="center" shrinkToFit="1"/>
      <protection locked="0"/>
    </xf>
    <xf numFmtId="0" fontId="4" fillId="0" borderId="1" xfId="0" applyFont="1" applyBorder="1" applyAlignment="1" applyProtection="1">
      <alignment vertical="center" shrinkToFit="1"/>
      <protection locked="0"/>
    </xf>
    <xf numFmtId="0" fontId="4" fillId="0" borderId="6" xfId="0" applyFont="1" applyBorder="1" applyAlignment="1" applyProtection="1">
      <alignment vertical="center" shrinkToFit="1"/>
      <protection locked="0"/>
    </xf>
    <xf numFmtId="0" fontId="16" fillId="0" borderId="11" xfId="0" applyFont="1" applyBorder="1">
      <alignment vertical="center"/>
    </xf>
    <xf numFmtId="0" fontId="4" fillId="0" borderId="4" xfId="0" applyFont="1" applyBorder="1" applyAlignment="1" applyProtection="1">
      <alignment horizontal="left" vertical="center"/>
      <protection locked="0"/>
    </xf>
    <xf numFmtId="0" fontId="4" fillId="0" borderId="10" xfId="0" applyFont="1" applyBorder="1" applyAlignment="1">
      <alignment vertical="center" wrapText="1"/>
    </xf>
    <xf numFmtId="0" fontId="4" fillId="0" borderId="8" xfId="0" applyFont="1" applyBorder="1" applyAlignment="1" applyProtection="1">
      <alignment horizontal="left" vertical="center"/>
      <protection locked="0"/>
    </xf>
    <xf numFmtId="0" fontId="4" fillId="0" borderId="5" xfId="0" applyFont="1" applyBorder="1" applyAlignment="1" applyProtection="1">
      <alignment horizontal="left" vertical="center"/>
      <protection locked="0"/>
    </xf>
    <xf numFmtId="0" fontId="0" fillId="0" borderId="43" xfId="0" applyBorder="1">
      <alignment vertical="center"/>
    </xf>
    <xf numFmtId="0" fontId="0" fillId="3" borderId="11" xfId="0" applyFill="1" applyBorder="1">
      <alignment vertical="center"/>
    </xf>
    <xf numFmtId="0" fontId="0" fillId="3" borderId="0" xfId="0" applyFill="1">
      <alignment vertical="center"/>
    </xf>
    <xf numFmtId="0" fontId="17" fillId="0" borderId="0" xfId="0" applyFont="1">
      <alignment vertical="center"/>
    </xf>
    <xf numFmtId="0" fontId="4" fillId="0" borderId="11" xfId="0" applyFont="1" applyBorder="1" applyAlignment="1">
      <alignment horizontal="right" vertical="center"/>
    </xf>
    <xf numFmtId="0" fontId="4" fillId="0" borderId="11" xfId="0" applyFont="1" applyBorder="1">
      <alignment vertical="center"/>
    </xf>
    <xf numFmtId="0" fontId="4" fillId="0" borderId="27" xfId="0" applyFont="1" applyBorder="1" applyAlignment="1" applyProtection="1">
      <alignment horizontal="center" vertical="center"/>
      <protection locked="0"/>
    </xf>
    <xf numFmtId="0" fontId="4" fillId="0" borderId="32" xfId="0" applyFont="1" applyBorder="1" applyAlignment="1" applyProtection="1">
      <alignment horizontal="center" vertical="center"/>
      <protection locked="0"/>
    </xf>
    <xf numFmtId="0" fontId="4" fillId="0" borderId="31" xfId="0" applyFont="1" applyBorder="1" applyAlignment="1" applyProtection="1">
      <alignment horizontal="center" vertical="center"/>
      <protection locked="0"/>
    </xf>
    <xf numFmtId="0" fontId="4" fillId="0" borderId="39" xfId="0" applyFont="1" applyBorder="1" applyAlignment="1">
      <alignment horizontal="center" vertical="center"/>
    </xf>
    <xf numFmtId="0" fontId="4" fillId="0" borderId="28" xfId="0" applyFont="1" applyBorder="1" applyAlignment="1">
      <alignment horizontal="right" vertical="center"/>
    </xf>
    <xf numFmtId="0" fontId="4" fillId="0" borderId="27" xfId="0" applyFont="1" applyBorder="1" applyAlignment="1">
      <alignment horizontal="right" vertical="center"/>
    </xf>
    <xf numFmtId="0" fontId="4" fillId="0" borderId="32" xfId="0" applyFont="1" applyBorder="1" applyAlignment="1">
      <alignment horizontal="right" vertical="center"/>
    </xf>
    <xf numFmtId="0" fontId="4" fillId="0" borderId="28" xfId="0" applyFont="1" applyBorder="1" applyAlignment="1">
      <alignment horizontal="right" vertical="center" shrinkToFit="1"/>
    </xf>
    <xf numFmtId="0" fontId="4" fillId="0" borderId="27" xfId="0" applyFont="1" applyBorder="1" applyAlignment="1">
      <alignment horizontal="right" vertical="center" shrinkToFit="1"/>
    </xf>
    <xf numFmtId="0" fontId="4" fillId="0" borderId="27" xfId="0" applyFont="1" applyBorder="1" applyAlignment="1">
      <alignment horizontal="center" vertical="center" shrinkToFit="1"/>
    </xf>
    <xf numFmtId="0" fontId="4" fillId="0" borderId="32" xfId="0" applyFont="1" applyBorder="1" applyAlignment="1">
      <alignment horizontal="center" vertical="center" shrinkToFit="1"/>
    </xf>
    <xf numFmtId="0" fontId="4" fillId="0" borderId="28" xfId="0" applyFont="1" applyBorder="1" applyAlignment="1" applyProtection="1">
      <alignment horizontal="center" vertical="center" shrinkToFit="1"/>
      <protection locked="0"/>
    </xf>
    <xf numFmtId="0" fontId="4" fillId="0" borderId="27" xfId="0" applyFont="1" applyBorder="1" applyAlignment="1" applyProtection="1">
      <alignment horizontal="center" vertical="center" shrinkToFit="1"/>
      <protection locked="0"/>
    </xf>
    <xf numFmtId="0" fontId="4" fillId="0" borderId="32" xfId="0" applyFont="1" applyBorder="1" applyAlignment="1">
      <alignment horizontal="right" vertical="center" shrinkToFit="1"/>
    </xf>
    <xf numFmtId="0" fontId="4" fillId="0" borderId="28" xfId="0" applyFont="1" applyBorder="1" applyAlignment="1" applyProtection="1">
      <alignment horizontal="center" vertical="center"/>
      <protection locked="0"/>
    </xf>
    <xf numFmtId="0" fontId="12" fillId="0" borderId="0" xfId="0" applyFont="1">
      <alignment vertical="center"/>
    </xf>
    <xf numFmtId="0" fontId="9" fillId="0" borderId="0" xfId="0" applyFont="1" applyAlignment="1">
      <alignment horizontal="left" vertical="center"/>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35"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0" fontId="4" fillId="2" borderId="36" xfId="0" applyFont="1" applyFill="1" applyBorder="1" applyAlignment="1">
      <alignment vertical="center" wrapText="1"/>
    </xf>
    <xf numFmtId="0" fontId="4" fillId="2" borderId="25" xfId="0" applyFont="1" applyFill="1" applyBorder="1" applyAlignment="1">
      <alignment vertical="center" wrapText="1"/>
    </xf>
    <xf numFmtId="0" fontId="4" fillId="2" borderId="38" xfId="0" applyFont="1" applyFill="1" applyBorder="1" applyAlignment="1">
      <alignment vertical="center" wrapText="1"/>
    </xf>
    <xf numFmtId="0" fontId="4" fillId="2" borderId="37" xfId="0" applyFont="1" applyFill="1" applyBorder="1" applyAlignment="1">
      <alignment vertical="center" wrapText="1"/>
    </xf>
    <xf numFmtId="0" fontId="17" fillId="0" borderId="0" xfId="0" applyFont="1" applyAlignment="1">
      <alignment horizontal="left" vertical="center" wrapText="1"/>
    </xf>
    <xf numFmtId="0" fontId="4" fillId="0" borderId="6" xfId="0" applyFont="1" applyBorder="1" applyAlignment="1" applyProtection="1">
      <alignment horizontal="left" vertical="center" shrinkToFit="1"/>
      <protection locked="0"/>
    </xf>
    <xf numFmtId="0" fontId="4" fillId="0" borderId="5" xfId="0" applyFont="1" applyBorder="1" applyAlignment="1" applyProtection="1">
      <alignment horizontal="left" vertical="center" shrinkToFit="1"/>
      <protection locked="0"/>
    </xf>
    <xf numFmtId="0" fontId="5" fillId="0" borderId="0" xfId="0" applyFont="1" applyAlignment="1">
      <alignment horizontal="left" vertical="center" wrapText="1"/>
    </xf>
    <xf numFmtId="0" fontId="5" fillId="0" borderId="0" xfId="0" applyFont="1" applyAlignment="1">
      <alignment horizontal="left" vertical="center"/>
    </xf>
    <xf numFmtId="0" fontId="4" fillId="0" borderId="13" xfId="0" applyFont="1" applyBorder="1" applyAlignment="1" applyProtection="1">
      <alignment horizontal="center" vertical="center" shrinkToFit="1"/>
      <protection locked="0"/>
    </xf>
    <xf numFmtId="0" fontId="4" fillId="0" borderId="33" xfId="0" applyFont="1" applyBorder="1" applyAlignment="1" applyProtection="1">
      <alignment horizontal="center" vertical="center" shrinkToFit="1"/>
      <protection locked="0"/>
    </xf>
    <xf numFmtId="0" fontId="4" fillId="0" borderId="34" xfId="0" applyFont="1" applyBorder="1" applyAlignment="1" applyProtection="1">
      <alignment horizontal="center" vertical="center" shrinkToFit="1"/>
      <protection locked="0"/>
    </xf>
    <xf numFmtId="0" fontId="4" fillId="0" borderId="21" xfId="0" applyFont="1" applyBorder="1" applyAlignment="1" applyProtection="1">
      <alignment horizontal="left" vertical="center"/>
      <protection locked="0"/>
    </xf>
    <xf numFmtId="0" fontId="4" fillId="0" borderId="22" xfId="0" applyFont="1" applyBorder="1" applyAlignment="1" applyProtection="1">
      <alignment horizontal="left" vertical="center"/>
      <protection locked="0"/>
    </xf>
    <xf numFmtId="0" fontId="4" fillId="0" borderId="1" xfId="0" applyFont="1" applyBorder="1" applyAlignment="1" applyProtection="1">
      <alignment horizontal="left" vertical="center"/>
      <protection locked="0"/>
    </xf>
    <xf numFmtId="0" fontId="4" fillId="0" borderId="4" xfId="0" applyFont="1" applyBorder="1" applyAlignment="1" applyProtection="1">
      <alignment horizontal="left" vertical="center"/>
      <protection locked="0"/>
    </xf>
    <xf numFmtId="0" fontId="4" fillId="0" borderId="23" xfId="0" applyFont="1" applyBorder="1" applyAlignment="1" applyProtection="1">
      <alignment horizontal="center" vertical="center" shrinkToFit="1"/>
      <protection locked="0"/>
    </xf>
    <xf numFmtId="0" fontId="4" fillId="0" borderId="19" xfId="0" applyFont="1" applyBorder="1" applyAlignment="1" applyProtection="1">
      <alignment horizontal="center" vertical="center" shrinkToFit="1"/>
      <protection locked="0"/>
    </xf>
    <xf numFmtId="0" fontId="4" fillId="0" borderId="20" xfId="0" applyFont="1" applyBorder="1" applyAlignment="1" applyProtection="1">
      <alignment horizontal="center" vertical="center" shrinkToFit="1"/>
      <protection locked="0"/>
    </xf>
    <xf numFmtId="0" fontId="4" fillId="0" borderId="12" xfId="0" applyFont="1" applyBorder="1" applyAlignment="1" applyProtection="1">
      <alignment horizontal="center" vertical="center" shrinkToFit="1"/>
      <protection locked="0"/>
    </xf>
    <xf numFmtId="0" fontId="4" fillId="0" borderId="18" xfId="0" applyFont="1" applyBorder="1" applyAlignment="1" applyProtection="1">
      <alignment horizontal="center" vertical="center" shrinkToFit="1"/>
      <protection locked="0"/>
    </xf>
    <xf numFmtId="0" fontId="4" fillId="0" borderId="14" xfId="0" applyFont="1" applyBorder="1" applyAlignment="1" applyProtection="1">
      <alignment horizontal="center" vertical="center" shrinkToFit="1"/>
      <protection locked="0"/>
    </xf>
  </cellXfs>
  <cellStyles count="1">
    <cellStyle name="標準" xfId="0" builtinId="0"/>
  </cellStyles>
  <dxfs count="4">
    <dxf>
      <fill>
        <patternFill>
          <bgColor rgb="FFFF0000"/>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4A9DA871-708D-4FBF-84D3-FD3D6E1625B2}">
    <text>法人の場合は法人名、個人事業者の場合は商号又は屋号又は個人事業者本人の氏名のいずれか１つを記入してください。</text>
  </threadedComment>
  <threadedComment ref="A8" personId="{00000000-0000-0000-0000-000000000000}" id="{F61595F8-99E4-4BAC-A2D0-4F86CAA713E0}">
    <text>法人の代表者名又は個人事業主本人の氏名を記入してください。</text>
  </threadedComment>
  <threadedComment ref="A9" personId="{00000000-0000-0000-0000-000000000000}" id="{C4805680-24B9-4DA7-8DC3-39690A3D558C}">
    <text>法人の住所又は個人事業主の住所を記入してください。</text>
  </threadedComment>
  <threadedComment ref="A12" personId="{00000000-0000-0000-0000-000000000000}" id="{FF537115-A163-4DB0-8F00-0AF43B8697DF}">
    <text>申請する協定を選択してください。</text>
  </threadedComment>
  <threadedComment ref="A13" personId="{00000000-0000-0000-0000-000000000000}" id="{C26A7587-68EB-4E6B-83A3-E06543EBC560}">
    <text>申請する協定の原産地を選択してください。</text>
  </threadedComment>
  <threadedComment ref="A14" personId="{00000000-0000-0000-0000-000000000000}" id="{F2F7EF6F-7028-4D10-9994-DBBDED8DE2B7}">
    <text>申請する品目を選択してください。</text>
  </threadedComment>
  <threadedComment ref="A19" personId="{00000000-0000-0000-0000-000000000000}" id="{8DD6C533-7E62-4C08-9E13-0CCA28CA30CF}">
    <text>プルダウンの中から選択してください。プルダウン選択とするため、先頭にアンダーバーが挿入されていますが、アンダバーは無視してください。</text>
  </threadedComment>
  <threadedComment ref="B19" personId="{00000000-0000-0000-0000-000000000000}" id="{A632617D-E74B-4908-A04A-3524D61B755F}">
    <text>プルダウンの中から選択してください。</text>
  </threadedComment>
  <threadedComment ref="C19" personId="{00000000-0000-0000-0000-000000000000}" id="{5BE83F4E-3F45-45DC-B17C-45B9399B84E2}">
    <text>左列のカテゴリーが「その他」の場合、商品の詳細な形状について記入してください。</text>
  </threadedComment>
  <threadedComment ref="B123" personId="{00000000-0000-0000-0000-000000000000}" id="{406E7DFA-2E9C-475B-829E-824787A26ECA}">
    <text>関税割当ての利用を問わず、前年度に、上記で選択した原産国から輸入した割当対象物品について、在庫などの数量を入力してください。</text>
  </threadedComment>
  <threadedComment ref="D123" personId="{00000000-0000-0000-0000-000000000000}" id="{8731DD4D-B23B-43EF-B37B-5C160F26AC9B}">
    <text>関税割当ての利用を問わず、今年度に、上記で選択した原産国から輸入する割当対象物品について、在庫などの数量を入力してください。</text>
  </threadedComment>
  <threadedComment ref="C124" personId="{00000000-0000-0000-0000-000000000000}" id="{DA9E61CC-1BD6-42DA-A0C3-998A0049A7D1}">
    <text>前年度に輸入した割当対象物品のうち、今回申請する関税割当てを利用して輸入した割当対象物品について、在庫などの数量を入力してください。</text>
  </threadedComment>
  <threadedComment ref="E124" personId="{00000000-0000-0000-0000-000000000000}" id="{CE7A3A23-DDCA-4CF6-B478-4BCAB2E4B6EF}">
    <text>今年度に輸入する割当対象物品のうち、今回申請する関税割当てを利用して輸入する割当対象物品について、在庫などの数量を入力してください。</text>
  </threadedComment>
  <threadedComment ref="A125" personId="{00000000-0000-0000-0000-000000000000}" id="{96818B74-3AA7-4F2C-A9BE-8689F26FB879}">
    <text>申請する全ての割当対象物品の合計在庫数量を入力してください。</text>
  </threadedComment>
  <threadedComment ref="A126" personId="{00000000-0000-0000-0000-000000000000}" id="{49F0A713-7FE6-42AB-AFB8-DEA97968B17D}">
    <text>申請する全ての割当対象物品の合計輸入数量を入力してください。
申請者名義で輸入通関した合計数量を入力し、日本国内で他社から購入したものは含めないでください。</text>
  </threadedComment>
  <threadedComment ref="B126" personId="{00000000-0000-0000-0000-000000000000}" id="{B0195383-D4E6-457C-BDE9-93B944F38D2C}">
    <text>このセルと同じ数量を申請書の「実績」の「輸入」欄に記入してください。</text>
  </threadedComment>
  <threadedComment ref="E126" personId="{00000000-0000-0000-0000-000000000000}" id="{87D2CD53-9A36-4847-8794-8651FAF0EC84}">
    <text>このセルと同じ数量を申請書の「数量及び単位」の欄に記入してください。
輸入計画数量が、１者当たりの申請上限数量を越えると、セルが赤くなります。</text>
  </threadedComment>
  <threadedComment ref="A127" personId="{00000000-0000-0000-0000-000000000000}" id="{ECBE9512-71AA-46B7-B1BD-FE2F463EE621}">
    <text>申請する全ての割当対象物品の合計購入数量を入力してください。
日本国内で他社から購入した数量を入力してください。</text>
  </threadedComment>
  <threadedComment ref="A128" personId="{00000000-0000-0000-0000-000000000000}" id="{8DBE3D7F-64D8-4960-B0A9-396D1C79EEF6}">
    <text>申請する全ての割当対象物品の使用・販売・廃棄数量の合計を入力してください。</text>
  </threadedComment>
  <threadedComment ref="B128" personId="{00000000-0000-0000-0000-000000000000}" id="{ED511122-97E2-42F4-A09A-9249F43A7902}">
    <text>このセルと同じ数量を申請書の「実績」の「使用」欄に記入してください。</text>
  </threadedComment>
  <threadedComment ref="E128" personId="{00000000-0000-0000-0000-000000000000}" id="{EBABB301-52B4-4DA5-96D1-EBCE97B6C7E6}">
    <text>このセルと同じ数量を申請書の「主な使用の計画」欄に記入してください。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264BE-7A30-49AE-A077-F1EBCB66CD62}">
  <sheetPr>
    <tabColor rgb="FFFF0000"/>
    <pageSetUpPr fitToPage="1"/>
  </sheetPr>
  <dimension ref="A1:L129"/>
  <sheetViews>
    <sheetView tabSelected="1" view="pageBreakPreview" topLeftCell="A16" zoomScaleNormal="100" zoomScaleSheetLayoutView="100" workbookViewId="0">
      <selection activeCell="B13" sqref="B13:C13"/>
    </sheetView>
  </sheetViews>
  <sheetFormatPr defaultColWidth="9" defaultRowHeight="13.2" x14ac:dyDescent="0.2"/>
  <cols>
    <col min="1" max="1" width="24" style="1" customWidth="1"/>
    <col min="2" max="5" width="22.6640625" style="1" customWidth="1"/>
    <col min="6" max="9" width="10.21875" style="1" customWidth="1"/>
    <col min="10" max="10" width="9.44140625" style="1" customWidth="1"/>
    <col min="11" max="11" width="16.21875" style="1" customWidth="1"/>
    <col min="12" max="16384" width="9" style="1"/>
  </cols>
  <sheetData>
    <row r="1" spans="1:12" ht="23.25" customHeight="1" x14ac:dyDescent="0.2">
      <c r="A1" s="2" t="s">
        <v>0</v>
      </c>
      <c r="B1" s="75" t="s">
        <v>1</v>
      </c>
      <c r="C1" s="75"/>
      <c r="D1" s="75"/>
      <c r="E1" s="75"/>
      <c r="F1" s="74" t="s">
        <v>2</v>
      </c>
      <c r="G1" s="19"/>
      <c r="H1" s="20"/>
    </row>
    <row r="2" spans="1:12" ht="14.4" x14ac:dyDescent="0.2">
      <c r="A2" s="2"/>
    </row>
    <row r="3" spans="1:12" ht="21" customHeight="1" x14ac:dyDescent="0.2">
      <c r="A3" s="2"/>
      <c r="B3" s="90" t="s">
        <v>3</v>
      </c>
      <c r="C3" s="90"/>
      <c r="D3" s="90"/>
      <c r="E3" s="90"/>
      <c r="F3" s="20"/>
      <c r="G3" s="2"/>
      <c r="H3" s="20"/>
      <c r="I3" s="2"/>
    </row>
    <row r="4" spans="1:12" ht="39" customHeight="1" x14ac:dyDescent="0.2">
      <c r="A4" s="2"/>
      <c r="B4" s="90" t="s">
        <v>4</v>
      </c>
      <c r="C4" s="90"/>
      <c r="D4" s="90"/>
      <c r="E4" s="90"/>
      <c r="F4" s="2"/>
      <c r="G4" s="2"/>
      <c r="H4" s="20"/>
      <c r="I4" s="2"/>
    </row>
    <row r="5" spans="1:12" ht="21" customHeight="1" x14ac:dyDescent="0.2">
      <c r="A5" s="2"/>
      <c r="B5" s="90" t="s">
        <v>5</v>
      </c>
      <c r="C5" s="90"/>
      <c r="D5" s="90"/>
      <c r="E5" s="90"/>
      <c r="F5" s="2"/>
      <c r="G5" s="2"/>
      <c r="H5" s="17"/>
      <c r="I5" s="2"/>
    </row>
    <row r="6" spans="1:12" ht="7.5" customHeight="1" x14ac:dyDescent="0.2">
      <c r="B6" s="2"/>
      <c r="C6" s="3"/>
      <c r="D6" s="2"/>
      <c r="E6" s="2"/>
      <c r="F6" s="2"/>
      <c r="G6" s="2"/>
      <c r="H6" s="2"/>
      <c r="I6" s="2"/>
    </row>
    <row r="7" spans="1:12" ht="21" customHeight="1" x14ac:dyDescent="0.2">
      <c r="A7" s="63" t="s">
        <v>6</v>
      </c>
      <c r="B7" s="99"/>
      <c r="C7" s="100"/>
      <c r="D7" s="101"/>
      <c r="E7" s="38" t="str">
        <f>IF($B7="","←入力してください。","")</f>
        <v>←入力してください。</v>
      </c>
      <c r="F7" s="39"/>
      <c r="G7" s="39"/>
      <c r="J7" s="5"/>
      <c r="K7" s="5"/>
      <c r="L7" s="5"/>
    </row>
    <row r="8" spans="1:12" ht="21" customHeight="1" x14ac:dyDescent="0.2">
      <c r="A8" s="64" t="s">
        <v>7</v>
      </c>
      <c r="B8" s="102"/>
      <c r="C8" s="103"/>
      <c r="D8" s="104"/>
      <c r="E8" s="38" t="str">
        <f>IF($B8="","←入力してください。","")</f>
        <v>←入力してください。</v>
      </c>
      <c r="F8" s="39"/>
      <c r="G8" s="39"/>
      <c r="J8" s="5"/>
      <c r="K8" s="5"/>
      <c r="L8" s="5"/>
    </row>
    <row r="9" spans="1:12" s="6" customFormat="1" ht="21" customHeight="1" x14ac:dyDescent="0.2">
      <c r="A9" s="65" t="s">
        <v>8</v>
      </c>
      <c r="B9" s="92"/>
      <c r="C9" s="93"/>
      <c r="D9" s="94"/>
      <c r="E9" s="38" t="str">
        <f>IF($B9="","←入力してください。","")</f>
        <v>←入力してください。</v>
      </c>
      <c r="F9" s="39"/>
      <c r="G9" s="39"/>
      <c r="H9" s="7"/>
      <c r="I9" s="8"/>
      <c r="K9" s="9"/>
    </row>
    <row r="10" spans="1:12" ht="10.5" customHeight="1" x14ac:dyDescent="0.2"/>
    <row r="11" spans="1:12" ht="21.75" customHeight="1" x14ac:dyDescent="0.2">
      <c r="A11" s="56" t="s">
        <v>9</v>
      </c>
    </row>
    <row r="12" spans="1:12" ht="24" customHeight="1" x14ac:dyDescent="0.2">
      <c r="A12" s="66" t="s">
        <v>10</v>
      </c>
      <c r="B12" s="95"/>
      <c r="C12" s="96"/>
      <c r="D12" s="38" t="str">
        <f>IF($B12="","←入力してください。","")</f>
        <v>←入力してください。</v>
      </c>
      <c r="I12" s="10"/>
      <c r="J12" s="5"/>
      <c r="K12" s="5"/>
      <c r="L12" s="5"/>
    </row>
    <row r="13" spans="1:12" ht="24" customHeight="1" x14ac:dyDescent="0.2">
      <c r="A13" s="67" t="s">
        <v>11</v>
      </c>
      <c r="B13" s="97"/>
      <c r="C13" s="98"/>
      <c r="D13" s="38" t="str">
        <f>IF($B13="","←入力してください。","")</f>
        <v>←入力してください。</v>
      </c>
      <c r="J13" s="5"/>
      <c r="K13" s="5"/>
      <c r="L13" s="5"/>
    </row>
    <row r="14" spans="1:12" ht="24" customHeight="1" x14ac:dyDescent="0.2">
      <c r="A14" s="72" t="s">
        <v>12</v>
      </c>
      <c r="B14" s="88" t="s">
        <v>13</v>
      </c>
      <c r="C14" s="89" t="s">
        <v>13</v>
      </c>
      <c r="D14" s="38" t="str">
        <f>IF($B14="","←入力してください。","")</f>
        <v/>
      </c>
      <c r="J14" s="5"/>
      <c r="K14" s="5"/>
      <c r="L14" s="5"/>
    </row>
    <row r="15" spans="1:12" ht="12" customHeight="1" x14ac:dyDescent="0.2">
      <c r="A15" s="4"/>
      <c r="J15" s="5"/>
      <c r="K15" s="5"/>
      <c r="L15" s="5"/>
    </row>
    <row r="16" spans="1:12" ht="31.5" customHeight="1" x14ac:dyDescent="0.2">
      <c r="A16" s="87" t="str">
        <f>IF(B14="","2.関税割当てを利用して輸入する○○の物品一覧","2.関税割当てを利用して輸入する"&amp;$B$14&amp;"の物品一覧")</f>
        <v>2.関税割当てを利用して輸入する無糖れん乳の物品一覧</v>
      </c>
      <c r="B16" s="87"/>
      <c r="C16" s="87"/>
      <c r="D16" s="87"/>
      <c r="E16" s="87"/>
      <c r="F16" s="74"/>
      <c r="J16" s="5"/>
      <c r="K16" s="5"/>
      <c r="L16" s="5"/>
    </row>
    <row r="17" spans="1:12" ht="19.5" customHeight="1" x14ac:dyDescent="0.2">
      <c r="A17" s="91" t="s">
        <v>14</v>
      </c>
      <c r="B17" s="91"/>
      <c r="C17" s="91"/>
      <c r="D17" s="91"/>
      <c r="E17" s="91"/>
      <c r="F17" s="2"/>
      <c r="G17" s="2"/>
      <c r="J17" s="5"/>
      <c r="K17" s="5"/>
      <c r="L17" s="5"/>
    </row>
    <row r="18" spans="1:12" ht="37.5" customHeight="1" x14ac:dyDescent="0.2">
      <c r="A18" s="90" t="s">
        <v>15</v>
      </c>
      <c r="B18" s="90"/>
      <c r="C18" s="90"/>
      <c r="D18" s="90"/>
      <c r="E18" s="90"/>
      <c r="F18" s="36"/>
      <c r="G18" s="36"/>
      <c r="J18" s="5"/>
      <c r="K18" s="5"/>
      <c r="L18" s="5"/>
    </row>
    <row r="19" spans="1:12" ht="36.75" customHeight="1" x14ac:dyDescent="0.2">
      <c r="A19" s="62" t="s">
        <v>16</v>
      </c>
      <c r="B19" s="15" t="s">
        <v>17</v>
      </c>
      <c r="C19" s="50" t="s">
        <v>18</v>
      </c>
      <c r="D19" s="18"/>
      <c r="E19" s="21"/>
      <c r="F19" s="21"/>
      <c r="G19" s="5"/>
    </row>
    <row r="20" spans="1:12" ht="15.75" customHeight="1" x14ac:dyDescent="0.2">
      <c r="A20" s="73" t="s">
        <v>19</v>
      </c>
      <c r="B20" s="45"/>
      <c r="C20" s="51"/>
      <c r="G20" s="5"/>
    </row>
    <row r="21" spans="1:12" ht="15.75" customHeight="1" x14ac:dyDescent="0.2">
      <c r="A21" s="59"/>
      <c r="B21" s="46"/>
      <c r="C21" s="49"/>
      <c r="D21" s="4"/>
      <c r="E21" s="4"/>
      <c r="F21" s="40"/>
      <c r="G21" s="5"/>
    </row>
    <row r="22" spans="1:12" ht="15.75" customHeight="1" x14ac:dyDescent="0.2">
      <c r="A22" s="59"/>
      <c r="B22" s="46"/>
      <c r="C22" s="49"/>
      <c r="D22" s="4"/>
      <c r="E22" s="4"/>
      <c r="F22" s="40"/>
      <c r="G22" s="5"/>
    </row>
    <row r="23" spans="1:12" ht="15.75" customHeight="1" x14ac:dyDescent="0.2">
      <c r="A23" s="59"/>
      <c r="B23" s="46"/>
      <c r="C23" s="49"/>
      <c r="D23" s="4"/>
      <c r="E23" s="4"/>
      <c r="F23" s="40"/>
      <c r="G23" s="5"/>
    </row>
    <row r="24" spans="1:12" ht="15.75" customHeight="1" x14ac:dyDescent="0.2">
      <c r="A24" s="59"/>
      <c r="B24" s="46"/>
      <c r="C24" s="49"/>
      <c r="D24" s="4"/>
      <c r="E24" s="4"/>
      <c r="F24" s="40"/>
      <c r="G24" s="5"/>
    </row>
    <row r="25" spans="1:12" ht="15.75" customHeight="1" x14ac:dyDescent="0.2">
      <c r="A25" s="59"/>
      <c r="B25" s="46"/>
      <c r="C25" s="49"/>
      <c r="D25" s="4"/>
      <c r="E25" s="4"/>
      <c r="F25" s="40"/>
      <c r="G25" s="5"/>
    </row>
    <row r="26" spans="1:12" ht="15.75" customHeight="1" x14ac:dyDescent="0.2">
      <c r="A26" s="59"/>
      <c r="B26" s="46"/>
      <c r="C26" s="49"/>
      <c r="D26" s="4"/>
      <c r="E26" s="4"/>
      <c r="F26" s="40"/>
      <c r="G26" s="5"/>
    </row>
    <row r="27" spans="1:12" ht="15.75" customHeight="1" x14ac:dyDescent="0.2">
      <c r="A27" s="59"/>
      <c r="B27" s="46"/>
      <c r="C27" s="49"/>
      <c r="D27" s="4"/>
      <c r="E27" s="4"/>
      <c r="F27" s="40"/>
      <c r="G27" s="5"/>
    </row>
    <row r="28" spans="1:12" ht="15.75" customHeight="1" x14ac:dyDescent="0.2">
      <c r="A28" s="59"/>
      <c r="B28" s="46"/>
      <c r="C28" s="49"/>
      <c r="D28" s="4"/>
      <c r="E28" s="4"/>
      <c r="F28" s="40"/>
      <c r="G28" s="5"/>
    </row>
    <row r="29" spans="1:12" ht="15.75" customHeight="1" x14ac:dyDescent="0.2">
      <c r="A29" s="59"/>
      <c r="B29" s="46"/>
      <c r="C29" s="49"/>
      <c r="D29" s="4"/>
      <c r="E29" s="4"/>
      <c r="F29" s="40"/>
      <c r="G29" s="5"/>
    </row>
    <row r="30" spans="1:12" ht="15.75" hidden="1" customHeight="1" x14ac:dyDescent="0.2">
      <c r="A30" s="61"/>
      <c r="B30" s="45"/>
      <c r="C30" s="51"/>
      <c r="D30" s="4"/>
      <c r="E30" s="4"/>
      <c r="F30" s="4"/>
      <c r="G30" s="40"/>
      <c r="H30" s="5"/>
    </row>
    <row r="31" spans="1:12" ht="15.75" hidden="1" customHeight="1" x14ac:dyDescent="0.2">
      <c r="A31" s="59"/>
      <c r="B31" s="46"/>
      <c r="C31" s="49"/>
      <c r="D31" s="4"/>
      <c r="E31" s="4"/>
      <c r="F31" s="4"/>
      <c r="G31" s="40"/>
      <c r="H31" s="5"/>
    </row>
    <row r="32" spans="1:12" ht="15.75" hidden="1" customHeight="1" x14ac:dyDescent="0.2">
      <c r="A32" s="59"/>
      <c r="B32" s="46"/>
      <c r="C32" s="49"/>
      <c r="D32" s="4"/>
      <c r="E32" s="4"/>
      <c r="F32" s="4"/>
      <c r="G32" s="40"/>
      <c r="H32" s="5"/>
    </row>
    <row r="33" spans="1:8" ht="15.75" hidden="1" customHeight="1" x14ac:dyDescent="0.2">
      <c r="A33" s="59"/>
      <c r="B33" s="46"/>
      <c r="C33" s="49"/>
      <c r="D33" s="4"/>
      <c r="E33" s="4"/>
      <c r="F33" s="4"/>
      <c r="G33" s="40"/>
      <c r="H33" s="5"/>
    </row>
    <row r="34" spans="1:8" ht="15.75" hidden="1" customHeight="1" x14ac:dyDescent="0.2">
      <c r="A34" s="59"/>
      <c r="B34" s="46"/>
      <c r="C34" s="49"/>
      <c r="D34" s="4"/>
      <c r="E34" s="4"/>
      <c r="F34" s="4"/>
      <c r="G34" s="40"/>
      <c r="H34" s="5"/>
    </row>
    <row r="35" spans="1:8" ht="15.75" hidden="1" customHeight="1" x14ac:dyDescent="0.2">
      <c r="A35" s="59"/>
      <c r="B35" s="46"/>
      <c r="C35" s="49"/>
      <c r="D35" s="4"/>
      <c r="E35" s="4"/>
      <c r="F35" s="4"/>
      <c r="G35" s="40"/>
      <c r="H35" s="5"/>
    </row>
    <row r="36" spans="1:8" ht="15.75" hidden="1" customHeight="1" x14ac:dyDescent="0.2">
      <c r="A36" s="59"/>
      <c r="B36" s="46"/>
      <c r="C36" s="49"/>
      <c r="D36" s="4"/>
      <c r="E36" s="4"/>
      <c r="F36" s="4"/>
      <c r="G36" s="40"/>
      <c r="H36" s="5"/>
    </row>
    <row r="37" spans="1:8" ht="15.75" hidden="1" customHeight="1" x14ac:dyDescent="0.2">
      <c r="A37" s="59"/>
      <c r="B37" s="46"/>
      <c r="C37" s="49"/>
      <c r="D37" s="4"/>
      <c r="E37" s="4"/>
      <c r="F37" s="4"/>
      <c r="G37" s="40"/>
      <c r="H37" s="5"/>
    </row>
    <row r="38" spans="1:8" ht="15.75" hidden="1" customHeight="1" x14ac:dyDescent="0.2">
      <c r="A38" s="59"/>
      <c r="B38" s="46"/>
      <c r="C38" s="49"/>
      <c r="D38" s="4"/>
      <c r="E38" s="4"/>
      <c r="F38" s="4"/>
      <c r="G38" s="40"/>
      <c r="H38" s="5"/>
    </row>
    <row r="39" spans="1:8" ht="15.75" hidden="1" customHeight="1" x14ac:dyDescent="0.2">
      <c r="A39" s="59"/>
      <c r="B39" s="46"/>
      <c r="C39" s="49"/>
      <c r="D39" s="4"/>
      <c r="E39" s="4"/>
      <c r="F39" s="4"/>
      <c r="G39" s="40"/>
      <c r="H39" s="5"/>
    </row>
    <row r="40" spans="1:8" ht="15.75" hidden="1" customHeight="1" x14ac:dyDescent="0.2">
      <c r="A40" s="59"/>
      <c r="B40" s="46"/>
      <c r="C40" s="49"/>
      <c r="D40" s="4"/>
      <c r="E40" s="4"/>
      <c r="F40" s="4"/>
      <c r="G40" s="40"/>
      <c r="H40" s="5"/>
    </row>
    <row r="41" spans="1:8" ht="15.75" hidden="1" customHeight="1" x14ac:dyDescent="0.2">
      <c r="A41" s="59"/>
      <c r="B41" s="46"/>
      <c r="C41" s="49"/>
      <c r="D41" s="4"/>
      <c r="E41" s="4"/>
      <c r="F41" s="4"/>
      <c r="G41" s="40"/>
      <c r="H41" s="5"/>
    </row>
    <row r="42" spans="1:8" ht="15.75" hidden="1" customHeight="1" x14ac:dyDescent="0.2">
      <c r="A42" s="59"/>
      <c r="B42" s="46"/>
      <c r="C42" s="49"/>
      <c r="D42" s="4"/>
      <c r="E42" s="4"/>
      <c r="F42" s="4"/>
      <c r="G42" s="40"/>
      <c r="H42" s="5"/>
    </row>
    <row r="43" spans="1:8" ht="15.75" hidden="1" customHeight="1" x14ac:dyDescent="0.2">
      <c r="A43" s="59"/>
      <c r="B43" s="46"/>
      <c r="C43" s="49"/>
      <c r="D43" s="4"/>
      <c r="E43" s="4"/>
      <c r="F43" s="4"/>
      <c r="G43" s="40"/>
      <c r="H43" s="5"/>
    </row>
    <row r="44" spans="1:8" ht="15.75" hidden="1" customHeight="1" x14ac:dyDescent="0.2">
      <c r="A44" s="59"/>
      <c r="B44" s="46"/>
      <c r="C44" s="49"/>
      <c r="D44" s="4"/>
      <c r="E44" s="4"/>
      <c r="F44" s="4"/>
      <c r="G44" s="40"/>
      <c r="H44" s="5"/>
    </row>
    <row r="45" spans="1:8" ht="15.75" hidden="1" customHeight="1" x14ac:dyDescent="0.2">
      <c r="A45" s="59"/>
      <c r="B45" s="46"/>
      <c r="C45" s="49"/>
      <c r="D45" s="4"/>
      <c r="E45" s="4"/>
      <c r="F45" s="4"/>
      <c r="G45" s="40"/>
      <c r="H45" s="5"/>
    </row>
    <row r="46" spans="1:8" ht="15.75" hidden="1" customHeight="1" x14ac:dyDescent="0.2">
      <c r="A46" s="59"/>
      <c r="B46" s="46"/>
      <c r="C46" s="49"/>
      <c r="D46" s="4"/>
      <c r="E46" s="4"/>
      <c r="F46" s="4"/>
      <c r="G46" s="40"/>
      <c r="H46" s="5"/>
    </row>
    <row r="47" spans="1:8" ht="15.75" hidden="1" customHeight="1" x14ac:dyDescent="0.2">
      <c r="A47" s="59"/>
      <c r="B47" s="46"/>
      <c r="C47" s="49"/>
      <c r="D47" s="4"/>
      <c r="E47" s="4"/>
      <c r="F47" s="4"/>
      <c r="G47" s="40"/>
      <c r="H47" s="5"/>
    </row>
    <row r="48" spans="1:8" ht="15.75" hidden="1" customHeight="1" x14ac:dyDescent="0.2">
      <c r="A48" s="59"/>
      <c r="B48" s="46"/>
      <c r="C48" s="49"/>
      <c r="D48" s="4"/>
      <c r="E48" s="4"/>
      <c r="F48" s="4"/>
      <c r="G48" s="40"/>
      <c r="H48" s="5"/>
    </row>
    <row r="49" spans="1:8" ht="15.75" hidden="1" customHeight="1" x14ac:dyDescent="0.2">
      <c r="A49" s="59"/>
      <c r="B49" s="46"/>
      <c r="C49" s="49"/>
      <c r="D49" s="4"/>
      <c r="E49" s="4"/>
      <c r="F49" s="4"/>
      <c r="G49" s="40"/>
      <c r="H49" s="5"/>
    </row>
    <row r="50" spans="1:8" ht="15.75" hidden="1" customHeight="1" x14ac:dyDescent="0.2">
      <c r="A50" s="59"/>
      <c r="B50" s="46"/>
      <c r="C50" s="49"/>
      <c r="D50" s="4"/>
      <c r="E50" s="4"/>
      <c r="F50" s="4"/>
      <c r="G50" s="40"/>
      <c r="H50" s="5"/>
    </row>
    <row r="51" spans="1:8" ht="15.75" hidden="1" customHeight="1" x14ac:dyDescent="0.2">
      <c r="A51" s="59"/>
      <c r="B51" s="46"/>
      <c r="C51" s="49"/>
      <c r="D51" s="4"/>
      <c r="E51" s="4"/>
      <c r="F51" s="4"/>
      <c r="G51" s="40"/>
      <c r="H51" s="5"/>
    </row>
    <row r="52" spans="1:8" ht="15.75" hidden="1" customHeight="1" x14ac:dyDescent="0.2">
      <c r="A52" s="59"/>
      <c r="B52" s="46"/>
      <c r="C52" s="49"/>
      <c r="D52" s="4"/>
      <c r="E52" s="4"/>
      <c r="F52" s="4"/>
      <c r="G52" s="40"/>
      <c r="H52" s="5"/>
    </row>
    <row r="53" spans="1:8" ht="15.75" hidden="1" customHeight="1" x14ac:dyDescent="0.2">
      <c r="A53" s="59"/>
      <c r="B53" s="46"/>
      <c r="C53" s="49"/>
      <c r="D53" s="4"/>
      <c r="E53" s="4"/>
      <c r="F53" s="4"/>
      <c r="G53" s="40"/>
      <c r="H53" s="5"/>
    </row>
    <row r="54" spans="1:8" ht="15.75" hidden="1" customHeight="1" x14ac:dyDescent="0.2">
      <c r="A54" s="59"/>
      <c r="B54" s="46"/>
      <c r="C54" s="49"/>
      <c r="D54" s="4"/>
      <c r="E54" s="4"/>
      <c r="F54" s="4"/>
      <c r="G54" s="40"/>
      <c r="H54" s="5"/>
    </row>
    <row r="55" spans="1:8" ht="15.75" hidden="1" customHeight="1" x14ac:dyDescent="0.2">
      <c r="A55" s="59"/>
      <c r="B55" s="46"/>
      <c r="C55" s="49"/>
      <c r="D55" s="4"/>
      <c r="E55" s="4"/>
      <c r="F55" s="4"/>
      <c r="G55" s="40"/>
      <c r="H55" s="5"/>
    </row>
    <row r="56" spans="1:8" ht="15.75" hidden="1" customHeight="1" x14ac:dyDescent="0.2">
      <c r="A56" s="59"/>
      <c r="B56" s="46"/>
      <c r="C56" s="49"/>
      <c r="D56" s="4"/>
      <c r="E56" s="4"/>
      <c r="F56" s="4"/>
      <c r="G56" s="40"/>
      <c r="H56" s="5"/>
    </row>
    <row r="57" spans="1:8" ht="15.75" hidden="1" customHeight="1" x14ac:dyDescent="0.2">
      <c r="A57" s="59"/>
      <c r="B57" s="46"/>
      <c r="C57" s="49"/>
      <c r="D57" s="4"/>
      <c r="E57" s="4"/>
      <c r="F57" s="4"/>
      <c r="G57" s="40"/>
      <c r="H57" s="5"/>
    </row>
    <row r="58" spans="1:8" ht="15.75" hidden="1" customHeight="1" x14ac:dyDescent="0.2">
      <c r="A58" s="59"/>
      <c r="B58" s="46"/>
      <c r="C58" s="49"/>
      <c r="D58" s="4"/>
      <c r="E58" s="4"/>
      <c r="F58" s="4"/>
      <c r="G58" s="40"/>
      <c r="H58" s="5"/>
    </row>
    <row r="59" spans="1:8" ht="15.75" hidden="1" customHeight="1" x14ac:dyDescent="0.2">
      <c r="A59" s="59"/>
      <c r="B59" s="46"/>
      <c r="C59" s="49"/>
      <c r="D59" s="4"/>
      <c r="E59" s="4"/>
      <c r="F59" s="4"/>
      <c r="G59" s="40"/>
      <c r="H59" s="5"/>
    </row>
    <row r="60" spans="1:8" ht="15.75" hidden="1" customHeight="1" x14ac:dyDescent="0.2">
      <c r="A60" s="59"/>
      <c r="B60" s="46"/>
      <c r="C60" s="49"/>
      <c r="D60" s="4"/>
      <c r="E60" s="4"/>
      <c r="F60" s="4"/>
      <c r="G60" s="40"/>
      <c r="H60" s="5"/>
    </row>
    <row r="61" spans="1:8" ht="15.75" hidden="1" customHeight="1" x14ac:dyDescent="0.2">
      <c r="A61" s="59"/>
      <c r="B61" s="46"/>
      <c r="C61" s="49"/>
      <c r="D61" s="4"/>
      <c r="E61" s="4"/>
      <c r="F61" s="4"/>
      <c r="G61" s="40"/>
      <c r="H61" s="5"/>
    </row>
    <row r="62" spans="1:8" ht="15.75" hidden="1" customHeight="1" x14ac:dyDescent="0.2">
      <c r="A62" s="59"/>
      <c r="B62" s="46"/>
      <c r="C62" s="49"/>
      <c r="D62" s="4"/>
      <c r="E62" s="4"/>
      <c r="F62" s="4"/>
      <c r="G62" s="40"/>
      <c r="H62" s="5"/>
    </row>
    <row r="63" spans="1:8" ht="15.75" hidden="1" customHeight="1" x14ac:dyDescent="0.2">
      <c r="A63" s="59"/>
      <c r="B63" s="46"/>
      <c r="C63" s="49"/>
      <c r="D63" s="4"/>
      <c r="E63" s="4"/>
      <c r="F63" s="4"/>
      <c r="G63" s="40"/>
      <c r="H63" s="5"/>
    </row>
    <row r="64" spans="1:8" ht="15.75" hidden="1" customHeight="1" x14ac:dyDescent="0.2">
      <c r="A64" s="59"/>
      <c r="B64" s="46"/>
      <c r="C64" s="49"/>
      <c r="D64" s="4"/>
      <c r="E64" s="4"/>
      <c r="F64" s="4"/>
      <c r="G64" s="40"/>
      <c r="H64" s="5"/>
    </row>
    <row r="65" spans="1:8" ht="15.75" hidden="1" customHeight="1" x14ac:dyDescent="0.2">
      <c r="A65" s="59"/>
      <c r="B65" s="46"/>
      <c r="C65" s="49"/>
      <c r="D65" s="4"/>
      <c r="E65" s="4"/>
      <c r="F65" s="4"/>
      <c r="G65" s="40"/>
      <c r="H65" s="5"/>
    </row>
    <row r="66" spans="1:8" ht="15.75" hidden="1" customHeight="1" x14ac:dyDescent="0.2">
      <c r="A66" s="59"/>
      <c r="B66" s="46"/>
      <c r="C66" s="49"/>
      <c r="D66" s="4"/>
      <c r="E66" s="4"/>
      <c r="F66" s="4"/>
      <c r="G66" s="40"/>
      <c r="H66" s="5"/>
    </row>
    <row r="67" spans="1:8" ht="15.75" hidden="1" customHeight="1" x14ac:dyDescent="0.2">
      <c r="A67" s="59"/>
      <c r="B67" s="46"/>
      <c r="C67" s="49"/>
      <c r="D67" s="4"/>
      <c r="E67" s="4"/>
      <c r="F67" s="4"/>
      <c r="G67" s="40"/>
      <c r="H67" s="5"/>
    </row>
    <row r="68" spans="1:8" ht="15.75" hidden="1" customHeight="1" x14ac:dyDescent="0.2">
      <c r="A68" s="59"/>
      <c r="B68" s="46"/>
      <c r="C68" s="49"/>
      <c r="D68" s="4"/>
      <c r="E68" s="4"/>
      <c r="F68" s="4"/>
      <c r="G68" s="40"/>
      <c r="H68" s="5"/>
    </row>
    <row r="69" spans="1:8" ht="15.75" hidden="1" customHeight="1" x14ac:dyDescent="0.2">
      <c r="A69" s="59"/>
      <c r="B69" s="46"/>
      <c r="C69" s="49"/>
      <c r="D69" s="4"/>
      <c r="E69" s="4"/>
      <c r="F69" s="4"/>
      <c r="G69" s="40"/>
      <c r="H69" s="5"/>
    </row>
    <row r="70" spans="1:8" ht="15.75" hidden="1" customHeight="1" x14ac:dyDescent="0.2">
      <c r="A70" s="59"/>
      <c r="B70" s="45"/>
      <c r="C70" s="51"/>
      <c r="D70" s="4"/>
      <c r="E70" s="4"/>
      <c r="F70" s="4"/>
      <c r="G70" s="40"/>
      <c r="H70" s="5"/>
    </row>
    <row r="71" spans="1:8" ht="15.75" hidden="1" customHeight="1" x14ac:dyDescent="0.2">
      <c r="A71" s="59"/>
      <c r="B71" s="46"/>
      <c r="C71" s="49"/>
      <c r="D71" s="4"/>
      <c r="E71" s="4"/>
      <c r="F71" s="4"/>
      <c r="G71" s="40"/>
      <c r="H71" s="5"/>
    </row>
    <row r="72" spans="1:8" ht="15.75" hidden="1" customHeight="1" x14ac:dyDescent="0.2">
      <c r="A72" s="59"/>
      <c r="B72" s="46"/>
      <c r="C72" s="49"/>
      <c r="D72" s="4"/>
      <c r="E72" s="4"/>
      <c r="F72" s="4"/>
      <c r="G72" s="40"/>
      <c r="H72" s="5"/>
    </row>
    <row r="73" spans="1:8" ht="15.75" hidden="1" customHeight="1" x14ac:dyDescent="0.2">
      <c r="A73" s="59"/>
      <c r="B73" s="46"/>
      <c r="C73" s="49"/>
      <c r="D73" s="4"/>
      <c r="E73" s="4"/>
      <c r="F73" s="4"/>
      <c r="G73" s="40"/>
      <c r="H73" s="5"/>
    </row>
    <row r="74" spans="1:8" ht="15.75" hidden="1" customHeight="1" x14ac:dyDescent="0.2">
      <c r="A74" s="59"/>
      <c r="B74" s="46"/>
      <c r="C74" s="49"/>
      <c r="D74" s="4"/>
      <c r="E74" s="4"/>
      <c r="F74" s="4"/>
      <c r="G74" s="40"/>
      <c r="H74" s="5"/>
    </row>
    <row r="75" spans="1:8" ht="15.75" hidden="1" customHeight="1" x14ac:dyDescent="0.2">
      <c r="A75" s="59"/>
      <c r="B75" s="46"/>
      <c r="C75" s="49"/>
      <c r="D75" s="4"/>
      <c r="E75" s="4"/>
      <c r="F75" s="4"/>
      <c r="G75" s="40"/>
      <c r="H75" s="5"/>
    </row>
    <row r="76" spans="1:8" ht="15.75" hidden="1" customHeight="1" x14ac:dyDescent="0.2">
      <c r="A76" s="59"/>
      <c r="B76" s="46"/>
      <c r="C76" s="49"/>
      <c r="D76" s="4"/>
      <c r="E76" s="4"/>
      <c r="F76" s="4"/>
      <c r="G76" s="40"/>
      <c r="H76" s="5"/>
    </row>
    <row r="77" spans="1:8" ht="15.75" hidden="1" customHeight="1" x14ac:dyDescent="0.2">
      <c r="A77" s="59"/>
      <c r="B77" s="46"/>
      <c r="C77" s="49"/>
      <c r="D77" s="4"/>
      <c r="E77" s="4"/>
      <c r="F77" s="4"/>
      <c r="G77" s="40"/>
      <c r="H77" s="5"/>
    </row>
    <row r="78" spans="1:8" ht="15.75" hidden="1" customHeight="1" x14ac:dyDescent="0.2">
      <c r="A78" s="59"/>
      <c r="B78" s="46"/>
      <c r="C78" s="49"/>
      <c r="D78" s="4"/>
      <c r="E78" s="4"/>
      <c r="F78" s="4"/>
      <c r="G78" s="40"/>
      <c r="H78" s="5"/>
    </row>
    <row r="79" spans="1:8" ht="15.75" hidden="1" customHeight="1" x14ac:dyDescent="0.2">
      <c r="A79" s="59"/>
      <c r="B79" s="46"/>
      <c r="C79" s="49"/>
      <c r="D79" s="4"/>
      <c r="E79" s="4"/>
      <c r="F79" s="4"/>
      <c r="G79" s="40"/>
      <c r="H79" s="5"/>
    </row>
    <row r="80" spans="1:8" ht="15.75" hidden="1" customHeight="1" x14ac:dyDescent="0.2">
      <c r="A80" s="59"/>
      <c r="B80" s="46"/>
      <c r="C80" s="49"/>
      <c r="D80" s="4"/>
      <c r="E80" s="4"/>
      <c r="F80" s="4"/>
      <c r="G80" s="40"/>
      <c r="H80" s="5"/>
    </row>
    <row r="81" spans="1:8" ht="15.75" hidden="1" customHeight="1" x14ac:dyDescent="0.2">
      <c r="A81" s="59"/>
      <c r="B81" s="46"/>
      <c r="C81" s="49"/>
      <c r="D81" s="4"/>
      <c r="E81" s="4"/>
      <c r="F81" s="4"/>
      <c r="G81" s="40"/>
      <c r="H81" s="5"/>
    </row>
    <row r="82" spans="1:8" ht="15.75" hidden="1" customHeight="1" x14ac:dyDescent="0.2">
      <c r="A82" s="59"/>
      <c r="B82" s="46"/>
      <c r="C82" s="49"/>
      <c r="D82" s="4"/>
      <c r="E82" s="4"/>
      <c r="F82" s="4"/>
      <c r="G82" s="40"/>
      <c r="H82" s="5"/>
    </row>
    <row r="83" spans="1:8" ht="15.75" hidden="1" customHeight="1" x14ac:dyDescent="0.2">
      <c r="A83" s="59"/>
      <c r="B83" s="46"/>
      <c r="C83" s="49"/>
      <c r="D83" s="4"/>
      <c r="E83" s="4"/>
      <c r="F83" s="4"/>
      <c r="G83" s="40"/>
      <c r="H83" s="5"/>
    </row>
    <row r="84" spans="1:8" ht="15.75" hidden="1" customHeight="1" x14ac:dyDescent="0.2">
      <c r="A84" s="59"/>
      <c r="B84" s="46"/>
      <c r="C84" s="49"/>
      <c r="D84" s="4"/>
      <c r="E84" s="4"/>
      <c r="F84" s="4"/>
      <c r="G84" s="40"/>
      <c r="H84" s="5"/>
    </row>
    <row r="85" spans="1:8" ht="15.75" hidden="1" customHeight="1" x14ac:dyDescent="0.2">
      <c r="A85" s="59"/>
      <c r="B85" s="46"/>
      <c r="C85" s="49"/>
      <c r="D85" s="4"/>
      <c r="E85" s="4"/>
      <c r="F85" s="4"/>
      <c r="G85" s="40"/>
      <c r="H85" s="5"/>
    </row>
    <row r="86" spans="1:8" ht="15.75" hidden="1" customHeight="1" x14ac:dyDescent="0.2">
      <c r="A86" s="59"/>
      <c r="B86" s="46"/>
      <c r="C86" s="49"/>
      <c r="D86" s="4"/>
      <c r="E86" s="4"/>
      <c r="F86" s="4"/>
      <c r="G86" s="40"/>
      <c r="H86" s="5"/>
    </row>
    <row r="87" spans="1:8" ht="15.75" hidden="1" customHeight="1" x14ac:dyDescent="0.2">
      <c r="A87" s="59"/>
      <c r="B87" s="46"/>
      <c r="C87" s="49"/>
      <c r="D87" s="4"/>
      <c r="E87" s="4"/>
      <c r="F87" s="4"/>
      <c r="G87" s="40"/>
      <c r="H87" s="5"/>
    </row>
    <row r="88" spans="1:8" ht="15.75" hidden="1" customHeight="1" x14ac:dyDescent="0.2">
      <c r="A88" s="59"/>
      <c r="B88" s="46"/>
      <c r="C88" s="49"/>
      <c r="D88" s="4"/>
      <c r="E88" s="4"/>
      <c r="F88" s="4"/>
      <c r="G88" s="40"/>
      <c r="H88" s="5"/>
    </row>
    <row r="89" spans="1:8" ht="15.75" hidden="1" customHeight="1" x14ac:dyDescent="0.2">
      <c r="A89" s="59"/>
      <c r="B89" s="46"/>
      <c r="C89" s="49"/>
      <c r="D89" s="4"/>
      <c r="E89" s="4"/>
      <c r="F89" s="4"/>
      <c r="G89" s="40"/>
      <c r="H89" s="5"/>
    </row>
    <row r="90" spans="1:8" ht="15.75" hidden="1" customHeight="1" x14ac:dyDescent="0.2">
      <c r="A90" s="59"/>
      <c r="B90" s="46"/>
      <c r="C90" s="49"/>
      <c r="D90" s="4"/>
      <c r="E90" s="4"/>
      <c r="F90" s="4"/>
      <c r="G90" s="40"/>
      <c r="H90" s="5"/>
    </row>
    <row r="91" spans="1:8" ht="15.75" hidden="1" customHeight="1" x14ac:dyDescent="0.2">
      <c r="A91" s="59"/>
      <c r="B91" s="46"/>
      <c r="C91" s="49"/>
      <c r="D91" s="4"/>
      <c r="E91" s="4"/>
      <c r="F91" s="4"/>
      <c r="G91" s="40"/>
      <c r="H91" s="5"/>
    </row>
    <row r="92" spans="1:8" ht="15.75" hidden="1" customHeight="1" x14ac:dyDescent="0.2">
      <c r="A92" s="59"/>
      <c r="B92" s="46"/>
      <c r="C92" s="49"/>
      <c r="D92" s="4"/>
      <c r="E92" s="4"/>
      <c r="F92" s="4"/>
      <c r="G92" s="40"/>
      <c r="H92" s="5"/>
    </row>
    <row r="93" spans="1:8" ht="15.75" hidden="1" customHeight="1" x14ac:dyDescent="0.2">
      <c r="A93" s="59"/>
      <c r="B93" s="46"/>
      <c r="C93" s="49"/>
      <c r="D93" s="4"/>
      <c r="E93" s="4"/>
      <c r="F93" s="4"/>
      <c r="G93" s="40"/>
      <c r="H93" s="5"/>
    </row>
    <row r="94" spans="1:8" ht="15.75" hidden="1" customHeight="1" x14ac:dyDescent="0.2">
      <c r="A94" s="59"/>
      <c r="B94" s="46"/>
      <c r="C94" s="49"/>
      <c r="D94" s="4"/>
      <c r="E94" s="4"/>
      <c r="F94" s="4"/>
      <c r="G94" s="40"/>
      <c r="H94" s="5"/>
    </row>
    <row r="95" spans="1:8" ht="15.75" hidden="1" customHeight="1" x14ac:dyDescent="0.2">
      <c r="A95" s="59"/>
      <c r="B95" s="46"/>
      <c r="C95" s="49"/>
      <c r="D95" s="4"/>
      <c r="E95" s="4"/>
      <c r="F95" s="4"/>
      <c r="G95" s="40"/>
      <c r="H95" s="5"/>
    </row>
    <row r="96" spans="1:8" ht="15.75" hidden="1" customHeight="1" x14ac:dyDescent="0.2">
      <c r="A96" s="59"/>
      <c r="B96" s="46"/>
      <c r="C96" s="49"/>
      <c r="D96" s="4"/>
      <c r="E96" s="4"/>
      <c r="F96" s="4"/>
      <c r="G96" s="40"/>
      <c r="H96" s="5"/>
    </row>
    <row r="97" spans="1:8" ht="15.75" hidden="1" customHeight="1" x14ac:dyDescent="0.2">
      <c r="A97" s="59"/>
      <c r="B97" s="46"/>
      <c r="C97" s="49"/>
      <c r="D97" s="4"/>
      <c r="E97" s="4"/>
      <c r="F97" s="4"/>
      <c r="G97" s="40"/>
      <c r="H97" s="5"/>
    </row>
    <row r="98" spans="1:8" ht="15.75" hidden="1" customHeight="1" x14ac:dyDescent="0.2">
      <c r="A98" s="59"/>
      <c r="B98" s="46"/>
      <c r="C98" s="49"/>
      <c r="D98" s="4"/>
      <c r="E98" s="4"/>
      <c r="F98" s="4"/>
      <c r="G98" s="40"/>
      <c r="H98" s="5"/>
    </row>
    <row r="99" spans="1:8" ht="15.75" hidden="1" customHeight="1" x14ac:dyDescent="0.2">
      <c r="A99" s="59"/>
      <c r="B99" s="46"/>
      <c r="C99" s="49"/>
      <c r="D99" s="4"/>
      <c r="E99" s="4"/>
      <c r="F99" s="4"/>
      <c r="G99" s="40"/>
      <c r="H99" s="5"/>
    </row>
    <row r="100" spans="1:8" ht="15.75" hidden="1" customHeight="1" x14ac:dyDescent="0.2">
      <c r="A100" s="59"/>
      <c r="B100" s="46"/>
      <c r="C100" s="49"/>
      <c r="D100" s="4"/>
      <c r="E100" s="4"/>
      <c r="F100" s="4"/>
      <c r="G100" s="40"/>
      <c r="H100" s="5"/>
    </row>
    <row r="101" spans="1:8" ht="15.75" hidden="1" customHeight="1" x14ac:dyDescent="0.2">
      <c r="A101" s="59"/>
      <c r="B101" s="46"/>
      <c r="C101" s="49"/>
      <c r="D101" s="4"/>
      <c r="E101" s="4"/>
      <c r="F101" s="4"/>
      <c r="G101" s="40"/>
      <c r="H101" s="5"/>
    </row>
    <row r="102" spans="1:8" ht="15.75" hidden="1" customHeight="1" x14ac:dyDescent="0.2">
      <c r="A102" s="59"/>
      <c r="B102" s="46"/>
      <c r="C102" s="49"/>
      <c r="D102" s="4"/>
      <c r="E102" s="4"/>
      <c r="F102" s="4"/>
      <c r="G102" s="40"/>
      <c r="H102" s="5"/>
    </row>
    <row r="103" spans="1:8" ht="15.75" hidden="1" customHeight="1" x14ac:dyDescent="0.2">
      <c r="A103" s="59"/>
      <c r="B103" s="46"/>
      <c r="C103" s="49"/>
      <c r="D103" s="4"/>
      <c r="E103" s="4"/>
      <c r="F103" s="4"/>
      <c r="G103" s="40"/>
      <c r="H103" s="5"/>
    </row>
    <row r="104" spans="1:8" ht="15.75" hidden="1" customHeight="1" x14ac:dyDescent="0.2">
      <c r="A104" s="59"/>
      <c r="B104" s="46"/>
      <c r="C104" s="49"/>
      <c r="D104" s="4"/>
      <c r="E104" s="4"/>
      <c r="F104" s="4"/>
      <c r="G104" s="40"/>
      <c r="H104" s="5"/>
    </row>
    <row r="105" spans="1:8" ht="15.75" hidden="1" customHeight="1" x14ac:dyDescent="0.2">
      <c r="A105" s="59"/>
      <c r="B105" s="46"/>
      <c r="C105" s="49"/>
      <c r="D105" s="4"/>
      <c r="E105" s="4"/>
      <c r="F105" s="4"/>
      <c r="G105" s="40"/>
      <c r="H105" s="5"/>
    </row>
    <row r="106" spans="1:8" ht="15.75" hidden="1" customHeight="1" x14ac:dyDescent="0.2">
      <c r="A106" s="59"/>
      <c r="B106" s="46"/>
      <c r="C106" s="49"/>
      <c r="D106" s="4"/>
      <c r="E106" s="4"/>
      <c r="F106" s="4"/>
      <c r="G106" s="40"/>
      <c r="H106" s="5"/>
    </row>
    <row r="107" spans="1:8" ht="15.75" hidden="1" customHeight="1" x14ac:dyDescent="0.2">
      <c r="A107" s="59"/>
      <c r="B107" s="46"/>
      <c r="C107" s="49"/>
      <c r="D107" s="4"/>
      <c r="E107" s="4"/>
      <c r="F107" s="4"/>
      <c r="G107" s="40"/>
      <c r="H107" s="5"/>
    </row>
    <row r="108" spans="1:8" ht="15.75" hidden="1" customHeight="1" x14ac:dyDescent="0.2">
      <c r="A108" s="59"/>
      <c r="B108" s="46"/>
      <c r="C108" s="49"/>
      <c r="D108" s="4"/>
      <c r="E108" s="4"/>
      <c r="F108" s="4"/>
      <c r="G108" s="40"/>
      <c r="H108" s="5"/>
    </row>
    <row r="109" spans="1:8" ht="15.75" hidden="1" customHeight="1" x14ac:dyDescent="0.2">
      <c r="A109" s="59"/>
      <c r="B109" s="46"/>
      <c r="C109" s="49"/>
      <c r="D109" s="4"/>
      <c r="E109" s="4"/>
      <c r="F109" s="4"/>
      <c r="G109" s="40"/>
      <c r="H109" s="5"/>
    </row>
    <row r="110" spans="1:8" ht="15.75" hidden="1" customHeight="1" x14ac:dyDescent="0.2">
      <c r="A110" s="59"/>
      <c r="B110" s="46"/>
      <c r="C110" s="49"/>
      <c r="D110" s="4"/>
      <c r="E110" s="4"/>
      <c r="F110" s="4"/>
      <c r="G110" s="40"/>
      <c r="H110" s="5"/>
    </row>
    <row r="111" spans="1:8" ht="15.75" hidden="1" customHeight="1" x14ac:dyDescent="0.2">
      <c r="A111" s="59"/>
      <c r="B111" s="46"/>
      <c r="C111" s="49"/>
      <c r="D111" s="4"/>
      <c r="E111" s="4"/>
      <c r="F111" s="4"/>
      <c r="G111" s="40"/>
      <c r="H111" s="5"/>
    </row>
    <row r="112" spans="1:8" ht="15.75" hidden="1" customHeight="1" x14ac:dyDescent="0.2">
      <c r="A112" s="59"/>
      <c r="B112" s="46"/>
      <c r="C112" s="49"/>
      <c r="D112" s="4"/>
      <c r="E112" s="4"/>
      <c r="F112" s="4"/>
      <c r="G112" s="40"/>
      <c r="H112" s="5"/>
    </row>
    <row r="113" spans="1:12" ht="15.75" hidden="1" customHeight="1" x14ac:dyDescent="0.2">
      <c r="A113" s="59"/>
      <c r="B113" s="46"/>
      <c r="C113" s="49"/>
      <c r="D113" s="4"/>
      <c r="E113" s="4"/>
      <c r="F113" s="4"/>
      <c r="G113" s="40"/>
      <c r="H113" s="5"/>
    </row>
    <row r="114" spans="1:12" ht="15.75" hidden="1" customHeight="1" x14ac:dyDescent="0.2">
      <c r="A114" s="59"/>
      <c r="B114" s="46"/>
      <c r="C114" s="49"/>
      <c r="D114" s="4"/>
      <c r="E114" s="4"/>
      <c r="F114" s="4"/>
      <c r="G114" s="40"/>
      <c r="H114" s="5"/>
    </row>
    <row r="115" spans="1:12" ht="15.75" hidden="1" customHeight="1" x14ac:dyDescent="0.2">
      <c r="A115" s="59"/>
      <c r="B115" s="46"/>
      <c r="C115" s="49"/>
      <c r="D115" s="4"/>
      <c r="E115" s="4"/>
      <c r="F115" s="4"/>
      <c r="G115" s="40"/>
      <c r="H115" s="5"/>
    </row>
    <row r="116" spans="1:12" ht="15.75" hidden="1" customHeight="1" x14ac:dyDescent="0.2">
      <c r="A116" s="59"/>
      <c r="B116" s="46"/>
      <c r="C116" s="49"/>
      <c r="D116" s="4"/>
      <c r="E116" s="4"/>
      <c r="F116" s="4"/>
      <c r="G116" s="40"/>
      <c r="H116" s="5"/>
    </row>
    <row r="117" spans="1:12" ht="15.75" hidden="1" customHeight="1" x14ac:dyDescent="0.2">
      <c r="A117" s="59"/>
      <c r="B117" s="46"/>
      <c r="C117" s="49"/>
      <c r="D117" s="4"/>
      <c r="E117" s="4"/>
      <c r="F117" s="4"/>
      <c r="G117" s="40"/>
      <c r="H117" s="5"/>
    </row>
    <row r="118" spans="1:12" ht="15.75" hidden="1" customHeight="1" x14ac:dyDescent="0.2">
      <c r="A118" s="59"/>
      <c r="B118" s="46"/>
      <c r="C118" s="49"/>
      <c r="D118" s="4"/>
      <c r="E118" s="4"/>
      <c r="F118" s="4"/>
      <c r="G118" s="40"/>
      <c r="H118" s="5"/>
    </row>
    <row r="119" spans="1:12" ht="15.75" hidden="1" customHeight="1" x14ac:dyDescent="0.2">
      <c r="A119" s="60"/>
      <c r="B119" s="47"/>
      <c r="C119" s="52"/>
      <c r="D119" s="4"/>
      <c r="E119" s="4"/>
      <c r="F119" s="4"/>
      <c r="G119" s="40"/>
      <c r="H119" s="5"/>
    </row>
    <row r="120" spans="1:12" ht="15.75" customHeight="1" x14ac:dyDescent="0.2">
      <c r="A120" s="57"/>
      <c r="B120" s="58"/>
      <c r="C120" s="58"/>
      <c r="J120" s="5"/>
      <c r="K120" s="5"/>
      <c r="L120" s="5"/>
    </row>
    <row r="121" spans="1:12" ht="42" customHeight="1" x14ac:dyDescent="0.2">
      <c r="A121" s="87" t="str">
        <f>IF(B14="","3.○○の輸入通関実績と計画","3."&amp;B14&amp;"の輸入通関実績と計画")</f>
        <v>3.無糖れん乳の輸入通関実績と計画</v>
      </c>
      <c r="B121" s="87"/>
      <c r="C121" s="87"/>
      <c r="D121" s="87"/>
      <c r="E121" s="87"/>
      <c r="J121" s="5"/>
      <c r="K121" s="5"/>
      <c r="L121" s="5"/>
    </row>
    <row r="122" spans="1:12" s="6" customFormat="1" ht="25.5" customHeight="1" x14ac:dyDescent="0.2">
      <c r="A122" s="76"/>
      <c r="B122" s="79" t="s">
        <v>20</v>
      </c>
      <c r="C122" s="80"/>
      <c r="D122" s="81" t="s">
        <v>21</v>
      </c>
      <c r="E122" s="82"/>
      <c r="F122" s="13"/>
      <c r="G122" s="13"/>
      <c r="I122" s="8"/>
      <c r="K122" s="9"/>
      <c r="L122" s="9"/>
    </row>
    <row r="123" spans="1:12" s="6" customFormat="1" ht="12.75" customHeight="1" x14ac:dyDescent="0.2">
      <c r="A123" s="77"/>
      <c r="B123" s="83" t="str">
        <f>IF($B$13="","枠内外を問わず○○から輸入した△△","枠内外を問わず"&amp;$B$13&amp;"から輸入した"&amp;$B$14)</f>
        <v>枠内外を問わず○○から輸入した△△</v>
      </c>
      <c r="C123" s="41"/>
      <c r="D123" s="85" t="str">
        <f>IF($B$13="","枠内外を問わず○○から輸入する△△","枠内外を問わず"&amp;$B$13&amp;"から輸入する"&amp;$B$14)</f>
        <v>枠内外を問わず○○から輸入する△△</v>
      </c>
      <c r="E123" s="41"/>
      <c r="I123" s="8"/>
      <c r="K123" s="9"/>
      <c r="L123" s="9"/>
    </row>
    <row r="124" spans="1:12" ht="62.25" customHeight="1" x14ac:dyDescent="0.2">
      <c r="A124" s="78"/>
      <c r="B124" s="84"/>
      <c r="C124" s="42" t="str">
        <f>IF($B$12="","うち××の関割を利用して輸入した△△","うち"&amp;$B$12&amp;"の関割を利用して輸入した"&amp;$B$14)</f>
        <v>うち××の関割を利用して輸入した△△</v>
      </c>
      <c r="D124" s="86"/>
      <c r="E124" s="42" t="str">
        <f>IF($B$12="","うち××の関割を利用して輸入する△△","うち"&amp;$B$12&amp;"の関割を利用して輸入する"&amp;$B$14)</f>
        <v>うち××の関割を利用して輸入する△△</v>
      </c>
      <c r="I124" s="37"/>
      <c r="J124" s="6"/>
      <c r="K124" s="6"/>
      <c r="L124" s="6"/>
    </row>
    <row r="125" spans="1:12" s="6" customFormat="1" ht="33" customHeight="1" thickBot="1" x14ac:dyDescent="0.25">
      <c r="A125" s="70" t="s">
        <v>22</v>
      </c>
      <c r="B125" s="22"/>
      <c r="C125" s="23"/>
      <c r="D125" s="24">
        <f>B129</f>
        <v>0</v>
      </c>
      <c r="E125" s="25">
        <f>C129</f>
        <v>0</v>
      </c>
      <c r="I125" s="11"/>
      <c r="J125" s="12"/>
      <c r="K125" s="12"/>
      <c r="L125" s="11"/>
    </row>
    <row r="126" spans="1:12" s="6" customFormat="1" ht="33" customHeight="1" thickTop="1" thickBot="1" x14ac:dyDescent="0.25">
      <c r="A126" s="68" t="s">
        <v>23</v>
      </c>
      <c r="B126" s="26"/>
      <c r="C126" s="27"/>
      <c r="D126" s="28"/>
      <c r="E126" s="43"/>
      <c r="F126" s="6" t="str">
        <f>B12&amp;B14</f>
        <v>無糖れん乳</v>
      </c>
      <c r="G126" s="1" t="str">
        <f>IFERROR(VLOOKUP(F126,数値参照用・削除不可!$A$89:$B$102,2,FALSE),"")</f>
        <v/>
      </c>
      <c r="I126" s="11"/>
      <c r="J126" s="13"/>
      <c r="K126" s="13"/>
    </row>
    <row r="127" spans="1:12" s="6" customFormat="1" ht="33" customHeight="1" thickTop="1" thickBot="1" x14ac:dyDescent="0.25">
      <c r="A127" s="71" t="s">
        <v>24</v>
      </c>
      <c r="B127" s="29"/>
      <c r="C127" s="27"/>
      <c r="D127" s="28"/>
      <c r="E127" s="30"/>
      <c r="I127" s="14"/>
      <c r="J127" s="8"/>
      <c r="K127" s="8"/>
    </row>
    <row r="128" spans="1:12" s="6" customFormat="1" ht="33" customHeight="1" thickTop="1" thickBot="1" x14ac:dyDescent="0.25">
      <c r="A128" s="71" t="s">
        <v>25</v>
      </c>
      <c r="B128" s="26"/>
      <c r="C128" s="31"/>
      <c r="D128" s="32"/>
      <c r="E128" s="44"/>
      <c r="I128" s="11"/>
      <c r="J128" s="13"/>
      <c r="K128" s="13"/>
    </row>
    <row r="129" spans="1:11" s="6" customFormat="1" ht="33" customHeight="1" thickTop="1" x14ac:dyDescent="0.2">
      <c r="A129" s="69" t="s">
        <v>26</v>
      </c>
      <c r="B129" s="33">
        <f>B125+SUM(B126:B127)-B128</f>
        <v>0</v>
      </c>
      <c r="C129" s="34">
        <f>C125+SUM(C126:C127)-C128</f>
        <v>0</v>
      </c>
      <c r="D129" s="35">
        <f>D125+SUM(D126:D127)-D128</f>
        <v>0</v>
      </c>
      <c r="E129" s="34">
        <f>E125+SUM(E126:E127)-E128</f>
        <v>0</v>
      </c>
      <c r="I129" s="11"/>
      <c r="J129" s="13"/>
      <c r="K129" s="13"/>
    </row>
  </sheetData>
  <sheetProtection formatRows="0"/>
  <mergeCells count="19">
    <mergeCell ref="B5:E5"/>
    <mergeCell ref="B7:D7"/>
    <mergeCell ref="B8:D8"/>
    <mergeCell ref="B1:E1"/>
    <mergeCell ref="A122:A124"/>
    <mergeCell ref="B122:C122"/>
    <mergeCell ref="D122:E122"/>
    <mergeCell ref="B123:B124"/>
    <mergeCell ref="D123:D124"/>
    <mergeCell ref="A121:E121"/>
    <mergeCell ref="B14:C14"/>
    <mergeCell ref="A18:E18"/>
    <mergeCell ref="A16:E16"/>
    <mergeCell ref="A17:E17"/>
    <mergeCell ref="B9:D9"/>
    <mergeCell ref="B12:C12"/>
    <mergeCell ref="B13:C13"/>
    <mergeCell ref="B3:E3"/>
    <mergeCell ref="B4:E4"/>
  </mergeCells>
  <phoneticPr fontId="14"/>
  <conditionalFormatting sqref="C20:C119">
    <cfRule type="expression" dxfId="3" priority="16" stopIfTrue="1">
      <formula>AND(B20="その他",C20="")</formula>
    </cfRule>
  </conditionalFormatting>
  <conditionalFormatting sqref="B7:D9 B12:C14 A20:B119">
    <cfRule type="containsBlanks" dxfId="2" priority="65" stopIfTrue="1">
      <formula>LEN(TRIM(A7))=0</formula>
    </cfRule>
  </conditionalFormatting>
  <conditionalFormatting sqref="B125:E129">
    <cfRule type="containsBlanks" dxfId="1" priority="66" stopIfTrue="1">
      <formula>LEN(TRIM(B125))=0</formula>
    </cfRule>
  </conditionalFormatting>
  <conditionalFormatting sqref="E126">
    <cfRule type="expression" dxfId="0" priority="1">
      <formula>$E$126&gt;$G$126</formula>
    </cfRule>
  </conditionalFormatting>
  <dataValidations count="5">
    <dataValidation type="list" allowBlank="1" showInputMessage="1" showErrorMessage="1" sqref="A20:A119" xr:uid="{30ACD49F-8BB7-4261-B52D-2BD885177A83}">
      <formula1>INDIRECT($B$14)</formula1>
    </dataValidation>
    <dataValidation type="list" allowBlank="1" showInputMessage="1" showErrorMessage="1" sqref="B21:B119" xr:uid="{2AA4B508-EDE6-4C51-BC61-BAFA9A4622F3}">
      <formula1>INDIRECT($A21)</formula1>
    </dataValidation>
    <dataValidation type="list" allowBlank="1" showInputMessage="1" showErrorMessage="1" sqref="B20" xr:uid="{57D03647-6202-45E7-BA1B-79BAB27D30AA}">
      <formula1>INDIRECT(A20)</formula1>
    </dataValidation>
    <dataValidation type="list" allowBlank="1" showInputMessage="1" showErrorMessage="1" sqref="B12:C12" xr:uid="{19E292CB-E3C9-452F-86F3-EF1BDC2B648A}">
      <formula1>協定</formula1>
    </dataValidation>
    <dataValidation type="list" allowBlank="1" showInputMessage="1" showErrorMessage="1" sqref="B13:C13" xr:uid="{4C58A166-B7E7-47D4-A0D2-79AFF142DE2B}">
      <formula1>INDIRECT($B$12)</formula1>
    </dataValidation>
  </dataValidations>
  <pageMargins left="0.43307086614173229" right="0.23622047244094491" top="0.74803149606299213" bottom="0.74803149606299213" header="0.31496062992125984" footer="0.31496062992125984"/>
  <pageSetup paperSize="9" scale="85" fitToHeight="0" orientation="portrait" r:id="rId1"/>
  <headerFooter>
    <oddFooter>&amp;C&amp;14&amp;P</oddFooter>
  </headerFooter>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BDC6404-9E46-4729-9A78-25A5D8B71371}">
          <x14:formula1>
            <xm:f>数値参照用・削除不可!$D$8</xm:f>
          </x14:formula1>
          <xm:sqref>B14:C14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3"/>
  <sheetViews>
    <sheetView workbookViewId="0">
      <selection activeCell="A69" sqref="A69"/>
    </sheetView>
  </sheetViews>
  <sheetFormatPr defaultRowHeight="13.2" x14ac:dyDescent="0.2"/>
  <cols>
    <col min="1" max="1" width="19.109375" customWidth="1"/>
    <col min="2" max="2" width="22.21875" hidden="1" customWidth="1"/>
    <col min="3" max="3" width="19" customWidth="1"/>
    <col min="4" max="9" width="18" customWidth="1"/>
    <col min="10" max="19" width="11.21875" customWidth="1"/>
  </cols>
  <sheetData>
    <row r="1" spans="1:11" x14ac:dyDescent="0.2">
      <c r="A1" t="s">
        <v>27</v>
      </c>
      <c r="B1" t="s">
        <v>28</v>
      </c>
      <c r="C1" t="s">
        <v>29</v>
      </c>
    </row>
    <row r="2" spans="1:11" x14ac:dyDescent="0.2">
      <c r="B2" t="s">
        <v>30</v>
      </c>
      <c r="C2" t="s">
        <v>31</v>
      </c>
      <c r="D2" t="s">
        <v>32</v>
      </c>
      <c r="E2" t="s">
        <v>33</v>
      </c>
      <c r="F2" t="s">
        <v>34</v>
      </c>
    </row>
    <row r="3" spans="1:11" x14ac:dyDescent="0.2">
      <c r="C3" t="s">
        <v>35</v>
      </c>
      <c r="D3" t="s">
        <v>36</v>
      </c>
    </row>
    <row r="4" spans="1:11" x14ac:dyDescent="0.2">
      <c r="C4" t="s">
        <v>37</v>
      </c>
      <c r="D4" t="s">
        <v>38</v>
      </c>
    </row>
    <row r="5" spans="1:11" s="16" customFormat="1" x14ac:dyDescent="0.2">
      <c r="B5" s="16" t="s">
        <v>39</v>
      </c>
      <c r="C5" s="16" t="s">
        <v>32</v>
      </c>
      <c r="D5" s="16" t="s">
        <v>13</v>
      </c>
      <c r="E5" s="16" t="s">
        <v>40</v>
      </c>
    </row>
    <row r="6" spans="1:11" x14ac:dyDescent="0.2">
      <c r="C6" t="s">
        <v>33</v>
      </c>
      <c r="D6" t="s">
        <v>41</v>
      </c>
    </row>
    <row r="7" spans="1:11" x14ac:dyDescent="0.2">
      <c r="C7" t="s">
        <v>34</v>
      </c>
      <c r="D7" t="s">
        <v>41</v>
      </c>
      <c r="E7" t="s">
        <v>42</v>
      </c>
    </row>
    <row r="8" spans="1:11" x14ac:dyDescent="0.2">
      <c r="C8" t="s">
        <v>36</v>
      </c>
      <c r="D8" t="s">
        <v>13</v>
      </c>
    </row>
    <row r="9" spans="1:11" x14ac:dyDescent="0.2">
      <c r="C9" t="s">
        <v>38</v>
      </c>
      <c r="D9" t="s">
        <v>41</v>
      </c>
    </row>
    <row r="10" spans="1:11" s="16" customFormat="1" x14ac:dyDescent="0.2">
      <c r="B10" s="16" t="s">
        <v>43</v>
      </c>
      <c r="C10" s="16" t="s">
        <v>44</v>
      </c>
      <c r="D10" s="16" t="s">
        <v>45</v>
      </c>
    </row>
    <row r="11" spans="1:11" x14ac:dyDescent="0.2">
      <c r="C11" t="s">
        <v>46</v>
      </c>
      <c r="D11" t="s">
        <v>47</v>
      </c>
      <c r="E11" t="s">
        <v>48</v>
      </c>
      <c r="F11" t="s">
        <v>49</v>
      </c>
      <c r="G11" t="s">
        <v>50</v>
      </c>
      <c r="H11" t="s">
        <v>51</v>
      </c>
    </row>
    <row r="12" spans="1:11" x14ac:dyDescent="0.2">
      <c r="C12" t="s">
        <v>52</v>
      </c>
      <c r="D12" t="s">
        <v>53</v>
      </c>
      <c r="E12" t="s">
        <v>54</v>
      </c>
      <c r="F12" t="s">
        <v>55</v>
      </c>
      <c r="G12" t="s">
        <v>56</v>
      </c>
      <c r="H12" t="s">
        <v>57</v>
      </c>
      <c r="I12" t="s">
        <v>58</v>
      </c>
    </row>
    <row r="13" spans="1:11" x14ac:dyDescent="0.2">
      <c r="C13" t="s">
        <v>59</v>
      </c>
      <c r="D13" t="s">
        <v>60</v>
      </c>
      <c r="E13" t="s">
        <v>61</v>
      </c>
      <c r="F13" t="s">
        <v>62</v>
      </c>
      <c r="G13" t="s">
        <v>63</v>
      </c>
      <c r="H13" t="s">
        <v>64</v>
      </c>
      <c r="I13" t="s">
        <v>65</v>
      </c>
      <c r="J13" t="s">
        <v>66</v>
      </c>
    </row>
    <row r="14" spans="1:11" x14ac:dyDescent="0.2">
      <c r="C14" t="s">
        <v>40</v>
      </c>
      <c r="D14" t="s">
        <v>67</v>
      </c>
      <c r="E14" t="s">
        <v>68</v>
      </c>
    </row>
    <row r="15" spans="1:11" x14ac:dyDescent="0.2">
      <c r="C15" t="s">
        <v>13</v>
      </c>
      <c r="D15" t="s">
        <v>69</v>
      </c>
      <c r="E15" t="s">
        <v>70</v>
      </c>
    </row>
    <row r="16" spans="1:11" x14ac:dyDescent="0.2">
      <c r="C16" t="s">
        <v>71</v>
      </c>
      <c r="D16" t="s">
        <v>72</v>
      </c>
      <c r="E16" t="s">
        <v>73</v>
      </c>
      <c r="F16" t="s">
        <v>74</v>
      </c>
      <c r="G16" t="s">
        <v>75</v>
      </c>
      <c r="H16" t="s">
        <v>76</v>
      </c>
      <c r="I16" t="s">
        <v>77</v>
      </c>
      <c r="J16" t="s">
        <v>78</v>
      </c>
      <c r="K16" t="s">
        <v>79</v>
      </c>
    </row>
    <row r="17" spans="1:23" x14ac:dyDescent="0.2">
      <c r="C17" t="s">
        <v>80</v>
      </c>
      <c r="D17" t="s">
        <v>53</v>
      </c>
      <c r="E17" t="s">
        <v>54</v>
      </c>
      <c r="F17" t="s">
        <v>55</v>
      </c>
      <c r="G17" t="s">
        <v>56</v>
      </c>
      <c r="H17" t="s">
        <v>57</v>
      </c>
      <c r="I17" t="s">
        <v>58</v>
      </c>
      <c r="J17" t="s">
        <v>81</v>
      </c>
      <c r="K17" t="s">
        <v>82</v>
      </c>
      <c r="L17" t="s">
        <v>62</v>
      </c>
      <c r="M17" t="s">
        <v>63</v>
      </c>
      <c r="N17" t="s">
        <v>67</v>
      </c>
      <c r="O17" t="s">
        <v>68</v>
      </c>
      <c r="P17" t="s">
        <v>64</v>
      </c>
      <c r="Q17" t="s">
        <v>65</v>
      </c>
      <c r="R17" t="s">
        <v>66</v>
      </c>
      <c r="S17" t="s">
        <v>47</v>
      </c>
      <c r="T17" t="s">
        <v>48</v>
      </c>
      <c r="U17" t="s">
        <v>49</v>
      </c>
      <c r="V17" t="s">
        <v>50</v>
      </c>
      <c r="W17" t="s">
        <v>51</v>
      </c>
    </row>
    <row r="18" spans="1:23" x14ac:dyDescent="0.2">
      <c r="C18" t="s">
        <v>83</v>
      </c>
      <c r="D18" t="s">
        <v>84</v>
      </c>
      <c r="E18" t="s">
        <v>45</v>
      </c>
      <c r="F18" t="s">
        <v>85</v>
      </c>
      <c r="G18" t="s">
        <v>86</v>
      </c>
      <c r="H18" t="s">
        <v>87</v>
      </c>
      <c r="I18" t="s">
        <v>88</v>
      </c>
    </row>
    <row r="19" spans="1:23" x14ac:dyDescent="0.2">
      <c r="C19" t="s">
        <v>41</v>
      </c>
      <c r="D19" t="s">
        <v>86</v>
      </c>
    </row>
    <row r="20" spans="1:23" x14ac:dyDescent="0.2">
      <c r="C20" t="s">
        <v>42</v>
      </c>
      <c r="D20" t="s">
        <v>72</v>
      </c>
      <c r="E20" t="s">
        <v>75</v>
      </c>
    </row>
    <row r="21" spans="1:23" x14ac:dyDescent="0.2">
      <c r="C21" t="s">
        <v>89</v>
      </c>
      <c r="D21" t="s">
        <v>90</v>
      </c>
      <c r="E21" t="s">
        <v>91</v>
      </c>
    </row>
    <row r="22" spans="1:23" x14ac:dyDescent="0.2">
      <c r="C22" s="53" t="s">
        <v>92</v>
      </c>
      <c r="D22" t="s">
        <v>91</v>
      </c>
      <c r="E22" t="s">
        <v>93</v>
      </c>
      <c r="F22" t="s">
        <v>94</v>
      </c>
      <c r="G22" t="s">
        <v>95</v>
      </c>
      <c r="H22" t="s">
        <v>96</v>
      </c>
    </row>
    <row r="23" spans="1:23" s="16" customFormat="1" x14ac:dyDescent="0.2">
      <c r="A23" s="16" t="s">
        <v>52</v>
      </c>
      <c r="B23" s="16" t="s">
        <v>97</v>
      </c>
      <c r="C23" s="16" t="s">
        <v>53</v>
      </c>
      <c r="D23" s="16" t="s">
        <v>98</v>
      </c>
      <c r="E23" s="16" t="s">
        <v>99</v>
      </c>
    </row>
    <row r="24" spans="1:23" x14ac:dyDescent="0.2">
      <c r="A24" t="s">
        <v>52</v>
      </c>
      <c r="C24" t="s">
        <v>54</v>
      </c>
      <c r="D24" t="s">
        <v>98</v>
      </c>
      <c r="E24" t="s">
        <v>99</v>
      </c>
    </row>
    <row r="25" spans="1:23" x14ac:dyDescent="0.2">
      <c r="A25" t="s">
        <v>52</v>
      </c>
      <c r="C25" t="s">
        <v>55</v>
      </c>
      <c r="D25" t="s">
        <v>98</v>
      </c>
      <c r="E25" t="s">
        <v>99</v>
      </c>
    </row>
    <row r="26" spans="1:23" x14ac:dyDescent="0.2">
      <c r="A26" t="s">
        <v>52</v>
      </c>
      <c r="C26" t="s">
        <v>56</v>
      </c>
      <c r="D26" t="s">
        <v>98</v>
      </c>
      <c r="E26" t="s">
        <v>99</v>
      </c>
    </row>
    <row r="27" spans="1:23" x14ac:dyDescent="0.2">
      <c r="A27" t="s">
        <v>52</v>
      </c>
      <c r="C27" t="s">
        <v>57</v>
      </c>
      <c r="D27" t="s">
        <v>98</v>
      </c>
      <c r="E27" t="s">
        <v>99</v>
      </c>
    </row>
    <row r="28" spans="1:23" x14ac:dyDescent="0.2">
      <c r="A28" t="s">
        <v>52</v>
      </c>
      <c r="C28" t="s">
        <v>58</v>
      </c>
      <c r="D28" t="s">
        <v>98</v>
      </c>
      <c r="E28" t="s">
        <v>99</v>
      </c>
    </row>
    <row r="29" spans="1:23" x14ac:dyDescent="0.2">
      <c r="A29" t="s">
        <v>100</v>
      </c>
      <c r="C29" t="s">
        <v>60</v>
      </c>
      <c r="D29" t="s">
        <v>98</v>
      </c>
      <c r="E29" t="s">
        <v>99</v>
      </c>
    </row>
    <row r="30" spans="1:23" x14ac:dyDescent="0.2">
      <c r="A30" t="s">
        <v>100</v>
      </c>
      <c r="C30" t="s">
        <v>61</v>
      </c>
      <c r="D30" t="s">
        <v>98</v>
      </c>
      <c r="E30" t="s">
        <v>99</v>
      </c>
    </row>
    <row r="31" spans="1:23" x14ac:dyDescent="0.2">
      <c r="A31" t="s">
        <v>100</v>
      </c>
      <c r="C31" t="s">
        <v>62</v>
      </c>
      <c r="D31" t="s">
        <v>98</v>
      </c>
      <c r="E31" t="s">
        <v>99</v>
      </c>
    </row>
    <row r="32" spans="1:23" x14ac:dyDescent="0.2">
      <c r="A32" t="s">
        <v>100</v>
      </c>
      <c r="C32" t="s">
        <v>63</v>
      </c>
      <c r="D32" t="s">
        <v>98</v>
      </c>
      <c r="E32" t="s">
        <v>99</v>
      </c>
    </row>
    <row r="33" spans="1:9" x14ac:dyDescent="0.2">
      <c r="A33" t="s">
        <v>101</v>
      </c>
      <c r="C33" t="s">
        <v>64</v>
      </c>
      <c r="D33" t="s">
        <v>98</v>
      </c>
      <c r="E33" t="s">
        <v>99</v>
      </c>
    </row>
    <row r="34" spans="1:9" x14ac:dyDescent="0.2">
      <c r="A34" t="s">
        <v>101</v>
      </c>
      <c r="C34" t="s">
        <v>65</v>
      </c>
      <c r="D34" t="s">
        <v>98</v>
      </c>
      <c r="E34" t="s">
        <v>99</v>
      </c>
    </row>
    <row r="35" spans="1:9" x14ac:dyDescent="0.2">
      <c r="A35" t="s">
        <v>101</v>
      </c>
      <c r="C35" t="s">
        <v>66</v>
      </c>
      <c r="D35" t="s">
        <v>98</v>
      </c>
      <c r="E35" t="s">
        <v>99</v>
      </c>
    </row>
    <row r="36" spans="1:9" x14ac:dyDescent="0.2">
      <c r="A36" t="s">
        <v>13</v>
      </c>
      <c r="C36" t="s">
        <v>69</v>
      </c>
      <c r="D36" t="s">
        <v>102</v>
      </c>
      <c r="E36" t="s">
        <v>103</v>
      </c>
    </row>
    <row r="37" spans="1:9" x14ac:dyDescent="0.2">
      <c r="A37" t="s">
        <v>13</v>
      </c>
      <c r="C37" t="s">
        <v>70</v>
      </c>
      <c r="D37" t="s">
        <v>102</v>
      </c>
      <c r="E37" t="s">
        <v>103</v>
      </c>
    </row>
    <row r="38" spans="1:9" x14ac:dyDescent="0.2">
      <c r="A38" t="s">
        <v>40</v>
      </c>
      <c r="C38" t="s">
        <v>67</v>
      </c>
      <c r="D38" t="s">
        <v>104</v>
      </c>
      <c r="E38" t="s">
        <v>105</v>
      </c>
    </row>
    <row r="39" spans="1:9" x14ac:dyDescent="0.2">
      <c r="A39" t="s">
        <v>40</v>
      </c>
      <c r="C39" t="s">
        <v>68</v>
      </c>
      <c r="D39" t="s">
        <v>106</v>
      </c>
      <c r="E39" t="s">
        <v>105</v>
      </c>
    </row>
    <row r="40" spans="1:9" x14ac:dyDescent="0.2">
      <c r="A40" t="s">
        <v>107</v>
      </c>
      <c r="C40" t="s">
        <v>72</v>
      </c>
      <c r="D40" t="s">
        <v>108</v>
      </c>
      <c r="E40" t="s">
        <v>99</v>
      </c>
    </row>
    <row r="41" spans="1:9" x14ac:dyDescent="0.2">
      <c r="A41" t="s">
        <v>109</v>
      </c>
      <c r="C41" t="s">
        <v>73</v>
      </c>
      <c r="D41" t="s">
        <v>108</v>
      </c>
      <c r="E41" t="s">
        <v>99</v>
      </c>
    </row>
    <row r="42" spans="1:9" x14ac:dyDescent="0.2">
      <c r="A42" t="s">
        <v>110</v>
      </c>
      <c r="C42" t="s">
        <v>74</v>
      </c>
      <c r="D42" t="s">
        <v>108</v>
      </c>
      <c r="E42" t="s">
        <v>99</v>
      </c>
    </row>
    <row r="43" spans="1:9" x14ac:dyDescent="0.2">
      <c r="A43" t="s">
        <v>107</v>
      </c>
      <c r="C43" t="s">
        <v>75</v>
      </c>
      <c r="D43" t="s">
        <v>108</v>
      </c>
      <c r="E43" t="s">
        <v>99</v>
      </c>
    </row>
    <row r="44" spans="1:9" x14ac:dyDescent="0.2">
      <c r="A44" t="s">
        <v>111</v>
      </c>
      <c r="C44" t="s">
        <v>76</v>
      </c>
      <c r="D44" t="s">
        <v>108</v>
      </c>
      <c r="E44" t="s">
        <v>99</v>
      </c>
    </row>
    <row r="45" spans="1:9" x14ac:dyDescent="0.2">
      <c r="A45" t="s">
        <v>111</v>
      </c>
      <c r="C45" t="s">
        <v>77</v>
      </c>
      <c r="D45" t="s">
        <v>108</v>
      </c>
      <c r="E45" t="s">
        <v>99</v>
      </c>
    </row>
    <row r="46" spans="1:9" x14ac:dyDescent="0.2">
      <c r="A46" t="s">
        <v>111</v>
      </c>
      <c r="C46" t="s">
        <v>78</v>
      </c>
      <c r="D46" t="s">
        <v>108</v>
      </c>
      <c r="E46" t="s">
        <v>99</v>
      </c>
    </row>
    <row r="47" spans="1:9" x14ac:dyDescent="0.2">
      <c r="A47" t="s">
        <v>111</v>
      </c>
      <c r="C47" t="s">
        <v>79</v>
      </c>
      <c r="D47" t="s">
        <v>108</v>
      </c>
      <c r="E47" t="s">
        <v>99</v>
      </c>
    </row>
    <row r="48" spans="1:9" x14ac:dyDescent="0.2">
      <c r="A48" t="s">
        <v>112</v>
      </c>
      <c r="C48" t="s">
        <v>47</v>
      </c>
      <c r="D48" t="s">
        <v>113</v>
      </c>
      <c r="E48" t="s">
        <v>114</v>
      </c>
      <c r="F48" t="s">
        <v>115</v>
      </c>
      <c r="G48" t="s">
        <v>116</v>
      </c>
      <c r="H48" t="s">
        <v>117</v>
      </c>
      <c r="I48" t="s">
        <v>99</v>
      </c>
    </row>
    <row r="49" spans="1:9" x14ac:dyDescent="0.2">
      <c r="A49" t="s">
        <v>112</v>
      </c>
      <c r="C49" t="s">
        <v>48</v>
      </c>
      <c r="D49" t="s">
        <v>113</v>
      </c>
      <c r="E49" t="s">
        <v>114</v>
      </c>
      <c r="F49" t="s">
        <v>115</v>
      </c>
      <c r="G49" t="s">
        <v>116</v>
      </c>
      <c r="H49" t="s">
        <v>117</v>
      </c>
      <c r="I49" t="s">
        <v>99</v>
      </c>
    </row>
    <row r="50" spans="1:9" x14ac:dyDescent="0.2">
      <c r="A50" t="s">
        <v>118</v>
      </c>
      <c r="C50" t="s">
        <v>49</v>
      </c>
      <c r="D50" t="s">
        <v>113</v>
      </c>
      <c r="E50" t="s">
        <v>114</v>
      </c>
      <c r="F50" t="s">
        <v>115</v>
      </c>
      <c r="G50" t="s">
        <v>116</v>
      </c>
      <c r="H50" t="s">
        <v>117</v>
      </c>
      <c r="I50" t="s">
        <v>99</v>
      </c>
    </row>
    <row r="51" spans="1:9" x14ac:dyDescent="0.2">
      <c r="A51" t="s">
        <v>112</v>
      </c>
      <c r="C51" t="s">
        <v>50</v>
      </c>
      <c r="D51" t="s">
        <v>113</v>
      </c>
      <c r="E51" t="s">
        <v>114</v>
      </c>
      <c r="F51" t="s">
        <v>115</v>
      </c>
      <c r="G51" t="s">
        <v>116</v>
      </c>
      <c r="H51" t="s">
        <v>117</v>
      </c>
      <c r="I51" t="s">
        <v>99</v>
      </c>
    </row>
    <row r="52" spans="1:9" x14ac:dyDescent="0.2">
      <c r="A52" t="s">
        <v>119</v>
      </c>
      <c r="C52" t="s">
        <v>51</v>
      </c>
      <c r="D52" t="s">
        <v>120</v>
      </c>
      <c r="E52" t="s">
        <v>121</v>
      </c>
      <c r="F52" t="s">
        <v>99</v>
      </c>
    </row>
    <row r="53" spans="1:9" x14ac:dyDescent="0.2">
      <c r="A53" t="s">
        <v>122</v>
      </c>
      <c r="C53" t="s">
        <v>84</v>
      </c>
      <c r="D53" t="s">
        <v>123</v>
      </c>
      <c r="E53" t="s">
        <v>99</v>
      </c>
    </row>
    <row r="54" spans="1:9" x14ac:dyDescent="0.2">
      <c r="A54" t="s">
        <v>124</v>
      </c>
      <c r="C54" t="s">
        <v>45</v>
      </c>
      <c r="D54" t="s">
        <v>123</v>
      </c>
      <c r="E54" t="s">
        <v>125</v>
      </c>
      <c r="F54" t="s">
        <v>126</v>
      </c>
      <c r="G54" t="s">
        <v>127</v>
      </c>
      <c r="H54" t="s">
        <v>99</v>
      </c>
    </row>
    <row r="55" spans="1:9" x14ac:dyDescent="0.2">
      <c r="A55" t="s">
        <v>128</v>
      </c>
      <c r="C55" t="s">
        <v>85</v>
      </c>
      <c r="D55" t="s">
        <v>129</v>
      </c>
      <c r="E55" t="s">
        <v>99</v>
      </c>
    </row>
    <row r="56" spans="1:9" x14ac:dyDescent="0.2">
      <c r="A56" t="s">
        <v>130</v>
      </c>
      <c r="C56" t="s">
        <v>86</v>
      </c>
      <c r="D56" t="s">
        <v>123</v>
      </c>
      <c r="E56" t="s">
        <v>41</v>
      </c>
      <c r="F56" t="s">
        <v>99</v>
      </c>
    </row>
    <row r="57" spans="1:9" x14ac:dyDescent="0.2">
      <c r="A57" t="s">
        <v>131</v>
      </c>
      <c r="C57" t="s">
        <v>87</v>
      </c>
      <c r="D57" t="s">
        <v>123</v>
      </c>
      <c r="E57" t="s">
        <v>132</v>
      </c>
      <c r="F57" t="s">
        <v>99</v>
      </c>
    </row>
    <row r="58" spans="1:9" x14ac:dyDescent="0.2">
      <c r="A58" t="s">
        <v>133</v>
      </c>
      <c r="C58" t="s">
        <v>88</v>
      </c>
      <c r="D58" t="s">
        <v>123</v>
      </c>
      <c r="E58" t="s">
        <v>134</v>
      </c>
      <c r="F58" t="s">
        <v>135</v>
      </c>
      <c r="G58" t="s">
        <v>136</v>
      </c>
      <c r="H58" t="s">
        <v>99</v>
      </c>
    </row>
    <row r="59" spans="1:9" s="16" customFormat="1" x14ac:dyDescent="0.2">
      <c r="B59" s="16" t="s">
        <v>137</v>
      </c>
      <c r="C59" s="16" t="s">
        <v>138</v>
      </c>
    </row>
    <row r="60" spans="1:9" x14ac:dyDescent="0.2">
      <c r="C60" t="s">
        <v>139</v>
      </c>
    </row>
    <row r="61" spans="1:9" s="16" customFormat="1" x14ac:dyDescent="0.2">
      <c r="A61" s="16" t="s">
        <v>140</v>
      </c>
      <c r="B61" s="16" t="s">
        <v>52</v>
      </c>
      <c r="C61" s="16">
        <v>6.48</v>
      </c>
    </row>
    <row r="62" spans="1:9" x14ac:dyDescent="0.2">
      <c r="A62" t="s">
        <v>141</v>
      </c>
      <c r="B62" t="s">
        <v>52</v>
      </c>
      <c r="C62">
        <v>6.48</v>
      </c>
    </row>
    <row r="63" spans="1:9" x14ac:dyDescent="0.2">
      <c r="A63" t="s">
        <v>142</v>
      </c>
      <c r="B63" t="s">
        <v>52</v>
      </c>
      <c r="C63">
        <v>6.48</v>
      </c>
    </row>
    <row r="64" spans="1:9" x14ac:dyDescent="0.2">
      <c r="A64" t="s">
        <v>143</v>
      </c>
      <c r="B64" t="s">
        <v>52</v>
      </c>
      <c r="C64">
        <v>6.84</v>
      </c>
    </row>
    <row r="65" spans="1:3" x14ac:dyDescent="0.2">
      <c r="A65" t="s">
        <v>144</v>
      </c>
      <c r="B65" t="s">
        <v>52</v>
      </c>
      <c r="C65">
        <v>6.84</v>
      </c>
    </row>
    <row r="66" spans="1:3" x14ac:dyDescent="0.2">
      <c r="A66" t="s">
        <v>145</v>
      </c>
      <c r="B66" t="s">
        <v>52</v>
      </c>
      <c r="C66">
        <v>6.84</v>
      </c>
    </row>
    <row r="67" spans="1:3" x14ac:dyDescent="0.2">
      <c r="A67" t="s">
        <v>60</v>
      </c>
      <c r="B67" t="s">
        <v>59</v>
      </c>
      <c r="C67">
        <v>8.9</v>
      </c>
    </row>
    <row r="68" spans="1:3" x14ac:dyDescent="0.2">
      <c r="A68" t="s">
        <v>61</v>
      </c>
      <c r="B68" t="s">
        <v>59</v>
      </c>
      <c r="C68">
        <v>13.43</v>
      </c>
    </row>
    <row r="69" spans="1:3" x14ac:dyDescent="0.2">
      <c r="A69" t="s">
        <v>146</v>
      </c>
      <c r="B69" t="s">
        <v>59</v>
      </c>
      <c r="C69">
        <v>8.9</v>
      </c>
    </row>
    <row r="70" spans="1:3" x14ac:dyDescent="0.2">
      <c r="A70" t="s">
        <v>147</v>
      </c>
      <c r="B70" t="s">
        <v>59</v>
      </c>
      <c r="C70">
        <v>13.43</v>
      </c>
    </row>
    <row r="71" spans="1:3" x14ac:dyDescent="0.2">
      <c r="A71" t="s">
        <v>148</v>
      </c>
      <c r="B71" t="s">
        <v>59</v>
      </c>
      <c r="C71">
        <v>6.48</v>
      </c>
    </row>
    <row r="72" spans="1:3" x14ac:dyDescent="0.2">
      <c r="A72" t="s">
        <v>149</v>
      </c>
      <c r="B72" t="s">
        <v>59</v>
      </c>
      <c r="C72">
        <v>8.57</v>
      </c>
    </row>
    <row r="73" spans="1:3" x14ac:dyDescent="0.2">
      <c r="A73" t="s">
        <v>150</v>
      </c>
      <c r="B73" t="s">
        <v>59</v>
      </c>
      <c r="C73">
        <v>13.43</v>
      </c>
    </row>
    <row r="74" spans="1:3" x14ac:dyDescent="0.2">
      <c r="A74" t="s">
        <v>151</v>
      </c>
      <c r="B74" t="s">
        <v>40</v>
      </c>
      <c r="C74">
        <v>6.69</v>
      </c>
    </row>
    <row r="75" spans="1:3" x14ac:dyDescent="0.2">
      <c r="A75" t="s">
        <v>152</v>
      </c>
      <c r="B75" t="s">
        <v>40</v>
      </c>
      <c r="C75">
        <v>3.65</v>
      </c>
    </row>
    <row r="76" spans="1:3" x14ac:dyDescent="0.2">
      <c r="A76" t="s">
        <v>153</v>
      </c>
      <c r="B76" t="s">
        <v>42</v>
      </c>
    </row>
    <row r="77" spans="1:3" x14ac:dyDescent="0.2">
      <c r="A77" t="s">
        <v>90</v>
      </c>
      <c r="B77" t="s">
        <v>89</v>
      </c>
    </row>
    <row r="78" spans="1:3" x14ac:dyDescent="0.2">
      <c r="A78" t="s">
        <v>91</v>
      </c>
    </row>
    <row r="79" spans="1:3" x14ac:dyDescent="0.2">
      <c r="A79" t="s">
        <v>154</v>
      </c>
      <c r="B79" t="s">
        <v>42</v>
      </c>
    </row>
    <row r="80" spans="1:3" x14ac:dyDescent="0.2">
      <c r="A80" t="s">
        <v>93</v>
      </c>
      <c r="B80" t="s">
        <v>92</v>
      </c>
    </row>
    <row r="81" spans="1:3" x14ac:dyDescent="0.2">
      <c r="A81" t="s">
        <v>94</v>
      </c>
      <c r="B81" t="s">
        <v>92</v>
      </c>
    </row>
    <row r="82" spans="1:3" x14ac:dyDescent="0.2">
      <c r="A82" t="s">
        <v>95</v>
      </c>
      <c r="B82" t="s">
        <v>92</v>
      </c>
    </row>
    <row r="83" spans="1:3" x14ac:dyDescent="0.2">
      <c r="A83" t="s">
        <v>96</v>
      </c>
      <c r="B83" t="s">
        <v>92</v>
      </c>
    </row>
    <row r="84" spans="1:3" x14ac:dyDescent="0.2">
      <c r="A84" t="s">
        <v>155</v>
      </c>
      <c r="B84" t="s">
        <v>46</v>
      </c>
      <c r="C84">
        <v>12.34</v>
      </c>
    </row>
    <row r="85" spans="1:3" x14ac:dyDescent="0.2">
      <c r="A85" t="s">
        <v>156</v>
      </c>
      <c r="B85" t="s">
        <v>46</v>
      </c>
      <c r="C85">
        <v>15.05</v>
      </c>
    </row>
    <row r="86" spans="1:3" x14ac:dyDescent="0.2">
      <c r="A86" t="s">
        <v>157</v>
      </c>
      <c r="B86" t="s">
        <v>46</v>
      </c>
      <c r="C86">
        <v>12.34</v>
      </c>
    </row>
    <row r="87" spans="1:3" x14ac:dyDescent="0.2">
      <c r="A87" t="s">
        <v>158</v>
      </c>
      <c r="B87" t="s">
        <v>46</v>
      </c>
      <c r="C87">
        <v>12.34</v>
      </c>
    </row>
    <row r="88" spans="1:3" x14ac:dyDescent="0.2">
      <c r="A88" t="s">
        <v>159</v>
      </c>
      <c r="B88" t="s">
        <v>46</v>
      </c>
      <c r="C88">
        <v>15.05</v>
      </c>
    </row>
    <row r="89" spans="1:3" s="16" customFormat="1" x14ac:dyDescent="0.2">
      <c r="A89" s="16" t="s">
        <v>160</v>
      </c>
      <c r="B89" s="54">
        <v>1240000</v>
      </c>
      <c r="C89" s="48" t="s">
        <v>161</v>
      </c>
    </row>
    <row r="90" spans="1:3" x14ac:dyDescent="0.2">
      <c r="A90" t="s">
        <v>162</v>
      </c>
      <c r="B90" s="55">
        <v>650000</v>
      </c>
    </row>
    <row r="91" spans="1:3" x14ac:dyDescent="0.2">
      <c r="A91" t="s">
        <v>163</v>
      </c>
      <c r="B91" s="55">
        <v>180000</v>
      </c>
    </row>
    <row r="92" spans="1:3" x14ac:dyDescent="0.2">
      <c r="A92" t="s">
        <v>164</v>
      </c>
      <c r="B92" s="55">
        <v>173000</v>
      </c>
    </row>
    <row r="93" spans="1:3" x14ac:dyDescent="0.2">
      <c r="A93" t="s">
        <v>165</v>
      </c>
      <c r="B93" s="55">
        <v>70000</v>
      </c>
    </row>
    <row r="94" spans="1:3" x14ac:dyDescent="0.2">
      <c r="A94" t="s">
        <v>166</v>
      </c>
      <c r="B94" s="55">
        <v>215000</v>
      </c>
    </row>
    <row r="95" spans="1:3" x14ac:dyDescent="0.2">
      <c r="A95" t="s">
        <v>167</v>
      </c>
      <c r="B95" s="55">
        <v>71000</v>
      </c>
    </row>
    <row r="96" spans="1:3" x14ac:dyDescent="0.2">
      <c r="A96" t="s">
        <v>168</v>
      </c>
      <c r="B96" s="55">
        <v>23000</v>
      </c>
    </row>
    <row r="97" spans="1:2" x14ac:dyDescent="0.2">
      <c r="A97" t="s">
        <v>169</v>
      </c>
      <c r="B97" s="55">
        <v>70000</v>
      </c>
    </row>
    <row r="98" spans="1:2" x14ac:dyDescent="0.2">
      <c r="A98" t="s">
        <v>170</v>
      </c>
      <c r="B98" s="55">
        <v>210000</v>
      </c>
    </row>
    <row r="99" spans="1:2" x14ac:dyDescent="0.2">
      <c r="A99" t="s">
        <v>171</v>
      </c>
      <c r="B99" s="55">
        <v>250000</v>
      </c>
    </row>
    <row r="100" spans="1:2" x14ac:dyDescent="0.2">
      <c r="A100" t="s">
        <v>172</v>
      </c>
      <c r="B100" s="55">
        <v>480000</v>
      </c>
    </row>
    <row r="101" spans="1:2" x14ac:dyDescent="0.2">
      <c r="A101" t="s">
        <v>173</v>
      </c>
      <c r="B101" s="55">
        <v>23000</v>
      </c>
    </row>
    <row r="102" spans="1:2" x14ac:dyDescent="0.2">
      <c r="A102" t="s">
        <v>174</v>
      </c>
      <c r="B102" s="55">
        <v>600000</v>
      </c>
    </row>
    <row r="103" spans="1:2" s="16" customFormat="1" x14ac:dyDescent="0.2"/>
  </sheetData>
  <phoneticPr fontId="2"/>
  <pageMargins left="0.7" right="0.7" top="0.75" bottom="0.75" header="0.3" footer="0.3"/>
  <pageSetup paperSize="9" scale="3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eecc6881d0c17160496e0e2ed262bdc">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e506fada7694f7c3f8642aa275bf8c68"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4A96169-0A75-4701-9E8B-1E6035034F71}">
  <ds:schemaRefs>
    <ds:schemaRef ds:uri="http://schemas.microsoft.com/office/2006/documentManagement/types"/>
    <ds:schemaRef ds:uri="http://purl.org/dc/dcmitype/"/>
    <ds:schemaRef ds:uri="http://www.w3.org/XML/1998/namespace"/>
    <ds:schemaRef ds:uri="85ec59af-1a16-40a0-b163-384e34c79a5c"/>
    <ds:schemaRef ds:uri="http://purl.org/dc/terms/"/>
    <ds:schemaRef ds:uri="http://schemas.microsoft.com/office/infopath/2007/PartnerControls"/>
    <ds:schemaRef ds:uri="http://schemas.openxmlformats.org/package/2006/metadata/core-properties"/>
    <ds:schemaRef ds:uri="d7ff9bdc-160a-44e9-a334-922a72316d87"/>
    <ds:schemaRef ds:uri="http://schemas.microsoft.com/office/2006/metadata/properties"/>
    <ds:schemaRef ds:uri="http://purl.org/dc/elements/1.1/"/>
  </ds:schemaRefs>
</ds:datastoreItem>
</file>

<file path=customXml/itemProps2.xml><?xml version="1.0" encoding="utf-8"?>
<ds:datastoreItem xmlns:ds="http://schemas.openxmlformats.org/officeDocument/2006/customXml" ds:itemID="{B29E2322-E4E0-449B-9F4C-004E2BC0AF3D}">
  <ds:schemaRefs>
    <ds:schemaRef ds:uri="http://schemas.microsoft.com/sharepoint/v3/contenttype/forms"/>
  </ds:schemaRefs>
</ds:datastoreItem>
</file>

<file path=customXml/itemProps3.xml><?xml version="1.0" encoding="utf-8"?>
<ds:datastoreItem xmlns:ds="http://schemas.openxmlformats.org/officeDocument/2006/customXml" ds:itemID="{51010FF9-9D09-4A1F-8AF7-C70ED8D253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64</vt:i4>
      </vt:variant>
    </vt:vector>
  </HeadingPairs>
  <TitlesOfParts>
    <vt:vector size="66"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2018-12-13T08:48:12Z</dcterms:created>
  <dcterms:modified xsi:type="dcterms:W3CDTF">2023-11-27T01:40:50Z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