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新里恵(NIIZATOMegumi)\Downloads\"/>
    </mc:Choice>
  </mc:AlternateContent>
  <xr:revisionPtr revIDLastSave="0" documentId="8_{6A1E8D34-3081-42DC-A0D4-EB788872DEC7}" xr6:coauthVersionLast="47" xr6:coauthVersionMax="47" xr10:uidLastSave="{00000000-0000-0000-0000-000000000000}"/>
  <workbookProtection workbookAlgorithmName="SHA-512" workbookHashValue="hA9E7Bq15rO3IJXETaYg0hsBDUK1Jh1O1kLkVtFQrbq7CwQ6TSegvgbizHnpEUqhHjRzt5JYQyT098XiXnn2ng==" workbookSaltValue="sLBs99Vijxhz1Vfj/PXtjQ==" workbookSpinCount="100000" lockStructure="1"/>
  <bookViews>
    <workbookView xWindow="28680" yWindow="-120" windowWidth="29040" windowHeight="15840" xr2:uid="{00000000-000D-0000-FFFF-FFFF00000000}"/>
  </bookViews>
  <sheets>
    <sheet name="輸入商品説明書"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記入見本!$A$1:$F$35</definedName>
    <definedName name="_xlnm.Print_Area" localSheetId="0">輸入商品説明書!$A$1:$F$36</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7" i="6"/>
  <c r="A27" i="6" s="1"/>
  <c r="C22" i="6"/>
</calcChain>
</file>

<file path=xl/sharedStrings.xml><?xml version="1.0" encoding="utf-8"?>
<sst xmlns="http://schemas.openxmlformats.org/spreadsheetml/2006/main" count="240" uniqueCount="124">
  <si>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</si>
  <si>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</si>
  <si>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</si>
  <si>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</si>
  <si>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</si>
  <si>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</si>
  <si>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関税分類番号</t>
  </si>
  <si>
    <t>換算係数</t>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</si>
  <si>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</si>
  <si>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</si>
  <si>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</si>
  <si>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</si>
  <si>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</si>
  <si>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</si>
  <si>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</si>
  <si>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</si>
  <si>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</si>
  <si>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040221．131</t>
    <phoneticPr fontId="3"/>
  </si>
  <si>
    <t>040299．129</t>
    <phoneticPr fontId="3"/>
  </si>
  <si>
    <t>040520．090</t>
    <phoneticPr fontId="3"/>
  </si>
  <si>
    <t>040221．141</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</si>
  <si>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</si>
  <si>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</si>
  <si>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</si>
  <si>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</si>
  <si>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</si>
  <si>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</si>
  <si>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</si>
  <si>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</si>
  <si>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</si>
  <si>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</si>
  <si>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</si>
  <si>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</si>
  <si>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　　関税割当申請書と同一の記載とすること。また、この輸入商品説明書には、代表者印及び社印は不要。）</t>
    <phoneticPr fontId="3"/>
  </si>
  <si>
    <t>関税分類番号（９桁）</t>
  </si>
  <si>
    <t>品名</t>
    <phoneticPr fontId="3"/>
  </si>
  <si>
    <t>原産地</t>
  </si>
  <si>
    <t>_040590229</t>
  </si>
  <si>
    <t>欧州連合</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</si>
  <si>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</si>
  <si>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</si>
  <si>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10～25kg（ブロック状）</t>
    <rPh sb="12" eb="13">
      <t>ジョウ</t>
    </rPh>
    <phoneticPr fontId="11"/>
  </si>
  <si>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</si>
  <si>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</si>
  <si>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</si>
  <si>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phoneticPr fontId="3"/>
  </si>
  <si>
    <t>割当数量（全乳換算数量、kg）
(A)</t>
    <phoneticPr fontId="3"/>
  </si>
  <si>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</si>
  <si>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phoneticPr fontId="3"/>
  </si>
  <si>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phoneticPr fontId="3"/>
  </si>
  <si>
    <r>
      <t>上記の輸入商品</t>
    </r>
    <r>
      <rPr>
        <sz val="11"/>
        <color theme="1"/>
        <rFont val="ＭＳ 明朝"/>
        <family val="1"/>
        <charset val="128"/>
      </rPr>
      <t>は、</t>
    </r>
    <r>
      <rPr>
        <sz val="11"/>
        <color rgb="FF000000"/>
        <rFont val="ＭＳ 明朝"/>
        <family val="1"/>
        <charset val="128"/>
      </rPr>
      <t>関税割当対象品目であることを承認します。</t>
    </r>
    <phoneticPr fontId="3"/>
  </si>
  <si>
    <t>（関税割当証明書番号）0402.10-TRQ-23-</t>
    <phoneticPr fontId="3"/>
  </si>
  <si>
    <t>　　　　　　　　　　　　　　　　　　　　　農林水産省畜産局牛乳乳製品課</t>
  </si>
  <si>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</si>
  <si>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</si>
  <si>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</si>
  <si>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</si>
  <si>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_040510129</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</si>
  <si>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</si>
  <si>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</si>
  <si>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</si>
  <si>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上記の輸入商品は、関税割当対象品目であることを承認します。</t>
  </si>
  <si>
    <t>農林水産省畜産局牛乳乳製品課</t>
    <rPh sb="0" eb="5">
      <t>ノウリンスイサンショウ</t>
    </rPh>
    <rPh sb="5" eb="8">
      <t>チクサンキョク</t>
    </rPh>
    <rPh sb="8" eb="14">
      <t>ギュウニュウニュウセイヒンカ</t>
    </rPh>
    <phoneticPr fontId="3"/>
  </si>
  <si>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</si>
  <si>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</si>
  <si>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</si>
  <si>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</si>
  <si>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</si>
  <si>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</si>
  <si>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</si>
  <si>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</si>
  <si>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</si>
  <si>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</si>
  <si>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</si>
  <si>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</si>
  <si>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</si>
  <si>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</si>
  <si>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</si>
  <si>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</si>
  <si>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</si>
  <si>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</si>
  <si>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</si>
  <si>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</si>
  <si>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</si>
  <si>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</si>
  <si>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</si>
  <si>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</si>
  <si>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</si>
  <si>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</si>
  <si>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</si>
  <si>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</si>
  <si>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</si>
  <si>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</si>
  <si>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</si>
  <si>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</si>
  <si>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</si>
  <si>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</si>
  <si>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</si>
  <si>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</si>
  <si>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</si>
  <si>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</si>
  <si>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_040210229</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</si>
  <si>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</si>
  <si>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</si>
  <si>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</si>
  <si>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</si>
  <si>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</si>
  <si>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</si>
  <si>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</si>
  <si>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</si>
  <si>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</si>
  <si>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</si>
  <si>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</si>
  <si>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</si>
  <si>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</si>
  <si>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バターその他の油脂及びデイリースプレッド</t>
    <phoneticPr fontId="11"/>
  </si>
  <si>
    <t>_040510229</t>
  </si>
  <si>
    <t>_040520090</t>
  </si>
  <si>
    <t>_040590190</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</si>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</sst>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0">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s>
  <cellStyleXfs count="2">
    <xf numFmtId="0" fontId="0" fillId="0" borderId="0">
      <alignment vertical="center"/>
    </xf>
    <xf numFmtId="0" fontId="10" fillId="0" borderId="0">
      <alignment vertical="center"/>
    </xf>
  </cellStyleXfs>
  <cellXfs count="84">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9" fillId="0" borderId="0" xfId="0" applyFont="1" applyAlignment="1">
      <alignment horizontal="left" vertical="center" indent="2"/>
    </xf>
    <xf numFmtId="0" fontId="9" fillId="0" borderId="0" xfId="0" applyFont="1" applyAlignment="1">
      <alignment horizontal="left" vertical="center"/>
    </xf>
    <xf numFmtId="0" fontId="9" fillId="0" borderId="0" xfId="0" applyFont="1" applyAlignment="1">
      <alignment horizontal="left" vertical="center" indent="5"/>
    </xf>
    <xf numFmtId="0" fontId="9" fillId="0" borderId="0" xfId="0" applyFont="1" applyAlignment="1">
      <alignment horizontal="left" vertical="center" indent="3"/>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wrapText="1"/>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176" fontId="5" fillId="0" borderId="5" xfId="0" applyNumberFormat="1" applyFont="1" applyBorder="1" applyAlignment="1">
      <alignment horizontal="center"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cellXfs>
  <cellStyles count="2">
    <cellStyle name="標準" xfId="0" builtinId="0"/>
    <cellStyle name="標準 2" xfId="1" xr:uid="{22689D3E-E404-4BB3-8BE3-8FEC4CAC9BAF}"/>
  </cellStyles>
  <dxfs count="14">
    <dxf>
      <numFmt numFmtId="177" formatCode="#,##0\ &quot;kg&quot;"/>
    </dxf>
    <dxf>
      <fill>
        <patternFill>
          <bgColor theme="4" tint="0.79998168889431442"/>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rgb="FFFF0000"/>
        </patternFill>
      </fill>
    </dxf>
    <dxf>
      <fill>
        <patternFill>
          <bgColor theme="4" tint="0.79998168889431442"/>
        </patternFill>
      </fill>
    </dxf>
    <dxf>
      <fill>
        <patternFill>
          <bgColor theme="4" tint="0.79998168889431442"/>
        </patternFill>
      </fill>
    </dxf>
    <dxf>
      <fill>
        <patternFill patternType="none">
          <bgColor auto="1"/>
        </patternFill>
      </fill>
    </dxf>
    <dxf>
      <fill>
        <patternFill>
          <bgColor rgb="FFFF0000"/>
        </patternFill>
      </fill>
    </dxf>
    <dxf>
      <fill>
        <patternFill>
          <bgColor theme="4" tint="0.79998168889431442"/>
        </patternFill>
      </fill>
    </dxf>
    <dxf>
      <fill>
        <patternFill patternType="none">
          <bgColor auto="1"/>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9"/>
  <sheetViews>
    <sheetView tabSelected="1" view="pageBreakPreview" zoomScale="115" zoomScaleNormal="80" zoomScaleSheetLayoutView="115" workbookViewId="0">
      <selection activeCell="A27" sqref="A27:B27"/>
    </sheetView>
  </sheetViews>
  <sheetFormatPr defaultRowHeight="13.2" x14ac:dyDescent="0.2"/>
  <cols>
    <col min="1" max="6" width="15.88671875" customWidth="1"/>
    <col min="7" max="7" width="71.21875" customWidth="1"/>
  </cols>
  <sheetData>
    <row r="1" spans="1:13" ht="21.75" customHeight="1" x14ac:dyDescent="0.2">
      <c r="A1" t="s">
        <v>0</v>
      </c>
      <c r="G1" s="30" t="s">
        <v>1</v>
      </c>
    </row>
    <row r="2" spans="1:13" ht="20.25" customHeight="1" x14ac:dyDescent="0.2">
      <c r="A2" s="39" t="s">
        <v>2</v>
      </c>
      <c r="B2" s="39"/>
      <c r="C2" s="39"/>
      <c r="D2" s="39"/>
      <c r="E2" s="39"/>
      <c r="F2" s="39"/>
      <c r="G2" s="30" t="s">
        <v>3</v>
      </c>
    </row>
    <row r="3" spans="1:13" ht="14.25" customHeight="1" x14ac:dyDescent="0.2">
      <c r="C3" s="21"/>
      <c r="G3" s="30" t="s">
        <v>4</v>
      </c>
    </row>
    <row r="4" spans="1:13" ht="73.5" customHeight="1" x14ac:dyDescent="0.2">
      <c r="A4" s="40" t="s">
        <v>5</v>
      </c>
      <c r="B4" s="41"/>
      <c r="C4" s="41"/>
      <c r="D4" s="41"/>
      <c r="E4" s="41"/>
      <c r="F4" s="41"/>
      <c r="G4" s="31"/>
      <c r="I4" s="55"/>
      <c r="J4" s="55"/>
      <c r="K4" s="55"/>
      <c r="L4" s="55"/>
      <c r="M4" s="55"/>
    </row>
    <row r="5" spans="1:13" ht="12" customHeight="1" thickBot="1" x14ac:dyDescent="0.25">
      <c r="A5" s="20"/>
      <c r="B5" s="10"/>
      <c r="C5" s="10"/>
      <c r="D5" s="10"/>
      <c r="E5" s="10"/>
      <c r="F5" s="10"/>
      <c r="G5" s="31"/>
    </row>
    <row r="6" spans="1:13" ht="18" customHeight="1" thickBot="1" x14ac:dyDescent="0.25">
      <c r="A6" s="23" t="s">
        <v>6</v>
      </c>
      <c r="B6" s="8" t="s">
        <v>7</v>
      </c>
      <c r="C6" s="23" t="s">
        <v>6</v>
      </c>
      <c r="D6" s="8" t="s">
        <v>7</v>
      </c>
      <c r="E6" s="23" t="s">
        <v>6</v>
      </c>
      <c r="F6" s="8" t="s">
        <v>7</v>
      </c>
      <c r="G6" s="31"/>
    </row>
    <row r="7" spans="1:13" ht="18" customHeight="1" thickTop="1" x14ac:dyDescent="0.2">
      <c r="A7" s="24" t="s">
        <v>8</v>
      </c>
      <c r="B7" s="25">
        <v>6.48</v>
      </c>
      <c r="C7" s="26" t="s">
        <v>9</v>
      </c>
      <c r="D7" s="25">
        <v>8.9</v>
      </c>
      <c r="E7" s="26" t="s">
        <v>10</v>
      </c>
      <c r="F7" s="25">
        <v>13.43</v>
      </c>
      <c r="G7" s="32"/>
      <c r="H7" s="15"/>
    </row>
    <row r="8" spans="1:13" ht="18" customHeight="1" x14ac:dyDescent="0.2">
      <c r="A8" s="16" t="s">
        <v>11</v>
      </c>
      <c r="B8" s="9">
        <v>6.48</v>
      </c>
      <c r="C8" s="18" t="s">
        <v>12</v>
      </c>
      <c r="D8" s="9">
        <v>13.43</v>
      </c>
      <c r="E8" s="16" t="s">
        <v>13</v>
      </c>
      <c r="F8" s="9">
        <v>12.34</v>
      </c>
      <c r="G8" s="32"/>
      <c r="H8" s="15"/>
    </row>
    <row r="9" spans="1:13" ht="18" customHeight="1" x14ac:dyDescent="0.2">
      <c r="A9" s="16" t="s">
        <v>14</v>
      </c>
      <c r="B9" s="9">
        <v>6.48</v>
      </c>
      <c r="C9" s="16" t="s">
        <v>15</v>
      </c>
      <c r="D9" s="9">
        <v>6.84</v>
      </c>
      <c r="E9" s="16" t="s">
        <v>16</v>
      </c>
      <c r="F9" s="9">
        <v>15.05</v>
      </c>
      <c r="G9" s="32"/>
      <c r="H9" s="15"/>
    </row>
    <row r="10" spans="1:13" ht="18" customHeight="1" x14ac:dyDescent="0.2">
      <c r="A10" s="18" t="s">
        <v>17</v>
      </c>
      <c r="B10" s="9">
        <v>8.9</v>
      </c>
      <c r="C10" s="16" t="s">
        <v>18</v>
      </c>
      <c r="D10" s="9">
        <v>6.69</v>
      </c>
      <c r="E10" s="16" t="s">
        <v>19</v>
      </c>
      <c r="F10" s="9">
        <v>12.34</v>
      </c>
      <c r="G10" s="32"/>
      <c r="H10" s="15"/>
    </row>
    <row r="11" spans="1:13" ht="18" customHeight="1" x14ac:dyDescent="0.2">
      <c r="A11" s="18" t="s">
        <v>20</v>
      </c>
      <c r="B11" s="9">
        <v>13.43</v>
      </c>
      <c r="C11" s="16" t="s">
        <v>21</v>
      </c>
      <c r="D11" s="9">
        <v>3.65</v>
      </c>
      <c r="E11" s="16" t="s">
        <v>22</v>
      </c>
      <c r="F11" s="9">
        <v>12.34</v>
      </c>
      <c r="G11" s="32"/>
      <c r="H11" s="15"/>
    </row>
    <row r="12" spans="1:13" ht="18.75" customHeight="1" thickBot="1" x14ac:dyDescent="0.25">
      <c r="A12" s="16" t="s">
        <v>23</v>
      </c>
      <c r="B12" s="9">
        <v>6.84</v>
      </c>
      <c r="C12" s="18" t="s">
        <v>24</v>
      </c>
      <c r="D12" s="9">
        <v>6.48</v>
      </c>
      <c r="E12" s="17" t="s">
        <v>25</v>
      </c>
      <c r="F12" s="14">
        <v>15.05</v>
      </c>
      <c r="G12" s="32"/>
      <c r="H12" s="15"/>
    </row>
    <row r="13" spans="1:13" ht="18.75" customHeight="1" thickBot="1" x14ac:dyDescent="0.25">
      <c r="A13" s="17" t="s">
        <v>26</v>
      </c>
      <c r="B13" s="14">
        <v>6.84</v>
      </c>
      <c r="C13" s="19" t="s">
        <v>27</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28</v>
      </c>
      <c r="B16" s="42"/>
      <c r="C16" s="42"/>
      <c r="D16" s="42"/>
      <c r="E16" s="42"/>
      <c r="F16" s="43"/>
      <c r="G16" s="31" t="s">
        <v>29</v>
      </c>
    </row>
    <row r="17" spans="1:7" ht="18" customHeight="1" x14ac:dyDescent="0.2">
      <c r="A17" s="4" t="s">
        <v>30</v>
      </c>
      <c r="B17" s="44"/>
      <c r="C17" s="44"/>
      <c r="D17" s="44"/>
      <c r="E17" s="44"/>
      <c r="F17" s="45"/>
      <c r="G17" s="31" t="s">
        <v>31</v>
      </c>
    </row>
    <row r="18" spans="1:7" ht="18" customHeight="1" x14ac:dyDescent="0.2">
      <c r="A18" s="4" t="s">
        <v>32</v>
      </c>
      <c r="B18" s="44"/>
      <c r="C18" s="44"/>
      <c r="D18" s="44"/>
      <c r="E18" s="44"/>
      <c r="F18" s="45"/>
      <c r="G18" s="31"/>
    </row>
    <row r="19" spans="1:7" ht="18" customHeight="1" x14ac:dyDescent="0.2">
      <c r="A19" s="5" t="s">
        <v>33</v>
      </c>
      <c r="B19" s="6"/>
      <c r="C19" s="6"/>
      <c r="D19" s="6"/>
      <c r="E19" s="6"/>
      <c r="F19" s="7"/>
      <c r="G19" s="31"/>
    </row>
    <row r="20" spans="1:7" ht="5.25" customHeight="1" x14ac:dyDescent="0.2">
      <c r="A20" s="1"/>
      <c r="F20" s="2"/>
      <c r="G20" s="31"/>
    </row>
    <row r="21" spans="1:7" ht="18" customHeight="1" x14ac:dyDescent="0.2">
      <c r="A21" s="46" t="s">
        <v>34</v>
      </c>
      <c r="B21" s="47"/>
      <c r="C21" s="47" t="s">
        <v>35</v>
      </c>
      <c r="D21" s="47"/>
      <c r="E21" s="47" t="s">
        <v>36</v>
      </c>
      <c r="F21" s="48"/>
      <c r="G21" s="31"/>
    </row>
    <row r="22" spans="1:7" ht="36" customHeight="1" x14ac:dyDescent="0.2">
      <c r="A22" s="65"/>
      <c r="B22" s="66"/>
      <c r="C22" s="67" t="str">
        <f>IFERROR(VLOOKUP($A$22,数値参照用・削除不可!$A$21:$B$40,2,FALSE),"")</f>
        <v/>
      </c>
      <c r="D22" s="67"/>
      <c r="E22" s="68" t="s">
        <v>38</v>
      </c>
      <c r="F22" s="69"/>
      <c r="G22" s="31" t="s">
        <v>39</v>
      </c>
    </row>
    <row r="23" spans="1:7" ht="18" customHeight="1" x14ac:dyDescent="0.2">
      <c r="A23" s="46" t="s">
        <v>40</v>
      </c>
      <c r="B23" s="47"/>
      <c r="C23" s="47"/>
      <c r="D23" s="47"/>
      <c r="E23" s="47"/>
      <c r="F23" s="48"/>
      <c r="G23" s="31"/>
    </row>
    <row r="24" spans="1:7" ht="36.75" customHeight="1" x14ac:dyDescent="0.2">
      <c r="A24" s="70"/>
      <c r="B24" s="71"/>
      <c r="C24" s="71"/>
      <c r="D24" s="71"/>
      <c r="E24" s="71"/>
      <c r="F24" s="72"/>
      <c r="G24" s="31" t="s">
        <v>42</v>
      </c>
    </row>
    <row r="25" spans="1:7" ht="50.25" customHeight="1" x14ac:dyDescent="0.2">
      <c r="A25" s="62"/>
      <c r="B25" s="63"/>
      <c r="C25" s="63"/>
      <c r="D25" s="63"/>
      <c r="E25" s="63"/>
      <c r="F25" s="64"/>
      <c r="G25" s="31" t="s">
        <v>43</v>
      </c>
    </row>
    <row r="26" spans="1:7" ht="48" customHeight="1" x14ac:dyDescent="0.2">
      <c r="A26" s="56" t="s">
        <v>44</v>
      </c>
      <c r="B26" s="47"/>
      <c r="C26" s="57" t="s">
        <v>45</v>
      </c>
      <c r="D26" s="47"/>
      <c r="E26" s="57" t="s">
        <v>46</v>
      </c>
      <c r="F26" s="48"/>
      <c r="G26" s="31"/>
    </row>
    <row r="27" spans="1:7" ht="40.5" customHeight="1" x14ac:dyDescent="0.2">
      <c r="A27" s="58" t="str">
        <f>IFERROR(ROUNDDOWN(E27/C27,3),"")</f>
        <v/>
      </c>
      <c r="B27" s="59"/>
      <c r="C27" s="47" t="str">
        <f>IFERROR(VLOOKUP($A$22,数値参照用・削除不可!$A$21:$C$40,3,FALSE),"")</f>
        <v/>
      </c>
      <c r="D27" s="47"/>
      <c r="E27" s="60"/>
      <c r="F27" s="61"/>
      <c r="G27" s="31" t="s">
        <v>47</v>
      </c>
    </row>
    <row r="28" spans="1:7" ht="55.5" customHeight="1" x14ac:dyDescent="0.2">
      <c r="A28" s="49" t="s">
        <v>48</v>
      </c>
      <c r="B28" s="50"/>
      <c r="C28" s="50"/>
      <c r="D28" s="50"/>
      <c r="E28" s="50"/>
      <c r="F28" s="51"/>
      <c r="G28" s="31"/>
    </row>
    <row r="29" spans="1:7" ht="69.75" customHeight="1" thickBot="1" x14ac:dyDescent="0.25">
      <c r="A29" s="52" t="s">
        <v>49</v>
      </c>
      <c r="B29" s="53"/>
      <c r="C29" s="53"/>
      <c r="D29" s="53"/>
      <c r="E29" s="53"/>
      <c r="F29" s="54"/>
      <c r="G29" s="31"/>
    </row>
    <row r="30" spans="1:7" ht="18" customHeight="1" x14ac:dyDescent="0.2"/>
    <row r="31" spans="1:7" ht="18" customHeight="1" x14ac:dyDescent="0.2">
      <c r="A31" s="35" t="s">
        <v>50</v>
      </c>
    </row>
    <row r="32" spans="1:7" ht="18" customHeight="1" x14ac:dyDescent="0.2">
      <c r="A32" s="36"/>
    </row>
    <row r="33" spans="1:1" ht="18" customHeight="1" x14ac:dyDescent="0.2">
      <c r="A33" s="37" t="s">
        <v>51</v>
      </c>
    </row>
    <row r="34" spans="1:1" ht="18" customHeight="1" x14ac:dyDescent="0.2">
      <c r="A34" s="38"/>
    </row>
    <row r="35" spans="1:1" ht="18" customHeight="1" x14ac:dyDescent="0.2">
      <c r="A35" s="38"/>
    </row>
    <row r="36" spans="1:1" ht="18" customHeight="1" x14ac:dyDescent="0.2">
      <c r="A36" s="38" t="s">
        <v>52</v>
      </c>
    </row>
    <row r="37" spans="1:1" ht="18" customHeight="1" x14ac:dyDescent="0.2"/>
    <row r="38" spans="1:1" ht="18" customHeight="1" x14ac:dyDescent="0.2"/>
    <row r="39" spans="1:1" ht="18" customHeight="1" x14ac:dyDescent="0.2"/>
    <row r="40" spans="1:1" ht="18" customHeight="1" x14ac:dyDescent="0.2"/>
    <row r="41" spans="1:1" ht="18" customHeight="1" x14ac:dyDescent="0.2"/>
    <row r="42" spans="1:1" ht="18" customHeight="1" x14ac:dyDescent="0.2"/>
    <row r="43" spans="1:1" ht="18" customHeight="1" x14ac:dyDescent="0.2"/>
    <row r="44" spans="1:1" ht="18" customHeight="1" x14ac:dyDescent="0.2"/>
    <row r="45" spans="1:1" ht="18" customHeight="1" x14ac:dyDescent="0.2"/>
    <row r="46" spans="1:1" ht="18" customHeight="1" x14ac:dyDescent="0.2"/>
    <row r="47" spans="1:1" ht="18" customHeight="1" x14ac:dyDescent="0.2"/>
    <row r="48" spans="1:1" ht="18" customHeight="1" x14ac:dyDescent="0.2"/>
    <row r="49" ht="18" customHeight="1" x14ac:dyDescent="0.2"/>
  </sheetData>
  <sheetProtection algorithmName="SHA-512" hashValue="svRL3WT/EEhxClpCjfv2mc/3MSVvTC7ZegUXiLR0K/iJgVbf8GwtnqwmxaL8EL9/KL4/z2+VoqRDXndLjlhnQw==" saltValue="HiVstCD6YCccFGvTxiNf8g==" spinCount="100000" sheet="1" formatColumns="0" formatRows="0"/>
  <mergeCells count="23">
    <mergeCell ref="A28:F28"/>
    <mergeCell ref="A29:F29"/>
    <mergeCell ref="I4:M4"/>
    <mergeCell ref="A26:B26"/>
    <mergeCell ref="C26:D26"/>
    <mergeCell ref="E26:F26"/>
    <mergeCell ref="A27:B27"/>
    <mergeCell ref="C27:D27"/>
    <mergeCell ref="E27:F27"/>
    <mergeCell ref="A25:F25"/>
    <mergeCell ref="B18:F18"/>
    <mergeCell ref="A22:B22"/>
    <mergeCell ref="C22:D22"/>
    <mergeCell ref="E22:F22"/>
    <mergeCell ref="A23:F23"/>
    <mergeCell ref="A24:F24"/>
    <mergeCell ref="A2:F2"/>
    <mergeCell ref="A4:F4"/>
    <mergeCell ref="B16:F16"/>
    <mergeCell ref="B17:F17"/>
    <mergeCell ref="A21:B21"/>
    <mergeCell ref="C21:D21"/>
    <mergeCell ref="E21:F21"/>
  </mergeCells>
  <phoneticPr fontId="3"/>
  <conditionalFormatting sqref="A27 E27:F27">
    <cfRule type="expression" dxfId="13" priority="10">
      <formula>INDIRECT(ADDRESS(ROW(),COLUMN()))=TRUNC(INDIRECT(ADDRESS(ROW(),COLUMN())))</formula>
    </cfRule>
  </conditionalFormatting>
  <conditionalFormatting sqref="A24:F24">
    <cfRule type="expression" dxfId="12" priority="4">
      <formula>AND($A$22&lt;&gt;"",$A$25&lt;&gt;"")</formula>
    </cfRule>
    <cfRule type="containsBlanks" dxfId="11" priority="5">
      <formula>LEN(TRIM(A24))=0</formula>
    </cfRule>
  </conditionalFormatting>
  <conditionalFormatting sqref="A24:F25">
    <cfRule type="expression" dxfId="10" priority="2">
      <formula>AND($A$24&lt;&gt;"",$A$25&lt;&gt;"")</formula>
    </cfRule>
  </conditionalFormatting>
  <conditionalFormatting sqref="A25:F25">
    <cfRule type="notContainsBlanks" dxfId="9" priority="8">
      <formula>LEN(TRIM(A25))&gt;0</formula>
    </cfRule>
    <cfRule type="expression" dxfId="8" priority="11">
      <formula>AND($A$22&lt;&gt;"",$A$24="")</formula>
    </cfRule>
  </conditionalFormatting>
  <conditionalFormatting sqref="E27:F27 B16:F18 A22:B22">
    <cfRule type="containsBlanks" dxfId="7" priority="9">
      <formula>LEN(TRIM(A16))=0</formula>
    </cfRule>
  </conditionalFormatting>
  <dataValidations count="1">
    <dataValidation type="list" allowBlank="1" showInputMessage="1" showErrorMessage="1" sqref="A24:F24" xr:uid="{0FEB5A18-FDFA-4458-87EB-50F5EEB0BE0C}">
      <formula1>INDIRECT($A$22)</formula1>
    </dataValidation>
  </dataValidations>
  <pageMargins left="0.86" right="0.57999999999999996" top="0.81" bottom="0.53" header="0.3" footer="0.3"/>
  <pageSetup paperSize="9" scale="90"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$E$27&gt;数値参照用・削除不可!$B$44</xm:f>
            <x14:dxf>
              <fill>
                <patternFill>
                  <bgColor rgb="FFFF0000"/>
                </patternFill>
              </fill>
            </x14:dxf>
          </x14:cfRule>
          <xm:sqref>E27:F27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数値参照用・削除不可!$A$21:$A$40</xm:f>
          </x14:formula1>
          <xm:sqref>A22:B22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topLeftCell="A7" zoomScaleNormal="80" zoomScaleSheetLayoutView="100" workbookViewId="0">
      <selection activeCell="D36" sqref="D36"/>
    </sheetView>
  </sheetViews>
  <sheetFormatPr defaultRowHeight="13.2" x14ac:dyDescent="0.2"/>
  <cols>
    <col min="1" max="6" width="17.44140625" customWidth="1"/>
    <col min="7" max="7" width="71.21875" customWidth="1"/>
  </cols>
  <sheetData>
    <row r="1" spans="1:13" ht="21.75" customHeight="1" x14ac:dyDescent="0.2">
      <c r="A1" t="s">
        <v>0</v>
      </c>
      <c r="G1" s="30" t="s">
        <v>1</v>
      </c>
    </row>
    <row r="2" spans="1:13" ht="20.25" customHeight="1" x14ac:dyDescent="0.2">
      <c r="A2" s="39" t="s">
        <v>2</v>
      </c>
      <c r="B2" s="39"/>
      <c r="C2" s="39"/>
      <c r="D2" s="39"/>
      <c r="E2" s="39"/>
      <c r="F2" s="39"/>
      <c r="G2" s="30" t="s">
        <v>3</v>
      </c>
    </row>
    <row r="3" spans="1:13" ht="14.25" customHeight="1" x14ac:dyDescent="0.2">
      <c r="C3" s="21"/>
      <c r="G3" s="30" t="s">
        <v>4</v>
      </c>
    </row>
    <row r="4" spans="1:13" ht="73.5" customHeight="1" x14ac:dyDescent="0.2">
      <c r="A4" s="40" t="s">
        <v>5</v>
      </c>
      <c r="B4" s="41"/>
      <c r="C4" s="41"/>
      <c r="D4" s="41"/>
      <c r="E4" s="41"/>
      <c r="F4" s="41"/>
      <c r="G4" s="31" t="s">
        <v>53</v>
      </c>
      <c r="I4" s="55"/>
      <c r="J4" s="55"/>
      <c r="K4" s="55"/>
      <c r="L4" s="55"/>
      <c r="M4" s="55"/>
    </row>
    <row r="5" spans="1:13" ht="12" customHeight="1" thickBot="1" x14ac:dyDescent="0.25">
      <c r="A5" s="20"/>
      <c r="B5" s="10"/>
      <c r="C5" s="10"/>
      <c r="D5" s="10"/>
      <c r="E5" s="10"/>
      <c r="F5" s="10"/>
      <c r="G5" s="31"/>
    </row>
    <row r="6" spans="1:13" ht="18" customHeight="1" thickBot="1" x14ac:dyDescent="0.25">
      <c r="A6" s="23" t="s">
        <v>6</v>
      </c>
      <c r="B6" s="8" t="s">
        <v>7</v>
      </c>
      <c r="C6" s="23" t="s">
        <v>6</v>
      </c>
      <c r="D6" s="8" t="s">
        <v>7</v>
      </c>
      <c r="E6" s="23" t="s">
        <v>6</v>
      </c>
      <c r="F6" s="8" t="s">
        <v>7</v>
      </c>
      <c r="G6" s="31"/>
    </row>
    <row r="7" spans="1:13" ht="18" customHeight="1" thickTop="1" x14ac:dyDescent="0.2">
      <c r="A7" s="24" t="s">
        <v>8</v>
      </c>
      <c r="B7" s="25">
        <v>6.48</v>
      </c>
      <c r="C7" s="26" t="s">
        <v>9</v>
      </c>
      <c r="D7" s="25">
        <v>8.9</v>
      </c>
      <c r="E7" s="26" t="s">
        <v>10</v>
      </c>
      <c r="F7" s="25">
        <v>13.43</v>
      </c>
      <c r="G7" s="32"/>
      <c r="H7" s="15"/>
    </row>
    <row r="8" spans="1:13" ht="18" customHeight="1" x14ac:dyDescent="0.2">
      <c r="A8" s="16" t="s">
        <v>11</v>
      </c>
      <c r="B8" s="9">
        <v>6.48</v>
      </c>
      <c r="C8" s="18" t="s">
        <v>12</v>
      </c>
      <c r="D8" s="9">
        <v>13.43</v>
      </c>
      <c r="E8" s="16" t="s">
        <v>13</v>
      </c>
      <c r="F8" s="9">
        <v>12.34</v>
      </c>
      <c r="G8" s="32"/>
      <c r="H8" s="15"/>
    </row>
    <row r="9" spans="1:13" ht="18" customHeight="1" x14ac:dyDescent="0.2">
      <c r="A9" s="16" t="s">
        <v>14</v>
      </c>
      <c r="B9" s="9">
        <v>6.48</v>
      </c>
      <c r="C9" s="16" t="s">
        <v>15</v>
      </c>
      <c r="D9" s="9">
        <v>6.84</v>
      </c>
      <c r="E9" s="16" t="s">
        <v>16</v>
      </c>
      <c r="F9" s="9">
        <v>15.05</v>
      </c>
      <c r="G9" s="32"/>
      <c r="H9" s="15"/>
    </row>
    <row r="10" spans="1:13" ht="18" customHeight="1" x14ac:dyDescent="0.2">
      <c r="A10" s="18" t="s">
        <v>17</v>
      </c>
      <c r="B10" s="9">
        <v>8.9</v>
      </c>
      <c r="C10" s="16" t="s">
        <v>18</v>
      </c>
      <c r="D10" s="9">
        <v>6.69</v>
      </c>
      <c r="E10" s="16" t="s">
        <v>19</v>
      </c>
      <c r="F10" s="9">
        <v>12.34</v>
      </c>
      <c r="G10" s="32"/>
      <c r="H10" s="15"/>
    </row>
    <row r="11" spans="1:13" ht="18" customHeight="1" x14ac:dyDescent="0.2">
      <c r="A11" s="18" t="s">
        <v>20</v>
      </c>
      <c r="B11" s="9">
        <v>13.43</v>
      </c>
      <c r="C11" s="16" t="s">
        <v>21</v>
      </c>
      <c r="D11" s="9">
        <v>3.65</v>
      </c>
      <c r="E11" s="16" t="s">
        <v>22</v>
      </c>
      <c r="F11" s="9">
        <v>12.34</v>
      </c>
      <c r="G11" s="32"/>
      <c r="H11" s="15"/>
    </row>
    <row r="12" spans="1:13" ht="18.75" customHeight="1" thickBot="1" x14ac:dyDescent="0.25">
      <c r="A12" s="16" t="s">
        <v>23</v>
      </c>
      <c r="B12" s="9">
        <v>6.84</v>
      </c>
      <c r="C12" s="18" t="s">
        <v>24</v>
      </c>
      <c r="D12" s="9">
        <v>6.48</v>
      </c>
      <c r="E12" s="17" t="s">
        <v>25</v>
      </c>
      <c r="F12" s="14">
        <v>15.05</v>
      </c>
      <c r="G12" s="32"/>
      <c r="H12" s="15"/>
    </row>
    <row r="13" spans="1:13" ht="18.75" customHeight="1" thickBot="1" x14ac:dyDescent="0.25">
      <c r="A13" s="17" t="s">
        <v>26</v>
      </c>
      <c r="B13" s="14">
        <v>6.84</v>
      </c>
      <c r="C13" s="19" t="s">
        <v>27</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28</v>
      </c>
      <c r="B16" s="82" t="s">
        <v>54</v>
      </c>
      <c r="C16" s="82"/>
      <c r="D16" s="82"/>
      <c r="E16" s="82"/>
      <c r="F16" s="83"/>
      <c r="G16" s="31" t="s">
        <v>29</v>
      </c>
    </row>
    <row r="17" spans="1:7" ht="18" customHeight="1" x14ac:dyDescent="0.2">
      <c r="A17" s="4" t="s">
        <v>30</v>
      </c>
      <c r="B17" s="80" t="s">
        <v>55</v>
      </c>
      <c r="C17" s="80"/>
      <c r="D17" s="80"/>
      <c r="E17" s="80"/>
      <c r="F17" s="81"/>
      <c r="G17" s="31" t="s">
        <v>31</v>
      </c>
    </row>
    <row r="18" spans="1:7" ht="18" customHeight="1" x14ac:dyDescent="0.2">
      <c r="A18" s="4" t="s">
        <v>32</v>
      </c>
      <c r="B18" s="80" t="s">
        <v>56</v>
      </c>
      <c r="C18" s="80"/>
      <c r="D18" s="80"/>
      <c r="E18" s="80"/>
      <c r="F18" s="81"/>
      <c r="G18" s="31"/>
    </row>
    <row r="19" spans="1:7" ht="18" customHeight="1" x14ac:dyDescent="0.2">
      <c r="A19" s="5" t="s">
        <v>33</v>
      </c>
      <c r="B19" s="6"/>
      <c r="C19" s="6"/>
      <c r="D19" s="6"/>
      <c r="E19" s="6"/>
      <c r="F19" s="7"/>
      <c r="G19" s="31"/>
    </row>
    <row r="20" spans="1:7" ht="5.25" customHeight="1" x14ac:dyDescent="0.2">
      <c r="A20" s="1"/>
      <c r="F20" s="2"/>
      <c r="G20" s="31"/>
    </row>
    <row r="21" spans="1:7" ht="18" customHeight="1" x14ac:dyDescent="0.2">
      <c r="A21" s="46" t="s">
        <v>34</v>
      </c>
      <c r="B21" s="47"/>
      <c r="C21" s="47" t="s">
        <v>35</v>
      </c>
      <c r="D21" s="47"/>
      <c r="E21" s="47" t="s">
        <v>36</v>
      </c>
      <c r="F21" s="48"/>
      <c r="G21" s="31"/>
    </row>
    <row r="22" spans="1:7" ht="39" customHeight="1" x14ac:dyDescent="0.2">
      <c r="A22" s="46" t="s">
        <v>57</v>
      </c>
      <c r="B22" s="47"/>
      <c r="C22" s="67" t="str">
        <f>IFERROR(VLOOKUP($A$22,数値参照用・削除不可!$A$21:$B$40,2,FALSE),"")</f>
        <v>バターその他の油脂及びデイリースプレッド</v>
      </c>
      <c r="D22" s="67"/>
      <c r="E22" s="68" t="s">
        <v>38</v>
      </c>
      <c r="F22" s="69"/>
      <c r="G22" s="31" t="s">
        <v>58</v>
      </c>
    </row>
    <row r="23" spans="1:7" ht="18" customHeight="1" x14ac:dyDescent="0.2">
      <c r="A23" s="46" t="s">
        <v>40</v>
      </c>
      <c r="B23" s="47"/>
      <c r="C23" s="47"/>
      <c r="D23" s="47"/>
      <c r="E23" s="47"/>
      <c r="F23" s="48"/>
      <c r="G23" s="31"/>
    </row>
    <row r="24" spans="1:7" ht="29.25" customHeight="1" x14ac:dyDescent="0.2">
      <c r="A24" s="74" t="s">
        <v>41</v>
      </c>
      <c r="B24" s="75"/>
      <c r="C24" s="75"/>
      <c r="D24" s="75"/>
      <c r="E24" s="75"/>
      <c r="F24" s="76"/>
      <c r="G24" s="31" t="s">
        <v>42</v>
      </c>
    </row>
    <row r="25" spans="1:7" ht="29.25" customHeight="1" x14ac:dyDescent="0.2">
      <c r="A25" s="77"/>
      <c r="B25" s="78"/>
      <c r="C25" s="78"/>
      <c r="D25" s="78"/>
      <c r="E25" s="78"/>
      <c r="F25" s="79"/>
      <c r="G25" s="31" t="s">
        <v>59</v>
      </c>
    </row>
    <row r="26" spans="1:7" ht="51.75" customHeight="1" x14ac:dyDescent="0.2">
      <c r="A26" s="56" t="s">
        <v>44</v>
      </c>
      <c r="B26" s="47"/>
      <c r="C26" s="57" t="s">
        <v>45</v>
      </c>
      <c r="D26" s="47"/>
      <c r="E26" s="57" t="s">
        <v>46</v>
      </c>
      <c r="F26" s="48"/>
      <c r="G26" s="31"/>
    </row>
    <row r="27" spans="1:7" ht="40.5" customHeight="1" x14ac:dyDescent="0.2">
      <c r="A27" s="58">
        <f>IFERROR(E27/C27,"")</f>
        <v>20259.31928687196</v>
      </c>
      <c r="B27" s="59"/>
      <c r="C27" s="47">
        <f>IFERROR(VLOOKUP($A$22,数値参照用・削除不可!$A$21:$C$40,3,FALSE),"")</f>
        <v>12.34</v>
      </c>
      <c r="D27" s="47"/>
      <c r="E27" s="59">
        <v>250000</v>
      </c>
      <c r="F27" s="73"/>
      <c r="G27" s="31" t="s">
        <v>60</v>
      </c>
    </row>
    <row r="28" spans="1:7" ht="61.5" customHeight="1" x14ac:dyDescent="0.2">
      <c r="A28" s="49" t="s">
        <v>48</v>
      </c>
      <c r="B28" s="50"/>
      <c r="C28" s="50"/>
      <c r="D28" s="50"/>
      <c r="E28" s="50"/>
      <c r="F28" s="51"/>
      <c r="G28" s="31"/>
    </row>
    <row r="29" spans="1:7" ht="64.5" customHeight="1" thickBot="1" x14ac:dyDescent="0.25">
      <c r="A29" s="52" t="s">
        <v>49</v>
      </c>
      <c r="B29" s="53"/>
      <c r="C29" s="53"/>
      <c r="D29" s="53"/>
      <c r="E29" s="53"/>
      <c r="F29" s="54"/>
      <c r="G29" s="31"/>
    </row>
    <row r="30" spans="1:7" ht="18" customHeight="1" x14ac:dyDescent="0.2"/>
    <row r="31" spans="1:7" ht="18" customHeight="1" x14ac:dyDescent="0.2">
      <c r="A31" s="6" t="s">
        <v>61</v>
      </c>
      <c r="B31" s="6"/>
      <c r="C31" s="6"/>
      <c r="D31" s="6"/>
    </row>
    <row r="32" spans="1:7" ht="18" customHeight="1" x14ac:dyDescent="0.2">
      <c r="A32" s="6"/>
      <c r="B32" s="6"/>
      <c r="C32" s="6"/>
      <c r="D32" s="6"/>
    </row>
    <row r="33" spans="1:4" ht="18" customHeight="1" x14ac:dyDescent="0.2">
      <c r="A33" s="6" t="s">
        <v>51</v>
      </c>
      <c r="B33" s="6"/>
      <c r="C33" s="6"/>
      <c r="D33" s="6"/>
    </row>
    <row r="34" spans="1:4" ht="18" customHeight="1" x14ac:dyDescent="0.2">
      <c r="A34" s="6"/>
      <c r="B34" s="6"/>
      <c r="C34" s="6"/>
      <c r="D34" s="6"/>
    </row>
    <row r="35" spans="1:4" ht="18" customHeight="1" x14ac:dyDescent="0.2">
      <c r="A35" s="6"/>
      <c r="B35" s="6"/>
      <c r="C35" s="6"/>
      <c r="D35" s="6" t="s">
        <v>62</v>
      </c>
    </row>
    <row r="36" spans="1:4" ht="18" customHeight="1" x14ac:dyDescent="0.2"/>
    <row r="37" spans="1:4" ht="18" customHeight="1" x14ac:dyDescent="0.2"/>
    <row r="38" spans="1:4" ht="18" customHeight="1" x14ac:dyDescent="0.2"/>
    <row r="39" spans="1:4" ht="18" customHeight="1" x14ac:dyDescent="0.2"/>
    <row r="40" spans="1:4" ht="18" customHeight="1" x14ac:dyDescent="0.2"/>
    <row r="41" spans="1:4" ht="18" customHeight="1" x14ac:dyDescent="0.2"/>
    <row r="42" spans="1:4" ht="18" customHeight="1" x14ac:dyDescent="0.2"/>
    <row r="43" spans="1:4" ht="18" customHeight="1" x14ac:dyDescent="0.2"/>
    <row r="44" spans="1:4" ht="18" customHeight="1" x14ac:dyDescent="0.2"/>
    <row r="45" spans="1:4" ht="18" customHeight="1" x14ac:dyDescent="0.2"/>
    <row r="46" spans="1:4" ht="18" customHeight="1" x14ac:dyDescent="0.2"/>
    <row r="47" spans="1:4" ht="18" customHeight="1" x14ac:dyDescent="0.2"/>
    <row r="48" spans="1:4" ht="18" customHeight="1" x14ac:dyDescent="0.2"/>
    <row r="49" ht="18" customHeight="1" x14ac:dyDescent="0.2"/>
  </sheetData>
  <sheetProtection algorithmName="SHA-512" hashValue="tg0ftVVA6sf9jR+jF8fZGrIteIMVJEhkOAchhSzmj5NwwcNVqqzaJ28L1t21a2mI+8vZcZ7+e8XIYuc8vHkfgw==" saltValue="rShtCJnAhjdJHklZZfPZfA==" spinCount="100000" sheet="1" selectLockedCells="1" selectUnlockedCells="1"/>
  <mergeCells count="23">
    <mergeCell ref="B18:F18"/>
    <mergeCell ref="A2:F2"/>
    <mergeCell ref="A4:F4"/>
    <mergeCell ref="I4:M4"/>
    <mergeCell ref="B16:F16"/>
    <mergeCell ref="B17:F17"/>
    <mergeCell ref="A21:B21"/>
    <mergeCell ref="C21:D21"/>
    <mergeCell ref="E21:F21"/>
    <mergeCell ref="A22:B22"/>
    <mergeCell ref="C22:D22"/>
    <mergeCell ref="E22:F22"/>
    <mergeCell ref="A23:F23"/>
    <mergeCell ref="A24:F24"/>
    <mergeCell ref="A25:F25"/>
    <mergeCell ref="A26:B26"/>
    <mergeCell ref="C26:D26"/>
    <mergeCell ref="E26:F26"/>
    <mergeCell ref="A29:F29"/>
    <mergeCell ref="A27:B27"/>
    <mergeCell ref="C27:D27"/>
    <mergeCell ref="E27:F27"/>
    <mergeCell ref="A28:F28"/>
  </mergeCells>
  <phoneticPr fontId="3"/>
  <conditionalFormatting sqref="A24:F24">
    <cfRule type="expression" dxfId="5" priority="2">
      <formula>AND($A$22&lt;&gt;"",$A$25&lt;&gt;"")</formula>
    </cfRule>
    <cfRule type="containsBlanks" dxfId="4" priority="3">
      <formula>LEN(TRIM(A24))=0</formula>
    </cfRule>
  </conditionalFormatting>
  <conditionalFormatting sqref="A25:F25">
    <cfRule type="notContainsBlanks" dxfId="3" priority="1">
      <formula>LEN(TRIM(A25))&gt;0</formula>
    </cfRule>
    <cfRule type="expression" dxfId="2" priority="4">
      <formula>AND($A$22&lt;&gt;"",$A$24="")</formula>
    </cfRule>
  </conditionalFormatting>
  <conditionalFormatting sqref="B16:F18 A22:B22 E27:F27">
    <cfRule type="containsBlanks" dxfId="1" priority="5">
      <formula>LEN(TRIM(A16))=0</formula>
    </cfRule>
  </conditionalFormatting>
  <conditionalFormatting sqref="E27:F27">
    <cfRule type="expression" dxfId="0" priority="6">
      <formula>INDIRECT(ADDRESS(ROW(),COLUMN()))=TRUNC(INDIRECT(ADDRESS(ROW(),COLUMN())))</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17" workbookViewId="0">
      <selection activeCell="B43" sqref="B43"/>
    </sheetView>
  </sheetViews>
  <sheetFormatPr defaultColWidth="9" defaultRowHeight="13.2" x14ac:dyDescent="0.2"/>
  <cols>
    <col min="1" max="1" width="22.109375" style="27" customWidth="1"/>
    <col min="2" max="2" width="22.21875" style="27" customWidth="1"/>
    <col min="3" max="3" width="29.33203125" style="27" customWidth="1"/>
    <col min="4" max="9" width="18" style="27" customWidth="1"/>
    <col min="10" max="19" width="11.21875" style="27" customWidth="1"/>
    <col min="20" max="16384" width="9" style="27"/>
  </cols>
  <sheetData>
    <row r="1" spans="1:8" s="28" customFormat="1" x14ac:dyDescent="0.2">
      <c r="A1" s="28" t="s">
        <v>63</v>
      </c>
      <c r="C1" s="28" t="s">
        <v>64</v>
      </c>
      <c r="D1" s="28" t="s">
        <v>65</v>
      </c>
    </row>
    <row r="2" spans="1:8" x14ac:dyDescent="0.2">
      <c r="A2" s="27" t="s">
        <v>63</v>
      </c>
      <c r="C2" s="27" t="s">
        <v>66</v>
      </c>
      <c r="D2" s="27" t="s">
        <v>65</v>
      </c>
    </row>
    <row r="3" spans="1:8" x14ac:dyDescent="0.2">
      <c r="A3" s="27" t="s">
        <v>63</v>
      </c>
      <c r="C3" s="27" t="s">
        <v>67</v>
      </c>
      <c r="D3" s="27" t="s">
        <v>65</v>
      </c>
    </row>
    <row r="4" spans="1:8" x14ac:dyDescent="0.2">
      <c r="A4" s="27" t="s">
        <v>63</v>
      </c>
      <c r="C4" s="27" t="s">
        <v>68</v>
      </c>
      <c r="D4" s="27" t="s">
        <v>65</v>
      </c>
    </row>
    <row r="5" spans="1:8" x14ac:dyDescent="0.2">
      <c r="A5" s="27" t="s">
        <v>63</v>
      </c>
      <c r="C5" s="27" t="s">
        <v>69</v>
      </c>
      <c r="D5" s="27" t="s">
        <v>65</v>
      </c>
    </row>
    <row r="6" spans="1:8" x14ac:dyDescent="0.2">
      <c r="A6" s="27" t="s">
        <v>63</v>
      </c>
      <c r="C6" s="27" t="s">
        <v>70</v>
      </c>
      <c r="D6" s="27" t="s">
        <v>65</v>
      </c>
    </row>
    <row r="7" spans="1:8" x14ac:dyDescent="0.2">
      <c r="A7" s="27" t="s">
        <v>71</v>
      </c>
      <c r="C7" s="27" t="s">
        <v>72</v>
      </c>
      <c r="D7" s="27" t="s">
        <v>65</v>
      </c>
    </row>
    <row r="8" spans="1:8" x14ac:dyDescent="0.2">
      <c r="A8" s="27" t="s">
        <v>71</v>
      </c>
      <c r="C8" s="27" t="s">
        <v>73</v>
      </c>
      <c r="D8" s="27" t="s">
        <v>65</v>
      </c>
    </row>
    <row r="9" spans="1:8" x14ac:dyDescent="0.2">
      <c r="A9" s="27" t="s">
        <v>71</v>
      </c>
      <c r="C9" s="27" t="s">
        <v>74</v>
      </c>
      <c r="D9" s="27" t="s">
        <v>65</v>
      </c>
    </row>
    <row r="10" spans="1:8" x14ac:dyDescent="0.2">
      <c r="A10" s="27" t="s">
        <v>71</v>
      </c>
      <c r="C10" s="27" t="s">
        <v>75</v>
      </c>
      <c r="D10" s="27" t="s">
        <v>65</v>
      </c>
    </row>
    <row r="11" spans="1:8" x14ac:dyDescent="0.2">
      <c r="A11" s="27" t="s">
        <v>76</v>
      </c>
      <c r="C11" s="27" t="s">
        <v>77</v>
      </c>
      <c r="D11" s="27" t="s">
        <v>65</v>
      </c>
    </row>
    <row r="12" spans="1:8" x14ac:dyDescent="0.2">
      <c r="A12" s="27" t="s">
        <v>76</v>
      </c>
      <c r="C12" s="27" t="s">
        <v>78</v>
      </c>
      <c r="D12" s="27" t="s">
        <v>65</v>
      </c>
    </row>
    <row r="13" spans="1:8" x14ac:dyDescent="0.2">
      <c r="A13" s="27" t="s">
        <v>76</v>
      </c>
      <c r="C13" s="27" t="s">
        <v>79</v>
      </c>
      <c r="D13" s="27" t="s">
        <v>65</v>
      </c>
    </row>
    <row r="14" spans="1:8" x14ac:dyDescent="0.2">
      <c r="A14" s="27" t="s">
        <v>80</v>
      </c>
      <c r="C14" s="27" t="s">
        <v>81</v>
      </c>
      <c r="D14" s="27" t="s">
        <v>82</v>
      </c>
      <c r="E14" s="27" t="s">
        <v>83</v>
      </c>
    </row>
    <row r="15" spans="1:8" x14ac:dyDescent="0.2">
      <c r="A15" s="27" t="s">
        <v>80</v>
      </c>
      <c r="C15" s="27" t="s">
        <v>84</v>
      </c>
      <c r="D15" s="27" t="s">
        <v>82</v>
      </c>
      <c r="E15" s="27" t="s">
        <v>83</v>
      </c>
    </row>
    <row r="16" spans="1:8" x14ac:dyDescent="0.2">
      <c r="A16" s="27" t="s">
        <v>85</v>
      </c>
      <c r="C16" s="27" t="s">
        <v>86</v>
      </c>
      <c r="D16" s="27" t="s">
        <v>87</v>
      </c>
      <c r="E16" s="27" t="s">
        <v>88</v>
      </c>
      <c r="F16" s="27" t="s">
        <v>89</v>
      </c>
      <c r="G16" s="27" t="s">
        <v>90</v>
      </c>
      <c r="H16" s="27" t="s">
        <v>41</v>
      </c>
    </row>
    <row r="17" spans="1:8" x14ac:dyDescent="0.2">
      <c r="A17" s="27" t="s">
        <v>85</v>
      </c>
      <c r="C17" s="27" t="s">
        <v>91</v>
      </c>
      <c r="D17" s="27" t="s">
        <v>87</v>
      </c>
      <c r="E17" s="27" t="s">
        <v>88</v>
      </c>
      <c r="F17" s="27" t="s">
        <v>89</v>
      </c>
      <c r="G17" s="27" t="s">
        <v>90</v>
      </c>
      <c r="H17" s="27" t="s">
        <v>41</v>
      </c>
    </row>
    <row r="18" spans="1:8" x14ac:dyDescent="0.2">
      <c r="A18" s="27" t="s">
        <v>92</v>
      </c>
      <c r="C18" s="27" t="s">
        <v>93</v>
      </c>
      <c r="D18" s="27" t="s">
        <v>87</v>
      </c>
      <c r="E18" s="27" t="s">
        <v>88</v>
      </c>
      <c r="F18" s="27" t="s">
        <v>89</v>
      </c>
      <c r="G18" s="27" t="s">
        <v>90</v>
      </c>
      <c r="H18" s="27" t="s">
        <v>41</v>
      </c>
    </row>
    <row r="19" spans="1:8" x14ac:dyDescent="0.2">
      <c r="A19" s="27" t="s">
        <v>85</v>
      </c>
      <c r="C19" s="27" t="s">
        <v>94</v>
      </c>
      <c r="D19" s="27" t="s">
        <v>87</v>
      </c>
      <c r="E19" s="27" t="s">
        <v>88</v>
      </c>
      <c r="F19" s="27" t="s">
        <v>89</v>
      </c>
      <c r="G19" s="27" t="s">
        <v>90</v>
      </c>
      <c r="H19" s="27" t="s">
        <v>41</v>
      </c>
    </row>
    <row r="20" spans="1:8" x14ac:dyDescent="0.2">
      <c r="A20" s="27" t="s">
        <v>95</v>
      </c>
      <c r="C20" s="27" t="s">
        <v>96</v>
      </c>
      <c r="D20" s="27" t="s">
        <v>97</v>
      </c>
      <c r="E20" s="27" t="s">
        <v>98</v>
      </c>
    </row>
    <row r="21" spans="1:8" s="28" customFormat="1" x14ac:dyDescent="0.2">
      <c r="A21" s="28" t="s">
        <v>99</v>
      </c>
      <c r="B21" s="28" t="s">
        <v>63</v>
      </c>
      <c r="C21" s="28">
        <v>6.48</v>
      </c>
    </row>
    <row r="22" spans="1:8" x14ac:dyDescent="0.2">
      <c r="A22" s="27" t="s">
        <v>100</v>
      </c>
      <c r="B22" s="27" t="s">
        <v>63</v>
      </c>
      <c r="C22" s="27">
        <v>6.48</v>
      </c>
    </row>
    <row r="23" spans="1:8" x14ac:dyDescent="0.2">
      <c r="A23" s="27" t="s">
        <v>101</v>
      </c>
      <c r="B23" s="27" t="s">
        <v>63</v>
      </c>
      <c r="C23" s="27">
        <v>6.48</v>
      </c>
    </row>
    <row r="24" spans="1:8" x14ac:dyDescent="0.2">
      <c r="A24" s="27" t="s">
        <v>102</v>
      </c>
      <c r="B24" s="27" t="s">
        <v>63</v>
      </c>
      <c r="C24" s="27">
        <v>6.84</v>
      </c>
    </row>
    <row r="25" spans="1:8" x14ac:dyDescent="0.2">
      <c r="A25" s="27" t="s">
        <v>103</v>
      </c>
      <c r="B25" s="27" t="s">
        <v>104</v>
      </c>
      <c r="C25" s="27">
        <v>8.9</v>
      </c>
    </row>
    <row r="26" spans="1:8" x14ac:dyDescent="0.2">
      <c r="A26" s="27" t="s">
        <v>105</v>
      </c>
      <c r="B26" s="27" t="s">
        <v>104</v>
      </c>
      <c r="C26" s="27">
        <v>13.43</v>
      </c>
    </row>
    <row r="27" spans="1:8" x14ac:dyDescent="0.2">
      <c r="A27" s="27" t="s">
        <v>106</v>
      </c>
      <c r="B27" s="27" t="s">
        <v>63</v>
      </c>
      <c r="C27" s="27">
        <v>6.84</v>
      </c>
    </row>
    <row r="28" spans="1:8" x14ac:dyDescent="0.2">
      <c r="A28" s="27" t="s">
        <v>107</v>
      </c>
      <c r="B28" s="27" t="s">
        <v>104</v>
      </c>
      <c r="C28" s="27">
        <v>8.9</v>
      </c>
    </row>
    <row r="29" spans="1:8" x14ac:dyDescent="0.2">
      <c r="A29" s="27" t="s">
        <v>108</v>
      </c>
      <c r="B29" s="27" t="s">
        <v>104</v>
      </c>
      <c r="C29" s="27">
        <v>13.43</v>
      </c>
    </row>
    <row r="30" spans="1:8" x14ac:dyDescent="0.2">
      <c r="A30" s="27" t="s">
        <v>109</v>
      </c>
      <c r="B30" s="27" t="s">
        <v>63</v>
      </c>
      <c r="C30" s="27">
        <v>6.84</v>
      </c>
    </row>
    <row r="31" spans="1:8" x14ac:dyDescent="0.2">
      <c r="A31" s="27" t="s">
        <v>110</v>
      </c>
      <c r="B31" s="27" t="s">
        <v>80</v>
      </c>
      <c r="C31" s="27">
        <v>6.69</v>
      </c>
    </row>
    <row r="32" spans="1:8" x14ac:dyDescent="0.2">
      <c r="A32" s="27" t="s">
        <v>111</v>
      </c>
      <c r="B32" s="27" t="s">
        <v>80</v>
      </c>
      <c r="C32" s="27">
        <v>3.65</v>
      </c>
    </row>
    <row r="33" spans="1:3" x14ac:dyDescent="0.2">
      <c r="A33" s="27" t="s">
        <v>112</v>
      </c>
      <c r="B33" s="27" t="s">
        <v>104</v>
      </c>
      <c r="C33" s="27">
        <v>6.48</v>
      </c>
    </row>
    <row r="34" spans="1:3" x14ac:dyDescent="0.2">
      <c r="A34" s="27" t="s">
        <v>113</v>
      </c>
      <c r="B34" s="27" t="s">
        <v>104</v>
      </c>
      <c r="C34" s="27">
        <v>8.57</v>
      </c>
    </row>
    <row r="35" spans="1:3" x14ac:dyDescent="0.2">
      <c r="A35" s="27" t="s">
        <v>114</v>
      </c>
      <c r="B35" s="27" t="s">
        <v>104</v>
      </c>
      <c r="C35" s="27">
        <v>13.43</v>
      </c>
    </row>
    <row r="36" spans="1:3" x14ac:dyDescent="0.2">
      <c r="A36" s="27" t="s">
        <v>57</v>
      </c>
      <c r="B36" s="27" t="s">
        <v>115</v>
      </c>
      <c r="C36" s="27">
        <v>12.34</v>
      </c>
    </row>
    <row r="37" spans="1:3" x14ac:dyDescent="0.2">
      <c r="A37" s="27" t="s">
        <v>116</v>
      </c>
      <c r="B37" s="27" t="s">
        <v>115</v>
      </c>
      <c r="C37" s="27">
        <v>15.05</v>
      </c>
    </row>
    <row r="38" spans="1:3" x14ac:dyDescent="0.2">
      <c r="A38" s="27" t="s">
        <v>117</v>
      </c>
      <c r="B38" s="27" t="s">
        <v>115</v>
      </c>
      <c r="C38" s="27">
        <v>12.34</v>
      </c>
    </row>
    <row r="39" spans="1:3" x14ac:dyDescent="0.2">
      <c r="A39" s="27" t="s">
        <v>118</v>
      </c>
      <c r="B39" s="27" t="s">
        <v>115</v>
      </c>
      <c r="C39" s="27">
        <v>12.34</v>
      </c>
    </row>
    <row r="40" spans="1:3" x14ac:dyDescent="0.2">
      <c r="A40" s="27" t="s">
        <v>37</v>
      </c>
      <c r="B40" s="27" t="s">
        <v>115</v>
      </c>
      <c r="C40" s="27">
        <v>15.05</v>
      </c>
    </row>
    <row r="41" spans="1:3" s="28" customFormat="1" x14ac:dyDescent="0.2">
      <c r="A41" s="28" t="s">
        <v>119</v>
      </c>
      <c r="B41" s="33">
        <v>1240000</v>
      </c>
      <c r="C41" s="29" t="s">
        <v>120</v>
      </c>
    </row>
    <row r="42" spans="1:3" x14ac:dyDescent="0.2">
      <c r="A42" s="27" t="s">
        <v>121</v>
      </c>
      <c r="B42" s="34">
        <v>650000</v>
      </c>
    </row>
    <row r="43" spans="1:3" x14ac:dyDescent="0.2">
      <c r="A43" s="27" t="s">
        <v>122</v>
      </c>
      <c r="B43" s="34">
        <v>180000</v>
      </c>
    </row>
    <row r="44" spans="1:3" x14ac:dyDescent="0.2">
      <c r="A44" s="27" t="s">
        <v>123</v>
      </c>
      <c r="B44" s="34">
        <v>620000</v>
      </c>
    </row>
    <row r="45" spans="1:3" s="28" customFormat="1" x14ac:dyDescent="0.2"/>
  </sheetData>
  <sheetProtection algorithmName="SHA-512" hashValue="Xt1hWhEFo7NW+cwLCHmxSBiEsJ58Pjv4R05DBvDEyor3twzwAWuhKuzTC9W5t/LEHUuc08hp5lHTpiAn9A/Wqw==" saltValue="YpzlY6O224wxeYy5+0V6IQ==" spinCount="100000" sheet="1" selectLockedCells="1" selectUnlockedCells="1"/>
  <phoneticPr fontId="3"/>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FEE9BBC-23FB-4C84-925F-BB422C68A9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EDF5934-08C8-41AB-8D6C-7883F92D0AB0}">
  <ds:schemaRefs>
    <ds:schemaRef ds:uri="http://schemas.microsoft.com/office/2006/metadata/properties"/>
    <ds:schemaRef ds:uri="http://www.w3.org/XML/1998/namespace"/>
    <ds:schemaRef ds:uri="http://schemas.microsoft.com/office/infopath/2007/PartnerControls"/>
    <ds:schemaRef ds:uri="http://schemas.microsoft.com/office/2006/documentManagement/types"/>
    <ds:schemaRef ds:uri="85ec59af-1a16-40a0-b163-384e34c79a5c"/>
    <ds:schemaRef ds:uri="http://purl.org/dc/terms/"/>
    <ds:schemaRef ds:uri="http://purl.org/dc/dcmitype/"/>
    <ds:schemaRef ds:uri="http://purl.org/dc/elements/1.1/"/>
    <ds:schemaRef ds:uri="http://schemas.openxmlformats.org/package/2006/metadata/core-properties"/>
    <ds:schemaRef ds:uri="d7ff9bdc-160a-44e9-a334-922a72316d87"/>
  </ds:schemaRefs>
</ds:datastoreItem>
</file>

<file path=customXml/itemProps3.xml><?xml version="1.0" encoding="utf-8"?>
<ds:datastoreItem xmlns:ds="http://schemas.openxmlformats.org/officeDocument/2006/customXml" ds:itemID="{52650F36-BB9D-4D45-8CB7-88CBAC15D58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輸入商品説明書</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輸入商品説明書!Print_Area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2022-11-24T08:49:22Z</dcterms:created>
  <dcterms:modified xsi:type="dcterms:W3CDTF">2025-08-06T07:01:11Z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