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6_大洋州/輸出/"/>
    </mc:Choice>
  </mc:AlternateContent>
  <xr:revisionPtr revIDLastSave="8" documentId="13_ncr:101_{F0395FD9-9CEF-411B-A3CD-8C02EB9766E1}" xr6:coauthVersionLast="47" xr6:coauthVersionMax="47" xr10:uidLastSave="{785C3CFA-04B8-4A8B-8E5C-897C13FA0889}"/>
  <bookViews>
    <workbookView xWindow="-105" yWindow="825" windowWidth="28440" windowHeight="15375" xr2:uid="{731DE26C-BEB0-4BDD-8BA4-25505D38742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" i="1" l="1"/>
  <c r="S4" i="1"/>
  <c r="Q4" i="1"/>
  <c r="O4" i="1"/>
  <c r="M4" i="1"/>
  <c r="K4" i="1"/>
  <c r="I4" i="1"/>
  <c r="G4" i="1"/>
  <c r="E4" i="1"/>
  <c r="C4" i="1"/>
</calcChain>
</file>

<file path=xl/sharedStrings.xml><?xml version="1.0" encoding="utf-8"?>
<sst xmlns="http://schemas.openxmlformats.org/spreadsheetml/2006/main" count="108" uniqueCount="48">
  <si>
    <t>（オーストラリア）</t>
  </si>
  <si>
    <t>主要品目</t>
  </si>
  <si>
    <t>清涼飲料水</t>
  </si>
  <si>
    <t>L</t>
  </si>
  <si>
    <t>アルコール飲料</t>
  </si>
  <si>
    <t>ソース混合調味料</t>
  </si>
  <si>
    <t>KG</t>
  </si>
  <si>
    <t>醤油</t>
  </si>
  <si>
    <t>スープ　ブロス</t>
  </si>
  <si>
    <t>米</t>
  </si>
  <si>
    <t>MT</t>
  </si>
  <si>
    <t>牛肉</t>
  </si>
  <si>
    <t>－</t>
  </si>
  <si>
    <t>即席麺</t>
  </si>
  <si>
    <t>アイスクリーム等氷菓</t>
  </si>
  <si>
    <t>味噌</t>
  </si>
  <si>
    <t>キャビア及びその代用物</t>
  </si>
  <si>
    <t>緑茶</t>
  </si>
  <si>
    <t>菓子（米菓を除く）</t>
  </si>
  <si>
    <t>練り製品</t>
  </si>
  <si>
    <t>うどん・そうめん・そば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</si>
  <si>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</si>
  <si>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</si>
  <si>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</si>
  <si>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</si>
  <si>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いわし（生鮮・冷蔵・冷凍）</t>
  </si>
  <si>
    <t>たばこ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</si>
  <si>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</si>
  <si>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</si>
  <si>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</si>
  <si>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</si>
  <si>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</si>
  <si>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</si>
  <si>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</si>
  <si>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</si>
  <si>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</si>
  <si>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</si>
  <si>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</si>
  <si>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</si>
  <si>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</si>
  <si>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</si>
  <si>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</si>
  <si>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</si>
  <si>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</si>
  <si>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</si>
  <si>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</si>
  <si>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ナット調製品</t>
  </si>
  <si>
    <t>果汁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</si>
</sst>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986;&#20316;&#25104;&#29992;.xlsx" TargetMode="External"/><Relationship Id="rId1" Type="http://schemas.openxmlformats.org/officeDocument/2006/relationships/externalLinkPath" Target="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986;&#20316;&#25104;&#299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出"/>
      <sheetName val="入力"/>
      <sheetName val="作成国一覧"/>
      <sheetName val="総額輸出Ｄ"/>
      <sheetName val="品目データ"/>
    </sheetNames>
    <sheetDataSet>
      <sheetData sheetId="0"/>
      <sheetData sheetId="1">
        <row r="1">
          <cell r="B1">
            <v>2023</v>
          </cell>
        </row>
      </sheetData>
      <sheetData sheetId="2"/>
      <sheetData sheetId="3">
        <row r="2">
          <cell r="B2" t="str">
            <v>総輸出額</v>
          </cell>
        </row>
      </sheetData>
      <sheetData sheetId="4">
        <row r="2">
          <cell r="A2">
            <v>2014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E9EF6-F83C-43D8-8986-439357B872AC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21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22</v>
      </c>
      <c r="C4" s="46" t="str">
        <f>DBCS([1]入力!$B$1)&amp;"年"</f>
        <v>２０２３年</v>
      </c>
      <c r="D4" s="47"/>
      <c r="E4" s="46" t="str">
        <f>DBCS([1]入力!$B$1-1)&amp;"年"</f>
        <v>２０２２年</v>
      </c>
      <c r="F4" s="47"/>
      <c r="G4" s="46" t="str">
        <f>DBCS([1]入力!$B$1-2)&amp;"年"</f>
        <v>２０２１年</v>
      </c>
      <c r="H4" s="47"/>
      <c r="I4" s="46" t="str">
        <f>DBCS([1]入力!$B$1-3)&amp;"年"</f>
        <v>２０２０年</v>
      </c>
      <c r="J4" s="47"/>
      <c r="K4" s="46" t="str">
        <f>DBCS([1]入力!$B$1-4)&amp;"年"</f>
        <v>２０１９年</v>
      </c>
      <c r="L4" s="47"/>
      <c r="M4" s="46" t="str">
        <f>DBCS([1]入力!$B$1-5)&amp;"年"</f>
        <v>２０１８年</v>
      </c>
      <c r="N4" s="47"/>
      <c r="O4" s="46" t="str">
        <f>DBCS([1]入力!$B$1-6)&amp;"年"</f>
        <v>２０１７年</v>
      </c>
      <c r="P4" s="47"/>
      <c r="Q4" s="46" t="str">
        <f>DBCS([1]入力!$B$1-7)&amp;"年"</f>
        <v>２０１６年</v>
      </c>
      <c r="R4" s="47"/>
      <c r="S4" s="46" t="str">
        <f>DBCS([1]入力!$B$1-8)&amp;"年"</f>
        <v>２０１５年</v>
      </c>
      <c r="T4" s="47"/>
      <c r="U4" s="46" t="str">
        <f>DBCS([1]入力!$B$1-9)&amp;"年"</f>
        <v>２０１４年</v>
      </c>
      <c r="V4" s="47"/>
      <c r="W4" s="44"/>
      <c r="X4" s="45"/>
    </row>
    <row r="5" spans="1:24" x14ac:dyDescent="0.15">
      <c r="A5" s="49"/>
      <c r="B5" s="49"/>
      <c r="C5" s="5" t="s">
        <v>23</v>
      </c>
      <c r="D5" s="5" t="s">
        <v>24</v>
      </c>
      <c r="E5" s="5" t="s">
        <v>23</v>
      </c>
      <c r="F5" s="5" t="s">
        <v>24</v>
      </c>
      <c r="G5" s="5" t="s">
        <v>23</v>
      </c>
      <c r="H5" s="5" t="s">
        <v>24</v>
      </c>
      <c r="I5" s="5" t="s">
        <v>23</v>
      </c>
      <c r="J5" s="5" t="s">
        <v>24</v>
      </c>
      <c r="K5" s="5" t="s">
        <v>23</v>
      </c>
      <c r="L5" s="5" t="s">
        <v>24</v>
      </c>
      <c r="M5" s="5" t="s">
        <v>23</v>
      </c>
      <c r="N5" s="5" t="s">
        <v>24</v>
      </c>
      <c r="O5" s="5" t="s">
        <v>23</v>
      </c>
      <c r="P5" s="5" t="s">
        <v>24</v>
      </c>
      <c r="Q5" s="5" t="s">
        <v>23</v>
      </c>
      <c r="R5" s="5" t="s">
        <v>24</v>
      </c>
      <c r="S5" s="5" t="s">
        <v>23</v>
      </c>
      <c r="T5" s="5" t="s">
        <v>24</v>
      </c>
      <c r="U5" s="5" t="s">
        <v>23</v>
      </c>
      <c r="V5" s="5" t="s">
        <v>24</v>
      </c>
      <c r="W5" s="40"/>
      <c r="X5" s="41"/>
    </row>
    <row r="6" spans="1:24" x14ac:dyDescent="0.15">
      <c r="A6" s="6" t="s">
        <v>42</v>
      </c>
      <c r="B6" s="6"/>
      <c r="C6" s="7"/>
      <c r="D6" s="8">
        <v>31026556</v>
      </c>
      <c r="E6" s="7"/>
      <c r="F6" s="8">
        <v>29220673</v>
      </c>
      <c r="G6" s="7"/>
      <c r="H6" s="8">
        <v>22991628</v>
      </c>
      <c r="I6" s="7"/>
      <c r="J6" s="8">
        <v>16526108</v>
      </c>
      <c r="K6" s="7"/>
      <c r="L6" s="8">
        <v>17383448</v>
      </c>
      <c r="M6" s="7"/>
      <c r="N6" s="8">
        <v>16128670</v>
      </c>
      <c r="O6" s="7"/>
      <c r="P6" s="8">
        <v>14804751</v>
      </c>
      <c r="Q6" s="7"/>
      <c r="R6" s="8">
        <v>12364372</v>
      </c>
      <c r="S6" s="7"/>
      <c r="T6" s="8">
        <v>12082762</v>
      </c>
      <c r="U6" s="7"/>
      <c r="V6" s="8">
        <v>9429991</v>
      </c>
      <c r="W6" s="9"/>
      <c r="X6" s="10"/>
    </row>
    <row r="7" spans="1:24" x14ac:dyDescent="0.15">
      <c r="A7" s="11" t="s">
        <v>43</v>
      </c>
      <c r="B7" s="12"/>
      <c r="C7" s="13"/>
      <c r="D7" s="14">
        <v>26721175</v>
      </c>
      <c r="E7" s="13"/>
      <c r="F7" s="14">
        <v>25017712</v>
      </c>
      <c r="G7" s="13"/>
      <c r="H7" s="14">
        <v>20339499</v>
      </c>
      <c r="I7" s="13"/>
      <c r="J7" s="14">
        <v>14879274</v>
      </c>
      <c r="K7" s="13"/>
      <c r="L7" s="14">
        <v>15568514</v>
      </c>
      <c r="M7" s="13"/>
      <c r="N7" s="14">
        <v>14498209</v>
      </c>
      <c r="O7" s="13"/>
      <c r="P7" s="14">
        <v>12883348</v>
      </c>
      <c r="Q7" s="13"/>
      <c r="R7" s="14">
        <v>10532958</v>
      </c>
      <c r="S7" s="13"/>
      <c r="T7" s="14">
        <v>10327494</v>
      </c>
      <c r="U7" s="13"/>
      <c r="V7" s="14">
        <v>8061548</v>
      </c>
      <c r="W7" s="15"/>
      <c r="X7" s="16"/>
    </row>
    <row r="8" spans="1:24" x14ac:dyDescent="0.15">
      <c r="A8" s="11" t="s">
        <v>44</v>
      </c>
      <c r="B8" s="12"/>
      <c r="C8" s="13"/>
      <c r="D8" s="14">
        <v>275113</v>
      </c>
      <c r="E8" s="13"/>
      <c r="F8" s="14">
        <v>254766</v>
      </c>
      <c r="G8" s="13"/>
      <c r="H8" s="14">
        <v>184098</v>
      </c>
      <c r="I8" s="13"/>
      <c r="J8" s="14">
        <v>167092</v>
      </c>
      <c r="K8" s="13"/>
      <c r="L8" s="14">
        <v>42674</v>
      </c>
      <c r="M8" s="13"/>
      <c r="N8" s="14">
        <v>53403</v>
      </c>
      <c r="O8" s="13"/>
      <c r="P8" s="14">
        <v>84842</v>
      </c>
      <c r="Q8" s="13"/>
      <c r="R8" s="14">
        <v>109154</v>
      </c>
      <c r="S8" s="13"/>
      <c r="T8" s="14">
        <v>103663</v>
      </c>
      <c r="U8" s="13"/>
      <c r="V8" s="14">
        <v>155701</v>
      </c>
      <c r="W8" s="15"/>
      <c r="X8" s="16"/>
    </row>
    <row r="9" spans="1:24" ht="12.75" thickBot="1" x14ac:dyDescent="0.2">
      <c r="A9" s="17" t="s">
        <v>45</v>
      </c>
      <c r="B9" s="18"/>
      <c r="C9" s="19"/>
      <c r="D9" s="20">
        <v>4030268</v>
      </c>
      <c r="E9" s="19"/>
      <c r="F9" s="20">
        <v>3948195</v>
      </c>
      <c r="G9" s="19"/>
      <c r="H9" s="20">
        <v>2468031</v>
      </c>
      <c r="I9" s="19"/>
      <c r="J9" s="20">
        <v>1479742</v>
      </c>
      <c r="K9" s="19"/>
      <c r="L9" s="20">
        <v>1772260</v>
      </c>
      <c r="M9" s="19"/>
      <c r="N9" s="20">
        <v>1577058</v>
      </c>
      <c r="O9" s="19"/>
      <c r="P9" s="20">
        <v>1836561</v>
      </c>
      <c r="Q9" s="19"/>
      <c r="R9" s="20">
        <v>1722260</v>
      </c>
      <c r="S9" s="19"/>
      <c r="T9" s="20">
        <v>1651605</v>
      </c>
      <c r="U9" s="19"/>
      <c r="V9" s="20">
        <v>1212742</v>
      </c>
      <c r="W9" s="15"/>
      <c r="X9" s="16"/>
    </row>
    <row r="10" spans="1:24" ht="12.75" thickTop="1" x14ac:dyDescent="0.15">
      <c r="A10" s="21" t="s">
        <v>4</v>
      </c>
      <c r="B10" s="22" t="s">
        <v>3</v>
      </c>
      <c r="C10" s="23">
        <v>11704189</v>
      </c>
      <c r="D10" s="23">
        <v>6583004</v>
      </c>
      <c r="E10" s="23">
        <v>13520558</v>
      </c>
      <c r="F10" s="23">
        <v>5619045</v>
      </c>
      <c r="G10" s="23">
        <v>10669048</v>
      </c>
      <c r="H10" s="23">
        <v>4192959</v>
      </c>
      <c r="I10" s="23">
        <v>8832330</v>
      </c>
      <c r="J10" s="23">
        <v>2617236</v>
      </c>
      <c r="K10" s="23">
        <v>8454977</v>
      </c>
      <c r="L10" s="23">
        <v>2292283</v>
      </c>
      <c r="M10" s="23">
        <v>7049430</v>
      </c>
      <c r="N10" s="23">
        <v>2406780</v>
      </c>
      <c r="O10" s="23">
        <v>7150779</v>
      </c>
      <c r="P10" s="23">
        <v>1899037</v>
      </c>
      <c r="Q10" s="23">
        <v>5272773</v>
      </c>
      <c r="R10" s="23">
        <v>1440466</v>
      </c>
      <c r="S10" s="23">
        <v>4942878</v>
      </c>
      <c r="T10" s="23">
        <v>1387582</v>
      </c>
      <c r="U10" s="23">
        <v>3205781</v>
      </c>
      <c r="V10" s="23">
        <v>874467</v>
      </c>
      <c r="W10" s="24"/>
      <c r="X10" s="25"/>
    </row>
    <row r="11" spans="1:24" x14ac:dyDescent="0.15">
      <c r="A11" s="26" t="s">
        <v>2</v>
      </c>
      <c r="B11" s="27" t="s">
        <v>3</v>
      </c>
      <c r="C11" s="28">
        <v>27131970</v>
      </c>
      <c r="D11" s="28">
        <v>4093438</v>
      </c>
      <c r="E11" s="28">
        <v>32227101</v>
      </c>
      <c r="F11" s="28">
        <v>4501341</v>
      </c>
      <c r="G11" s="28">
        <v>31529364</v>
      </c>
      <c r="H11" s="28">
        <v>4347254</v>
      </c>
      <c r="I11" s="28">
        <v>29573286</v>
      </c>
      <c r="J11" s="28">
        <v>4010844</v>
      </c>
      <c r="K11" s="28">
        <v>26333569</v>
      </c>
      <c r="L11" s="28">
        <v>3780910</v>
      </c>
      <c r="M11" s="28">
        <v>20484668</v>
      </c>
      <c r="N11" s="28">
        <v>3159509</v>
      </c>
      <c r="O11" s="28">
        <v>18607778</v>
      </c>
      <c r="P11" s="28">
        <v>2845102</v>
      </c>
      <c r="Q11" s="28">
        <v>15841107</v>
      </c>
      <c r="R11" s="28">
        <v>2357991</v>
      </c>
      <c r="S11" s="28">
        <v>13039847</v>
      </c>
      <c r="T11" s="28">
        <v>1993196</v>
      </c>
      <c r="U11" s="28">
        <v>11756197</v>
      </c>
      <c r="V11" s="28">
        <v>1883480</v>
      </c>
      <c r="W11" s="24"/>
      <c r="X11" s="25"/>
    </row>
    <row r="12" spans="1:24" x14ac:dyDescent="0.15">
      <c r="A12" s="26" t="s">
        <v>5</v>
      </c>
      <c r="B12" s="27" t="s">
        <v>6</v>
      </c>
      <c r="C12" s="28">
        <v>5559726</v>
      </c>
      <c r="D12" s="28">
        <v>3069296</v>
      </c>
      <c r="E12" s="28">
        <v>5156153</v>
      </c>
      <c r="F12" s="28">
        <v>2621014</v>
      </c>
      <c r="G12" s="28">
        <v>4401290</v>
      </c>
      <c r="H12" s="28">
        <v>2048504</v>
      </c>
      <c r="I12" s="28">
        <v>3785005</v>
      </c>
      <c r="J12" s="28">
        <v>1852042</v>
      </c>
      <c r="K12" s="28">
        <v>4004286</v>
      </c>
      <c r="L12" s="28">
        <v>1775206</v>
      </c>
      <c r="M12" s="28">
        <v>3947790</v>
      </c>
      <c r="N12" s="28">
        <v>1814321</v>
      </c>
      <c r="O12" s="28">
        <v>3719521</v>
      </c>
      <c r="P12" s="28">
        <v>1747652</v>
      </c>
      <c r="Q12" s="28">
        <v>3530025</v>
      </c>
      <c r="R12" s="28">
        <v>1693276</v>
      </c>
      <c r="S12" s="28">
        <v>3076467</v>
      </c>
      <c r="T12" s="28">
        <v>1499133</v>
      </c>
      <c r="U12" s="28">
        <v>2824679</v>
      </c>
      <c r="V12" s="28">
        <v>1368794</v>
      </c>
      <c r="W12" s="24"/>
      <c r="X12" s="25"/>
    </row>
    <row r="13" spans="1:24" x14ac:dyDescent="0.15">
      <c r="A13" s="26" t="s">
        <v>27</v>
      </c>
      <c r="B13" s="27" t="s">
        <v>6</v>
      </c>
      <c r="C13" s="28">
        <v>535155</v>
      </c>
      <c r="D13" s="28">
        <v>1678716</v>
      </c>
      <c r="E13" s="28">
        <v>619594</v>
      </c>
      <c r="F13" s="28">
        <v>2090740</v>
      </c>
      <c r="G13" s="28">
        <v>401701</v>
      </c>
      <c r="H13" s="28">
        <v>1018087</v>
      </c>
      <c r="I13" s="28">
        <v>270510</v>
      </c>
      <c r="J13" s="28">
        <v>563700</v>
      </c>
      <c r="K13" s="28">
        <v>349602</v>
      </c>
      <c r="L13" s="28">
        <v>806244</v>
      </c>
      <c r="M13" s="28">
        <v>299252</v>
      </c>
      <c r="N13" s="28">
        <v>659920</v>
      </c>
      <c r="O13" s="28">
        <v>369274</v>
      </c>
      <c r="P13" s="28">
        <v>988569</v>
      </c>
      <c r="Q13" s="28">
        <v>237789</v>
      </c>
      <c r="R13" s="28">
        <v>771654</v>
      </c>
      <c r="S13" s="28">
        <v>281328</v>
      </c>
      <c r="T13" s="28">
        <v>785056</v>
      </c>
      <c r="U13" s="28">
        <v>190536</v>
      </c>
      <c r="V13" s="28">
        <v>368066</v>
      </c>
      <c r="W13" s="24"/>
      <c r="X13" s="25"/>
    </row>
    <row r="14" spans="1:24" x14ac:dyDescent="0.15">
      <c r="A14" s="26" t="s">
        <v>8</v>
      </c>
      <c r="B14" s="27" t="s">
        <v>6</v>
      </c>
      <c r="C14" s="28">
        <v>1005081</v>
      </c>
      <c r="D14" s="28">
        <v>707847</v>
      </c>
      <c r="E14" s="28">
        <v>991699</v>
      </c>
      <c r="F14" s="28">
        <v>664878</v>
      </c>
      <c r="G14" s="28">
        <v>828641</v>
      </c>
      <c r="H14" s="28">
        <v>525965</v>
      </c>
      <c r="I14" s="28">
        <v>764872</v>
      </c>
      <c r="J14" s="28">
        <v>474254</v>
      </c>
      <c r="K14" s="28">
        <v>818506</v>
      </c>
      <c r="L14" s="28">
        <v>494865</v>
      </c>
      <c r="M14" s="28">
        <v>831267</v>
      </c>
      <c r="N14" s="28">
        <v>503657</v>
      </c>
      <c r="O14" s="28">
        <v>637330</v>
      </c>
      <c r="P14" s="28">
        <v>388972</v>
      </c>
      <c r="Q14" s="28">
        <v>558925</v>
      </c>
      <c r="R14" s="28">
        <v>345430</v>
      </c>
      <c r="S14" s="28">
        <v>454331</v>
      </c>
      <c r="T14" s="28">
        <v>262163</v>
      </c>
      <c r="U14" s="28">
        <v>361639</v>
      </c>
      <c r="V14" s="28">
        <v>223576</v>
      </c>
      <c r="W14" s="24"/>
      <c r="X14" s="25"/>
    </row>
    <row r="15" spans="1:24" x14ac:dyDescent="0.15">
      <c r="A15" s="26" t="s">
        <v>11</v>
      </c>
      <c r="B15" s="27" t="s">
        <v>6</v>
      </c>
      <c r="C15" s="28">
        <v>89873</v>
      </c>
      <c r="D15" s="28">
        <v>705646</v>
      </c>
      <c r="E15" s="28">
        <v>97199</v>
      </c>
      <c r="F15" s="28">
        <v>827609</v>
      </c>
      <c r="G15" s="28">
        <v>67822</v>
      </c>
      <c r="H15" s="28">
        <v>547294</v>
      </c>
      <c r="I15" s="28">
        <v>38507</v>
      </c>
      <c r="J15" s="28">
        <v>283980</v>
      </c>
      <c r="K15" s="28">
        <v>56017</v>
      </c>
      <c r="L15" s="28">
        <v>267393</v>
      </c>
      <c r="M15" s="28">
        <v>11833</v>
      </c>
      <c r="N15" s="28">
        <v>94460</v>
      </c>
      <c r="O15" s="28" t="s">
        <v>12</v>
      </c>
      <c r="P15" s="28" t="s">
        <v>12</v>
      </c>
      <c r="Q15" s="28" t="s">
        <v>12</v>
      </c>
      <c r="R15" s="28" t="s">
        <v>12</v>
      </c>
      <c r="S15" s="28" t="s">
        <v>12</v>
      </c>
      <c r="T15" s="28" t="s">
        <v>12</v>
      </c>
      <c r="U15" s="28" t="s">
        <v>12</v>
      </c>
      <c r="V15" s="28" t="s">
        <v>12</v>
      </c>
      <c r="W15" s="24"/>
      <c r="X15" s="25"/>
    </row>
    <row r="16" spans="1:24" x14ac:dyDescent="0.15">
      <c r="A16" s="26" t="s">
        <v>7</v>
      </c>
      <c r="B16" s="27" t="s">
        <v>6</v>
      </c>
      <c r="C16" s="28">
        <v>2319394</v>
      </c>
      <c r="D16" s="28">
        <v>700032</v>
      </c>
      <c r="E16" s="28">
        <v>2221105</v>
      </c>
      <c r="F16" s="28">
        <v>698442</v>
      </c>
      <c r="G16" s="28">
        <v>2252020</v>
      </c>
      <c r="H16" s="28">
        <v>652930</v>
      </c>
      <c r="I16" s="28">
        <v>1911647</v>
      </c>
      <c r="J16" s="28">
        <v>582285</v>
      </c>
      <c r="K16" s="28">
        <v>2339411</v>
      </c>
      <c r="L16" s="28">
        <v>648356</v>
      </c>
      <c r="M16" s="28">
        <v>2208789</v>
      </c>
      <c r="N16" s="28">
        <v>581218</v>
      </c>
      <c r="O16" s="28">
        <v>2246654</v>
      </c>
      <c r="P16" s="28">
        <v>588477</v>
      </c>
      <c r="Q16" s="28">
        <v>2078310</v>
      </c>
      <c r="R16" s="28">
        <v>574998</v>
      </c>
      <c r="S16" s="28">
        <v>1950806</v>
      </c>
      <c r="T16" s="28">
        <v>553043</v>
      </c>
      <c r="U16" s="28">
        <v>1960201</v>
      </c>
      <c r="V16" s="28">
        <v>536297</v>
      </c>
      <c r="W16" s="24"/>
      <c r="X16" s="25"/>
    </row>
    <row r="17" spans="1:24" x14ac:dyDescent="0.15">
      <c r="A17" s="26" t="s">
        <v>25</v>
      </c>
      <c r="B17" s="27" t="s">
        <v>6</v>
      </c>
      <c r="C17" s="28">
        <v>7349995</v>
      </c>
      <c r="D17" s="28">
        <v>632107</v>
      </c>
      <c r="E17" s="28">
        <v>3411045</v>
      </c>
      <c r="F17" s="28">
        <v>210939</v>
      </c>
      <c r="G17" s="28">
        <v>3509700</v>
      </c>
      <c r="H17" s="28">
        <v>219519</v>
      </c>
      <c r="I17" s="28">
        <v>222510</v>
      </c>
      <c r="J17" s="28">
        <v>26631</v>
      </c>
      <c r="K17" s="28">
        <v>246513</v>
      </c>
      <c r="L17" s="28">
        <v>29126</v>
      </c>
      <c r="M17" s="28">
        <v>45000</v>
      </c>
      <c r="N17" s="28">
        <v>4748</v>
      </c>
      <c r="O17" s="28" t="s">
        <v>12</v>
      </c>
      <c r="P17" s="28" t="s">
        <v>12</v>
      </c>
      <c r="Q17" s="28" t="s">
        <v>12</v>
      </c>
      <c r="R17" s="28" t="s">
        <v>12</v>
      </c>
      <c r="S17" s="28" t="s">
        <v>12</v>
      </c>
      <c r="T17" s="28" t="s">
        <v>12</v>
      </c>
      <c r="U17" s="28" t="s">
        <v>12</v>
      </c>
      <c r="V17" s="28" t="s">
        <v>12</v>
      </c>
      <c r="W17" s="24"/>
      <c r="X17" s="25"/>
    </row>
    <row r="18" spans="1:24" x14ac:dyDescent="0.15">
      <c r="A18" s="26" t="s">
        <v>16</v>
      </c>
      <c r="B18" s="27" t="s">
        <v>6</v>
      </c>
      <c r="C18" s="28">
        <v>129991</v>
      </c>
      <c r="D18" s="28">
        <v>559283</v>
      </c>
      <c r="E18" s="28">
        <v>142544</v>
      </c>
      <c r="F18" s="28">
        <v>464629</v>
      </c>
      <c r="G18" s="28">
        <v>107660</v>
      </c>
      <c r="H18" s="28">
        <v>266280</v>
      </c>
      <c r="I18" s="28">
        <v>91299</v>
      </c>
      <c r="J18" s="28">
        <v>212177</v>
      </c>
      <c r="K18" s="28">
        <v>109775</v>
      </c>
      <c r="L18" s="28">
        <v>221646</v>
      </c>
      <c r="M18" s="28">
        <v>103559</v>
      </c>
      <c r="N18" s="28">
        <v>202216</v>
      </c>
      <c r="O18" s="28">
        <v>104962</v>
      </c>
      <c r="P18" s="28">
        <v>206150</v>
      </c>
      <c r="Q18" s="28">
        <v>92830</v>
      </c>
      <c r="R18" s="28">
        <v>182572</v>
      </c>
      <c r="S18" s="28">
        <v>101986</v>
      </c>
      <c r="T18" s="28">
        <v>197437</v>
      </c>
      <c r="U18" s="28">
        <v>99103</v>
      </c>
      <c r="V18" s="28">
        <v>191694</v>
      </c>
      <c r="W18" s="24"/>
      <c r="X18" s="25"/>
    </row>
    <row r="19" spans="1:24" x14ac:dyDescent="0.15">
      <c r="A19" s="26" t="s">
        <v>13</v>
      </c>
      <c r="B19" s="27" t="s">
        <v>6</v>
      </c>
      <c r="C19" s="28">
        <v>775139</v>
      </c>
      <c r="D19" s="28">
        <v>428650</v>
      </c>
      <c r="E19" s="28">
        <v>868535</v>
      </c>
      <c r="F19" s="28">
        <v>397418</v>
      </c>
      <c r="G19" s="28">
        <v>685337</v>
      </c>
      <c r="H19" s="28">
        <v>330861</v>
      </c>
      <c r="I19" s="28">
        <v>688344</v>
      </c>
      <c r="J19" s="28">
        <v>282420</v>
      </c>
      <c r="K19" s="28">
        <v>738354</v>
      </c>
      <c r="L19" s="28">
        <v>260210</v>
      </c>
      <c r="M19" s="28">
        <v>701700</v>
      </c>
      <c r="N19" s="28">
        <v>221875</v>
      </c>
      <c r="O19" s="28">
        <v>718380</v>
      </c>
      <c r="P19" s="28">
        <v>196821</v>
      </c>
      <c r="Q19" s="28">
        <v>704071</v>
      </c>
      <c r="R19" s="28">
        <v>175215</v>
      </c>
      <c r="S19" s="28">
        <v>630045</v>
      </c>
      <c r="T19" s="28">
        <v>142363</v>
      </c>
      <c r="U19" s="28">
        <v>553356</v>
      </c>
      <c r="V19" s="28">
        <v>126431</v>
      </c>
      <c r="W19" s="24"/>
      <c r="X19" s="25"/>
    </row>
    <row r="20" spans="1:24" x14ac:dyDescent="0.15">
      <c r="A20" s="26" t="s">
        <v>17</v>
      </c>
      <c r="B20" s="27" t="s">
        <v>6</v>
      </c>
      <c r="C20" s="28">
        <v>100882</v>
      </c>
      <c r="D20" s="28">
        <v>425679</v>
      </c>
      <c r="E20" s="28">
        <v>81092</v>
      </c>
      <c r="F20" s="28">
        <v>348010</v>
      </c>
      <c r="G20" s="28">
        <v>87758</v>
      </c>
      <c r="H20" s="28">
        <v>309244</v>
      </c>
      <c r="I20" s="28">
        <v>56282</v>
      </c>
      <c r="J20" s="28">
        <v>202068</v>
      </c>
      <c r="K20" s="28">
        <v>64803</v>
      </c>
      <c r="L20" s="28">
        <v>238934</v>
      </c>
      <c r="M20" s="28">
        <v>86950</v>
      </c>
      <c r="N20" s="28">
        <v>280096</v>
      </c>
      <c r="O20" s="28">
        <v>86576</v>
      </c>
      <c r="P20" s="28">
        <v>216157</v>
      </c>
      <c r="Q20" s="28">
        <v>82184</v>
      </c>
      <c r="R20" s="28">
        <v>209459</v>
      </c>
      <c r="S20" s="28">
        <v>74248</v>
      </c>
      <c r="T20" s="28">
        <v>219981</v>
      </c>
      <c r="U20" s="28">
        <v>56467</v>
      </c>
      <c r="V20" s="28">
        <v>127426</v>
      </c>
      <c r="W20" s="24"/>
      <c r="X20" s="25"/>
    </row>
    <row r="21" spans="1:24" x14ac:dyDescent="0.15">
      <c r="A21" s="26" t="s">
        <v>18</v>
      </c>
      <c r="B21" s="27" t="s">
        <v>6</v>
      </c>
      <c r="C21" s="28">
        <v>195098</v>
      </c>
      <c r="D21" s="28">
        <v>386324</v>
      </c>
      <c r="E21" s="28">
        <v>206866</v>
      </c>
      <c r="F21" s="28">
        <v>350740</v>
      </c>
      <c r="G21" s="28">
        <v>143480</v>
      </c>
      <c r="H21" s="28">
        <v>248175</v>
      </c>
      <c r="I21" s="28">
        <v>118198</v>
      </c>
      <c r="J21" s="28">
        <v>199053</v>
      </c>
      <c r="K21" s="28">
        <v>154420</v>
      </c>
      <c r="L21" s="28">
        <v>247973</v>
      </c>
      <c r="M21" s="28">
        <v>198874</v>
      </c>
      <c r="N21" s="28">
        <v>298276</v>
      </c>
      <c r="O21" s="28">
        <v>130989</v>
      </c>
      <c r="P21" s="28">
        <v>204529</v>
      </c>
      <c r="Q21" s="28">
        <v>126431</v>
      </c>
      <c r="R21" s="28">
        <v>193914</v>
      </c>
      <c r="S21" s="28">
        <v>129248</v>
      </c>
      <c r="T21" s="28">
        <v>188851</v>
      </c>
      <c r="U21" s="28">
        <v>74472</v>
      </c>
      <c r="V21" s="28">
        <v>109782</v>
      </c>
      <c r="W21" s="24"/>
      <c r="X21" s="25"/>
    </row>
    <row r="22" spans="1:24" x14ac:dyDescent="0.15">
      <c r="A22" s="26" t="s">
        <v>9</v>
      </c>
      <c r="B22" s="27" t="s">
        <v>10</v>
      </c>
      <c r="C22" s="28">
        <v>1204</v>
      </c>
      <c r="D22" s="28">
        <v>385926</v>
      </c>
      <c r="E22" s="28">
        <v>1245</v>
      </c>
      <c r="F22" s="28">
        <v>390344</v>
      </c>
      <c r="G22" s="28">
        <v>893</v>
      </c>
      <c r="H22" s="28">
        <v>282794</v>
      </c>
      <c r="I22" s="28">
        <v>1074</v>
      </c>
      <c r="J22" s="28">
        <v>334316</v>
      </c>
      <c r="K22" s="28">
        <v>770</v>
      </c>
      <c r="L22" s="28">
        <v>232584</v>
      </c>
      <c r="M22" s="28">
        <v>635</v>
      </c>
      <c r="N22" s="28">
        <v>197301</v>
      </c>
      <c r="O22" s="28">
        <v>476</v>
      </c>
      <c r="P22" s="28">
        <v>144535</v>
      </c>
      <c r="Q22" s="28">
        <v>357</v>
      </c>
      <c r="R22" s="28">
        <v>109025</v>
      </c>
      <c r="S22" s="28">
        <v>273</v>
      </c>
      <c r="T22" s="28">
        <v>84018</v>
      </c>
      <c r="U22" s="28">
        <v>185</v>
      </c>
      <c r="V22" s="28">
        <v>59029</v>
      </c>
      <c r="W22" s="24"/>
      <c r="X22" s="25"/>
    </row>
    <row r="23" spans="1:24" x14ac:dyDescent="0.15">
      <c r="A23" s="26" t="s">
        <v>14</v>
      </c>
      <c r="B23" s="27" t="s">
        <v>6</v>
      </c>
      <c r="C23" s="28">
        <v>300122</v>
      </c>
      <c r="D23" s="28">
        <v>312614</v>
      </c>
      <c r="E23" s="28">
        <v>321295</v>
      </c>
      <c r="F23" s="28">
        <v>282363</v>
      </c>
      <c r="G23" s="28">
        <v>229000</v>
      </c>
      <c r="H23" s="28">
        <v>205956</v>
      </c>
      <c r="I23" s="28">
        <v>259199</v>
      </c>
      <c r="J23" s="28">
        <v>241983</v>
      </c>
      <c r="K23" s="28">
        <v>146935</v>
      </c>
      <c r="L23" s="28">
        <v>127239</v>
      </c>
      <c r="M23" s="28">
        <v>116958</v>
      </c>
      <c r="N23" s="28">
        <v>98602</v>
      </c>
      <c r="O23" s="28">
        <v>61312</v>
      </c>
      <c r="P23" s="28">
        <v>53159</v>
      </c>
      <c r="Q23" s="28">
        <v>41036</v>
      </c>
      <c r="R23" s="28">
        <v>36345</v>
      </c>
      <c r="S23" s="28">
        <v>36763</v>
      </c>
      <c r="T23" s="28">
        <v>30156</v>
      </c>
      <c r="U23" s="28">
        <v>18915</v>
      </c>
      <c r="V23" s="28">
        <v>14778</v>
      </c>
      <c r="W23" s="24"/>
      <c r="X23" s="25"/>
    </row>
    <row r="24" spans="1:24" x14ac:dyDescent="0.15">
      <c r="A24" s="26" t="s">
        <v>19</v>
      </c>
      <c r="B24" s="27" t="s">
        <v>6</v>
      </c>
      <c r="C24" s="29">
        <v>240776</v>
      </c>
      <c r="D24" s="29">
        <v>289283</v>
      </c>
      <c r="E24" s="29">
        <v>278593</v>
      </c>
      <c r="F24" s="29">
        <v>311150</v>
      </c>
      <c r="G24" s="29">
        <v>196444</v>
      </c>
      <c r="H24" s="29">
        <v>202647</v>
      </c>
      <c r="I24" s="29">
        <v>171786</v>
      </c>
      <c r="J24" s="29">
        <v>177260</v>
      </c>
      <c r="K24" s="29">
        <v>166208</v>
      </c>
      <c r="L24" s="29">
        <v>170175</v>
      </c>
      <c r="M24" s="29">
        <v>155880</v>
      </c>
      <c r="N24" s="29">
        <v>153769</v>
      </c>
      <c r="O24" s="29">
        <v>167618</v>
      </c>
      <c r="P24" s="29">
        <v>168090</v>
      </c>
      <c r="Q24" s="29">
        <v>163404</v>
      </c>
      <c r="R24" s="29">
        <v>162719</v>
      </c>
      <c r="S24" s="29">
        <v>152450</v>
      </c>
      <c r="T24" s="29">
        <v>152038</v>
      </c>
      <c r="U24" s="29">
        <v>121022</v>
      </c>
      <c r="V24" s="29">
        <v>115972</v>
      </c>
      <c r="W24" s="30"/>
      <c r="X24" s="31"/>
    </row>
    <row r="25" spans="1:24" x14ac:dyDescent="0.15">
      <c r="A25" s="26" t="s">
        <v>15</v>
      </c>
      <c r="B25" s="27" t="s">
        <v>6</v>
      </c>
      <c r="C25" s="28">
        <v>717087</v>
      </c>
      <c r="D25" s="28">
        <v>211207</v>
      </c>
      <c r="E25" s="28">
        <v>852454</v>
      </c>
      <c r="F25" s="28">
        <v>220233</v>
      </c>
      <c r="G25" s="28">
        <v>770291</v>
      </c>
      <c r="H25" s="28">
        <v>192636</v>
      </c>
      <c r="I25" s="28">
        <v>833820</v>
      </c>
      <c r="J25" s="28">
        <v>230440</v>
      </c>
      <c r="K25" s="28">
        <v>771500</v>
      </c>
      <c r="L25" s="28">
        <v>194225</v>
      </c>
      <c r="M25" s="28">
        <v>816368</v>
      </c>
      <c r="N25" s="28">
        <v>205004</v>
      </c>
      <c r="O25" s="28">
        <v>758987</v>
      </c>
      <c r="P25" s="28">
        <v>181815</v>
      </c>
      <c r="Q25" s="28">
        <v>701062</v>
      </c>
      <c r="R25" s="28">
        <v>166791</v>
      </c>
      <c r="S25" s="28">
        <v>631977</v>
      </c>
      <c r="T25" s="28">
        <v>149043</v>
      </c>
      <c r="U25" s="28">
        <v>554397</v>
      </c>
      <c r="V25" s="28">
        <v>127171</v>
      </c>
      <c r="W25" s="24"/>
      <c r="X25" s="25"/>
    </row>
    <row r="26" spans="1:24" x14ac:dyDescent="0.15">
      <c r="A26" s="26" t="s">
        <v>26</v>
      </c>
      <c r="B26" s="27" t="s">
        <v>6</v>
      </c>
      <c r="C26" s="28">
        <v>6656</v>
      </c>
      <c r="D26" s="28">
        <v>161586</v>
      </c>
      <c r="E26" s="28">
        <v>5156</v>
      </c>
      <c r="F26" s="28">
        <v>147104</v>
      </c>
      <c r="G26" s="28">
        <v>9963</v>
      </c>
      <c r="H26" s="28">
        <v>202779</v>
      </c>
      <c r="I26" s="28">
        <v>2419</v>
      </c>
      <c r="J26" s="28">
        <v>46726</v>
      </c>
      <c r="K26" s="28" t="s">
        <v>12</v>
      </c>
      <c r="L26" s="28" t="s">
        <v>12</v>
      </c>
      <c r="M26" s="28" t="s">
        <v>12</v>
      </c>
      <c r="N26" s="28" t="s">
        <v>12</v>
      </c>
      <c r="O26" s="28" t="s">
        <v>12</v>
      </c>
      <c r="P26" s="28" t="s">
        <v>12</v>
      </c>
      <c r="Q26" s="28" t="s">
        <v>12</v>
      </c>
      <c r="R26" s="28" t="s">
        <v>12</v>
      </c>
      <c r="S26" s="28" t="s">
        <v>12</v>
      </c>
      <c r="T26" s="28" t="s">
        <v>12</v>
      </c>
      <c r="U26" s="28">
        <v>36</v>
      </c>
      <c r="V26" s="28">
        <v>201</v>
      </c>
      <c r="W26" s="24"/>
      <c r="X26" s="25"/>
    </row>
    <row r="27" spans="1:24" x14ac:dyDescent="0.15">
      <c r="A27" s="26" t="s">
        <v>46</v>
      </c>
      <c r="B27" s="27" t="s">
        <v>6</v>
      </c>
      <c r="C27" s="29">
        <v>212169</v>
      </c>
      <c r="D27" s="29">
        <v>158522</v>
      </c>
      <c r="E27" s="29">
        <v>166520</v>
      </c>
      <c r="F27" s="29">
        <v>107626</v>
      </c>
      <c r="G27" s="29">
        <v>158577</v>
      </c>
      <c r="H27" s="29">
        <v>102734</v>
      </c>
      <c r="I27" s="29">
        <v>156470</v>
      </c>
      <c r="J27" s="29">
        <v>100447</v>
      </c>
      <c r="K27" s="29">
        <v>128366</v>
      </c>
      <c r="L27" s="29">
        <v>81446</v>
      </c>
      <c r="M27" s="29">
        <v>115224</v>
      </c>
      <c r="N27" s="29">
        <v>73328</v>
      </c>
      <c r="O27" s="29">
        <v>116864</v>
      </c>
      <c r="P27" s="29">
        <v>75200</v>
      </c>
      <c r="Q27" s="29">
        <v>106461</v>
      </c>
      <c r="R27" s="29">
        <v>69172</v>
      </c>
      <c r="S27" s="29">
        <v>92212</v>
      </c>
      <c r="T27" s="29">
        <v>62534</v>
      </c>
      <c r="U27" s="29">
        <v>70871</v>
      </c>
      <c r="V27" s="29">
        <v>43974</v>
      </c>
      <c r="W27" s="30"/>
      <c r="X27" s="31"/>
    </row>
    <row r="28" spans="1:24" x14ac:dyDescent="0.15">
      <c r="A28" s="32" t="s">
        <v>47</v>
      </c>
      <c r="B28" s="33" t="s">
        <v>6</v>
      </c>
      <c r="C28" s="34">
        <v>88350</v>
      </c>
      <c r="D28" s="34">
        <v>145765</v>
      </c>
      <c r="E28" s="34">
        <v>110849</v>
      </c>
      <c r="F28" s="34">
        <v>114126</v>
      </c>
      <c r="G28" s="34">
        <v>72633</v>
      </c>
      <c r="H28" s="34">
        <v>106983</v>
      </c>
      <c r="I28" s="34">
        <v>39782</v>
      </c>
      <c r="J28" s="34">
        <v>53441</v>
      </c>
      <c r="K28" s="34">
        <v>43626</v>
      </c>
      <c r="L28" s="34">
        <v>69603</v>
      </c>
      <c r="M28" s="34">
        <v>348714</v>
      </c>
      <c r="N28" s="34">
        <v>133428</v>
      </c>
      <c r="O28" s="34">
        <v>24093</v>
      </c>
      <c r="P28" s="34">
        <v>41812</v>
      </c>
      <c r="Q28" s="34">
        <v>20730</v>
      </c>
      <c r="R28" s="34">
        <v>34801</v>
      </c>
      <c r="S28" s="34">
        <v>12228</v>
      </c>
      <c r="T28" s="34">
        <v>19396</v>
      </c>
      <c r="U28" s="34">
        <v>6743</v>
      </c>
      <c r="V28" s="34">
        <v>11484</v>
      </c>
      <c r="W28" s="24"/>
      <c r="X28" s="25"/>
    </row>
    <row r="29" spans="1:24" x14ac:dyDescent="0.15">
      <c r="A29" s="35" t="s">
        <v>20</v>
      </c>
      <c r="B29" s="36" t="s">
        <v>6</v>
      </c>
      <c r="C29" s="37">
        <v>428968</v>
      </c>
      <c r="D29" s="37">
        <v>143982</v>
      </c>
      <c r="E29" s="37">
        <v>559356</v>
      </c>
      <c r="F29" s="37">
        <v>155731</v>
      </c>
      <c r="G29" s="37">
        <v>583366</v>
      </c>
      <c r="H29" s="37">
        <v>152020</v>
      </c>
      <c r="I29" s="37">
        <v>330217</v>
      </c>
      <c r="J29" s="37">
        <v>99310</v>
      </c>
      <c r="K29" s="37">
        <v>636947</v>
      </c>
      <c r="L29" s="37">
        <v>140989</v>
      </c>
      <c r="M29" s="37">
        <v>784295</v>
      </c>
      <c r="N29" s="37">
        <v>164179</v>
      </c>
      <c r="O29" s="37">
        <v>737183</v>
      </c>
      <c r="P29" s="37">
        <v>148984</v>
      </c>
      <c r="Q29" s="37">
        <v>653021</v>
      </c>
      <c r="R29" s="37">
        <v>133462</v>
      </c>
      <c r="S29" s="37">
        <v>529206</v>
      </c>
      <c r="T29" s="37">
        <v>103666</v>
      </c>
      <c r="U29" s="37">
        <v>578922</v>
      </c>
      <c r="V29" s="37">
        <v>114060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28</v>
      </c>
      <c r="W33" s="2"/>
      <c r="X33" s="2"/>
    </row>
    <row r="34" spans="1:24" ht="13.5" x14ac:dyDescent="0.15">
      <c r="A34" s="42" t="s">
        <v>38</v>
      </c>
      <c r="W34" s="2"/>
      <c r="X34" s="2"/>
    </row>
    <row r="35" spans="1:24" ht="13.5" x14ac:dyDescent="0.15">
      <c r="A35" s="42" t="s">
        <v>39</v>
      </c>
    </row>
    <row r="36" spans="1:24" ht="13.5" x14ac:dyDescent="0.15">
      <c r="A36" s="42" t="s">
        <v>29</v>
      </c>
    </row>
    <row r="37" spans="1:24" ht="13.5" x14ac:dyDescent="0.15">
      <c r="A37" s="42" t="s">
        <v>30</v>
      </c>
    </row>
    <row r="38" spans="1:24" ht="13.5" x14ac:dyDescent="0.15">
      <c r="A38" s="42" t="s">
        <v>31</v>
      </c>
    </row>
    <row r="39" spans="1:24" ht="13.5" x14ac:dyDescent="0.15">
      <c r="A39" s="42" t="s">
        <v>40</v>
      </c>
    </row>
    <row r="40" spans="1:24" ht="13.5" x14ac:dyDescent="0.15">
      <c r="A40" s="42" t="s">
        <v>41</v>
      </c>
    </row>
    <row r="41" spans="1:24" ht="13.5" x14ac:dyDescent="0.15">
      <c r="A41" s="42" t="s">
        <v>32</v>
      </c>
    </row>
    <row r="42" spans="1:24" ht="13.5" x14ac:dyDescent="0.15">
      <c r="A42" s="42" t="s">
        <v>33</v>
      </c>
    </row>
    <row r="43" spans="1:24" ht="13.5" x14ac:dyDescent="0.15">
      <c r="A43" s="42" t="s">
        <v>34</v>
      </c>
    </row>
    <row r="44" spans="1:24" ht="13.5" x14ac:dyDescent="0.15">
      <c r="A44" s="42" t="s">
        <v>35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395F790-2191-432D-A378-BC20B00BE6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61922B-F111-4AD7-82D7-96C000005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AEC235-EA07-45F2-BA7D-731E157C6F15}">
  <ds:schemaRefs>
    <ds:schemaRef ds:uri="d7ff9bdc-160a-44e9-a334-922a72316d87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2022-02-21T08:59:32Z</dcterms:created>
  <dcterms:modified xsi:type="dcterms:W3CDTF">2025-11-03T21:49:08Z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