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9" documentId="13_ncr:101_{E6EB24B7-F8BB-49F2-BFC0-15BADC2860C7}" xr6:coauthVersionLast="47" xr6:coauthVersionMax="47" xr10:uidLastSave="{4283A1B1-E319-4EB9-BF13-62417842ABE4}"/>
  <bookViews>
    <workbookView xWindow="765" yWindow="0" windowWidth="17040" windowHeight="15585" xr2:uid="{CE25C5DA-7139-4E8B-BE04-E0D1E6E87107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4" i="1" l="1"/>
  <c r="S4" i="1"/>
  <c r="Q4" i="1"/>
  <c r="O4" i="1"/>
  <c r="M4" i="1"/>
  <c r="K4" i="1"/>
  <c r="I4" i="1"/>
  <c r="G4" i="1"/>
  <c r="E4" i="1"/>
  <c r="C4" i="1"/>
</calcChain>
</file>

<file path=xl/sharedStrings.xml><?xml version="1.0" encoding="utf-8"?>
<sst xmlns="http://schemas.openxmlformats.org/spreadsheetml/2006/main" count="295" uniqueCount="47">
  <si>
    <t>主要品目</t>
  </si>
  <si>
    <t>KG</t>
  </si>
  <si>
    <t>－</t>
  </si>
  <si>
    <t>ソース混合調味料</t>
  </si>
  <si>
    <t>アルコール飲料</t>
  </si>
  <si>
    <t>L</t>
  </si>
  <si>
    <t>清涼飲料水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</si>
  <si>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</si>
  <si>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</si>
  <si>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</si>
  <si>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</si>
  <si>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</si>
  <si>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</si>
  <si>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</si>
  <si>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</si>
  <si>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</si>
  <si>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</si>
  <si>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</si>
  <si>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</si>
  <si>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</si>
  <si>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</si>
  <si>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</si>
  <si>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</si>
  <si>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</si>
  <si>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</si>
  <si>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（オマーン）</t>
  </si>
  <si>
    <t>-</t>
  </si>
  <si>
    <t>木製建具及び建築用木工品</t>
  </si>
  <si>
    <t/>
  </si>
  <si>
    <t>その他の木製品（衣類用ﾊﾝｶﾞ-除く）</t>
  </si>
  <si>
    <t>うんしゅうみかん等（生鮮・乾燥）</t>
  </si>
  <si>
    <t>りんご（生鮮）</t>
  </si>
  <si>
    <t>メロン（生鮮）</t>
  </si>
  <si>
    <t>桃（生鮮）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</si>
  <si>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</si>
  <si>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</si>
  <si>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</si>
  <si>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</si>
  <si>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魚油（肝油除く）</t>
  </si>
  <si>
    <t>MT</t>
  </si>
  <si>
    <t>製材</t>
  </si>
  <si>
    <t>CM</t>
  </si>
  <si>
    <t>緑茶</t>
  </si>
  <si>
    <t>なし（生鮮）</t>
  </si>
  <si>
    <t>柿（生鮮）</t>
  </si>
  <si>
    <t>合板</t>
  </si>
  <si>
    <t>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</si>
</sst>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018/Lib0006/07&#12288;&#38306;&#31246;&#20998;&#23460;/&#38306;&#31246;&#29677;/&#36031;&#26131;&#32113;&#35336;&#12501;&#12457;&#12523;&#12480;/&#9830;&#28023;&#22806;&#36786;&#26989;&#24773;&#22577;&#12539;&#28023;&#22806;&#32113;&#35336;&#24773;&#22577;/2023&#24180;&#20998;&#65288;&#20316;&#26989;&#20013;&#65289;/&#20108;&#22269;&#38291;&#36031;&#26131;(2023)/&#28023;&#22806;&#36786;&#26989;&#24773;&#22577;&#65288;&#20108;&#22269;&#38291;&#23455;&#32318;&#65289;/2023_&#20108;&#22269;&#38291;&#36031;&#26131;&#23455;&#32318;&#65288;HP&#29992;&#21407;&#31295;&#65306;&#31859;&#65289;_&#36664;&#20986;&#20316;&#25104;&#29992;.xlsx" TargetMode="External"/><Relationship Id="rId1" Type="http://schemas.openxmlformats.org/officeDocument/2006/relationships/externalLinkPath" Target="/sites/MAFF_FS00018/Lib0006/07&#12288;&#38306;&#31246;&#20998;&#23460;/&#38306;&#31246;&#29677;/&#36031;&#26131;&#32113;&#35336;&#12501;&#12457;&#12523;&#12480;/&#9830;&#28023;&#22806;&#36786;&#26989;&#24773;&#22577;&#12539;&#28023;&#22806;&#32113;&#35336;&#24773;&#22577;/2023&#24180;&#20998;&#65288;&#20316;&#26989;&#20013;&#65289;/&#20108;&#22269;&#38291;&#36031;&#26131;(2023)/&#28023;&#22806;&#36786;&#26989;&#24773;&#22577;&#65288;&#20108;&#22269;&#38291;&#23455;&#32318;&#65289;/2023_&#20108;&#22269;&#38291;&#36031;&#26131;&#23455;&#32318;&#65288;HP&#29992;&#21407;&#31295;&#65306;&#31859;&#65289;_&#36664;&#20986;&#20316;&#25104;&#299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出"/>
      <sheetName val="入力"/>
      <sheetName val="作成国一覧"/>
      <sheetName val="総額輸出Ｄ"/>
      <sheetName val="品目データ"/>
    </sheetNames>
    <sheetDataSet>
      <sheetData sheetId="0"/>
      <sheetData sheetId="1">
        <row r="1">
          <cell r="B1">
            <v>2023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FAA54-3F64-4C4A-977C-A45784C2318D}">
  <sheetPr>
    <pageSetUpPr fitToPage="1"/>
  </sheetPr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7</v>
      </c>
    </row>
    <row r="2" spans="1:24" ht="18.75" x14ac:dyDescent="0.15">
      <c r="A2" s="4" t="s">
        <v>25</v>
      </c>
    </row>
    <row r="3" spans="1:24" ht="18.75" x14ac:dyDescent="0.15">
      <c r="A3" s="4"/>
    </row>
    <row r="4" spans="1:24" x14ac:dyDescent="0.15">
      <c r="A4" s="48" t="s">
        <v>0</v>
      </c>
      <c r="B4" s="48" t="s">
        <v>8</v>
      </c>
      <c r="C4" s="46" t="str">
        <f>DBCS([1]入力!$B$1)&amp;"年"</f>
        <v>２０２３年</v>
      </c>
      <c r="D4" s="47"/>
      <c r="E4" s="46" t="str">
        <f>DBCS([1]入力!$B$1-1)&amp;"年"</f>
        <v>２０２２年</v>
      </c>
      <c r="F4" s="47"/>
      <c r="G4" s="46" t="str">
        <f>DBCS([1]入力!$B$1-2)&amp;"年"</f>
        <v>２０２１年</v>
      </c>
      <c r="H4" s="47"/>
      <c r="I4" s="46" t="str">
        <f>DBCS([1]入力!$B$1-3)&amp;"年"</f>
        <v>２０２０年</v>
      </c>
      <c r="J4" s="47"/>
      <c r="K4" s="46" t="str">
        <f>DBCS([1]入力!$B$1-4)&amp;"年"</f>
        <v>２０１９年</v>
      </c>
      <c r="L4" s="47"/>
      <c r="M4" s="46" t="str">
        <f>DBCS([1]入力!$B$1-5)&amp;"年"</f>
        <v>２０１８年</v>
      </c>
      <c r="N4" s="47"/>
      <c r="O4" s="46" t="str">
        <f>DBCS([1]入力!$B$1-6)&amp;"年"</f>
        <v>２０１７年</v>
      </c>
      <c r="P4" s="47"/>
      <c r="Q4" s="46" t="str">
        <f>DBCS([1]入力!$B$1-7)&amp;"年"</f>
        <v>２０１６年</v>
      </c>
      <c r="R4" s="47"/>
      <c r="S4" s="46" t="str">
        <f>DBCS([1]入力!$B$1-8)&amp;"年"</f>
        <v>２０１５年</v>
      </c>
      <c r="T4" s="47"/>
      <c r="U4" s="46" t="str">
        <f>DBCS([1]入力!$B$1-9)&amp;"年"</f>
        <v>２０１４年</v>
      </c>
      <c r="V4" s="47"/>
      <c r="W4" s="44"/>
      <c r="X4" s="45"/>
    </row>
    <row r="5" spans="1:24" x14ac:dyDescent="0.15">
      <c r="A5" s="49"/>
      <c r="B5" s="49"/>
      <c r="C5" s="5" t="s">
        <v>9</v>
      </c>
      <c r="D5" s="5" t="s">
        <v>10</v>
      </c>
      <c r="E5" s="5" t="s">
        <v>9</v>
      </c>
      <c r="F5" s="5" t="s">
        <v>10</v>
      </c>
      <c r="G5" s="5" t="s">
        <v>9</v>
      </c>
      <c r="H5" s="5" t="s">
        <v>10</v>
      </c>
      <c r="I5" s="5" t="s">
        <v>9</v>
      </c>
      <c r="J5" s="5" t="s">
        <v>10</v>
      </c>
      <c r="K5" s="5" t="s">
        <v>9</v>
      </c>
      <c r="L5" s="5" t="s">
        <v>10</v>
      </c>
      <c r="M5" s="5" t="s">
        <v>9</v>
      </c>
      <c r="N5" s="5" t="s">
        <v>10</v>
      </c>
      <c r="O5" s="5" t="s">
        <v>9</v>
      </c>
      <c r="P5" s="5" t="s">
        <v>10</v>
      </c>
      <c r="Q5" s="5" t="s">
        <v>9</v>
      </c>
      <c r="R5" s="5" t="s">
        <v>10</v>
      </c>
      <c r="S5" s="5" t="s">
        <v>9</v>
      </c>
      <c r="T5" s="5" t="s">
        <v>10</v>
      </c>
      <c r="U5" s="5" t="s">
        <v>9</v>
      </c>
      <c r="V5" s="5" t="s">
        <v>10</v>
      </c>
      <c r="W5" s="42"/>
      <c r="X5" s="43"/>
    </row>
    <row r="6" spans="1:24" x14ac:dyDescent="0.15">
      <c r="A6" s="6" t="s">
        <v>34</v>
      </c>
      <c r="B6" s="6"/>
      <c r="C6" s="7"/>
      <c r="D6" s="8">
        <v>670177</v>
      </c>
      <c r="E6" s="7"/>
      <c r="F6" s="8">
        <v>788771</v>
      </c>
      <c r="G6" s="7"/>
      <c r="H6" s="8">
        <v>449100</v>
      </c>
      <c r="I6" s="7"/>
      <c r="J6" s="8">
        <v>652094</v>
      </c>
      <c r="K6" s="7"/>
      <c r="L6" s="8">
        <v>930950</v>
      </c>
      <c r="M6" s="7"/>
      <c r="N6" s="8">
        <v>601402</v>
      </c>
      <c r="O6" s="7"/>
      <c r="P6" s="8">
        <v>547381</v>
      </c>
      <c r="Q6" s="7"/>
      <c r="R6" s="8">
        <v>563184</v>
      </c>
      <c r="S6" s="7"/>
      <c r="T6" s="8">
        <v>663897</v>
      </c>
      <c r="U6" s="7"/>
      <c r="V6" s="8">
        <v>626141</v>
      </c>
      <c r="W6" s="9"/>
      <c r="X6" s="10"/>
    </row>
    <row r="7" spans="1:24" x14ac:dyDescent="0.15">
      <c r="A7" s="11" t="s">
        <v>35</v>
      </c>
      <c r="B7" s="12"/>
      <c r="C7" s="13"/>
      <c r="D7" s="14">
        <v>350288</v>
      </c>
      <c r="E7" s="13"/>
      <c r="F7" s="14">
        <v>425494</v>
      </c>
      <c r="G7" s="13"/>
      <c r="H7" s="14">
        <v>441267</v>
      </c>
      <c r="I7" s="13"/>
      <c r="J7" s="14">
        <v>469648</v>
      </c>
      <c r="K7" s="13"/>
      <c r="L7" s="14">
        <v>487769</v>
      </c>
      <c r="M7" s="13"/>
      <c r="N7" s="14">
        <v>584055</v>
      </c>
      <c r="O7" s="13"/>
      <c r="P7" s="14">
        <v>529021</v>
      </c>
      <c r="Q7" s="13"/>
      <c r="R7" s="14">
        <v>519588</v>
      </c>
      <c r="S7" s="13"/>
      <c r="T7" s="14">
        <v>630873</v>
      </c>
      <c r="U7" s="13"/>
      <c r="V7" s="14">
        <v>402759</v>
      </c>
      <c r="W7" s="15"/>
      <c r="X7" s="16"/>
    </row>
    <row r="8" spans="1:24" x14ac:dyDescent="0.15">
      <c r="A8" s="11" t="s">
        <v>36</v>
      </c>
      <c r="B8" s="12"/>
      <c r="C8" s="13"/>
      <c r="D8" s="14">
        <v>115519</v>
      </c>
      <c r="E8" s="13"/>
      <c r="F8" s="14">
        <v>352551</v>
      </c>
      <c r="G8" s="13"/>
      <c r="H8" s="14">
        <v>7833</v>
      </c>
      <c r="I8" s="13"/>
      <c r="J8" s="14">
        <v>178909</v>
      </c>
      <c r="K8" s="13"/>
      <c r="L8" s="14">
        <v>424758</v>
      </c>
      <c r="M8" s="13"/>
      <c r="N8" s="14">
        <v>9354</v>
      </c>
      <c r="O8" s="13"/>
      <c r="P8" s="14">
        <v>1423</v>
      </c>
      <c r="Q8" s="13"/>
      <c r="R8" s="14">
        <v>18972</v>
      </c>
      <c r="S8" s="13"/>
      <c r="T8" s="14">
        <v>5301</v>
      </c>
      <c r="U8" s="13"/>
      <c r="V8" s="14">
        <v>208060</v>
      </c>
      <c r="W8" s="15"/>
      <c r="X8" s="16"/>
    </row>
    <row r="9" spans="1:24" ht="12.75" thickBot="1" x14ac:dyDescent="0.2">
      <c r="A9" s="17" t="s">
        <v>37</v>
      </c>
      <c r="B9" s="18"/>
      <c r="C9" s="19"/>
      <c r="D9" s="20">
        <v>204370</v>
      </c>
      <c r="E9" s="19"/>
      <c r="F9" s="20">
        <v>10726</v>
      </c>
      <c r="G9" s="19"/>
      <c r="H9" s="20" t="s">
        <v>26</v>
      </c>
      <c r="I9" s="19"/>
      <c r="J9" s="20">
        <v>3537</v>
      </c>
      <c r="K9" s="19"/>
      <c r="L9" s="20">
        <v>18423</v>
      </c>
      <c r="M9" s="19"/>
      <c r="N9" s="20">
        <v>7993</v>
      </c>
      <c r="O9" s="19"/>
      <c r="P9" s="20">
        <v>16937</v>
      </c>
      <c r="Q9" s="19"/>
      <c r="R9" s="20">
        <v>24624</v>
      </c>
      <c r="S9" s="19"/>
      <c r="T9" s="20">
        <v>27723</v>
      </c>
      <c r="U9" s="19"/>
      <c r="V9" s="20">
        <v>15322</v>
      </c>
      <c r="W9" s="15"/>
      <c r="X9" s="16"/>
    </row>
    <row r="10" spans="1:24" ht="12.75" thickTop="1" x14ac:dyDescent="0.15">
      <c r="A10" s="21" t="s">
        <v>38</v>
      </c>
      <c r="B10" s="22" t="s">
        <v>39</v>
      </c>
      <c r="C10" s="23">
        <v>367</v>
      </c>
      <c r="D10" s="23">
        <v>204082</v>
      </c>
      <c r="E10" s="23" t="s">
        <v>2</v>
      </c>
      <c r="F10" s="23" t="s">
        <v>2</v>
      </c>
      <c r="G10" s="23" t="s">
        <v>2</v>
      </c>
      <c r="H10" s="23" t="s">
        <v>2</v>
      </c>
      <c r="I10" s="23" t="s">
        <v>2</v>
      </c>
      <c r="J10" s="23" t="s">
        <v>2</v>
      </c>
      <c r="K10" s="23" t="s">
        <v>2</v>
      </c>
      <c r="L10" s="23" t="s">
        <v>2</v>
      </c>
      <c r="M10" s="23" t="s">
        <v>2</v>
      </c>
      <c r="N10" s="23" t="s">
        <v>2</v>
      </c>
      <c r="O10" s="23" t="s">
        <v>2</v>
      </c>
      <c r="P10" s="23" t="s">
        <v>2</v>
      </c>
      <c r="Q10" s="23" t="s">
        <v>2</v>
      </c>
      <c r="R10" s="23" t="s">
        <v>2</v>
      </c>
      <c r="S10" s="23" t="s">
        <v>2</v>
      </c>
      <c r="T10" s="23" t="s">
        <v>2</v>
      </c>
      <c r="U10" s="23" t="s">
        <v>2</v>
      </c>
      <c r="V10" s="23" t="s">
        <v>2</v>
      </c>
      <c r="W10" s="24"/>
      <c r="X10" s="25"/>
    </row>
    <row r="11" spans="1:24" x14ac:dyDescent="0.15">
      <c r="A11" s="26" t="s">
        <v>3</v>
      </c>
      <c r="B11" s="27" t="s">
        <v>1</v>
      </c>
      <c r="C11" s="28">
        <v>160000</v>
      </c>
      <c r="D11" s="28">
        <v>144559</v>
      </c>
      <c r="E11" s="28">
        <v>165024</v>
      </c>
      <c r="F11" s="28">
        <v>150029</v>
      </c>
      <c r="G11" s="28">
        <v>208000</v>
      </c>
      <c r="H11" s="28">
        <v>186329</v>
      </c>
      <c r="I11" s="28">
        <v>278000</v>
      </c>
      <c r="J11" s="28">
        <v>247616</v>
      </c>
      <c r="K11" s="28">
        <v>230000</v>
      </c>
      <c r="L11" s="28">
        <v>206488</v>
      </c>
      <c r="M11" s="28">
        <v>263000</v>
      </c>
      <c r="N11" s="28">
        <v>227760</v>
      </c>
      <c r="O11" s="28">
        <v>218000</v>
      </c>
      <c r="P11" s="28">
        <v>184606</v>
      </c>
      <c r="Q11" s="28">
        <v>281000</v>
      </c>
      <c r="R11" s="28">
        <v>236990</v>
      </c>
      <c r="S11" s="28">
        <v>268000</v>
      </c>
      <c r="T11" s="28">
        <v>227637</v>
      </c>
      <c r="U11" s="28">
        <v>179000</v>
      </c>
      <c r="V11" s="28">
        <v>151940</v>
      </c>
      <c r="W11" s="24"/>
      <c r="X11" s="25"/>
    </row>
    <row r="12" spans="1:24" x14ac:dyDescent="0.15">
      <c r="A12" s="26" t="s">
        <v>6</v>
      </c>
      <c r="B12" s="27" t="s">
        <v>5</v>
      </c>
      <c r="C12" s="28">
        <v>210000</v>
      </c>
      <c r="D12" s="28">
        <v>132809</v>
      </c>
      <c r="E12" s="28">
        <v>243600</v>
      </c>
      <c r="F12" s="28">
        <v>140814</v>
      </c>
      <c r="G12" s="28">
        <v>319200</v>
      </c>
      <c r="H12" s="28">
        <v>157506</v>
      </c>
      <c r="I12" s="28">
        <v>327600</v>
      </c>
      <c r="J12" s="28">
        <v>160959</v>
      </c>
      <c r="K12" s="28">
        <v>412876</v>
      </c>
      <c r="L12" s="28">
        <v>204531</v>
      </c>
      <c r="M12" s="28">
        <v>514953</v>
      </c>
      <c r="N12" s="28">
        <v>254977</v>
      </c>
      <c r="O12" s="28">
        <v>369600</v>
      </c>
      <c r="P12" s="28">
        <v>189648</v>
      </c>
      <c r="Q12" s="28">
        <v>310782</v>
      </c>
      <c r="R12" s="28">
        <v>158370</v>
      </c>
      <c r="S12" s="28">
        <v>477360</v>
      </c>
      <c r="T12" s="28">
        <v>267713</v>
      </c>
      <c r="U12" s="28">
        <v>429000</v>
      </c>
      <c r="V12" s="28">
        <v>203727</v>
      </c>
      <c r="W12" s="24"/>
      <c r="X12" s="25"/>
    </row>
    <row r="13" spans="1:24" x14ac:dyDescent="0.15">
      <c r="A13" s="26" t="s">
        <v>27</v>
      </c>
      <c r="B13" s="27" t="s">
        <v>1</v>
      </c>
      <c r="C13" s="28">
        <v>3573</v>
      </c>
      <c r="D13" s="28">
        <v>87174</v>
      </c>
      <c r="E13" s="28">
        <v>13331</v>
      </c>
      <c r="F13" s="28">
        <v>245389</v>
      </c>
      <c r="G13" s="28">
        <v>35</v>
      </c>
      <c r="H13" s="28">
        <v>2100</v>
      </c>
      <c r="I13" s="28">
        <v>19045</v>
      </c>
      <c r="J13" s="28">
        <v>125222</v>
      </c>
      <c r="K13" s="28">
        <v>55101</v>
      </c>
      <c r="L13" s="28">
        <v>374264</v>
      </c>
      <c r="M13" s="28" t="s">
        <v>2</v>
      </c>
      <c r="N13" s="28" t="s">
        <v>2</v>
      </c>
      <c r="O13" s="28" t="s">
        <v>2</v>
      </c>
      <c r="P13" s="28" t="s">
        <v>2</v>
      </c>
      <c r="Q13" s="28">
        <v>2625</v>
      </c>
      <c r="R13" s="28">
        <v>15411</v>
      </c>
      <c r="S13" s="28">
        <v>152</v>
      </c>
      <c r="T13" s="28">
        <v>1520</v>
      </c>
      <c r="U13" s="28">
        <v>6447</v>
      </c>
      <c r="V13" s="28">
        <v>77494</v>
      </c>
      <c r="W13" s="24"/>
      <c r="X13" s="25"/>
    </row>
    <row r="14" spans="1:24" x14ac:dyDescent="0.15">
      <c r="A14" s="26" t="s">
        <v>31</v>
      </c>
      <c r="B14" s="27" t="s">
        <v>1</v>
      </c>
      <c r="C14" s="28">
        <v>1080</v>
      </c>
      <c r="D14" s="28">
        <v>3201</v>
      </c>
      <c r="E14" s="28">
        <v>574</v>
      </c>
      <c r="F14" s="28">
        <v>1863</v>
      </c>
      <c r="G14" s="28">
        <v>461</v>
      </c>
      <c r="H14" s="28">
        <v>1656</v>
      </c>
      <c r="I14" s="28">
        <v>350</v>
      </c>
      <c r="J14" s="28">
        <v>1288</v>
      </c>
      <c r="K14" s="28">
        <v>500</v>
      </c>
      <c r="L14" s="28">
        <v>1852</v>
      </c>
      <c r="M14" s="28">
        <v>2100</v>
      </c>
      <c r="N14" s="28">
        <v>7919</v>
      </c>
      <c r="O14" s="28">
        <v>1400</v>
      </c>
      <c r="P14" s="28">
        <v>5400</v>
      </c>
      <c r="Q14" s="28">
        <v>850</v>
      </c>
      <c r="R14" s="28">
        <v>3400</v>
      </c>
      <c r="S14" s="28">
        <v>1425</v>
      </c>
      <c r="T14" s="28">
        <v>5650</v>
      </c>
      <c r="U14" s="28" t="s">
        <v>2</v>
      </c>
      <c r="V14" s="28" t="s">
        <v>2</v>
      </c>
      <c r="W14" s="24"/>
      <c r="X14" s="25"/>
    </row>
    <row r="15" spans="1:24" x14ac:dyDescent="0.15">
      <c r="A15" s="26" t="s">
        <v>40</v>
      </c>
      <c r="B15" s="27" t="s">
        <v>41</v>
      </c>
      <c r="C15" s="28">
        <v>0</v>
      </c>
      <c r="D15" s="28">
        <v>2460</v>
      </c>
      <c r="E15" s="28" t="s">
        <v>2</v>
      </c>
      <c r="F15" s="28" t="s">
        <v>2</v>
      </c>
      <c r="G15" s="28" t="s">
        <v>2</v>
      </c>
      <c r="H15" s="28" t="s">
        <v>2</v>
      </c>
      <c r="I15" s="28">
        <v>2</v>
      </c>
      <c r="J15" s="28">
        <v>1820</v>
      </c>
      <c r="K15" s="28">
        <v>40</v>
      </c>
      <c r="L15" s="28">
        <v>14968</v>
      </c>
      <c r="M15" s="28" t="s">
        <v>2</v>
      </c>
      <c r="N15" s="28" t="s">
        <v>2</v>
      </c>
      <c r="O15" s="28" t="s">
        <v>2</v>
      </c>
      <c r="P15" s="28" t="s">
        <v>2</v>
      </c>
      <c r="Q15" s="28" t="s">
        <v>2</v>
      </c>
      <c r="R15" s="28" t="s">
        <v>2</v>
      </c>
      <c r="S15" s="28" t="s">
        <v>2</v>
      </c>
      <c r="T15" s="28" t="s">
        <v>2</v>
      </c>
      <c r="U15" s="28">
        <v>64</v>
      </c>
      <c r="V15" s="28">
        <v>104655</v>
      </c>
      <c r="W15" s="24"/>
      <c r="X15" s="25"/>
    </row>
    <row r="16" spans="1:24" x14ac:dyDescent="0.15">
      <c r="A16" s="26" t="s">
        <v>42</v>
      </c>
      <c r="B16" s="27" t="s">
        <v>1</v>
      </c>
      <c r="C16" s="28">
        <v>205</v>
      </c>
      <c r="D16" s="28">
        <v>2387</v>
      </c>
      <c r="E16" s="28">
        <v>40</v>
      </c>
      <c r="F16" s="28">
        <v>228</v>
      </c>
      <c r="G16" s="28">
        <v>50</v>
      </c>
      <c r="H16" s="28">
        <v>529</v>
      </c>
      <c r="I16" s="28" t="s">
        <v>2</v>
      </c>
      <c r="J16" s="28" t="s">
        <v>2</v>
      </c>
      <c r="K16" s="28" t="s">
        <v>2</v>
      </c>
      <c r="L16" s="28" t="s">
        <v>2</v>
      </c>
      <c r="M16" s="28">
        <v>45</v>
      </c>
      <c r="N16" s="28">
        <v>426</v>
      </c>
      <c r="O16" s="28" t="s">
        <v>2</v>
      </c>
      <c r="P16" s="28" t="s">
        <v>2</v>
      </c>
      <c r="Q16" s="28" t="s">
        <v>2</v>
      </c>
      <c r="R16" s="28" t="s">
        <v>2</v>
      </c>
      <c r="S16" s="28" t="s">
        <v>2</v>
      </c>
      <c r="T16" s="28" t="s">
        <v>2</v>
      </c>
      <c r="U16" s="28" t="s">
        <v>2</v>
      </c>
      <c r="V16" s="28" t="s">
        <v>2</v>
      </c>
      <c r="W16" s="24"/>
      <c r="X16" s="25"/>
    </row>
    <row r="17" spans="1:24" x14ac:dyDescent="0.15">
      <c r="A17" s="26" t="s">
        <v>32</v>
      </c>
      <c r="B17" s="27" t="s">
        <v>1</v>
      </c>
      <c r="C17" s="28">
        <v>218</v>
      </c>
      <c r="D17" s="28">
        <v>2001</v>
      </c>
      <c r="E17" s="28">
        <v>75</v>
      </c>
      <c r="F17" s="28">
        <v>690</v>
      </c>
      <c r="G17" s="28">
        <v>160</v>
      </c>
      <c r="H17" s="28">
        <v>1380</v>
      </c>
      <c r="I17" s="28">
        <v>105</v>
      </c>
      <c r="J17" s="28">
        <v>966</v>
      </c>
      <c r="K17" s="28">
        <v>150</v>
      </c>
      <c r="L17" s="28">
        <v>1389</v>
      </c>
      <c r="M17" s="28">
        <v>646</v>
      </c>
      <c r="N17" s="28">
        <v>7126</v>
      </c>
      <c r="O17" s="28">
        <v>440</v>
      </c>
      <c r="P17" s="28">
        <v>5400</v>
      </c>
      <c r="Q17" s="28">
        <v>315</v>
      </c>
      <c r="R17" s="28">
        <v>4200</v>
      </c>
      <c r="S17" s="28">
        <v>1068</v>
      </c>
      <c r="T17" s="28">
        <v>15160</v>
      </c>
      <c r="U17" s="28" t="s">
        <v>2</v>
      </c>
      <c r="V17" s="28" t="s">
        <v>2</v>
      </c>
      <c r="W17" s="24"/>
      <c r="X17" s="25"/>
    </row>
    <row r="18" spans="1:24" x14ac:dyDescent="0.15">
      <c r="A18" s="26" t="s">
        <v>30</v>
      </c>
      <c r="B18" s="27" t="s">
        <v>1</v>
      </c>
      <c r="C18" s="28">
        <v>360</v>
      </c>
      <c r="D18" s="28">
        <v>1472</v>
      </c>
      <c r="E18" s="28">
        <v>454</v>
      </c>
      <c r="F18" s="28">
        <v>2116</v>
      </c>
      <c r="G18" s="28">
        <v>461</v>
      </c>
      <c r="H18" s="28">
        <v>1904</v>
      </c>
      <c r="I18" s="28">
        <v>60</v>
      </c>
      <c r="J18" s="28">
        <v>257</v>
      </c>
      <c r="K18" s="28">
        <v>530</v>
      </c>
      <c r="L18" s="28">
        <v>2262</v>
      </c>
      <c r="M18" s="28">
        <v>1496</v>
      </c>
      <c r="N18" s="28">
        <v>6789</v>
      </c>
      <c r="O18" s="28">
        <v>221</v>
      </c>
      <c r="P18" s="28">
        <v>854</v>
      </c>
      <c r="Q18" s="28">
        <v>471</v>
      </c>
      <c r="R18" s="28">
        <v>1950</v>
      </c>
      <c r="S18" s="28">
        <v>235</v>
      </c>
      <c r="T18" s="28">
        <v>1517</v>
      </c>
      <c r="U18" s="28" t="s">
        <v>2</v>
      </c>
      <c r="V18" s="28" t="s">
        <v>2</v>
      </c>
      <c r="W18" s="24"/>
      <c r="X18" s="25"/>
    </row>
    <row r="19" spans="1:24" x14ac:dyDescent="0.15">
      <c r="A19" s="26" t="s">
        <v>29</v>
      </c>
      <c r="B19" s="27" t="s">
        <v>1</v>
      </c>
      <c r="C19" s="28">
        <v>51</v>
      </c>
      <c r="D19" s="28">
        <v>1399</v>
      </c>
      <c r="E19" s="28">
        <v>1370</v>
      </c>
      <c r="F19" s="28">
        <v>14206</v>
      </c>
      <c r="G19" s="28" t="s">
        <v>2</v>
      </c>
      <c r="H19" s="28" t="s">
        <v>2</v>
      </c>
      <c r="I19" s="28">
        <v>88</v>
      </c>
      <c r="J19" s="28">
        <v>472</v>
      </c>
      <c r="K19" s="28">
        <v>3709</v>
      </c>
      <c r="L19" s="28">
        <v>25490</v>
      </c>
      <c r="M19" s="28">
        <v>7139</v>
      </c>
      <c r="N19" s="28">
        <v>9354</v>
      </c>
      <c r="O19" s="28">
        <v>11</v>
      </c>
      <c r="P19" s="28">
        <v>222</v>
      </c>
      <c r="Q19" s="28">
        <v>80</v>
      </c>
      <c r="R19" s="28">
        <v>706</v>
      </c>
      <c r="S19" s="28">
        <v>328</v>
      </c>
      <c r="T19" s="28">
        <v>307</v>
      </c>
      <c r="U19" s="28" t="s">
        <v>2</v>
      </c>
      <c r="V19" s="28" t="s">
        <v>2</v>
      </c>
      <c r="W19" s="24"/>
      <c r="X19" s="25"/>
    </row>
    <row r="20" spans="1:24" x14ac:dyDescent="0.15">
      <c r="A20" s="26" t="s">
        <v>43</v>
      </c>
      <c r="B20" s="27" t="s">
        <v>1</v>
      </c>
      <c r="C20" s="28">
        <v>140</v>
      </c>
      <c r="D20" s="28">
        <v>368</v>
      </c>
      <c r="E20" s="28">
        <v>84</v>
      </c>
      <c r="F20" s="28">
        <v>253</v>
      </c>
      <c r="G20" s="28" t="s">
        <v>2</v>
      </c>
      <c r="H20" s="28" t="s">
        <v>2</v>
      </c>
      <c r="I20" s="28" t="s">
        <v>2</v>
      </c>
      <c r="J20" s="28" t="s">
        <v>2</v>
      </c>
      <c r="K20" s="28" t="s">
        <v>2</v>
      </c>
      <c r="L20" s="28" t="s">
        <v>2</v>
      </c>
      <c r="M20" s="28">
        <v>600</v>
      </c>
      <c r="N20" s="28">
        <v>1886</v>
      </c>
      <c r="O20" s="28">
        <v>1170</v>
      </c>
      <c r="P20" s="28">
        <v>3400</v>
      </c>
      <c r="Q20" s="28">
        <v>470</v>
      </c>
      <c r="R20" s="28">
        <v>1800</v>
      </c>
      <c r="S20" s="28">
        <v>937</v>
      </c>
      <c r="T20" s="28">
        <v>3575</v>
      </c>
      <c r="U20" s="28" t="s">
        <v>2</v>
      </c>
      <c r="V20" s="28" t="s">
        <v>2</v>
      </c>
      <c r="W20" s="24"/>
      <c r="X20" s="25"/>
    </row>
    <row r="21" spans="1:24" x14ac:dyDescent="0.15">
      <c r="A21" s="26" t="s">
        <v>44</v>
      </c>
      <c r="B21" s="27" t="s">
        <v>1</v>
      </c>
      <c r="C21" s="28">
        <v>100</v>
      </c>
      <c r="D21" s="28">
        <v>368</v>
      </c>
      <c r="E21" s="28" t="s">
        <v>2</v>
      </c>
      <c r="F21" s="28" t="s">
        <v>2</v>
      </c>
      <c r="G21" s="28" t="s">
        <v>2</v>
      </c>
      <c r="H21" s="28" t="s">
        <v>2</v>
      </c>
      <c r="I21" s="28" t="s">
        <v>2</v>
      </c>
      <c r="J21" s="28" t="s">
        <v>2</v>
      </c>
      <c r="K21" s="28" t="s">
        <v>2</v>
      </c>
      <c r="L21" s="28" t="s">
        <v>2</v>
      </c>
      <c r="M21" s="28" t="s">
        <v>2</v>
      </c>
      <c r="N21" s="28" t="s">
        <v>2</v>
      </c>
      <c r="O21" s="28" t="s">
        <v>2</v>
      </c>
      <c r="P21" s="28" t="s">
        <v>2</v>
      </c>
      <c r="Q21" s="28">
        <v>280</v>
      </c>
      <c r="R21" s="28">
        <v>1400</v>
      </c>
      <c r="S21" s="28" t="s">
        <v>2</v>
      </c>
      <c r="T21" s="28" t="s">
        <v>2</v>
      </c>
      <c r="U21" s="28" t="s">
        <v>2</v>
      </c>
      <c r="V21" s="28" t="s">
        <v>2</v>
      </c>
      <c r="W21" s="24"/>
      <c r="X21" s="25"/>
    </row>
    <row r="22" spans="1:24" x14ac:dyDescent="0.15">
      <c r="A22" s="26" t="s">
        <v>4</v>
      </c>
      <c r="B22" s="27" t="s">
        <v>5</v>
      </c>
      <c r="C22" s="28">
        <v>341</v>
      </c>
      <c r="D22" s="28">
        <v>344</v>
      </c>
      <c r="E22" s="28">
        <v>727</v>
      </c>
      <c r="F22" s="28">
        <v>503</v>
      </c>
      <c r="G22" s="28">
        <v>591</v>
      </c>
      <c r="H22" s="28">
        <v>321</v>
      </c>
      <c r="I22" s="28" t="s">
        <v>2</v>
      </c>
      <c r="J22" s="28" t="s">
        <v>2</v>
      </c>
      <c r="K22" s="28" t="s">
        <v>2</v>
      </c>
      <c r="L22" s="28" t="s">
        <v>2</v>
      </c>
      <c r="M22" s="28" t="s">
        <v>2</v>
      </c>
      <c r="N22" s="28" t="s">
        <v>2</v>
      </c>
      <c r="O22" s="28" t="s">
        <v>2</v>
      </c>
      <c r="P22" s="28" t="s">
        <v>2</v>
      </c>
      <c r="Q22" s="28" t="s">
        <v>2</v>
      </c>
      <c r="R22" s="28" t="s">
        <v>2</v>
      </c>
      <c r="S22" s="28" t="s">
        <v>2</v>
      </c>
      <c r="T22" s="28" t="s">
        <v>2</v>
      </c>
      <c r="U22" s="28" t="s">
        <v>2</v>
      </c>
      <c r="V22" s="28" t="s">
        <v>2</v>
      </c>
      <c r="W22" s="24"/>
      <c r="X22" s="25"/>
    </row>
    <row r="23" spans="1:24" x14ac:dyDescent="0.15">
      <c r="A23" s="26" t="s">
        <v>45</v>
      </c>
      <c r="B23" s="27" t="s">
        <v>46</v>
      </c>
      <c r="C23" s="28">
        <v>66</v>
      </c>
      <c r="D23" s="28">
        <v>310</v>
      </c>
      <c r="E23" s="28" t="s">
        <v>2</v>
      </c>
      <c r="F23" s="28" t="s">
        <v>2</v>
      </c>
      <c r="G23" s="28" t="s">
        <v>2</v>
      </c>
      <c r="H23" s="28" t="s">
        <v>2</v>
      </c>
      <c r="I23" s="28">
        <v>372</v>
      </c>
      <c r="J23" s="28">
        <v>2840</v>
      </c>
      <c r="K23" s="28">
        <v>1072</v>
      </c>
      <c r="L23" s="28">
        <v>1566</v>
      </c>
      <c r="M23" s="28" t="s">
        <v>2</v>
      </c>
      <c r="N23" s="28" t="s">
        <v>2</v>
      </c>
      <c r="O23" s="28" t="s">
        <v>2</v>
      </c>
      <c r="P23" s="28" t="s">
        <v>2</v>
      </c>
      <c r="Q23" s="28" t="s">
        <v>2</v>
      </c>
      <c r="R23" s="28" t="s">
        <v>2</v>
      </c>
      <c r="S23" s="28" t="s">
        <v>2</v>
      </c>
      <c r="T23" s="28" t="s">
        <v>2</v>
      </c>
      <c r="U23" s="28">
        <v>386</v>
      </c>
      <c r="V23" s="28">
        <v>7404</v>
      </c>
      <c r="W23" s="24"/>
      <c r="X23" s="25"/>
    </row>
    <row r="24" spans="1:24" x14ac:dyDescent="0.15">
      <c r="A24" s="26" t="s">
        <v>33</v>
      </c>
      <c r="B24" s="27" t="s">
        <v>1</v>
      </c>
      <c r="C24" s="29">
        <v>40</v>
      </c>
      <c r="D24" s="29">
        <v>304</v>
      </c>
      <c r="E24" s="29">
        <v>33</v>
      </c>
      <c r="F24" s="29">
        <v>370</v>
      </c>
      <c r="G24" s="29" t="s">
        <v>2</v>
      </c>
      <c r="H24" s="29" t="s">
        <v>2</v>
      </c>
      <c r="I24" s="29">
        <v>280</v>
      </c>
      <c r="J24" s="29">
        <v>1472</v>
      </c>
      <c r="K24" s="29" t="s">
        <v>2</v>
      </c>
      <c r="L24" s="29" t="s">
        <v>2</v>
      </c>
      <c r="M24" s="29">
        <v>135</v>
      </c>
      <c r="N24" s="29">
        <v>712</v>
      </c>
      <c r="O24" s="29">
        <v>250</v>
      </c>
      <c r="P24" s="29">
        <v>1900</v>
      </c>
      <c r="Q24" s="29">
        <v>25</v>
      </c>
      <c r="R24" s="29">
        <v>550</v>
      </c>
      <c r="S24" s="29">
        <v>75</v>
      </c>
      <c r="T24" s="29">
        <v>720</v>
      </c>
      <c r="U24" s="29" t="s">
        <v>2</v>
      </c>
      <c r="V24" s="29" t="s">
        <v>2</v>
      </c>
      <c r="W24" s="30"/>
      <c r="X24" s="31"/>
    </row>
    <row r="25" spans="1:24" x14ac:dyDescent="0.15">
      <c r="A25" s="26" t="s">
        <v>2</v>
      </c>
      <c r="B25" s="27" t="s">
        <v>28</v>
      </c>
      <c r="C25" s="28" t="s">
        <v>2</v>
      </c>
      <c r="D25" s="28" t="s">
        <v>2</v>
      </c>
      <c r="E25" s="28" t="s">
        <v>2</v>
      </c>
      <c r="F25" s="28" t="s">
        <v>2</v>
      </c>
      <c r="G25" s="28" t="s">
        <v>2</v>
      </c>
      <c r="H25" s="28" t="s">
        <v>2</v>
      </c>
      <c r="I25" s="28" t="s">
        <v>2</v>
      </c>
      <c r="J25" s="28" t="s">
        <v>2</v>
      </c>
      <c r="K25" s="28" t="s">
        <v>2</v>
      </c>
      <c r="L25" s="28" t="s">
        <v>2</v>
      </c>
      <c r="M25" s="28" t="s">
        <v>2</v>
      </c>
      <c r="N25" s="28" t="s">
        <v>2</v>
      </c>
      <c r="O25" s="28" t="s">
        <v>2</v>
      </c>
      <c r="P25" s="28" t="s">
        <v>2</v>
      </c>
      <c r="Q25" s="28" t="s">
        <v>2</v>
      </c>
      <c r="R25" s="28" t="s">
        <v>2</v>
      </c>
      <c r="S25" s="28" t="s">
        <v>2</v>
      </c>
      <c r="T25" s="28" t="s">
        <v>2</v>
      </c>
      <c r="U25" s="28" t="s">
        <v>2</v>
      </c>
      <c r="V25" s="28" t="s">
        <v>2</v>
      </c>
      <c r="W25" s="24"/>
      <c r="X25" s="25"/>
    </row>
    <row r="26" spans="1:24" x14ac:dyDescent="0.15">
      <c r="A26" s="26" t="s">
        <v>2</v>
      </c>
      <c r="B26" s="27" t="s">
        <v>28</v>
      </c>
      <c r="C26" s="28" t="s">
        <v>2</v>
      </c>
      <c r="D26" s="28" t="s">
        <v>2</v>
      </c>
      <c r="E26" s="28" t="s">
        <v>2</v>
      </c>
      <c r="F26" s="28" t="s">
        <v>2</v>
      </c>
      <c r="G26" s="28" t="s">
        <v>2</v>
      </c>
      <c r="H26" s="28" t="s">
        <v>2</v>
      </c>
      <c r="I26" s="28" t="s">
        <v>2</v>
      </c>
      <c r="J26" s="28" t="s">
        <v>2</v>
      </c>
      <c r="K26" s="28" t="s">
        <v>2</v>
      </c>
      <c r="L26" s="28" t="s">
        <v>2</v>
      </c>
      <c r="M26" s="28" t="s">
        <v>2</v>
      </c>
      <c r="N26" s="28" t="s">
        <v>2</v>
      </c>
      <c r="O26" s="28" t="s">
        <v>2</v>
      </c>
      <c r="P26" s="28" t="s">
        <v>2</v>
      </c>
      <c r="Q26" s="28" t="s">
        <v>2</v>
      </c>
      <c r="R26" s="28" t="s">
        <v>2</v>
      </c>
      <c r="S26" s="28" t="s">
        <v>2</v>
      </c>
      <c r="T26" s="28" t="s">
        <v>2</v>
      </c>
      <c r="U26" s="28" t="s">
        <v>2</v>
      </c>
      <c r="V26" s="28" t="s">
        <v>2</v>
      </c>
      <c r="W26" s="24"/>
      <c r="X26" s="25"/>
    </row>
    <row r="27" spans="1:24" x14ac:dyDescent="0.15">
      <c r="A27" s="26" t="s">
        <v>2</v>
      </c>
      <c r="B27" s="27" t="s">
        <v>28</v>
      </c>
      <c r="C27" s="29" t="s">
        <v>2</v>
      </c>
      <c r="D27" s="29" t="s">
        <v>2</v>
      </c>
      <c r="E27" s="29" t="s">
        <v>2</v>
      </c>
      <c r="F27" s="29" t="s">
        <v>2</v>
      </c>
      <c r="G27" s="29" t="s">
        <v>2</v>
      </c>
      <c r="H27" s="29" t="s">
        <v>2</v>
      </c>
      <c r="I27" s="29" t="s">
        <v>2</v>
      </c>
      <c r="J27" s="29" t="s">
        <v>2</v>
      </c>
      <c r="K27" s="29" t="s">
        <v>2</v>
      </c>
      <c r="L27" s="29" t="s">
        <v>2</v>
      </c>
      <c r="M27" s="29" t="s">
        <v>2</v>
      </c>
      <c r="N27" s="29" t="s">
        <v>2</v>
      </c>
      <c r="O27" s="29" t="s">
        <v>2</v>
      </c>
      <c r="P27" s="29" t="s">
        <v>2</v>
      </c>
      <c r="Q27" s="29" t="s">
        <v>2</v>
      </c>
      <c r="R27" s="29" t="s">
        <v>2</v>
      </c>
      <c r="S27" s="29" t="s">
        <v>2</v>
      </c>
      <c r="T27" s="29" t="s">
        <v>2</v>
      </c>
      <c r="U27" s="29" t="s">
        <v>2</v>
      </c>
      <c r="V27" s="29" t="s">
        <v>2</v>
      </c>
      <c r="W27" s="30"/>
      <c r="X27" s="31"/>
    </row>
    <row r="28" spans="1:24" x14ac:dyDescent="0.15">
      <c r="A28" s="32" t="s">
        <v>2</v>
      </c>
      <c r="B28" s="33" t="s">
        <v>28</v>
      </c>
      <c r="C28" s="34" t="s">
        <v>2</v>
      </c>
      <c r="D28" s="34" t="s">
        <v>2</v>
      </c>
      <c r="E28" s="34" t="s">
        <v>2</v>
      </c>
      <c r="F28" s="34" t="s">
        <v>2</v>
      </c>
      <c r="G28" s="34" t="s">
        <v>2</v>
      </c>
      <c r="H28" s="34" t="s">
        <v>2</v>
      </c>
      <c r="I28" s="34" t="s">
        <v>2</v>
      </c>
      <c r="J28" s="34" t="s">
        <v>2</v>
      </c>
      <c r="K28" s="34" t="s">
        <v>2</v>
      </c>
      <c r="L28" s="34" t="s">
        <v>2</v>
      </c>
      <c r="M28" s="34" t="s">
        <v>2</v>
      </c>
      <c r="N28" s="34" t="s">
        <v>2</v>
      </c>
      <c r="O28" s="34" t="s">
        <v>2</v>
      </c>
      <c r="P28" s="34" t="s">
        <v>2</v>
      </c>
      <c r="Q28" s="34" t="s">
        <v>2</v>
      </c>
      <c r="R28" s="34" t="s">
        <v>2</v>
      </c>
      <c r="S28" s="34" t="s">
        <v>2</v>
      </c>
      <c r="T28" s="34" t="s">
        <v>2</v>
      </c>
      <c r="U28" s="34" t="s">
        <v>2</v>
      </c>
      <c r="V28" s="34" t="s">
        <v>2</v>
      </c>
      <c r="W28" s="24"/>
      <c r="X28" s="25"/>
    </row>
    <row r="29" spans="1:24" x14ac:dyDescent="0.15">
      <c r="A29" s="35" t="s">
        <v>2</v>
      </c>
      <c r="B29" s="36" t="s">
        <v>28</v>
      </c>
      <c r="C29" s="37" t="s">
        <v>2</v>
      </c>
      <c r="D29" s="37" t="s">
        <v>2</v>
      </c>
      <c r="E29" s="37" t="s">
        <v>2</v>
      </c>
      <c r="F29" s="37" t="s">
        <v>2</v>
      </c>
      <c r="G29" s="37" t="s">
        <v>2</v>
      </c>
      <c r="H29" s="37" t="s">
        <v>2</v>
      </c>
      <c r="I29" s="37" t="s">
        <v>2</v>
      </c>
      <c r="J29" s="37" t="s">
        <v>2</v>
      </c>
      <c r="K29" s="37" t="s">
        <v>2</v>
      </c>
      <c r="L29" s="37" t="s">
        <v>2</v>
      </c>
      <c r="M29" s="37" t="s">
        <v>2</v>
      </c>
      <c r="N29" s="37" t="s">
        <v>2</v>
      </c>
      <c r="O29" s="37" t="s">
        <v>2</v>
      </c>
      <c r="P29" s="37" t="s">
        <v>2</v>
      </c>
      <c r="Q29" s="37" t="s">
        <v>2</v>
      </c>
      <c r="R29" s="37" t="s">
        <v>2</v>
      </c>
      <c r="S29" s="37" t="s">
        <v>2</v>
      </c>
      <c r="T29" s="37" t="s">
        <v>2</v>
      </c>
      <c r="U29" s="37" t="s">
        <v>2</v>
      </c>
      <c r="V29" s="37" t="s">
        <v>2</v>
      </c>
      <c r="W29" s="24"/>
      <c r="X29" s="25"/>
    </row>
    <row r="30" spans="1:24" x14ac:dyDescent="0.15">
      <c r="A30" s="38"/>
      <c r="B30" s="43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0" t="s">
        <v>19</v>
      </c>
      <c r="W31" s="2"/>
      <c r="X31" s="2"/>
    </row>
    <row r="32" spans="1:24" ht="13.5" x14ac:dyDescent="0.15">
      <c r="A32" s="41" t="s">
        <v>20</v>
      </c>
      <c r="W32" s="2"/>
      <c r="X32" s="2"/>
    </row>
    <row r="33" spans="1:24" ht="13.5" x14ac:dyDescent="0.15">
      <c r="A33" s="40" t="s">
        <v>11</v>
      </c>
      <c r="W33" s="2"/>
      <c r="X33" s="2"/>
    </row>
    <row r="34" spans="1:24" ht="13.5" x14ac:dyDescent="0.15">
      <c r="A34" s="40" t="s">
        <v>21</v>
      </c>
      <c r="W34" s="2"/>
      <c r="X34" s="2"/>
    </row>
    <row r="35" spans="1:24" ht="13.5" x14ac:dyDescent="0.15">
      <c r="A35" s="40" t="s">
        <v>22</v>
      </c>
    </row>
    <row r="36" spans="1:24" ht="13.5" x14ac:dyDescent="0.15">
      <c r="A36" s="40" t="s">
        <v>12</v>
      </c>
    </row>
    <row r="37" spans="1:24" ht="13.5" x14ac:dyDescent="0.15">
      <c r="A37" s="40" t="s">
        <v>13</v>
      </c>
    </row>
    <row r="38" spans="1:24" ht="13.5" x14ac:dyDescent="0.15">
      <c r="A38" s="40" t="s">
        <v>14</v>
      </c>
    </row>
    <row r="39" spans="1:24" ht="13.5" x14ac:dyDescent="0.15">
      <c r="A39" s="40" t="s">
        <v>23</v>
      </c>
    </row>
    <row r="40" spans="1:24" ht="13.5" x14ac:dyDescent="0.15">
      <c r="A40" s="40" t="s">
        <v>24</v>
      </c>
    </row>
    <row r="41" spans="1:24" ht="13.5" x14ac:dyDescent="0.15">
      <c r="A41" s="40" t="s">
        <v>15</v>
      </c>
    </row>
    <row r="42" spans="1:24" ht="13.5" x14ac:dyDescent="0.15">
      <c r="A42" s="40" t="s">
        <v>16</v>
      </c>
    </row>
    <row r="43" spans="1:24" ht="13.5" x14ac:dyDescent="0.15">
      <c r="A43" s="40" t="s">
        <v>17</v>
      </c>
    </row>
    <row r="44" spans="1:24" ht="13.5" x14ac:dyDescent="0.15">
      <c r="A44" s="40" t="s">
        <v>18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F4A32C-B465-4EE0-9C3D-F14DB8E4D125}">
  <ds:schemaRefs>
    <ds:schemaRef ds:uri="http://schemas.microsoft.com/office/infopath/2007/PartnerControls"/>
    <ds:schemaRef ds:uri="http://purl.org/dc/dcmitype/"/>
    <ds:schemaRef ds:uri="85ec59af-1a16-40a0-b163-384e34c79a5c"/>
    <ds:schemaRef ds:uri="http://purl.org/dc/elements/1.1/"/>
    <ds:schemaRef ds:uri="d7ff9bdc-160a-44e9-a334-922a72316d87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D4199C5-FABE-4BBC-A753-20243F43919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D12224-5BB0-40E7-9477-5A4084AEB3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2024-03-18T08:43:08Z</cp:lastPrinted>
  <dcterms:created xsi:type="dcterms:W3CDTF">2022-02-10T05:43:01Z</dcterms:created>
  <dcterms:modified xsi:type="dcterms:W3CDTF">2025-11-03T19:25:02Z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