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E654969C-25F2-40CC-9F10-B6C8B512ED37}" xr6:coauthVersionLast="47" xr6:coauthVersionMax="47" xr10:uidLastSave="{00000000-0000-0000-0000-000000000000}"/>
  <bookViews>
    <workbookView xWindow="-120" yWindow="-120" windowWidth="29040" windowHeight="15840" tabRatio="825" xr2:uid="{00000000-000D-0000-FFFF-FFFF00000000}"/>
  </bookViews>
  <sheets>
    <sheet name="第２号" sheetId="94" r:id="rId1"/>
    <sheet name="取込様式" sheetId="101" r:id="rId2"/>
  </sheets>
  <definedNames>
    <definedName name="A.■か□">#REF!</definedName>
    <definedName name="B.○か空白">#REF!</definedName>
    <definedName name="Ｃ1.計画欄">#REF!</definedName>
    <definedName name="Ｃ2.実施欄">#REF!</definedName>
    <definedName name="D.農村環境保全活動のテーマ">#REF!</definedName>
    <definedName name="E.高度な保全活動">#REF!</definedName>
    <definedName name="F.施設">#REF!</definedName>
    <definedName name="G.単位">#REF!</definedName>
    <definedName name="H1.構成員一覧の分類_農業者">#REF!</definedName>
    <definedName name="H2.構成員一覧の分類_農業者以外個人">#REF!</definedName>
    <definedName name="H3.構成員一覧の分類_農業者以外団体">#REF!</definedName>
    <definedName name="Ｉ.金銭出納簿の区分">#REF!</definedName>
    <definedName name="Ｊ.金銭出納簿の収支の分類">#REF!</definedName>
    <definedName name="K.農村環境保全活動">#REF!</definedName>
    <definedName name="L.増進活動">#REF!</definedName>
    <definedName name="M.長寿命化">#REF!</definedName>
    <definedName name="_xlnm.Print_Area" localSheetId="0">第２号!$A$1:$H$46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01" l="1"/>
  <c r="B2" i="101"/>
  <c r="H11" i="94"/>
  <c r="B4" i="101" s="1"/>
  <c r="F11" i="94"/>
  <c r="E40" i="94"/>
  <c r="B59" i="101" s="1"/>
  <c r="B55" i="101"/>
  <c r="B53" i="101"/>
  <c r="B51" i="101"/>
  <c r="B49" i="101"/>
  <c r="B47" i="101"/>
  <c r="B45" i="101"/>
  <c r="B44" i="101"/>
  <c r="B43" i="101"/>
  <c r="B42" i="101"/>
  <c r="B41" i="101"/>
  <c r="B40" i="101"/>
  <c r="B39" i="101"/>
  <c r="B38" i="101"/>
  <c r="B37" i="101"/>
  <c r="B34" i="101"/>
  <c r="B33" i="101"/>
  <c r="B32" i="101"/>
  <c r="B31" i="101"/>
  <c r="B30" i="101"/>
  <c r="B29" i="101"/>
  <c r="B28" i="101"/>
  <c r="B24" i="101"/>
  <c r="B23" i="101"/>
  <c r="B22" i="101"/>
  <c r="B21" i="101"/>
  <c r="B20" i="101"/>
  <c r="B19" i="101"/>
  <c r="B18" i="101"/>
  <c r="B17" i="101"/>
  <c r="E41" i="94"/>
  <c r="B60" i="101" s="1"/>
  <c r="G33" i="94"/>
  <c r="F33" i="94"/>
  <c r="B46" i="101" s="1"/>
  <c r="E33" i="94"/>
  <c r="B36" i="101" s="1"/>
  <c r="D33" i="94"/>
  <c r="B26" i="101" s="1"/>
  <c r="G32" i="94"/>
  <c r="F32" i="94"/>
  <c r="E32" i="94"/>
  <c r="B35" i="101" s="1"/>
  <c r="D32" i="94"/>
  <c r="B25" i="101" s="1"/>
  <c r="B66" i="101"/>
  <c r="B64" i="101"/>
  <c r="B62" i="101"/>
  <c r="B65" i="101"/>
  <c r="B63" i="101"/>
  <c r="B61" i="101"/>
  <c r="B27" i="101"/>
  <c r="B54" i="101"/>
  <c r="B52" i="101"/>
  <c r="B50" i="101"/>
  <c r="B48" i="101"/>
  <c r="B6" i="101"/>
  <c r="B3" i="101"/>
  <c r="B1" i="101"/>
  <c r="B56" i="101"/>
</calcChain>
</file>

<file path=xl/sharedStrings.xml><?xml version="1.0" encoding="utf-8"?>
<sst xmlns="http://schemas.openxmlformats.org/spreadsheetml/2006/main" count="122" uniqueCount="65">
  <si>
    <t>記</t>
    <phoneticPr fontId="2"/>
  </si>
  <si>
    <t>〇</t>
    <phoneticPr fontId="2"/>
  </si>
  <si>
    <t>区分</t>
    <rPh sb="0" eb="2">
      <t>クブン</t>
    </rPh>
    <phoneticPr fontId="2"/>
  </si>
  <si>
    <t>円</t>
    <rPh sb="0" eb="1">
      <t>エン</t>
    </rPh>
    <phoneticPr fontId="2"/>
  </si>
  <si>
    <t>２．事業計画及びその内容</t>
    <phoneticPr fontId="2"/>
  </si>
  <si>
    <t xml:space="preserve"> 中山間地域等直接支払交付金交付計画</t>
    <phoneticPr fontId="2"/>
  </si>
  <si>
    <t>（単位：円）</t>
    <rPh sb="1" eb="3">
      <t>タンイ</t>
    </rPh>
    <rPh sb="4" eb="5">
      <t>エン</t>
    </rPh>
    <phoneticPr fontId="2"/>
  </si>
  <si>
    <t>うち国費</t>
    <rPh sb="2" eb="4">
      <t>コクヒ</t>
    </rPh>
    <phoneticPr fontId="2"/>
  </si>
  <si>
    <t>うち国費</t>
    <phoneticPr fontId="2"/>
  </si>
  <si>
    <t>前年度交付額</t>
    <rPh sb="0" eb="3">
      <t>ゼンネンド</t>
    </rPh>
    <rPh sb="3" eb="6">
      <t>コウフガク</t>
    </rPh>
    <phoneticPr fontId="2"/>
  </si>
  <si>
    <t>交付額</t>
    <rPh sb="0" eb="3">
      <t>コウフガク</t>
    </rPh>
    <phoneticPr fontId="2"/>
  </si>
  <si>
    <t>田</t>
    <rPh sb="0" eb="1">
      <t>タ</t>
    </rPh>
    <phoneticPr fontId="2"/>
  </si>
  <si>
    <t>畑</t>
    <rPh sb="0" eb="1">
      <t>ハタ</t>
    </rPh>
    <phoneticPr fontId="2"/>
  </si>
  <si>
    <t>草地</t>
    <rPh sb="0" eb="2">
      <t>ソウチ</t>
    </rPh>
    <phoneticPr fontId="2"/>
  </si>
  <si>
    <t>採草放牧地</t>
    <rPh sb="0" eb="5">
      <t>サイソウホウボクチ</t>
    </rPh>
    <phoneticPr fontId="2"/>
  </si>
  <si>
    <t>計</t>
    <rPh sb="0" eb="1">
      <t>ケイ</t>
    </rPh>
    <phoneticPr fontId="2"/>
  </si>
  <si>
    <t>注：集落協定及び個別協定に基づく交付額を記載する。</t>
    <phoneticPr fontId="2"/>
  </si>
  <si>
    <t>３．経費の配分及び負担区分</t>
    <phoneticPr fontId="2"/>
  </si>
  <si>
    <t>負担区分</t>
    <rPh sb="0" eb="2">
      <t>フタン</t>
    </rPh>
    <rPh sb="2" eb="4">
      <t>クブン</t>
    </rPh>
    <phoneticPr fontId="2"/>
  </si>
  <si>
    <t xml:space="preserve">区分
</t>
    <rPh sb="0" eb="1">
      <t>ク</t>
    </rPh>
    <rPh sb="1" eb="2">
      <t>ブン</t>
    </rPh>
    <phoneticPr fontId="2"/>
  </si>
  <si>
    <t>都道府県
（Ｂ）</t>
    <rPh sb="0" eb="4">
      <t>トドウフケン</t>
    </rPh>
    <phoneticPr fontId="2"/>
  </si>
  <si>
    <t>市町村
（Ｃ）</t>
    <rPh sb="0" eb="3">
      <t>シチョウソン</t>
    </rPh>
    <phoneticPr fontId="2"/>
  </si>
  <si>
    <t>交付事業
に要する経費
（Ａ＋Ｂ＋Ｃ）</t>
    <rPh sb="0" eb="4">
      <t>コウフジギョウ</t>
    </rPh>
    <rPh sb="6" eb="7">
      <t>ヨウ</t>
    </rPh>
    <rPh sb="9" eb="11">
      <t>ケイヒ</t>
    </rPh>
    <phoneticPr fontId="2"/>
  </si>
  <si>
    <t>国庫交付金
（Ａ）</t>
    <rPh sb="0" eb="5">
      <t>コッココウフキン</t>
    </rPh>
    <phoneticPr fontId="2"/>
  </si>
  <si>
    <t xml:space="preserve"> 中山間地域等直接支払
 交付金</t>
    <phoneticPr fontId="2"/>
  </si>
  <si>
    <t>５．添付書類　都道府県の補助金交付規程又は要綱</t>
    <phoneticPr fontId="2"/>
  </si>
  <si>
    <t>別記様式第２号（第８関係）</t>
    <rPh sb="0" eb="2">
      <t>ベッキ</t>
    </rPh>
    <rPh sb="8" eb="9">
      <t>ダイ</t>
    </rPh>
    <rPh sb="10" eb="12">
      <t>カンケイ</t>
    </rPh>
    <phoneticPr fontId="2"/>
  </si>
  <si>
    <t>　（１．規則第３条第１号イ及びロの規定に基づき承認を受けようとする場合）</t>
    <phoneticPr fontId="2"/>
  </si>
  <si>
    <t xml:space="preserve">  注：金額の変更のない場合は［　　］の部分を除くこと。</t>
    <phoneticPr fontId="2"/>
  </si>
  <si>
    <t>殿</t>
    <rPh sb="0" eb="1">
      <t>ドノ</t>
    </rPh>
    <phoneticPr fontId="2"/>
  </si>
  <si>
    <t>円の</t>
    <rPh sb="0" eb="1">
      <t>エン</t>
    </rPh>
    <phoneticPr fontId="2"/>
  </si>
  <si>
    <t>交付金について、下記のとおり計画を変更し［金</t>
    <rPh sb="21" eb="22">
      <t>カネ</t>
    </rPh>
    <phoneticPr fontId="2"/>
  </si>
  <si>
    <t>を受け］たいので、中山間地域等直接支払交付金交付要綱第８の規定に基づき承認されたく申請する。
　なお、その他については、申請書記載のとおりとする。</t>
    <phoneticPr fontId="2"/>
  </si>
  <si>
    <t>４．事業完了予定年月日</t>
    <phoneticPr fontId="2"/>
  </si>
  <si>
    <t>１．変更の理由</t>
    <rPh sb="2" eb="4">
      <t>ヘンコウ</t>
    </rPh>
    <rPh sb="5" eb="7">
      <t>リユウ</t>
    </rPh>
    <phoneticPr fontId="2"/>
  </si>
  <si>
    <t>文書番号</t>
    <rPh sb="0" eb="4">
      <t>ブンショバンゴウ</t>
    </rPh>
    <phoneticPr fontId="2"/>
  </si>
  <si>
    <t>追加申請額</t>
    <rPh sb="0" eb="4">
      <t>ツイカシンセイ</t>
    </rPh>
    <rPh sb="4" eb="5">
      <t>ガク</t>
    </rPh>
    <phoneticPr fontId="2"/>
  </si>
  <si>
    <t>減額承認額</t>
    <rPh sb="0" eb="2">
      <t>ゲンガク</t>
    </rPh>
    <rPh sb="2" eb="4">
      <t>ショウニン</t>
    </rPh>
    <rPh sb="4" eb="5">
      <t>ガク</t>
    </rPh>
    <phoneticPr fontId="2"/>
  </si>
  <si>
    <t>変更の理由</t>
    <rPh sb="0" eb="2">
      <t>ヘンコウ</t>
    </rPh>
    <rPh sb="3" eb="5">
      <t>リユウ</t>
    </rPh>
    <phoneticPr fontId="2"/>
  </si>
  <si>
    <t>田（変更前）</t>
    <rPh sb="0" eb="1">
      <t>タ</t>
    </rPh>
    <rPh sb="2" eb="5">
      <t>ヘンコウマエ</t>
    </rPh>
    <phoneticPr fontId="2"/>
  </si>
  <si>
    <t>田（変更後）</t>
    <rPh sb="0" eb="1">
      <t>タ</t>
    </rPh>
    <rPh sb="2" eb="4">
      <t>ヘンコウ</t>
    </rPh>
    <rPh sb="4" eb="5">
      <t>ゴ</t>
    </rPh>
    <phoneticPr fontId="2"/>
  </si>
  <si>
    <t>畑（変更前）</t>
    <rPh sb="0" eb="1">
      <t>ハタ</t>
    </rPh>
    <rPh sb="2" eb="5">
      <t>ヘンコウマエ</t>
    </rPh>
    <phoneticPr fontId="2"/>
  </si>
  <si>
    <t>畑（変更後）</t>
    <rPh sb="0" eb="1">
      <t>ハタ</t>
    </rPh>
    <rPh sb="2" eb="5">
      <t>ヘンコウゴ</t>
    </rPh>
    <phoneticPr fontId="2"/>
  </si>
  <si>
    <t>草地（変更前）</t>
    <rPh sb="0" eb="2">
      <t>ソウチ</t>
    </rPh>
    <rPh sb="3" eb="6">
      <t>ヘンコウマエ</t>
    </rPh>
    <phoneticPr fontId="2"/>
  </si>
  <si>
    <t>草地（変更後）</t>
    <rPh sb="0" eb="2">
      <t>ソウチ</t>
    </rPh>
    <rPh sb="5" eb="6">
      <t>ノチ</t>
    </rPh>
    <phoneticPr fontId="2"/>
  </si>
  <si>
    <t>採草放牧地（変更前）</t>
    <rPh sb="0" eb="5">
      <t>サイソウホウボクチ</t>
    </rPh>
    <rPh sb="6" eb="9">
      <t>ヘンコウマエ</t>
    </rPh>
    <phoneticPr fontId="2"/>
  </si>
  <si>
    <t>採草放牧地（変更後）</t>
    <rPh sb="0" eb="5">
      <t>サイソウホウボクチ</t>
    </rPh>
    <rPh sb="6" eb="9">
      <t>ヘンコウゴ</t>
    </rPh>
    <phoneticPr fontId="2"/>
  </si>
  <si>
    <t>交付額のうち国費</t>
    <rPh sb="0" eb="3">
      <t>コウフガク</t>
    </rPh>
    <rPh sb="6" eb="8">
      <t>コクヒ</t>
    </rPh>
    <phoneticPr fontId="2"/>
  </si>
  <si>
    <t>前年度交付額のうち国費</t>
    <rPh sb="0" eb="6">
      <t>ゼンネンドコウフガク</t>
    </rPh>
    <rPh sb="9" eb="11">
      <t>コクヒ</t>
    </rPh>
    <phoneticPr fontId="2"/>
  </si>
  <si>
    <t>計（変更前）</t>
    <rPh sb="0" eb="1">
      <t>ケイ</t>
    </rPh>
    <rPh sb="2" eb="5">
      <t>ヘンコウマエ</t>
    </rPh>
    <phoneticPr fontId="2"/>
  </si>
  <si>
    <t>計（変更後）</t>
    <rPh sb="0" eb="1">
      <t>ケイ</t>
    </rPh>
    <rPh sb="4" eb="5">
      <t>ノチ</t>
    </rPh>
    <phoneticPr fontId="2"/>
  </si>
  <si>
    <t>中山間地域等直接支払
 交付金（変更前）</t>
    <rPh sb="16" eb="19">
      <t>ヘンコウマエ</t>
    </rPh>
    <phoneticPr fontId="2"/>
  </si>
  <si>
    <t>中山間地域等直接支払交付金（変更後）</t>
    <rPh sb="14" eb="16">
      <t>ヘンコウ</t>
    </rPh>
    <rPh sb="16" eb="17">
      <t>ゴ</t>
    </rPh>
    <phoneticPr fontId="2"/>
  </si>
  <si>
    <t>交付事業に要する経費</t>
    <rPh sb="0" eb="2">
      <t>コウフ</t>
    </rPh>
    <rPh sb="2" eb="4">
      <t>ジギョウ</t>
    </rPh>
    <rPh sb="5" eb="6">
      <t>ヨウ</t>
    </rPh>
    <rPh sb="8" eb="10">
      <t>ケイヒ</t>
    </rPh>
    <phoneticPr fontId="2"/>
  </si>
  <si>
    <t>国庫交付金</t>
    <rPh sb="0" eb="2">
      <t>コッコ</t>
    </rPh>
    <rPh sb="2" eb="5">
      <t>コウフキン</t>
    </rPh>
    <phoneticPr fontId="2"/>
  </si>
  <si>
    <t>都道府県負担</t>
    <rPh sb="0" eb="4">
      <t>トドウフケン</t>
    </rPh>
    <rPh sb="4" eb="6">
      <t>フタン</t>
    </rPh>
    <phoneticPr fontId="2"/>
  </si>
  <si>
    <t>市町村負担</t>
    <rPh sb="0" eb="5">
      <t>シチョウソンフタン</t>
    </rPh>
    <phoneticPr fontId="2"/>
  </si>
  <si>
    <t>農林水産大臣　○○　○○</t>
    <rPh sb="0" eb="6">
      <t>ノウリンスイサンダイジン</t>
    </rPh>
    <phoneticPr fontId="2"/>
  </si>
  <si>
    <t>知事名</t>
    <phoneticPr fontId="2"/>
  </si>
  <si>
    <t>申請先</t>
    <rPh sb="0" eb="3">
      <t>シンセイサキ</t>
    </rPh>
    <phoneticPr fontId="2"/>
  </si>
  <si>
    <t>○知事　○　○</t>
    <rPh sb="1" eb="3">
      <t>チジ</t>
    </rPh>
    <phoneticPr fontId="2"/>
  </si>
  <si>
    <t>　○のため。</t>
    <phoneticPr fontId="2"/>
  </si>
  <si>
    <t>　　　　令和５年度中山間地域等直接支払交付金変更承認申請書</t>
    <rPh sb="4" eb="6">
      <t>レイワ</t>
    </rPh>
    <rPh sb="22" eb="24">
      <t>ヘンコウ</t>
    </rPh>
    <rPh sb="24" eb="26">
      <t>ショウニン</t>
    </rPh>
    <phoneticPr fontId="2"/>
  </si>
  <si>
    <t>　令和５年　　月　　日付け　　第　　　号で交付決定通知のあった中山間地域等直接支払</t>
    <rPh sb="1" eb="3">
      <t>レイワ</t>
    </rPh>
    <rPh sb="39" eb="41">
      <t>シハラ</t>
    </rPh>
    <phoneticPr fontId="2"/>
  </si>
  <si>
    <t>５農1001号</t>
    <rPh sb="1" eb="2">
      <t>ノウ</t>
    </rPh>
    <rPh sb="6" eb="7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</si>
</sst>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\(#,##0\)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>
      <alignment vertical="center"/>
    </xf>
    <xf numFmtId="0" fontId="1" fillId="0" borderId="0">
      <alignment vertical="center"/>
    </xf>
    <xf numFmtId="0" fontId="3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/>
    <xf numFmtId="0" fontId="1" fillId="0" borderId="0"/>
    <xf numFmtId="0" fontId="11" fillId="0" borderId="0">
      <alignment vertical="center"/>
    </xf>
  </cellStyleXfs>
  <cellXfs count="72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9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6" fillId="0" borderId="0" xfId="12" applyFont="1"/>
    <xf numFmtId="49" fontId="6" fillId="0" borderId="0" xfId="0" applyNumberFormat="1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6" fillId="0" borderId="0" xfId="12" applyFont="1" applyAlignment="1">
      <alignment horizontal="center"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0" fontId="6" fillId="0" borderId="1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7" xfId="0" applyFont="1" applyBorder="1">
      <alignment vertical="center"/>
    </xf>
    <xf numFmtId="0" fontId="10" fillId="0" borderId="6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6" fillId="0" borderId="6" xfId="0" applyFont="1" applyBorder="1" applyAlignment="1">
      <alignment horizontal="center" vertical="center" wrapText="1"/>
    </xf>
    <xf numFmtId="0" fontId="6" fillId="0" borderId="0" xfId="12" applyFont="1" applyAlignment="1">
      <alignment vertical="center"/>
    </xf>
    <xf numFmtId="0" fontId="6" fillId="0" borderId="8" xfId="0" applyFont="1" applyBorder="1" applyAlignment="1">
      <alignment horizontal="right" vertical="top"/>
    </xf>
    <xf numFmtId="176" fontId="6" fillId="2" borderId="1" xfId="0" applyNumberFormat="1" applyFont="1" applyFill="1" applyBorder="1" applyAlignment="1">
      <alignment horizontal="right" vertical="center"/>
    </xf>
    <xf numFmtId="176" fontId="6" fillId="2" borderId="1" xfId="0" applyNumberFormat="1" applyFont="1" applyFill="1" applyBorder="1">
      <alignment vertical="center"/>
    </xf>
    <xf numFmtId="177" fontId="6" fillId="2" borderId="8" xfId="0" applyNumberFormat="1" applyFont="1" applyFill="1" applyBorder="1" applyAlignment="1">
      <alignment horizontal="right" vertical="center"/>
    </xf>
    <xf numFmtId="176" fontId="6" fillId="0" borderId="1" xfId="0" applyNumberFormat="1" applyFont="1" applyFill="1" applyBorder="1">
      <alignment vertical="center"/>
    </xf>
    <xf numFmtId="177" fontId="6" fillId="0" borderId="8" xfId="0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177" fontId="6" fillId="2" borderId="3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177" fontId="6" fillId="0" borderId="3" xfId="0" applyNumberFormat="1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right" vertical="center"/>
    </xf>
    <xf numFmtId="3" fontId="7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58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wrapText="1"/>
    </xf>
    <xf numFmtId="0" fontId="6" fillId="0" borderId="6" xfId="0" applyFont="1" applyBorder="1" applyAlignment="1">
      <alignment horizontal="center"/>
    </xf>
    <xf numFmtId="0" fontId="6" fillId="0" borderId="0" xfId="12" applyFont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2" borderId="0" xfId="0" applyFont="1" applyFill="1" applyAlignment="1">
      <alignment horizontal="right" vertical="center"/>
    </xf>
    <xf numFmtId="58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2" borderId="0" xfId="12" applyFont="1" applyFill="1" applyAlignment="1">
      <alignment horizontal="left" vertical="center" wrapText="1"/>
    </xf>
  </cellXfs>
  <cellStyles count="14">
    <cellStyle name="桁区切り 2" xfId="1" xr:uid="{00000000-0005-0000-0000-000001000000}"/>
    <cellStyle name="標準" xfId="0" builtinId="0"/>
    <cellStyle name="標準 11" xfId="2" xr:uid="{00000000-0005-0000-0000-000003000000}"/>
    <cellStyle name="標準 2" xfId="3" xr:uid="{00000000-0005-0000-0000-000004000000}"/>
    <cellStyle name="標準 2 2" xfId="4" xr:uid="{00000000-0005-0000-0000-000005000000}"/>
    <cellStyle name="標準 2 4" xfId="5" xr:uid="{00000000-0005-0000-0000-000006000000}"/>
    <cellStyle name="標準 3" xfId="6" xr:uid="{00000000-0005-0000-0000-000007000000}"/>
    <cellStyle name="標準 3 2" xfId="7" xr:uid="{00000000-0005-0000-0000-000008000000}"/>
    <cellStyle name="標準 3 2 2" xfId="8" xr:uid="{00000000-0005-0000-0000-000009000000}"/>
    <cellStyle name="標準 3 3" xfId="13" xr:uid="{00000000-0005-0000-0000-00000A000000}"/>
    <cellStyle name="標準 4" xfId="9" xr:uid="{00000000-0005-0000-0000-00000B000000}"/>
    <cellStyle name="標準 7" xfId="10" xr:uid="{00000000-0005-0000-0000-00000C000000}"/>
    <cellStyle name="標準 8" xfId="11" xr:uid="{00000000-0005-0000-0000-00000D000000}"/>
    <cellStyle name="標準_⑤参考様式11,12号別紙(収支実績報告書（支援交付金））" xfId="12" xr:uid="{00000000-0005-0000-0000-00000E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5</xdr:row>
      <xdr:rowOff>328083</xdr:rowOff>
    </xdr:from>
    <xdr:to>
      <xdr:col>4</xdr:col>
      <xdr:colOff>645583</xdr:colOff>
      <xdr:row>9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EE2E3FC-259E-4926-ADE0-7021216CAC61}"/>
            </a:ext>
          </a:extLst>
        </xdr:cNvPr>
        <xdr:cNvSpPr/>
      </xdr:nvSpPr>
      <xdr:spPr>
        <a:xfrm>
          <a:off x="10583" y="2222500"/>
          <a:ext cx="3111500" cy="1068917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黄色のセルに入力した内容をフォームに取り込むことができます。</a:t>
          </a: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なお、入力例としてあらかじめダミーデータが入力されています。</a:t>
          </a:r>
        </a:p>
        <a:p>
          <a:pPr algn="l"/>
          <a:endParaRPr kumimoji="1" lang="ja-JP" altLang="en-US" sz="14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2EE02-E6E3-49BA-BA07-E5E9920C4EBB}">
  <dimension ref="A1:AF46"/>
  <sheetViews>
    <sheetView showGridLines="0" tabSelected="1" view="pageBreakPreview" zoomScale="90" zoomScaleNormal="100" zoomScaleSheetLayoutView="90" workbookViewId="0">
      <selection activeCell="F6" sqref="F6"/>
    </sheetView>
  </sheetViews>
  <sheetFormatPr defaultColWidth="9" defaultRowHeight="14.25" x14ac:dyDescent="0.15"/>
  <cols>
    <col min="1" max="1" width="2.625" style="1" customWidth="1"/>
    <col min="2" max="2" width="5.5" style="1" customWidth="1"/>
    <col min="3" max="3" width="7.375" style="1" customWidth="1"/>
    <col min="4" max="4" width="17" style="1" customWidth="1"/>
    <col min="5" max="5" width="16.375" style="1" customWidth="1"/>
    <col min="6" max="6" width="14.625" style="1" customWidth="1"/>
    <col min="7" max="7" width="15.125" style="1" customWidth="1"/>
    <col min="8" max="8" width="13.375" style="1" customWidth="1"/>
    <col min="9" max="13" width="4.25" style="1" customWidth="1"/>
    <col min="14" max="19" width="2.625" style="1" customWidth="1"/>
    <col min="20" max="16384" width="9" style="1"/>
  </cols>
  <sheetData>
    <row r="1" spans="1:32" ht="27.75" customHeight="1" x14ac:dyDescent="0.15">
      <c r="A1" s="17" t="s">
        <v>26</v>
      </c>
      <c r="S1" s="10"/>
      <c r="T1" s="10"/>
      <c r="AF1" s="1" t="s">
        <v>1</v>
      </c>
    </row>
    <row r="2" spans="1:32" ht="27.75" customHeight="1" x14ac:dyDescent="0.15">
      <c r="A2" s="67" t="s">
        <v>27</v>
      </c>
      <c r="B2" s="67"/>
      <c r="C2" s="67"/>
      <c r="D2" s="67"/>
      <c r="E2" s="67"/>
      <c r="F2" s="67"/>
      <c r="G2" s="67"/>
      <c r="H2" s="67"/>
      <c r="S2" s="10"/>
      <c r="T2" s="10"/>
    </row>
    <row r="3" spans="1:32" ht="35.25" customHeight="1" x14ac:dyDescent="0.15">
      <c r="A3" s="51" t="s">
        <v>62</v>
      </c>
      <c r="B3" s="51"/>
      <c r="C3" s="51"/>
      <c r="D3" s="51"/>
      <c r="E3" s="51"/>
      <c r="F3" s="51"/>
      <c r="G3" s="51"/>
      <c r="S3" s="10"/>
      <c r="T3" s="10"/>
    </row>
    <row r="4" spans="1:32" ht="31.5" customHeight="1" x14ac:dyDescent="0.15">
      <c r="A4" s="17"/>
      <c r="F4" s="68" t="s">
        <v>64</v>
      </c>
      <c r="G4" s="68"/>
      <c r="S4" s="10"/>
      <c r="T4" s="10"/>
    </row>
    <row r="5" spans="1:32" ht="27.75" customHeight="1" x14ac:dyDescent="0.15">
      <c r="A5" s="17"/>
      <c r="F5" s="69">
        <v>45238</v>
      </c>
      <c r="G5" s="70"/>
      <c r="S5" s="10"/>
      <c r="T5" s="10"/>
    </row>
    <row r="6" spans="1:32" s="5" customFormat="1" ht="34.5" customHeight="1" x14ac:dyDescent="0.15">
      <c r="A6" s="71" t="s">
        <v>57</v>
      </c>
      <c r="B6" s="71"/>
      <c r="C6" s="71"/>
      <c r="D6" s="71"/>
      <c r="E6" s="27" t="s">
        <v>29</v>
      </c>
      <c r="F6" s="16"/>
      <c r="G6" s="1"/>
      <c r="H6" s="1"/>
      <c r="I6" s="1"/>
    </row>
    <row r="7" spans="1:32" s="5" customFormat="1" ht="24.95" customHeight="1" x14ac:dyDescent="0.15">
      <c r="A7" s="58"/>
      <c r="B7" s="58"/>
      <c r="C7" s="58"/>
      <c r="D7" s="58"/>
      <c r="E7" s="58"/>
      <c r="F7" s="8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32" ht="24" customHeight="1" x14ac:dyDescent="0.15">
      <c r="A8" s="7"/>
      <c r="B8" s="7"/>
      <c r="C8" s="7"/>
      <c r="D8" s="7"/>
      <c r="E8" s="7"/>
      <c r="F8" s="59" t="s">
        <v>60</v>
      </c>
      <c r="G8" s="59"/>
      <c r="H8" s="59"/>
    </row>
    <row r="9" spans="1:32" ht="26.25" customHeight="1" x14ac:dyDescent="0.15">
      <c r="A9" s="7"/>
      <c r="B9" s="7"/>
      <c r="C9" s="7"/>
      <c r="D9" s="7"/>
      <c r="E9" s="7"/>
      <c r="F9" s="16"/>
    </row>
    <row r="10" spans="1:32" s="2" customFormat="1" ht="17.25" customHeight="1" x14ac:dyDescent="0.15">
      <c r="A10" s="61" t="s">
        <v>63</v>
      </c>
      <c r="B10" s="61"/>
      <c r="C10" s="61"/>
      <c r="D10" s="61"/>
      <c r="E10" s="61"/>
      <c r="F10" s="61"/>
      <c r="G10" s="61"/>
      <c r="H10" s="61"/>
    </row>
    <row r="11" spans="1:32" s="25" customFormat="1" ht="17.25" customHeight="1" x14ac:dyDescent="0.15">
      <c r="A11" s="61" t="s">
        <v>31</v>
      </c>
      <c r="B11" s="61"/>
      <c r="C11" s="61"/>
      <c r="D11" s="61"/>
      <c r="E11" s="61"/>
      <c r="F11" s="42">
        <f>IF(E32&gt;E33,E32-E33,E33-E32)</f>
        <v>20000</v>
      </c>
      <c r="G11" s="24" t="s">
        <v>30</v>
      </c>
      <c r="H11" s="43" t="str">
        <f>IF(E32&gt;E33,"減額承認","追加交付")</f>
        <v>減額承認</v>
      </c>
    </row>
    <row r="12" spans="1:32" s="25" customFormat="1" ht="46.5" customHeight="1" x14ac:dyDescent="0.15">
      <c r="A12" s="60" t="s">
        <v>32</v>
      </c>
      <c r="B12" s="60"/>
      <c r="C12" s="60"/>
      <c r="D12" s="60"/>
      <c r="E12" s="60"/>
      <c r="F12" s="60"/>
      <c r="G12" s="60"/>
      <c r="H12" s="60"/>
    </row>
    <row r="13" spans="1:32" s="25" customFormat="1" ht="17.25" customHeight="1" x14ac:dyDescent="0.15">
      <c r="A13" s="62"/>
      <c r="B13" s="62"/>
      <c r="C13" s="62"/>
      <c r="D13" s="62"/>
      <c r="E13" s="62"/>
      <c r="F13" s="62"/>
      <c r="G13" s="62"/>
      <c r="H13" s="62"/>
    </row>
    <row r="14" spans="1:32" s="2" customFormat="1" ht="18" customHeight="1" x14ac:dyDescent="0.15">
      <c r="A14" s="18" t="s">
        <v>28</v>
      </c>
      <c r="B14" s="18"/>
      <c r="C14" s="18"/>
      <c r="D14" s="18"/>
      <c r="E14" s="18"/>
      <c r="F14" s="18"/>
      <c r="G14" s="18"/>
      <c r="H14" s="18"/>
    </row>
    <row r="15" spans="1:32" s="2" customFormat="1" ht="18" customHeight="1" x14ac:dyDescent="0.15">
      <c r="A15" s="18"/>
      <c r="B15" s="18"/>
      <c r="C15" s="18"/>
      <c r="D15" s="18"/>
      <c r="E15" s="18"/>
      <c r="F15" s="18"/>
      <c r="G15" s="18"/>
      <c r="H15" s="18"/>
    </row>
    <row r="16" spans="1:32" s="5" customFormat="1" ht="25.5" customHeight="1" x14ac:dyDescent="0.15">
      <c r="A16" s="66" t="s">
        <v>0</v>
      </c>
      <c r="B16" s="66"/>
      <c r="C16" s="66"/>
      <c r="D16" s="66"/>
      <c r="E16" s="66"/>
      <c r="F16" s="66"/>
      <c r="G16" s="66"/>
      <c r="H16" s="66"/>
      <c r="I16" s="1"/>
      <c r="J16" s="1"/>
      <c r="K16" s="1"/>
      <c r="L16" s="1"/>
    </row>
    <row r="17" spans="1:12" s="25" customFormat="1" ht="24.75" customHeight="1" x14ac:dyDescent="0.15">
      <c r="A17" s="9" t="s">
        <v>34</v>
      </c>
      <c r="B17" s="4"/>
    </row>
    <row r="18" spans="1:12" s="5" customFormat="1" ht="45" customHeight="1" x14ac:dyDescent="0.15">
      <c r="A18" s="6"/>
      <c r="B18" s="63" t="s">
        <v>61</v>
      </c>
      <c r="C18" s="63"/>
      <c r="D18" s="63"/>
      <c r="E18" s="63"/>
      <c r="F18" s="63"/>
      <c r="G18" s="63"/>
      <c r="H18" s="63"/>
      <c r="I18" s="23"/>
      <c r="J18" s="23"/>
      <c r="K18" s="23"/>
      <c r="L18" s="23"/>
    </row>
    <row r="19" spans="1:12" s="25" customFormat="1" ht="24.75" customHeight="1" x14ac:dyDescent="0.15">
      <c r="A19" s="11" t="s">
        <v>4</v>
      </c>
      <c r="B19" s="4"/>
    </row>
    <row r="20" spans="1:12" s="25" customFormat="1" ht="24.75" customHeight="1" x14ac:dyDescent="0.15">
      <c r="A20" s="11"/>
      <c r="B20" s="4" t="s">
        <v>5</v>
      </c>
    </row>
    <row r="21" spans="1:12" ht="24.75" customHeight="1" x14ac:dyDescent="0.15">
      <c r="A21" s="3"/>
      <c r="F21" s="21" t="s">
        <v>6</v>
      </c>
    </row>
    <row r="22" spans="1:12" ht="24.75" customHeight="1" x14ac:dyDescent="0.15">
      <c r="A22" s="3"/>
      <c r="B22" s="64"/>
      <c r="C22" s="64"/>
      <c r="D22" s="13"/>
      <c r="E22" s="14"/>
      <c r="F22" s="13"/>
      <c r="G22" s="14"/>
    </row>
    <row r="23" spans="1:12" ht="24.75" customHeight="1" x14ac:dyDescent="0.15">
      <c r="A23" s="3"/>
      <c r="B23" s="65" t="s">
        <v>2</v>
      </c>
      <c r="C23" s="65"/>
      <c r="D23" s="20" t="s">
        <v>10</v>
      </c>
      <c r="E23" s="15" t="s">
        <v>8</v>
      </c>
      <c r="F23" s="12" t="s">
        <v>9</v>
      </c>
      <c r="G23" s="15" t="s">
        <v>7</v>
      </c>
    </row>
    <row r="24" spans="1:12" ht="18" customHeight="1" x14ac:dyDescent="0.15">
      <c r="A24" s="3"/>
      <c r="B24" s="52" t="s">
        <v>11</v>
      </c>
      <c r="C24" s="53"/>
      <c r="D24" s="31">
        <v>120000</v>
      </c>
      <c r="E24" s="31">
        <v>60000</v>
      </c>
      <c r="F24" s="31">
        <v>110000</v>
      </c>
      <c r="G24" s="31">
        <v>55000</v>
      </c>
    </row>
    <row r="25" spans="1:12" ht="18" customHeight="1" x14ac:dyDescent="0.15">
      <c r="A25" s="3"/>
      <c r="B25" s="54"/>
      <c r="C25" s="55"/>
      <c r="D25" s="29">
        <v>100000</v>
      </c>
      <c r="E25" s="30">
        <v>50000</v>
      </c>
      <c r="F25" s="30">
        <v>110000</v>
      </c>
      <c r="G25" s="30">
        <v>55000</v>
      </c>
    </row>
    <row r="26" spans="1:12" ht="18" customHeight="1" x14ac:dyDescent="0.15">
      <c r="A26" s="3"/>
      <c r="B26" s="52" t="s">
        <v>12</v>
      </c>
      <c r="C26" s="53"/>
      <c r="D26" s="31">
        <v>220000</v>
      </c>
      <c r="E26" s="31">
        <v>110000</v>
      </c>
      <c r="F26" s="31">
        <v>210000</v>
      </c>
      <c r="G26" s="31">
        <v>105000</v>
      </c>
    </row>
    <row r="27" spans="1:12" ht="18" customHeight="1" x14ac:dyDescent="0.15">
      <c r="A27" s="3"/>
      <c r="B27" s="54"/>
      <c r="C27" s="55"/>
      <c r="D27" s="30">
        <v>200000</v>
      </c>
      <c r="E27" s="30">
        <v>100000</v>
      </c>
      <c r="F27" s="30">
        <v>210000</v>
      </c>
      <c r="G27" s="30">
        <v>105000</v>
      </c>
    </row>
    <row r="28" spans="1:12" ht="18" customHeight="1" x14ac:dyDescent="0.15">
      <c r="A28" s="3"/>
      <c r="B28" s="52" t="s">
        <v>13</v>
      </c>
      <c r="C28" s="53"/>
      <c r="D28" s="31">
        <v>320000</v>
      </c>
      <c r="E28" s="31">
        <v>150000</v>
      </c>
      <c r="F28" s="31">
        <v>310000</v>
      </c>
      <c r="G28" s="31">
        <v>155000</v>
      </c>
    </row>
    <row r="29" spans="1:12" ht="18" customHeight="1" x14ac:dyDescent="0.15">
      <c r="A29" s="3"/>
      <c r="B29" s="54"/>
      <c r="C29" s="55"/>
      <c r="D29" s="30">
        <v>300000</v>
      </c>
      <c r="E29" s="30">
        <v>150000</v>
      </c>
      <c r="F29" s="30">
        <v>310000</v>
      </c>
      <c r="G29" s="30">
        <v>155000</v>
      </c>
    </row>
    <row r="30" spans="1:12" ht="18" customHeight="1" x14ac:dyDescent="0.15">
      <c r="A30" s="3"/>
      <c r="B30" s="52" t="s">
        <v>14</v>
      </c>
      <c r="C30" s="53"/>
      <c r="D30" s="31">
        <v>0</v>
      </c>
      <c r="E30" s="31">
        <v>0</v>
      </c>
      <c r="F30" s="31">
        <v>0</v>
      </c>
      <c r="G30" s="31">
        <v>0</v>
      </c>
    </row>
    <row r="31" spans="1:12" ht="18" customHeight="1" x14ac:dyDescent="0.15">
      <c r="A31" s="3"/>
      <c r="B31" s="54"/>
      <c r="C31" s="55"/>
      <c r="D31" s="30">
        <v>0</v>
      </c>
      <c r="E31" s="30">
        <v>0</v>
      </c>
      <c r="F31" s="30">
        <v>0</v>
      </c>
      <c r="G31" s="30">
        <v>0</v>
      </c>
    </row>
    <row r="32" spans="1:12" ht="18" customHeight="1" x14ac:dyDescent="0.15">
      <c r="A32" s="3"/>
      <c r="B32" s="52" t="s">
        <v>15</v>
      </c>
      <c r="C32" s="53"/>
      <c r="D32" s="33">
        <f>SUM(D24,D26,D28,D30)</f>
        <v>660000</v>
      </c>
      <c r="E32" s="33">
        <f t="shared" ref="E32:G32" si="0">SUM(E24,E26,E28,E30)</f>
        <v>320000</v>
      </c>
      <c r="F32" s="33">
        <f t="shared" si="0"/>
        <v>630000</v>
      </c>
      <c r="G32" s="33">
        <f t="shared" si="0"/>
        <v>315000</v>
      </c>
    </row>
    <row r="33" spans="1:8" ht="18" customHeight="1" x14ac:dyDescent="0.15">
      <c r="B33" s="54"/>
      <c r="C33" s="55"/>
      <c r="D33" s="32">
        <f t="shared" ref="D33:G33" si="1">SUM(D25,D27,D29,D31)</f>
        <v>600000</v>
      </c>
      <c r="E33" s="32">
        <f t="shared" si="1"/>
        <v>300000</v>
      </c>
      <c r="F33" s="32">
        <f t="shared" si="1"/>
        <v>630000</v>
      </c>
      <c r="G33" s="32">
        <f t="shared" si="1"/>
        <v>315000</v>
      </c>
    </row>
    <row r="34" spans="1:8" ht="24.75" customHeight="1" x14ac:dyDescent="0.15">
      <c r="B34" s="22" t="s">
        <v>16</v>
      </c>
      <c r="C34" s="19"/>
    </row>
    <row r="35" spans="1:8" ht="24.75" customHeight="1" x14ac:dyDescent="0.15">
      <c r="B35" s="22"/>
      <c r="C35" s="19"/>
    </row>
    <row r="36" spans="1:8" ht="24.75" customHeight="1" x14ac:dyDescent="0.15">
      <c r="A36" s="1" t="s">
        <v>17</v>
      </c>
      <c r="B36" s="22"/>
      <c r="C36" s="19"/>
    </row>
    <row r="37" spans="1:8" ht="32.25" customHeight="1" x14ac:dyDescent="0.15">
      <c r="B37" s="56" t="s">
        <v>19</v>
      </c>
      <c r="C37" s="57"/>
      <c r="D37" s="57"/>
      <c r="E37" s="56" t="s">
        <v>22</v>
      </c>
      <c r="F37" s="57" t="s">
        <v>18</v>
      </c>
      <c r="G37" s="57"/>
      <c r="H37" s="57"/>
    </row>
    <row r="38" spans="1:8" ht="42" customHeight="1" x14ac:dyDescent="0.15">
      <c r="B38" s="57"/>
      <c r="C38" s="57"/>
      <c r="D38" s="57"/>
      <c r="E38" s="57"/>
      <c r="F38" s="26" t="s">
        <v>23</v>
      </c>
      <c r="G38" s="26" t="s">
        <v>20</v>
      </c>
      <c r="H38" s="26" t="s">
        <v>21</v>
      </c>
    </row>
    <row r="39" spans="1:8" ht="16.5" customHeight="1" x14ac:dyDescent="0.15">
      <c r="B39" s="13"/>
      <c r="C39" s="34"/>
      <c r="D39" s="35"/>
      <c r="E39" s="28" t="s">
        <v>3</v>
      </c>
      <c r="F39" s="28" t="s">
        <v>3</v>
      </c>
      <c r="G39" s="28" t="s">
        <v>3</v>
      </c>
      <c r="H39" s="28" t="s">
        <v>3</v>
      </c>
    </row>
    <row r="40" spans="1:8" ht="39" customHeight="1" x14ac:dyDescent="0.15">
      <c r="B40" s="44" t="s">
        <v>24</v>
      </c>
      <c r="C40" s="45"/>
      <c r="D40" s="46"/>
      <c r="E40" s="40">
        <f>SUM(F40:H40)</f>
        <v>660000</v>
      </c>
      <c r="F40" s="36">
        <v>330000</v>
      </c>
      <c r="G40" s="36">
        <v>165000</v>
      </c>
      <c r="H40" s="36">
        <v>165000</v>
      </c>
    </row>
    <row r="41" spans="1:8" ht="39" customHeight="1" x14ac:dyDescent="0.15">
      <c r="B41" s="47"/>
      <c r="C41" s="48"/>
      <c r="D41" s="49"/>
      <c r="E41" s="41">
        <f>SUM(F41:H41)</f>
        <v>600000</v>
      </c>
      <c r="F41" s="29">
        <v>300000</v>
      </c>
      <c r="G41" s="29">
        <v>150000</v>
      </c>
      <c r="H41" s="29">
        <v>150000</v>
      </c>
    </row>
    <row r="42" spans="1:8" ht="24.75" customHeight="1" x14ac:dyDescent="0.15"/>
    <row r="43" spans="1:8" ht="24.75" customHeight="1" x14ac:dyDescent="0.15">
      <c r="A43" s="1" t="s">
        <v>33</v>
      </c>
    </row>
    <row r="44" spans="1:8" ht="24.75" customHeight="1" x14ac:dyDescent="0.15">
      <c r="B44" s="50">
        <v>45382</v>
      </c>
      <c r="C44" s="51"/>
      <c r="D44" s="51"/>
    </row>
    <row r="45" spans="1:8" ht="24.75" customHeight="1" x14ac:dyDescent="0.15">
      <c r="A45" s="1" t="s">
        <v>25</v>
      </c>
    </row>
    <row r="46" spans="1:8" ht="24.75" customHeight="1" x14ac:dyDescent="0.15"/>
  </sheetData>
  <mergeCells count="25">
    <mergeCell ref="A2:H2"/>
    <mergeCell ref="A10:H10"/>
    <mergeCell ref="A3:G3"/>
    <mergeCell ref="F4:G4"/>
    <mergeCell ref="F5:G5"/>
    <mergeCell ref="A6:D6"/>
    <mergeCell ref="E37:E38"/>
    <mergeCell ref="F37:H37"/>
    <mergeCell ref="A7:E7"/>
    <mergeCell ref="F8:H8"/>
    <mergeCell ref="A12:H12"/>
    <mergeCell ref="A11:E11"/>
    <mergeCell ref="A13:H13"/>
    <mergeCell ref="B28:C29"/>
    <mergeCell ref="B26:C27"/>
    <mergeCell ref="B24:C25"/>
    <mergeCell ref="B18:H18"/>
    <mergeCell ref="B22:C22"/>
    <mergeCell ref="B23:C23"/>
    <mergeCell ref="A16:H16"/>
    <mergeCell ref="B40:D41"/>
    <mergeCell ref="B44:D44"/>
    <mergeCell ref="B32:C33"/>
    <mergeCell ref="B30:C31"/>
    <mergeCell ref="B37:D38"/>
  </mergeCells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fitToWidth="0" fitToHeight="0" orientation="portrait" r:id="rId1"/>
  <headerFooter alignWithMargins="0"/>
  <colBreaks count="1" manualBreakCount="1">
    <brk id="19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2221B-B980-49A9-B07F-D9D96AFE80E2}">
  <dimension ref="A1:B66"/>
  <sheetViews>
    <sheetView workbookViewId="0">
      <selection activeCell="B4" sqref="B4"/>
    </sheetView>
  </sheetViews>
  <sheetFormatPr defaultRowHeight="13.5" x14ac:dyDescent="0.15"/>
  <cols>
    <col min="1" max="1" width="24.125" customWidth="1"/>
    <col min="2" max="2" width="42.125" style="38" customWidth="1"/>
  </cols>
  <sheetData>
    <row r="1" spans="1:2" x14ac:dyDescent="0.15">
      <c r="A1" t="s">
        <v>35</v>
      </c>
      <c r="B1" s="39" t="str">
        <f>第２号!F4</f>
        <v>５農1001号</v>
      </c>
    </row>
    <row r="2" spans="1:2" x14ac:dyDescent="0.15">
      <c r="A2" t="s">
        <v>59</v>
      </c>
      <c r="B2" s="39" t="str">
        <f>第２号!A6</f>
        <v>農林水産大臣　○○　○○</v>
      </c>
    </row>
    <row r="3" spans="1:2" x14ac:dyDescent="0.15">
      <c r="A3" t="s">
        <v>58</v>
      </c>
      <c r="B3" s="39" t="str">
        <f>第２号!F8</f>
        <v>○知事　○　○</v>
      </c>
    </row>
    <row r="4" spans="1:2" x14ac:dyDescent="0.15">
      <c r="A4" t="s">
        <v>36</v>
      </c>
      <c r="B4" s="39" t="str">
        <f>IF(第２号!H11="追加交付",第２号!F11,"")</f>
        <v/>
      </c>
    </row>
    <row r="5" spans="1:2" x14ac:dyDescent="0.15">
      <c r="A5" t="s">
        <v>37</v>
      </c>
      <c r="B5" s="39">
        <f>IF(第２号!H11="減額承認",第２号!F11,"")</f>
        <v>20000</v>
      </c>
    </row>
    <row r="6" spans="1:2" x14ac:dyDescent="0.15">
      <c r="A6" t="s">
        <v>38</v>
      </c>
      <c r="B6" s="39" t="str">
        <f>第２号!B18</f>
        <v>　○のため。</v>
      </c>
    </row>
    <row r="7" spans="1:2" x14ac:dyDescent="0.15">
      <c r="A7" t="s">
        <v>2</v>
      </c>
      <c r="B7" s="38" t="s">
        <v>39</v>
      </c>
    </row>
    <row r="8" spans="1:2" x14ac:dyDescent="0.15">
      <c r="A8" t="s">
        <v>2</v>
      </c>
      <c r="B8" s="38" t="s">
        <v>40</v>
      </c>
    </row>
    <row r="9" spans="1:2" x14ac:dyDescent="0.15">
      <c r="A9" t="s">
        <v>2</v>
      </c>
      <c r="B9" s="38" t="s">
        <v>41</v>
      </c>
    </row>
    <row r="10" spans="1:2" x14ac:dyDescent="0.15">
      <c r="A10" t="s">
        <v>2</v>
      </c>
      <c r="B10" s="38" t="s">
        <v>42</v>
      </c>
    </row>
    <row r="11" spans="1:2" x14ac:dyDescent="0.15">
      <c r="A11" t="s">
        <v>2</v>
      </c>
      <c r="B11" s="38" t="s">
        <v>43</v>
      </c>
    </row>
    <row r="12" spans="1:2" x14ac:dyDescent="0.15">
      <c r="A12" t="s">
        <v>2</v>
      </c>
      <c r="B12" s="38" t="s">
        <v>44</v>
      </c>
    </row>
    <row r="13" spans="1:2" x14ac:dyDescent="0.15">
      <c r="A13" t="s">
        <v>2</v>
      </c>
      <c r="B13" s="38" t="s">
        <v>45</v>
      </c>
    </row>
    <row r="14" spans="1:2" x14ac:dyDescent="0.15">
      <c r="A14" t="s">
        <v>2</v>
      </c>
      <c r="B14" s="38" t="s">
        <v>46</v>
      </c>
    </row>
    <row r="15" spans="1:2" x14ac:dyDescent="0.15">
      <c r="A15" t="s">
        <v>2</v>
      </c>
      <c r="B15" s="38" t="s">
        <v>49</v>
      </c>
    </row>
    <row r="16" spans="1:2" x14ac:dyDescent="0.15">
      <c r="A16" t="s">
        <v>2</v>
      </c>
      <c r="B16" s="38" t="s">
        <v>50</v>
      </c>
    </row>
    <row r="17" spans="1:2" x14ac:dyDescent="0.15">
      <c r="A17" t="s">
        <v>10</v>
      </c>
      <c r="B17" s="39">
        <f>第２号!D24</f>
        <v>120000</v>
      </c>
    </row>
    <row r="18" spans="1:2" x14ac:dyDescent="0.15">
      <c r="A18" t="s">
        <v>10</v>
      </c>
      <c r="B18" s="39">
        <f>第２号!D25</f>
        <v>100000</v>
      </c>
    </row>
    <row r="19" spans="1:2" x14ac:dyDescent="0.15">
      <c r="A19" t="s">
        <v>10</v>
      </c>
      <c r="B19" s="39">
        <f>第２号!D26</f>
        <v>220000</v>
      </c>
    </row>
    <row r="20" spans="1:2" x14ac:dyDescent="0.15">
      <c r="A20" t="s">
        <v>10</v>
      </c>
      <c r="B20" s="39">
        <f>第２号!D27</f>
        <v>200000</v>
      </c>
    </row>
    <row r="21" spans="1:2" x14ac:dyDescent="0.15">
      <c r="A21" t="s">
        <v>10</v>
      </c>
      <c r="B21" s="39">
        <f>第２号!D28</f>
        <v>320000</v>
      </c>
    </row>
    <row r="22" spans="1:2" x14ac:dyDescent="0.15">
      <c r="A22" t="s">
        <v>10</v>
      </c>
      <c r="B22" s="39">
        <f>第２号!D29</f>
        <v>300000</v>
      </c>
    </row>
    <row r="23" spans="1:2" x14ac:dyDescent="0.15">
      <c r="A23" t="s">
        <v>10</v>
      </c>
      <c r="B23" s="39">
        <f>第２号!D30</f>
        <v>0</v>
      </c>
    </row>
    <row r="24" spans="1:2" x14ac:dyDescent="0.15">
      <c r="A24" t="s">
        <v>10</v>
      </c>
      <c r="B24" s="39">
        <f>第２号!D31</f>
        <v>0</v>
      </c>
    </row>
    <row r="25" spans="1:2" x14ac:dyDescent="0.15">
      <c r="A25" t="s">
        <v>10</v>
      </c>
      <c r="B25" s="39">
        <f>第２号!D32</f>
        <v>660000</v>
      </c>
    </row>
    <row r="26" spans="1:2" x14ac:dyDescent="0.15">
      <c r="A26" t="s">
        <v>10</v>
      </c>
      <c r="B26" s="39">
        <f>第２号!D33</f>
        <v>600000</v>
      </c>
    </row>
    <row r="27" spans="1:2" x14ac:dyDescent="0.15">
      <c r="A27" t="s">
        <v>47</v>
      </c>
      <c r="B27" s="39">
        <f>IF(第２号!E24=0,"",第２号!E24)</f>
        <v>60000</v>
      </c>
    </row>
    <row r="28" spans="1:2" x14ac:dyDescent="0.15">
      <c r="A28" t="s">
        <v>47</v>
      </c>
      <c r="B28" s="39">
        <f>第２号!E25</f>
        <v>50000</v>
      </c>
    </row>
    <row r="29" spans="1:2" x14ac:dyDescent="0.15">
      <c r="A29" t="s">
        <v>47</v>
      </c>
      <c r="B29" s="39">
        <f>第２号!E26</f>
        <v>110000</v>
      </c>
    </row>
    <row r="30" spans="1:2" x14ac:dyDescent="0.15">
      <c r="A30" t="s">
        <v>47</v>
      </c>
      <c r="B30" s="39">
        <f>第２号!E27</f>
        <v>100000</v>
      </c>
    </row>
    <row r="31" spans="1:2" x14ac:dyDescent="0.15">
      <c r="A31" t="s">
        <v>47</v>
      </c>
      <c r="B31" s="39">
        <f>第２号!E28</f>
        <v>150000</v>
      </c>
    </row>
    <row r="32" spans="1:2" x14ac:dyDescent="0.15">
      <c r="A32" t="s">
        <v>47</v>
      </c>
      <c r="B32" s="39">
        <f>第２号!E29</f>
        <v>150000</v>
      </c>
    </row>
    <row r="33" spans="1:2" x14ac:dyDescent="0.15">
      <c r="A33" t="s">
        <v>47</v>
      </c>
      <c r="B33" s="39">
        <f>第２号!E30</f>
        <v>0</v>
      </c>
    </row>
    <row r="34" spans="1:2" x14ac:dyDescent="0.15">
      <c r="A34" t="s">
        <v>47</v>
      </c>
      <c r="B34" s="39">
        <f>第２号!E31</f>
        <v>0</v>
      </c>
    </row>
    <row r="35" spans="1:2" x14ac:dyDescent="0.15">
      <c r="A35" t="s">
        <v>47</v>
      </c>
      <c r="B35" s="39">
        <f>第２号!E32</f>
        <v>320000</v>
      </c>
    </row>
    <row r="36" spans="1:2" x14ac:dyDescent="0.15">
      <c r="A36" t="s">
        <v>47</v>
      </c>
      <c r="B36" s="39">
        <f>第２号!E33</f>
        <v>300000</v>
      </c>
    </row>
    <row r="37" spans="1:2" x14ac:dyDescent="0.15">
      <c r="A37" t="s">
        <v>9</v>
      </c>
      <c r="B37" s="39">
        <f>第２号!F24</f>
        <v>110000</v>
      </c>
    </row>
    <row r="38" spans="1:2" x14ac:dyDescent="0.15">
      <c r="A38" t="s">
        <v>9</v>
      </c>
      <c r="B38" s="39">
        <f>第２号!F25</f>
        <v>110000</v>
      </c>
    </row>
    <row r="39" spans="1:2" x14ac:dyDescent="0.15">
      <c r="A39" t="s">
        <v>9</v>
      </c>
      <c r="B39" s="39">
        <f>第２号!F26</f>
        <v>210000</v>
      </c>
    </row>
    <row r="40" spans="1:2" x14ac:dyDescent="0.15">
      <c r="A40" t="s">
        <v>9</v>
      </c>
      <c r="B40" s="39">
        <f>第２号!F27</f>
        <v>210000</v>
      </c>
    </row>
    <row r="41" spans="1:2" x14ac:dyDescent="0.15">
      <c r="A41" t="s">
        <v>9</v>
      </c>
      <c r="B41" s="39">
        <f>第２号!F28</f>
        <v>310000</v>
      </c>
    </row>
    <row r="42" spans="1:2" x14ac:dyDescent="0.15">
      <c r="A42" t="s">
        <v>9</v>
      </c>
      <c r="B42" s="39">
        <f>第２号!F29</f>
        <v>310000</v>
      </c>
    </row>
    <row r="43" spans="1:2" x14ac:dyDescent="0.15">
      <c r="A43" t="s">
        <v>9</v>
      </c>
      <c r="B43" s="39">
        <f>第２号!F30</f>
        <v>0</v>
      </c>
    </row>
    <row r="44" spans="1:2" x14ac:dyDescent="0.15">
      <c r="A44" t="s">
        <v>9</v>
      </c>
      <c r="B44" s="39">
        <f>第２号!F31</f>
        <v>0</v>
      </c>
    </row>
    <row r="45" spans="1:2" x14ac:dyDescent="0.15">
      <c r="A45" t="s">
        <v>9</v>
      </c>
      <c r="B45" s="39">
        <f>第２号!F32</f>
        <v>630000</v>
      </c>
    </row>
    <row r="46" spans="1:2" x14ac:dyDescent="0.15">
      <c r="A46" t="s">
        <v>9</v>
      </c>
      <c r="B46" s="39">
        <f>第２号!F33</f>
        <v>630000</v>
      </c>
    </row>
    <row r="47" spans="1:2" x14ac:dyDescent="0.15">
      <c r="A47" t="s">
        <v>48</v>
      </c>
      <c r="B47" s="39">
        <f>第２号!G24</f>
        <v>55000</v>
      </c>
    </row>
    <row r="48" spans="1:2" x14ac:dyDescent="0.15">
      <c r="A48" t="s">
        <v>48</v>
      </c>
      <c r="B48" s="39">
        <f>第２号!G25</f>
        <v>55000</v>
      </c>
    </row>
    <row r="49" spans="1:2" x14ac:dyDescent="0.15">
      <c r="A49" t="s">
        <v>48</v>
      </c>
      <c r="B49" s="39">
        <f>第２号!G26</f>
        <v>105000</v>
      </c>
    </row>
    <row r="50" spans="1:2" x14ac:dyDescent="0.15">
      <c r="A50" t="s">
        <v>48</v>
      </c>
      <c r="B50" s="39">
        <f>第２号!G27</f>
        <v>105000</v>
      </c>
    </row>
    <row r="51" spans="1:2" x14ac:dyDescent="0.15">
      <c r="A51" t="s">
        <v>48</v>
      </c>
      <c r="B51" s="39">
        <f>第２号!G28</f>
        <v>155000</v>
      </c>
    </row>
    <row r="52" spans="1:2" x14ac:dyDescent="0.15">
      <c r="A52" t="s">
        <v>48</v>
      </c>
      <c r="B52" s="39">
        <f>第２号!G29</f>
        <v>155000</v>
      </c>
    </row>
    <row r="53" spans="1:2" x14ac:dyDescent="0.15">
      <c r="A53" t="s">
        <v>48</v>
      </c>
      <c r="B53" s="39">
        <f>第２号!G30</f>
        <v>0</v>
      </c>
    </row>
    <row r="54" spans="1:2" x14ac:dyDescent="0.15">
      <c r="A54" t="s">
        <v>48</v>
      </c>
      <c r="B54" s="39">
        <f>第２号!G31</f>
        <v>0</v>
      </c>
    </row>
    <row r="55" spans="1:2" x14ac:dyDescent="0.15">
      <c r="A55" t="s">
        <v>48</v>
      </c>
      <c r="B55" s="39">
        <f>第２号!G32</f>
        <v>315000</v>
      </c>
    </row>
    <row r="56" spans="1:2" x14ac:dyDescent="0.15">
      <c r="A56" t="s">
        <v>48</v>
      </c>
      <c r="B56" s="39">
        <f>第２号!G33</f>
        <v>315000</v>
      </c>
    </row>
    <row r="57" spans="1:2" x14ac:dyDescent="0.15">
      <c r="A57" t="s">
        <v>2</v>
      </c>
      <c r="B57" s="38" t="s">
        <v>51</v>
      </c>
    </row>
    <row r="58" spans="1:2" x14ac:dyDescent="0.15">
      <c r="A58" t="s">
        <v>2</v>
      </c>
      <c r="B58" s="37" t="s">
        <v>52</v>
      </c>
    </row>
    <row r="59" spans="1:2" x14ac:dyDescent="0.15">
      <c r="A59" t="s">
        <v>53</v>
      </c>
      <c r="B59" s="39">
        <f>IF(第２号!E40=0,"",第２号!E40)</f>
        <v>660000</v>
      </c>
    </row>
    <row r="60" spans="1:2" x14ac:dyDescent="0.15">
      <c r="A60" t="s">
        <v>53</v>
      </c>
      <c r="B60" s="39">
        <f>IF(第２号!E41=0,"",第２号!E41)</f>
        <v>600000</v>
      </c>
    </row>
    <row r="61" spans="1:2" x14ac:dyDescent="0.15">
      <c r="A61" t="s">
        <v>54</v>
      </c>
      <c r="B61" s="39">
        <f>IF(第２号!F40=0,"",第２号!F40)</f>
        <v>330000</v>
      </c>
    </row>
    <row r="62" spans="1:2" x14ac:dyDescent="0.15">
      <c r="A62" t="s">
        <v>54</v>
      </c>
      <c r="B62" s="39">
        <f>IF(第２号!F41=0,"",第２号!F41)</f>
        <v>300000</v>
      </c>
    </row>
    <row r="63" spans="1:2" x14ac:dyDescent="0.15">
      <c r="A63" t="s">
        <v>55</v>
      </c>
      <c r="B63" s="39">
        <f>IF(第２号!G40=0,"",第２号!G40)</f>
        <v>165000</v>
      </c>
    </row>
    <row r="64" spans="1:2" x14ac:dyDescent="0.15">
      <c r="A64" t="s">
        <v>55</v>
      </c>
      <c r="B64" s="39">
        <f>IF(第２号!G41=0,"",第２号!G41)</f>
        <v>150000</v>
      </c>
    </row>
    <row r="65" spans="1:2" x14ac:dyDescent="0.15">
      <c r="A65" t="s">
        <v>56</v>
      </c>
      <c r="B65" s="39">
        <f>IF(第２号!H40=0,"",第２号!H40)</f>
        <v>165000</v>
      </c>
    </row>
    <row r="66" spans="1:2" x14ac:dyDescent="0.15">
      <c r="A66" t="s">
        <v>56</v>
      </c>
      <c r="B66" s="39">
        <f>IF(第２号!H41=0,"",第２号!H41)</f>
        <v>150000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BC6F703ADD5C48B5E0E3DD9C00F8E1" ma:contentTypeVersion="15" ma:contentTypeDescription="新しいドキュメントを作成します。" ma:contentTypeScope="" ma:versionID="0e5b70ac48d4d6fa40fb376bfe5ca910">
  <xsd:schema xmlns:xsd="http://www.w3.org/2001/XMLSchema" xmlns:xs="http://www.w3.org/2001/XMLSchema" xmlns:p="http://schemas.microsoft.com/office/2006/metadata/properties" xmlns:ns2="2b865993-42ae-49b0-8878-8834290ebd90" xmlns:ns3="85ec59af-1a16-40a0-b163-384e34c79a5c" targetNamespace="http://schemas.microsoft.com/office/2006/metadata/properties" ma:root="true" ma:fieldsID="8086e503b6898e714374c69824113241" ns2:_="" ns3:_="">
    <xsd:import namespace="2b865993-42ae-49b0-8878-8834290ebd90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65993-42ae-49b0-8878-8834290ebd90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ff71819-33b2-4e79-8ab2-d0e5a9ca45ab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2b865993-42ae-49b0-8878-8834290ebd90" xsi:nil="true"/>
    <TaxCatchAll xmlns="85ec59af-1a16-40a0-b163-384e34c79a5c" xsi:nil="true"/>
    <lcf76f155ced4ddcb4097134ff3c332f xmlns="2b865993-42ae-49b0-8878-8834290ebd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987E14A-76C1-43AB-82C4-84D4620B6198}"/>
</file>

<file path=customXml/itemProps2.xml><?xml version="1.0" encoding="utf-8"?>
<ds:datastoreItem xmlns:ds="http://schemas.openxmlformats.org/officeDocument/2006/customXml" ds:itemID="{C61FECE0-2279-4787-882E-8261E63524A4}"/>
</file>

<file path=customXml/itemProps3.xml><?xml version="1.0" encoding="utf-8"?>
<ds:datastoreItem xmlns:ds="http://schemas.openxmlformats.org/officeDocument/2006/customXml" ds:itemID="{A83BF9DA-F0AB-417A-96F7-9C70DFF06C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第２号</vt:lpstr>
      <vt:lpstr>取込様式</vt:lpstr>
      <vt:lpstr>第２号!Print_Area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2020-06-30T09:10:10Z</dcterms:created>
  <dcterms:modified xsi:type="dcterms:W3CDTF">2023-03-01T04:46:44Z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0x01010078BC6F703ADD5C48B5E0E3DD9C00F8E1</vt:lpwstr>
  </property>
</Properties>
</file>