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7EA2C0DC-BA02-47C3-AB4B-1266D7A105C5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交付申請" sheetId="53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交付申請!$A$1:$I$39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01" l="1"/>
  <c r="B5" i="101"/>
  <c r="B41" i="101"/>
  <c r="B38" i="101"/>
  <c r="B35" i="101" l="1"/>
  <c r="B34" i="101"/>
  <c r="B33" i="101"/>
  <c r="B32" i="101"/>
  <c r="B23" i="101"/>
  <c r="B22" i="101"/>
  <c r="B21" i="101"/>
  <c r="B20" i="101"/>
  <c r="I25" i="53"/>
  <c r="F25" i="53"/>
  <c r="C12" i="53" s="1"/>
  <c r="B11" i="101"/>
  <c r="B31" i="101"/>
  <c r="B30" i="101"/>
  <c r="B29" i="101"/>
  <c r="B27" i="101"/>
  <c r="B26" i="101"/>
  <c r="B25" i="101"/>
  <c r="B19" i="101"/>
  <c r="B18" i="101"/>
  <c r="B17" i="101"/>
  <c r="B15" i="101"/>
  <c r="B14" i="101"/>
  <c r="B13" i="101"/>
  <c r="B47" i="101"/>
  <c r="B42" i="101"/>
  <c r="B28" i="101"/>
  <c r="B24" i="101"/>
  <c r="B16" i="101"/>
  <c r="B12" i="101"/>
  <c r="B10" i="101"/>
  <c r="B9" i="101"/>
  <c r="B8" i="101"/>
  <c r="B7" i="101"/>
  <c r="B4" i="101"/>
  <c r="B3" i="101"/>
  <c r="B2" i="101"/>
  <c r="B1" i="101"/>
  <c r="H25" i="53"/>
  <c r="B40" i="101" s="1"/>
  <c r="G25" i="53"/>
  <c r="B39" i="101" s="1"/>
  <c r="E25" i="53"/>
  <c r="B37" i="101" s="1"/>
  <c r="D25" i="53"/>
  <c r="B36" i="101" s="1"/>
  <c r="G32" i="53" l="1"/>
  <c r="B45" i="101" s="1"/>
  <c r="E32" i="53"/>
  <c r="F32" i="53"/>
  <c r="B44" i="101" s="1"/>
  <c r="B43" i="101" l="1"/>
  <c r="H32" i="53"/>
  <c r="B46" i="101" s="1"/>
</calcChain>
</file>

<file path=xl/sharedStrings.xml><?xml version="1.0" encoding="utf-8"?>
<sst xmlns="http://schemas.openxmlformats.org/spreadsheetml/2006/main" count="93" uniqueCount="59">
  <si>
    <t>記</t>
    <phoneticPr fontId="2"/>
  </si>
  <si>
    <t>〇</t>
    <phoneticPr fontId="2"/>
  </si>
  <si>
    <t>区分</t>
    <rPh sb="0" eb="2">
      <t>クブン</t>
    </rPh>
    <phoneticPr fontId="2"/>
  </si>
  <si>
    <t>１．事業の目的</t>
  </si>
  <si>
    <t>２．事業計画及びその内容</t>
    <phoneticPr fontId="2"/>
  </si>
  <si>
    <t xml:space="preserve"> 中山間地域等直接支払交付金交付計画</t>
    <phoneticPr fontId="2"/>
  </si>
  <si>
    <t>（単位：円）</t>
    <rPh sb="1" eb="3">
      <t>タンイ</t>
    </rPh>
    <rPh sb="4" eb="5">
      <t>エン</t>
    </rPh>
    <phoneticPr fontId="2"/>
  </si>
  <si>
    <t>うち国費</t>
    <rPh sb="2" eb="4">
      <t>コクヒ</t>
    </rPh>
    <phoneticPr fontId="2"/>
  </si>
  <si>
    <t>うち国費</t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</si>
  <si>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</si>
  <si>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</si>
  <si>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区分</t>
    <rPh sb="0" eb="2">
      <t>クブン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</si>
  <si>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</si>
  <si>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</si>
  <si>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</si>
  <si>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</si>
  <si>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</si>
  <si>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注：集落協定及び個別協定に基づく交付額を記載する。</t>
    <phoneticPr fontId="2"/>
  </si>
  <si>
    <t>３．経費の配分及び負担区分</t>
    <phoneticPr fontId="2"/>
  </si>
  <si>
    <t>負担区分</t>
    <rPh sb="0" eb="2">
      <t>フタン</t>
    </rPh>
    <rPh sb="2" eb="4">
      <t>クブン</t>
    </rPh>
    <phoneticPr fontId="2"/>
  </si>
  <si>
    <t xml:space="preserve">区分
</t>
    <rPh sb="0" eb="1">
      <t>ク</t>
    </rPh>
    <rPh sb="1" eb="2">
      <t>ブン</t>
    </rPh>
    <phoneticPr fontId="2"/>
  </si>
  <si>
    <t>都道府県
（Ｂ）</t>
    <rPh sb="0" eb="4">
      <t>トドウフケン</t>
    </rPh>
    <phoneticPr fontId="2"/>
  </si>
  <si>
    <t>市町村
（Ｃ）</t>
    <rPh sb="0" eb="3">
      <t>シチョウソン</t>
    </rPh>
    <phoneticPr fontId="2"/>
  </si>
  <si>
    <t>交付事業
に要する経費
（Ａ＋Ｂ＋Ｃ）</t>
    <rPh sb="0" eb="4">
      <t>コウフジギョウ</t>
    </rPh>
    <rPh sb="6" eb="7">
      <t>ヨウ</t>
    </rPh>
    <rPh sb="9" eb="11">
      <t>ケイヒ</t>
    </rPh>
    <phoneticPr fontId="2"/>
  </si>
  <si>
    <t>国庫交付金
（Ａ）</t>
    <rPh sb="0" eb="5">
      <t>コッココウフキン</t>
    </rPh>
    <phoneticPr fontId="2"/>
  </si>
  <si>
    <t>円</t>
    <rPh sb="0" eb="1">
      <t>エン</t>
    </rPh>
    <phoneticPr fontId="2"/>
  </si>
  <si>
    <t xml:space="preserve"> 中山間地域等直接支払
 交付金</t>
    <phoneticPr fontId="2"/>
  </si>
  <si>
    <t>５．添付書類　都道府県の補助金交付規程又は要綱</t>
    <phoneticPr fontId="2"/>
  </si>
  <si>
    <t>文書番号</t>
    <rPh sb="0" eb="2">
      <t>ブンショ</t>
    </rPh>
    <rPh sb="2" eb="4">
      <t>バンゴウ</t>
    </rPh>
    <phoneticPr fontId="2"/>
  </si>
  <si>
    <t>申請年月日</t>
    <rPh sb="0" eb="2">
      <t>シンセイ</t>
    </rPh>
    <rPh sb="2" eb="5">
      <t>ネンガッピ</t>
    </rPh>
    <phoneticPr fontId="2"/>
  </si>
  <si>
    <t>申請先</t>
    <rPh sb="0" eb="2">
      <t>シンセイ</t>
    </rPh>
    <rPh sb="2" eb="3">
      <t>サキ</t>
    </rPh>
    <phoneticPr fontId="2"/>
  </si>
  <si>
    <t>申請者</t>
    <rPh sb="0" eb="3">
      <t>シンセイシャ</t>
    </rPh>
    <phoneticPr fontId="2"/>
  </si>
  <si>
    <t>交付申請額</t>
    <rPh sb="0" eb="2">
      <t>コウフ</t>
    </rPh>
    <rPh sb="2" eb="5">
      <t>シンセイガク</t>
    </rPh>
    <phoneticPr fontId="2"/>
  </si>
  <si>
    <t>事業の目的</t>
    <rPh sb="0" eb="2">
      <t>ジギョウ</t>
    </rPh>
    <rPh sb="3" eb="5">
      <t>モクテキ</t>
    </rPh>
    <phoneticPr fontId="2"/>
  </si>
  <si>
    <t>合計交付額</t>
    <rPh sb="0" eb="2">
      <t>ゴウケイ</t>
    </rPh>
    <rPh sb="2" eb="5">
      <t>コウフガク</t>
    </rPh>
    <phoneticPr fontId="2"/>
  </si>
  <si>
    <t>合計前年度交付額</t>
    <rPh sb="0" eb="2">
      <t>ゴウケイ</t>
    </rPh>
    <rPh sb="2" eb="5">
      <t>ゼンネンド</t>
    </rPh>
    <rPh sb="5" eb="8">
      <t>コウフガク</t>
    </rPh>
    <phoneticPr fontId="2"/>
  </si>
  <si>
    <t>合計うち国費</t>
    <rPh sb="0" eb="2">
      <t>ゴウケイ</t>
    </rPh>
    <rPh sb="4" eb="6">
      <t>コクヒ</t>
    </rPh>
    <phoneticPr fontId="2"/>
  </si>
  <si>
    <t>交付事業に要する経費</t>
    <rPh sb="0" eb="2">
      <t>コウフ</t>
    </rPh>
    <rPh sb="2" eb="4">
      <t>ジギョウ</t>
    </rPh>
    <rPh sb="5" eb="6">
      <t>ヨウ</t>
    </rPh>
    <rPh sb="8" eb="10">
      <t>ケイヒ</t>
    </rPh>
    <phoneticPr fontId="2"/>
  </si>
  <si>
    <t>国庫交付金</t>
    <rPh sb="0" eb="2">
      <t>コッコ</t>
    </rPh>
    <rPh sb="2" eb="5">
      <t>コウフキン</t>
    </rPh>
    <phoneticPr fontId="2"/>
  </si>
  <si>
    <t>都道府県負担</t>
    <rPh sb="0" eb="4">
      <t>トドウフケン</t>
    </rPh>
    <rPh sb="4" eb="6">
      <t>フタン</t>
    </rPh>
    <phoneticPr fontId="2"/>
  </si>
  <si>
    <t>市町村負担</t>
    <rPh sb="0" eb="3">
      <t>シチョウソン</t>
    </rPh>
    <rPh sb="3" eb="5">
      <t>フタン</t>
    </rPh>
    <phoneticPr fontId="2"/>
  </si>
  <si>
    <t>事業完了予定年月日</t>
    <rPh sb="0" eb="2">
      <t>ジギョウ</t>
    </rPh>
    <rPh sb="2" eb="4">
      <t>カンリョウ</t>
    </rPh>
    <rPh sb="4" eb="6">
      <t>ヨテイ</t>
    </rPh>
    <rPh sb="6" eb="9">
      <t>ネンガッピ</t>
    </rPh>
    <phoneticPr fontId="2"/>
  </si>
  <si>
    <t>殿</t>
    <rPh sb="0" eb="1">
      <t>ドノ</t>
    </rPh>
    <phoneticPr fontId="2"/>
  </si>
  <si>
    <t>円の交付を申請する。</t>
    <phoneticPr fontId="2"/>
  </si>
  <si>
    <t>４．事業完了予定年月日</t>
    <phoneticPr fontId="2"/>
  </si>
  <si>
    <t>　○○を図る。</t>
    <rPh sb="4" eb="5">
      <t>ハカ</t>
    </rPh>
    <phoneticPr fontId="2"/>
  </si>
  <si>
    <t>○○市町村長　氏　　名　</t>
    <rPh sb="2" eb="6">
      <t>シチョウソンチョウ</t>
    </rPh>
    <rPh sb="7" eb="8">
      <t>シ</t>
    </rPh>
    <rPh sb="10" eb="11">
      <t>ナ</t>
    </rPh>
    <phoneticPr fontId="2"/>
  </si>
  <si>
    <t>　○○都道府県知事　氏　　名</t>
    <rPh sb="3" eb="7">
      <t>トドウフケン</t>
    </rPh>
    <rPh sb="7" eb="9">
      <t>チジ</t>
    </rPh>
    <rPh sb="10" eb="11">
      <t>シ</t>
    </rPh>
    <rPh sb="13" eb="14">
      <t>ナ</t>
    </rPh>
    <phoneticPr fontId="2"/>
  </si>
  <si>
    <t>に基づき、</t>
    <rPh sb="1" eb="2">
      <t>モト</t>
    </rPh>
    <phoneticPr fontId="2"/>
  </si>
  <si>
    <t>金　　　　　　　　　　　　</t>
    <phoneticPr fontId="2"/>
  </si>
  <si>
    <t>うち県費</t>
    <rPh sb="2" eb="3">
      <t>ケン</t>
    </rPh>
    <rPh sb="3" eb="4">
      <t>ヒ</t>
    </rPh>
    <phoneticPr fontId="2"/>
  </si>
  <si>
    <t>（注）</t>
    <phoneticPr fontId="2"/>
  </si>
  <si>
    <t>添付書類は、申請者のウェブサイトにおいて閲覧が可能な場合は、当該ウェブサイトのURL 等を記載することにより当該資料の添付を省略することができる。</t>
    <phoneticPr fontId="2"/>
  </si>
  <si>
    <t>合計うち県費</t>
    <rPh sb="0" eb="2">
      <t>ゴウケイ</t>
    </rPh>
    <rPh sb="4" eb="5">
      <t>ケン</t>
    </rPh>
    <rPh sb="5" eb="6">
      <t>ヒ</t>
    </rPh>
    <phoneticPr fontId="2"/>
  </si>
  <si>
    <t>根拠規定</t>
    <rPh sb="0" eb="4">
      <t>コンキョキテイ</t>
    </rPh>
    <phoneticPr fontId="2"/>
  </si>
  <si>
    <t>○県中山間地域等直接支払交付金交付規定第○</t>
    <rPh sb="1" eb="2">
      <t>ケン</t>
    </rPh>
    <rPh sb="2" eb="3">
      <t>チュウ</t>
    </rPh>
    <rPh sb="3" eb="5">
      <t>サンカン</t>
    </rPh>
    <rPh sb="5" eb="7">
      <t>チイキ</t>
    </rPh>
    <rPh sb="7" eb="8">
      <t>トウ</t>
    </rPh>
    <rPh sb="8" eb="10">
      <t>チョクセツ</t>
    </rPh>
    <rPh sb="10" eb="12">
      <t>シハライ</t>
    </rPh>
    <rPh sb="12" eb="15">
      <t>コウフキン</t>
    </rPh>
    <rPh sb="15" eb="17">
      <t>コウフ</t>
    </rPh>
    <rPh sb="17" eb="19">
      <t>キテイ</t>
    </rPh>
    <rPh sb="19" eb="20">
      <t>ダイ</t>
    </rPh>
    <phoneticPr fontId="2"/>
  </si>
  <si>
    <t>　　　　令和５年度中山間地域等直接支払交付金交付申請書</t>
    <rPh sb="4" eb="6">
      <t>レイワ</t>
    </rPh>
    <phoneticPr fontId="2"/>
  </si>
  <si>
    <t>　令和５年度において下記のとおり事業を実施したいので、</t>
    <rPh sb="1" eb="3">
      <t>レイワ</t>
    </rPh>
    <phoneticPr fontId="2"/>
  </si>
  <si>
    <t>５農1000号</t>
    <rPh sb="1" eb="2">
      <t>ノウ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</si>
</sst>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;;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7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7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6" xfId="0" applyFont="1" applyBorder="1">
      <alignment vertical="center"/>
    </xf>
    <xf numFmtId="0" fontId="10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12" applyFont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6" fillId="0" borderId="0" xfId="12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0" xfId="12" applyFont="1" applyAlignment="1">
      <alignment vertical="center"/>
    </xf>
    <xf numFmtId="0" fontId="6" fillId="0" borderId="4" xfId="0" applyFont="1" applyBorder="1" applyAlignment="1">
      <alignment horizontal="right" vertical="top"/>
    </xf>
    <xf numFmtId="177" fontId="6" fillId="0" borderId="3" xfId="0" applyNumberFormat="1" applyFont="1" applyFill="1" applyBorder="1">
      <alignment vertical="center"/>
    </xf>
    <xf numFmtId="0" fontId="0" fillId="2" borderId="0" xfId="0" applyNumberFormat="1" applyFill="1">
      <alignment vertical="center"/>
    </xf>
    <xf numFmtId="0" fontId="0" fillId="3" borderId="0" xfId="0" applyNumberFormat="1" applyFill="1">
      <alignment vertical="center"/>
    </xf>
    <xf numFmtId="0" fontId="0" fillId="0" borderId="0" xfId="0" applyNumberFormat="1" applyFill="1">
      <alignment vertical="center"/>
    </xf>
    <xf numFmtId="0" fontId="0" fillId="2" borderId="0" xfId="0" applyNumberFormat="1" applyFill="1" applyAlignment="1">
      <alignment vertical="center" wrapText="1"/>
    </xf>
    <xf numFmtId="177" fontId="6" fillId="2" borderId="3" xfId="0" applyNumberFormat="1" applyFont="1" applyFill="1" applyBorder="1" applyAlignment="1">
      <alignment horizontal="right" vertical="center"/>
    </xf>
    <xf numFmtId="177" fontId="6" fillId="2" borderId="3" xfId="0" applyNumberFormat="1" applyFont="1" applyFill="1" applyBorder="1">
      <alignment vertical="center"/>
    </xf>
    <xf numFmtId="0" fontId="7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12" fillId="0" borderId="1" xfId="0" applyFont="1" applyBorder="1">
      <alignment vertical="center"/>
    </xf>
    <xf numFmtId="0" fontId="6" fillId="0" borderId="10" xfId="0" applyFont="1" applyBorder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horizontal="left" vertical="top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7" fontId="7" fillId="0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58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6" fillId="0" borderId="0" xfId="12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0" xfId="12" applyFont="1" applyFill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1</xdr:row>
      <xdr:rowOff>359832</xdr:rowOff>
    </xdr:from>
    <xdr:to>
      <xdr:col>4</xdr:col>
      <xdr:colOff>984249</xdr:colOff>
      <xdr:row>4</xdr:row>
      <xdr:rowOff>254000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0D95021-4E07-48EC-A380-9B91BDA0B2FD}"/>
            </a:ext>
          </a:extLst>
        </xdr:cNvPr>
        <xdr:cNvSpPr/>
      </xdr:nvSpPr>
      <xdr:spPr>
        <a:xfrm>
          <a:off x="222249" y="709082"/>
          <a:ext cx="2963333" cy="1090085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3"/>
  <sheetViews>
    <sheetView showGridLines="0" tabSelected="1" view="pageBreakPreview" topLeftCell="A19" zoomScale="90" zoomScaleNormal="100" zoomScaleSheetLayoutView="90" workbookViewId="0">
      <selection activeCell="B36" sqref="B36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8" width="13.375" style="1" customWidth="1"/>
    <col min="9" max="9" width="13" style="1" customWidth="1"/>
    <col min="10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26"/>
      <c r="S1" s="10"/>
      <c r="T1" s="10"/>
      <c r="AF1" s="1" t="s">
        <v>1</v>
      </c>
    </row>
    <row r="2" spans="1:32" ht="35.25" customHeight="1" x14ac:dyDescent="0.15">
      <c r="A2" s="45" t="s">
        <v>56</v>
      </c>
      <c r="B2" s="45"/>
      <c r="C2" s="45"/>
      <c r="D2" s="45"/>
      <c r="E2" s="45"/>
      <c r="F2" s="45"/>
      <c r="G2" s="45"/>
      <c r="S2" s="14"/>
      <c r="T2" s="14"/>
    </row>
    <row r="3" spans="1:32" ht="31.5" customHeight="1" x14ac:dyDescent="0.15">
      <c r="A3" s="26"/>
      <c r="H3" s="49" t="s">
        <v>58</v>
      </c>
      <c r="I3" s="49"/>
      <c r="S3" s="10"/>
      <c r="T3" s="10"/>
    </row>
    <row r="4" spans="1:32" ht="27.75" customHeight="1" x14ac:dyDescent="0.15">
      <c r="A4" s="26"/>
      <c r="H4" s="50">
        <v>45088</v>
      </c>
      <c r="I4" s="51"/>
      <c r="S4" s="10"/>
      <c r="T4" s="10"/>
    </row>
    <row r="5" spans="1:32" s="6" customFormat="1" ht="24.95" customHeight="1" x14ac:dyDescent="0.15">
      <c r="A5" s="65"/>
      <c r="B5" s="65"/>
      <c r="C5" s="65"/>
      <c r="D5" s="65"/>
      <c r="E5" s="24"/>
      <c r="F5" s="25"/>
      <c r="G5" s="1"/>
      <c r="H5" s="1"/>
      <c r="I5" s="1"/>
    </row>
    <row r="6" spans="1:32" s="6" customFormat="1" ht="32.25" customHeight="1" x14ac:dyDescent="0.15">
      <c r="A6" s="68" t="s">
        <v>47</v>
      </c>
      <c r="B6" s="68"/>
      <c r="C6" s="68"/>
      <c r="D6" s="68"/>
      <c r="E6" s="68"/>
      <c r="F6" s="29" t="s">
        <v>42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2" s="6" customFormat="1" ht="24.95" customHeight="1" x14ac:dyDescent="0.15">
      <c r="A7" s="46"/>
      <c r="B7" s="46"/>
      <c r="C7" s="46"/>
      <c r="D7" s="46"/>
      <c r="E7" s="21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9"/>
      <c r="B8" s="9"/>
      <c r="C8" s="9"/>
      <c r="D8" s="9"/>
      <c r="E8" s="9"/>
      <c r="G8" s="39" t="s">
        <v>46</v>
      </c>
      <c r="H8" s="39"/>
      <c r="I8" s="39"/>
    </row>
    <row r="9" spans="1:32" ht="26.25" customHeight="1" x14ac:dyDescent="0.15">
      <c r="A9" s="9"/>
      <c r="B9" s="9"/>
      <c r="C9" s="9"/>
      <c r="D9" s="9"/>
      <c r="E9" s="9"/>
      <c r="F9" s="25"/>
    </row>
    <row r="10" spans="1:32" s="2" customFormat="1" ht="19.5" customHeight="1" x14ac:dyDescent="0.15">
      <c r="A10" s="53" t="s">
        <v>57</v>
      </c>
      <c r="B10" s="53"/>
      <c r="C10" s="53"/>
      <c r="D10" s="53"/>
      <c r="E10" s="53"/>
      <c r="F10" s="53"/>
      <c r="G10" s="53"/>
      <c r="H10" s="53"/>
      <c r="I10" s="53"/>
    </row>
    <row r="11" spans="1:32" s="28" customFormat="1" ht="19.5" customHeight="1" x14ac:dyDescent="0.15">
      <c r="A11" s="52" t="s">
        <v>55</v>
      </c>
      <c r="B11" s="52"/>
      <c r="C11" s="52"/>
      <c r="D11" s="52"/>
      <c r="E11" s="52"/>
      <c r="F11" s="52"/>
      <c r="G11" s="53" t="s">
        <v>48</v>
      </c>
      <c r="H11" s="53"/>
    </row>
    <row r="12" spans="1:32" s="2" customFormat="1" ht="18" customHeight="1" x14ac:dyDescent="0.15">
      <c r="A12" s="38" t="s">
        <v>49</v>
      </c>
      <c r="B12" s="38"/>
      <c r="C12" s="55">
        <f>E25+F25</f>
        <v>750000</v>
      </c>
      <c r="D12" s="55"/>
      <c r="E12" s="54" t="s">
        <v>43</v>
      </c>
      <c r="F12" s="54"/>
      <c r="G12" s="54"/>
      <c r="H12" s="54"/>
    </row>
    <row r="13" spans="1:32" s="6" customFormat="1" ht="25.5" customHeight="1" x14ac:dyDescent="0.15">
      <c r="A13" s="66" t="s">
        <v>0</v>
      </c>
      <c r="B13" s="66"/>
      <c r="C13" s="66"/>
      <c r="D13" s="66"/>
      <c r="E13" s="66"/>
      <c r="F13" s="66"/>
      <c r="G13" s="66"/>
      <c r="H13" s="66"/>
      <c r="I13" s="1"/>
      <c r="J13" s="1"/>
      <c r="K13" s="1"/>
      <c r="L13" s="1"/>
    </row>
    <row r="14" spans="1:32" s="2" customFormat="1" ht="24.75" customHeight="1" x14ac:dyDescent="0.15">
      <c r="A14" s="12" t="s">
        <v>3</v>
      </c>
      <c r="B14" s="5"/>
      <c r="C14" s="28"/>
      <c r="D14" s="28"/>
      <c r="E14" s="28"/>
      <c r="F14" s="28"/>
      <c r="G14" s="28"/>
      <c r="H14" s="28"/>
    </row>
    <row r="15" spans="1:32" s="6" customFormat="1" ht="45" customHeight="1" x14ac:dyDescent="0.15">
      <c r="A15" s="8"/>
      <c r="B15" s="56" t="s">
        <v>45</v>
      </c>
      <c r="C15" s="56"/>
      <c r="D15" s="56"/>
      <c r="E15" s="56"/>
      <c r="F15" s="56"/>
      <c r="G15" s="56"/>
      <c r="H15" s="56"/>
      <c r="I15" s="56"/>
      <c r="J15" s="7"/>
      <c r="K15" s="7"/>
      <c r="L15" s="7"/>
    </row>
    <row r="16" spans="1:32" s="2" customFormat="1" ht="24.75" customHeight="1" x14ac:dyDescent="0.15">
      <c r="A16" s="15" t="s">
        <v>4</v>
      </c>
      <c r="B16" s="5"/>
      <c r="C16" s="28"/>
      <c r="D16" s="28"/>
      <c r="E16" s="28"/>
      <c r="F16" s="28"/>
      <c r="G16" s="28"/>
      <c r="H16" s="28"/>
    </row>
    <row r="17" spans="1:9" s="2" customFormat="1" ht="24.75" customHeight="1" x14ac:dyDescent="0.15">
      <c r="A17" s="15"/>
      <c r="B17" s="5" t="s">
        <v>5</v>
      </c>
      <c r="C17" s="28"/>
      <c r="D17" s="28"/>
      <c r="E17" s="28"/>
      <c r="F17" s="28"/>
      <c r="G17" s="28"/>
      <c r="H17" s="28"/>
    </row>
    <row r="18" spans="1:9" ht="24.75" customHeight="1" x14ac:dyDescent="0.15">
      <c r="A18" s="4"/>
      <c r="F18" s="23" t="s">
        <v>6</v>
      </c>
    </row>
    <row r="19" spans="1:9" ht="24.75" customHeight="1" x14ac:dyDescent="0.15">
      <c r="A19" s="4"/>
      <c r="B19" s="47"/>
      <c r="C19" s="47"/>
      <c r="D19" s="17"/>
      <c r="E19" s="41"/>
      <c r="F19" s="41"/>
      <c r="G19" s="17"/>
      <c r="H19" s="41"/>
      <c r="I19" s="41"/>
    </row>
    <row r="20" spans="1:9" ht="24.75" customHeight="1" x14ac:dyDescent="0.15">
      <c r="A20" s="4"/>
      <c r="B20" s="48" t="s">
        <v>11</v>
      </c>
      <c r="C20" s="48"/>
      <c r="D20" s="22" t="s">
        <v>10</v>
      </c>
      <c r="E20" s="18" t="s">
        <v>8</v>
      </c>
      <c r="F20" s="18" t="s">
        <v>50</v>
      </c>
      <c r="G20" s="40" t="s">
        <v>9</v>
      </c>
      <c r="H20" s="18" t="s">
        <v>7</v>
      </c>
      <c r="I20" s="18" t="s">
        <v>50</v>
      </c>
    </row>
    <row r="21" spans="1:9" ht="33" customHeight="1" x14ac:dyDescent="0.15">
      <c r="A21" s="4"/>
      <c r="B21" s="67" t="s">
        <v>12</v>
      </c>
      <c r="C21" s="67"/>
      <c r="D21" s="36">
        <v>100000</v>
      </c>
      <c r="E21" s="37">
        <v>50000</v>
      </c>
      <c r="F21" s="37">
        <v>25000</v>
      </c>
      <c r="G21" s="37">
        <v>110000</v>
      </c>
      <c r="H21" s="37">
        <v>55000</v>
      </c>
      <c r="I21" s="37">
        <v>27500</v>
      </c>
    </row>
    <row r="22" spans="1:9" ht="33" customHeight="1" x14ac:dyDescent="0.15">
      <c r="A22" s="4"/>
      <c r="B22" s="67" t="s">
        <v>13</v>
      </c>
      <c r="C22" s="67"/>
      <c r="D22" s="37">
        <v>200000</v>
      </c>
      <c r="E22" s="37">
        <v>100000</v>
      </c>
      <c r="F22" s="37">
        <v>50000</v>
      </c>
      <c r="G22" s="37">
        <v>210000</v>
      </c>
      <c r="H22" s="37">
        <v>105000</v>
      </c>
      <c r="I22" s="37">
        <v>52500</v>
      </c>
    </row>
    <row r="23" spans="1:9" ht="33.75" customHeight="1" x14ac:dyDescent="0.15">
      <c r="A23" s="4"/>
      <c r="B23" s="67" t="s">
        <v>14</v>
      </c>
      <c r="C23" s="67"/>
      <c r="D23" s="37">
        <v>300000</v>
      </c>
      <c r="E23" s="37">
        <v>150000</v>
      </c>
      <c r="F23" s="37">
        <v>75000</v>
      </c>
      <c r="G23" s="37">
        <v>310000</v>
      </c>
      <c r="H23" s="37">
        <v>155000</v>
      </c>
      <c r="I23" s="37">
        <v>77500</v>
      </c>
    </row>
    <row r="24" spans="1:9" ht="36.75" customHeight="1" x14ac:dyDescent="0.15">
      <c r="A24" s="4"/>
      <c r="B24" s="67" t="s">
        <v>15</v>
      </c>
      <c r="C24" s="67"/>
      <c r="D24" s="37">
        <v>400000</v>
      </c>
      <c r="E24" s="37">
        <v>200000</v>
      </c>
      <c r="F24" s="37">
        <v>100000</v>
      </c>
      <c r="G24" s="37">
        <v>410000</v>
      </c>
      <c r="H24" s="37">
        <v>205000</v>
      </c>
      <c r="I24" s="37">
        <v>102500</v>
      </c>
    </row>
    <row r="25" spans="1:9" ht="48" customHeight="1" x14ac:dyDescent="0.15">
      <c r="B25" s="67" t="s">
        <v>16</v>
      </c>
      <c r="C25" s="67"/>
      <c r="D25" s="31">
        <f>SUM(D21:D24)</f>
        <v>1000000</v>
      </c>
      <c r="E25" s="31">
        <f t="shared" ref="E25" si="0">SUM(E21:E24)</f>
        <v>500000</v>
      </c>
      <c r="F25" s="31">
        <f t="shared" ref="F25" si="1">SUM(F21:F24)</f>
        <v>250000</v>
      </c>
      <c r="G25" s="31">
        <f>SUM(G21:G24)</f>
        <v>1040000</v>
      </c>
      <c r="H25" s="31">
        <f>SUM(H21:H24)</f>
        <v>520000</v>
      </c>
      <c r="I25" s="31">
        <f t="shared" ref="I25" si="2">SUM(I21:I24)</f>
        <v>260000</v>
      </c>
    </row>
    <row r="26" spans="1:9" ht="24.75" customHeight="1" x14ac:dyDescent="0.15">
      <c r="B26" s="20" t="s">
        <v>17</v>
      </c>
      <c r="C26" s="13"/>
      <c r="D26" s="19"/>
      <c r="E26" s="19"/>
      <c r="F26" s="19"/>
      <c r="G26" s="19"/>
      <c r="H26" s="16"/>
    </row>
    <row r="27" spans="1:9" ht="24.75" customHeight="1" x14ac:dyDescent="0.15">
      <c r="B27" s="20"/>
      <c r="C27" s="13"/>
      <c r="D27" s="19"/>
      <c r="E27" s="19"/>
      <c r="F27" s="19"/>
      <c r="G27" s="19"/>
      <c r="H27" s="16"/>
    </row>
    <row r="28" spans="1:9" ht="24.75" customHeight="1" x14ac:dyDescent="0.15">
      <c r="A28" s="1" t="s">
        <v>18</v>
      </c>
      <c r="B28" s="20"/>
      <c r="C28" s="13"/>
      <c r="D28" s="19"/>
      <c r="E28" s="19"/>
      <c r="F28" s="19"/>
      <c r="G28" s="19"/>
      <c r="H28" s="16"/>
    </row>
    <row r="29" spans="1:9" ht="32.25" customHeight="1" x14ac:dyDescent="0.15">
      <c r="B29" s="70" t="s">
        <v>20</v>
      </c>
      <c r="C29" s="69"/>
      <c r="D29" s="69"/>
      <c r="E29" s="70" t="s">
        <v>23</v>
      </c>
      <c r="F29" s="69" t="s">
        <v>19</v>
      </c>
      <c r="G29" s="69"/>
      <c r="H29" s="69"/>
    </row>
    <row r="30" spans="1:9" ht="42" customHeight="1" x14ac:dyDescent="0.15">
      <c r="B30" s="69"/>
      <c r="C30" s="69"/>
      <c r="D30" s="69"/>
      <c r="E30" s="69"/>
      <c r="F30" s="27" t="s">
        <v>24</v>
      </c>
      <c r="G30" s="27" t="s">
        <v>21</v>
      </c>
      <c r="H30" s="27" t="s">
        <v>22</v>
      </c>
    </row>
    <row r="31" spans="1:9" ht="16.5" customHeight="1" x14ac:dyDescent="0.15">
      <c r="B31" s="57" t="s">
        <v>26</v>
      </c>
      <c r="C31" s="58"/>
      <c r="D31" s="59"/>
      <c r="E31" s="30" t="s">
        <v>25</v>
      </c>
      <c r="F31" s="30" t="s">
        <v>25</v>
      </c>
      <c r="G31" s="30" t="s">
        <v>25</v>
      </c>
      <c r="H31" s="30" t="s">
        <v>25</v>
      </c>
    </row>
    <row r="32" spans="1:9" ht="81" customHeight="1" x14ac:dyDescent="0.15">
      <c r="B32" s="60"/>
      <c r="C32" s="61"/>
      <c r="D32" s="62"/>
      <c r="E32" s="42">
        <f>D25</f>
        <v>1000000</v>
      </c>
      <c r="F32" s="42">
        <f>E25</f>
        <v>500000</v>
      </c>
      <c r="G32" s="42">
        <f>F25</f>
        <v>250000</v>
      </c>
      <c r="H32" s="42">
        <f>E32-F32-G32</f>
        <v>250000</v>
      </c>
    </row>
    <row r="33" spans="1:9" ht="24.75" customHeight="1" x14ac:dyDescent="0.15"/>
    <row r="34" spans="1:9" ht="24.75" customHeight="1" x14ac:dyDescent="0.15">
      <c r="A34" s="1" t="s">
        <v>44</v>
      </c>
    </row>
    <row r="35" spans="1:9" ht="24.75" customHeight="1" x14ac:dyDescent="0.15">
      <c r="B35" s="63">
        <v>45382</v>
      </c>
      <c r="C35" s="64"/>
      <c r="D35" s="64"/>
    </row>
    <row r="36" spans="1:9" ht="24.75" customHeight="1" x14ac:dyDescent="0.15">
      <c r="A36" s="1" t="s">
        <v>27</v>
      </c>
    </row>
    <row r="37" spans="1:9" ht="24.75" customHeight="1" x14ac:dyDescent="0.15"/>
    <row r="38" spans="1:9" ht="24.75" customHeight="1" x14ac:dyDescent="0.15">
      <c r="A38" s="43" t="s">
        <v>51</v>
      </c>
      <c r="C38" s="44" t="s">
        <v>52</v>
      </c>
      <c r="D38" s="44"/>
      <c r="E38" s="44"/>
      <c r="F38" s="44"/>
      <c r="G38" s="44"/>
      <c r="H38" s="44"/>
      <c r="I38" s="44"/>
    </row>
    <row r="39" spans="1:9" s="2" customFormat="1" ht="32.25" customHeight="1" x14ac:dyDescent="0.15">
      <c r="A39" s="3"/>
      <c r="B39" s="7"/>
      <c r="C39" s="44"/>
      <c r="D39" s="44"/>
      <c r="E39" s="44"/>
      <c r="F39" s="44"/>
      <c r="G39" s="44"/>
      <c r="H39" s="44"/>
      <c r="I39" s="44"/>
    </row>
    <row r="40" spans="1:9" ht="25.5" customHeight="1" x14ac:dyDescent="0.15"/>
    <row r="41" spans="1:9" ht="25.5" customHeight="1" x14ac:dyDescent="0.15"/>
    <row r="42" spans="1:9" ht="25.5" customHeight="1" x14ac:dyDescent="0.15"/>
    <row r="43" spans="1:9" ht="25.5" customHeight="1" x14ac:dyDescent="0.15"/>
  </sheetData>
  <mergeCells count="26">
    <mergeCell ref="B24:C24"/>
    <mergeCell ref="B25:C25"/>
    <mergeCell ref="F29:H29"/>
    <mergeCell ref="E29:E30"/>
    <mergeCell ref="B29:D30"/>
    <mergeCell ref="A13:H13"/>
    <mergeCell ref="B21:C21"/>
    <mergeCell ref="B22:C22"/>
    <mergeCell ref="B23:C23"/>
    <mergeCell ref="A6:E6"/>
    <mergeCell ref="C38:I39"/>
    <mergeCell ref="A2:G2"/>
    <mergeCell ref="A7:D7"/>
    <mergeCell ref="B19:C19"/>
    <mergeCell ref="B20:C20"/>
    <mergeCell ref="H3:I3"/>
    <mergeCell ref="H4:I4"/>
    <mergeCell ref="A11:F11"/>
    <mergeCell ref="G11:H11"/>
    <mergeCell ref="E12:H12"/>
    <mergeCell ref="C12:D12"/>
    <mergeCell ref="A10:I10"/>
    <mergeCell ref="B15:I15"/>
    <mergeCell ref="B31:D32"/>
    <mergeCell ref="B35:D35"/>
    <mergeCell ref="A5:D5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scale="90" fitToWidth="0" fitToHeight="0" orientation="portrait" r:id="rId1"/>
  <headerFooter alignWithMargins="0"/>
  <rowBreaks count="1" manualBreakCount="1">
    <brk id="26" max="8" man="1"/>
  </rowBreaks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15099-2B0B-4285-83E8-7D74E66FDBED}">
  <dimension ref="A1:B47"/>
  <sheetViews>
    <sheetView topLeftCell="A7" workbookViewId="0">
      <selection activeCell="E23" sqref="E23"/>
    </sheetView>
  </sheetViews>
  <sheetFormatPr defaultRowHeight="13.5" x14ac:dyDescent="0.15"/>
  <cols>
    <col min="1" max="1" width="24.25" customWidth="1"/>
    <col min="2" max="2" width="53.875" customWidth="1"/>
  </cols>
  <sheetData>
    <row r="1" spans="1:2" x14ac:dyDescent="0.15">
      <c r="A1" t="s">
        <v>28</v>
      </c>
      <c r="B1" s="32" t="str">
        <f>交付申請!H3</f>
        <v>５農1000号</v>
      </c>
    </row>
    <row r="2" spans="1:2" x14ac:dyDescent="0.15">
      <c r="A2" t="s">
        <v>29</v>
      </c>
      <c r="B2" s="33">
        <f>交付申請!H4</f>
        <v>45088</v>
      </c>
    </row>
    <row r="3" spans="1:2" x14ac:dyDescent="0.15">
      <c r="A3" t="s">
        <v>30</v>
      </c>
      <c r="B3" s="33" t="str">
        <f>交付申請!A6</f>
        <v>　○○都道府県知事　氏　　名</v>
      </c>
    </row>
    <row r="4" spans="1:2" x14ac:dyDescent="0.15">
      <c r="A4" t="s">
        <v>31</v>
      </c>
      <c r="B4" s="32" t="str">
        <f>交付申請!G8</f>
        <v>○○市町村長　氏　　名　</v>
      </c>
    </row>
    <row r="5" spans="1:2" x14ac:dyDescent="0.15">
      <c r="A5" t="s">
        <v>54</v>
      </c>
      <c r="B5" s="32" t="str">
        <f>交付申請!A11</f>
        <v>○県中山間地域等直接支払交付金交付規定第○</v>
      </c>
    </row>
    <row r="6" spans="1:2" x14ac:dyDescent="0.15">
      <c r="A6" t="s">
        <v>32</v>
      </c>
      <c r="B6" s="34">
        <f>交付申請!C12</f>
        <v>750000</v>
      </c>
    </row>
    <row r="7" spans="1:2" x14ac:dyDescent="0.15">
      <c r="A7" t="s">
        <v>33</v>
      </c>
      <c r="B7" s="35" t="str">
        <f>交付申請!B15</f>
        <v>　○○を図る。</v>
      </c>
    </row>
    <row r="8" spans="1:2" x14ac:dyDescent="0.15">
      <c r="A8" t="s">
        <v>2</v>
      </c>
      <c r="B8" s="34" t="str">
        <f>交付申請!B21</f>
        <v>田</v>
      </c>
    </row>
    <row r="9" spans="1:2" x14ac:dyDescent="0.15">
      <c r="A9" t="s">
        <v>2</v>
      </c>
      <c r="B9" s="34" t="str">
        <f>交付申請!B22</f>
        <v>畑</v>
      </c>
    </row>
    <row r="10" spans="1:2" x14ac:dyDescent="0.15">
      <c r="A10" t="s">
        <v>2</v>
      </c>
      <c r="B10" s="34" t="str">
        <f>交付申請!B23</f>
        <v>草地</v>
      </c>
    </row>
    <row r="11" spans="1:2" x14ac:dyDescent="0.15">
      <c r="A11" t="s">
        <v>2</v>
      </c>
      <c r="B11" s="34" t="str">
        <f>交付申請!B24</f>
        <v>採草放牧地</v>
      </c>
    </row>
    <row r="12" spans="1:2" x14ac:dyDescent="0.15">
      <c r="A12" t="s">
        <v>10</v>
      </c>
      <c r="B12" s="32">
        <f>交付申請!D21</f>
        <v>100000</v>
      </c>
    </row>
    <row r="13" spans="1:2" x14ac:dyDescent="0.15">
      <c r="A13" t="s">
        <v>10</v>
      </c>
      <c r="B13" s="32">
        <f>交付申請!D22</f>
        <v>200000</v>
      </c>
    </row>
    <row r="14" spans="1:2" x14ac:dyDescent="0.15">
      <c r="A14" t="s">
        <v>10</v>
      </c>
      <c r="B14" s="32">
        <f>交付申請!D23</f>
        <v>300000</v>
      </c>
    </row>
    <row r="15" spans="1:2" x14ac:dyDescent="0.15">
      <c r="A15" t="s">
        <v>10</v>
      </c>
      <c r="B15" s="32">
        <f>交付申請!D24</f>
        <v>400000</v>
      </c>
    </row>
    <row r="16" spans="1:2" x14ac:dyDescent="0.15">
      <c r="A16" t="s">
        <v>7</v>
      </c>
      <c r="B16" s="32">
        <f>交付申請!E21</f>
        <v>50000</v>
      </c>
    </row>
    <row r="17" spans="1:2" x14ac:dyDescent="0.15">
      <c r="A17" t="s">
        <v>7</v>
      </c>
      <c r="B17" s="32">
        <f>交付申請!E22</f>
        <v>100000</v>
      </c>
    </row>
    <row r="18" spans="1:2" x14ac:dyDescent="0.15">
      <c r="A18" t="s">
        <v>7</v>
      </c>
      <c r="B18" s="32">
        <f>交付申請!E23</f>
        <v>150000</v>
      </c>
    </row>
    <row r="19" spans="1:2" x14ac:dyDescent="0.15">
      <c r="A19" t="s">
        <v>7</v>
      </c>
      <c r="B19" s="32">
        <f>交付申請!E24</f>
        <v>200000</v>
      </c>
    </row>
    <row r="20" spans="1:2" x14ac:dyDescent="0.15">
      <c r="A20" t="s">
        <v>50</v>
      </c>
      <c r="B20" s="32">
        <f>交付申請!F21</f>
        <v>25000</v>
      </c>
    </row>
    <row r="21" spans="1:2" x14ac:dyDescent="0.15">
      <c r="A21" t="s">
        <v>50</v>
      </c>
      <c r="B21" s="32">
        <f>交付申請!F22</f>
        <v>50000</v>
      </c>
    </row>
    <row r="22" spans="1:2" x14ac:dyDescent="0.15">
      <c r="A22" t="s">
        <v>50</v>
      </c>
      <c r="B22" s="32">
        <f>交付申請!F23</f>
        <v>75000</v>
      </c>
    </row>
    <row r="23" spans="1:2" x14ac:dyDescent="0.15">
      <c r="A23" t="s">
        <v>50</v>
      </c>
      <c r="B23" s="32">
        <f>交付申請!F24</f>
        <v>100000</v>
      </c>
    </row>
    <row r="24" spans="1:2" x14ac:dyDescent="0.15">
      <c r="A24" t="s">
        <v>9</v>
      </c>
      <c r="B24" s="32">
        <f>交付申請!G21</f>
        <v>110000</v>
      </c>
    </row>
    <row r="25" spans="1:2" x14ac:dyDescent="0.15">
      <c r="A25" t="s">
        <v>9</v>
      </c>
      <c r="B25" s="32">
        <f>交付申請!G22</f>
        <v>210000</v>
      </c>
    </row>
    <row r="26" spans="1:2" x14ac:dyDescent="0.15">
      <c r="A26" t="s">
        <v>9</v>
      </c>
      <c r="B26" s="32">
        <f>交付申請!G23</f>
        <v>310000</v>
      </c>
    </row>
    <row r="27" spans="1:2" x14ac:dyDescent="0.15">
      <c r="A27" t="s">
        <v>9</v>
      </c>
      <c r="B27" s="32">
        <f>交付申請!G24</f>
        <v>410000</v>
      </c>
    </row>
    <row r="28" spans="1:2" x14ac:dyDescent="0.15">
      <c r="A28" t="s">
        <v>7</v>
      </c>
      <c r="B28" s="32">
        <f>交付申請!H21</f>
        <v>55000</v>
      </c>
    </row>
    <row r="29" spans="1:2" x14ac:dyDescent="0.15">
      <c r="A29" t="s">
        <v>7</v>
      </c>
      <c r="B29" s="32">
        <f>交付申請!H22</f>
        <v>105000</v>
      </c>
    </row>
    <row r="30" spans="1:2" x14ac:dyDescent="0.15">
      <c r="A30" t="s">
        <v>7</v>
      </c>
      <c r="B30" s="32">
        <f>交付申請!H23</f>
        <v>155000</v>
      </c>
    </row>
    <row r="31" spans="1:2" x14ac:dyDescent="0.15">
      <c r="A31" t="s">
        <v>7</v>
      </c>
      <c r="B31" s="32">
        <f>交付申請!H24</f>
        <v>205000</v>
      </c>
    </row>
    <row r="32" spans="1:2" x14ac:dyDescent="0.15">
      <c r="A32" t="s">
        <v>50</v>
      </c>
      <c r="B32" s="32">
        <f>交付申請!I21</f>
        <v>27500</v>
      </c>
    </row>
    <row r="33" spans="1:2" x14ac:dyDescent="0.15">
      <c r="A33" t="s">
        <v>50</v>
      </c>
      <c r="B33" s="32">
        <f>交付申請!I22</f>
        <v>52500</v>
      </c>
    </row>
    <row r="34" spans="1:2" x14ac:dyDescent="0.15">
      <c r="A34" t="s">
        <v>50</v>
      </c>
      <c r="B34" s="32">
        <f>交付申請!I23</f>
        <v>77500</v>
      </c>
    </row>
    <row r="35" spans="1:2" x14ac:dyDescent="0.15">
      <c r="A35" t="s">
        <v>50</v>
      </c>
      <c r="B35" s="32">
        <f>交付申請!I24</f>
        <v>102500</v>
      </c>
    </row>
    <row r="36" spans="1:2" x14ac:dyDescent="0.15">
      <c r="A36" t="s">
        <v>34</v>
      </c>
      <c r="B36" s="34">
        <f>交付申請!D25</f>
        <v>1000000</v>
      </c>
    </row>
    <row r="37" spans="1:2" x14ac:dyDescent="0.15">
      <c r="A37" t="s">
        <v>36</v>
      </c>
      <c r="B37" s="34">
        <f>交付申請!E25</f>
        <v>500000</v>
      </c>
    </row>
    <row r="38" spans="1:2" x14ac:dyDescent="0.15">
      <c r="A38" t="s">
        <v>53</v>
      </c>
      <c r="B38" s="34">
        <f>交付申請!F25</f>
        <v>250000</v>
      </c>
    </row>
    <row r="39" spans="1:2" x14ac:dyDescent="0.15">
      <c r="A39" t="s">
        <v>35</v>
      </c>
      <c r="B39" s="34">
        <f>交付申請!G25</f>
        <v>1040000</v>
      </c>
    </row>
    <row r="40" spans="1:2" x14ac:dyDescent="0.15">
      <c r="A40" t="s">
        <v>36</v>
      </c>
      <c r="B40" s="34">
        <f>交付申請!H25</f>
        <v>520000</v>
      </c>
    </row>
    <row r="41" spans="1:2" x14ac:dyDescent="0.15">
      <c r="A41" t="s">
        <v>53</v>
      </c>
      <c r="B41" s="34">
        <f>交付申請!I25</f>
        <v>260000</v>
      </c>
    </row>
    <row r="42" spans="1:2" x14ac:dyDescent="0.15">
      <c r="A42" t="s">
        <v>2</v>
      </c>
      <c r="B42" s="34" t="str">
        <f>交付申請!B31</f>
        <v xml:space="preserve"> 中山間地域等直接支払
 交付金</v>
      </c>
    </row>
    <row r="43" spans="1:2" x14ac:dyDescent="0.15">
      <c r="A43" t="s">
        <v>37</v>
      </c>
      <c r="B43" s="32">
        <f>交付申請!E32</f>
        <v>1000000</v>
      </c>
    </row>
    <row r="44" spans="1:2" x14ac:dyDescent="0.15">
      <c r="A44" t="s">
        <v>38</v>
      </c>
      <c r="B44" s="32">
        <f>交付申請!F32</f>
        <v>500000</v>
      </c>
    </row>
    <row r="45" spans="1:2" x14ac:dyDescent="0.15">
      <c r="A45" t="s">
        <v>39</v>
      </c>
      <c r="B45" s="32">
        <f>交付申請!G32</f>
        <v>250000</v>
      </c>
    </row>
    <row r="46" spans="1:2" x14ac:dyDescent="0.15">
      <c r="A46" t="s">
        <v>40</v>
      </c>
      <c r="B46" s="32">
        <f>交付申請!H32</f>
        <v>250000</v>
      </c>
    </row>
    <row r="47" spans="1:2" x14ac:dyDescent="0.15">
      <c r="A47" t="s">
        <v>41</v>
      </c>
      <c r="B47" s="34">
        <f>交付申請!B35</f>
        <v>45382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351786-21FB-447A-B992-5DFB9D26E610}"/>
</file>

<file path=customXml/itemProps2.xml><?xml version="1.0" encoding="utf-8"?>
<ds:datastoreItem xmlns:ds="http://schemas.openxmlformats.org/officeDocument/2006/customXml" ds:itemID="{FE506385-02CD-4595-BFA9-D2C1E14A6471}"/>
</file>

<file path=customXml/itemProps3.xml><?xml version="1.0" encoding="utf-8"?>
<ds:datastoreItem xmlns:ds="http://schemas.openxmlformats.org/officeDocument/2006/customXml" ds:itemID="{5FEDCD54-E03D-46C6-AB1F-F7CE15C17D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交付申請</vt:lpstr>
      <vt:lpstr>取込様式</vt:lpstr>
      <vt:lpstr>交付申請!Print_Area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2023-03-01T04:57:22Z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