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 filterPrivacy="1" codeName="ThisWorkbook"/>
  <xr:revisionPtr revIDLastSave="0" documentId="13_ncr:1_{C6C4D943-3845-454F-AD12-E1C1D7EB326C}" xr6:coauthVersionLast="47" xr6:coauthVersionMax="47" xr10:uidLastSave="{00000000-0000-0000-0000-000000000000}"/>
  <bookViews>
    <workbookView xWindow="-120" yWindow="-120" windowWidth="29040" windowHeight="15840" tabRatio="825" xr2:uid="{00000000-000D-0000-FFFF-FFFF00000000}"/>
  </bookViews>
  <sheets>
    <sheet name="本体" sheetId="94" r:id="rId1"/>
    <sheet name="取込様式" sheetId="101" r:id="rId2"/>
  </sheets>
  <definedNames>
    <definedName name="A.■か□">#REF!</definedName>
    <definedName name="B.○か空白">#REF!</definedName>
    <definedName name="Ｃ1.計画欄">#REF!</definedName>
    <definedName name="Ｃ2.実施欄">#REF!</definedName>
    <definedName name="D.農村環境保全活動のテーマ">#REF!</definedName>
    <definedName name="E.高度な保全活動">#REF!</definedName>
    <definedName name="F.施設">#REF!</definedName>
    <definedName name="G.単位">#REF!</definedName>
    <definedName name="H1.構成員一覧の分類_農業者">#REF!</definedName>
    <definedName name="H2.構成員一覧の分類_農業者以外個人">#REF!</definedName>
    <definedName name="H3.構成員一覧の分類_農業者以外団体">#REF!</definedName>
    <definedName name="Ｉ.金銭出納簿の区分">#REF!</definedName>
    <definedName name="Ｊ.金銭出納簿の収支の分類">#REF!</definedName>
    <definedName name="K.農村環境保全活動">#REF!</definedName>
    <definedName name="L.増進活動">#REF!</definedName>
    <definedName name="M.長寿命化">#REF!</definedName>
    <definedName name="_xlnm.Print_Area" localSheetId="0">本体!$A$1:$I$46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4" i="101" l="1"/>
  <c r="B77" i="101"/>
  <c r="B76" i="101"/>
  <c r="B75" i="101"/>
  <c r="B74" i="101"/>
  <c r="B73" i="101"/>
  <c r="B72" i="101"/>
  <c r="B71" i="101"/>
  <c r="B70" i="101"/>
  <c r="B69" i="101"/>
  <c r="B68" i="101"/>
  <c r="B47" i="101"/>
  <c r="B46" i="101"/>
  <c r="B45" i="101"/>
  <c r="B44" i="101"/>
  <c r="B43" i="101"/>
  <c r="B42" i="101"/>
  <c r="B41" i="101"/>
  <c r="B40" i="101"/>
  <c r="B39" i="101"/>
  <c r="B38" i="101"/>
  <c r="I11" i="94"/>
  <c r="G11" i="94"/>
  <c r="I33" i="94"/>
  <c r="H33" i="94"/>
  <c r="G33" i="94"/>
  <c r="F33" i="94"/>
  <c r="E33" i="94"/>
  <c r="I32" i="94"/>
  <c r="H32" i="94"/>
  <c r="G32" i="94"/>
  <c r="F32" i="94"/>
  <c r="E32" i="94"/>
  <c r="D32" i="94"/>
  <c r="B2" i="101" l="1"/>
  <c r="E40" i="94"/>
  <c r="B80" i="101" s="1"/>
  <c r="B66" i="101"/>
  <c r="B64" i="101"/>
  <c r="B62" i="101"/>
  <c r="B60" i="101"/>
  <c r="B58" i="101"/>
  <c r="B55" i="101"/>
  <c r="B54" i="101"/>
  <c r="B53" i="101"/>
  <c r="B52" i="101"/>
  <c r="B51" i="101"/>
  <c r="B50" i="101"/>
  <c r="B49" i="101"/>
  <c r="B48" i="101"/>
  <c r="B35" i="101"/>
  <c r="B34" i="101"/>
  <c r="B33" i="101"/>
  <c r="B32" i="101"/>
  <c r="B31" i="101"/>
  <c r="B30" i="101"/>
  <c r="B29" i="101"/>
  <c r="B25" i="101"/>
  <c r="B24" i="101"/>
  <c r="B23" i="101"/>
  <c r="B22" i="101"/>
  <c r="B21" i="101"/>
  <c r="B20" i="101"/>
  <c r="B19" i="101"/>
  <c r="B18" i="101"/>
  <c r="E41" i="94"/>
  <c r="B81" i="101" s="1"/>
  <c r="B67" i="101"/>
  <c r="B57" i="101"/>
  <c r="B37" i="101"/>
  <c r="D33" i="94"/>
  <c r="B27" i="101" s="1"/>
  <c r="B56" i="101"/>
  <c r="B36" i="101"/>
  <c r="B26" i="101"/>
  <c r="B87" i="101"/>
  <c r="B85" i="101"/>
  <c r="B83" i="101"/>
  <c r="B86" i="101"/>
  <c r="B84" i="101"/>
  <c r="B82" i="101"/>
  <c r="B28" i="101"/>
  <c r="B65" i="101"/>
  <c r="B63" i="101"/>
  <c r="B61" i="101"/>
  <c r="B59" i="101"/>
  <c r="B7" i="101"/>
  <c r="B3" i="101"/>
  <c r="B1" i="101"/>
  <c r="B5" i="101" l="1"/>
  <c r="B6" i="101"/>
</calcChain>
</file>

<file path=xl/sharedStrings.xml><?xml version="1.0" encoding="utf-8"?>
<sst xmlns="http://schemas.openxmlformats.org/spreadsheetml/2006/main" count="145" uniqueCount="70">
  <si>
    <t>記</t>
    <phoneticPr fontId="2"/>
  </si>
  <si>
    <t>〇</t>
    <phoneticPr fontId="2"/>
  </si>
  <si>
    <t>区分</t>
    <rPh sb="0" eb="2">
      <t>クブン</t>
    </rPh>
    <phoneticPr fontId="2"/>
  </si>
  <si>
    <t>円</t>
    <rPh sb="0" eb="1">
      <t>エン</t>
    </rPh>
    <phoneticPr fontId="2"/>
  </si>
  <si>
    <t>２．事業計画及びその内容</t>
    <phoneticPr fontId="2"/>
  </si>
  <si>
    <t xml:space="preserve"> 中山間地域等直接支払交付金交付計画</t>
    <phoneticPr fontId="2"/>
  </si>
  <si>
    <t>（単位：円）</t>
    <rPh sb="1" eb="3">
      <t>タンイ</t>
    </rPh>
    <rPh sb="4" eb="5">
      <t>エン</t>
    </rPh>
    <phoneticPr fontId="2"/>
  </si>
  <si>
    <t>うち国費</t>
    <rPh sb="2" eb="4">
      <t>コクヒ</t>
    </rPh>
    <phoneticPr fontId="2"/>
  </si>
  <si>
    <t>うち国費</t>
    <phoneticPr fontId="2"/>
  </si>
  <si>
    <t>前年度交付額</t>
    <rPh sb="0" eb="3">
      <t>ゼンネンド</t>
    </rPh>
    <rPh sb="3" eb="6">
      <t>コウフガク</t>
    </rPh>
    <phoneticPr fontId="2"/>
  </si>
  <si>
    <t>交付額</t>
    <rPh sb="0" eb="3">
      <t>コウフガク</t>
    </rPh>
    <phoneticPr fontId="2"/>
  </si>
  <si>
    <t>田</t>
    <rPh sb="0" eb="1">
      <t>タ</t>
    </rPh>
    <phoneticPr fontId="2"/>
  </si>
  <si>
    <t>畑</t>
    <rPh sb="0" eb="1">
      <t>ハタ</t>
    </rPh>
    <phoneticPr fontId="2"/>
  </si>
  <si>
    <t>草地</t>
    <rPh sb="0" eb="2">
      <t>ソウチ</t>
    </rPh>
    <phoneticPr fontId="2"/>
  </si>
  <si>
    <t>採草放牧地</t>
    <rPh sb="0" eb="5">
      <t>サイソウホウボクチ</t>
    </rPh>
    <phoneticPr fontId="2"/>
  </si>
  <si>
    <t>計</t>
    <rPh sb="0" eb="1">
      <t>ケイ</t>
    </rPh>
    <phoneticPr fontId="2"/>
  </si>
  <si>
    <t>注：集落協定及び個別協定に基づく交付額を記載する。</t>
    <phoneticPr fontId="2"/>
  </si>
  <si>
    <t>３．経費の配分及び負担区分</t>
    <phoneticPr fontId="2"/>
  </si>
  <si>
    <t>負担区分</t>
    <rPh sb="0" eb="2">
      <t>フタン</t>
    </rPh>
    <rPh sb="2" eb="4">
      <t>クブン</t>
    </rPh>
    <phoneticPr fontId="2"/>
  </si>
  <si>
    <t xml:space="preserve">区分
</t>
    <rPh sb="0" eb="1">
      <t>ク</t>
    </rPh>
    <rPh sb="1" eb="2">
      <t>ブン</t>
    </rPh>
    <phoneticPr fontId="2"/>
  </si>
  <si>
    <t>都道府県
（Ｂ）</t>
    <rPh sb="0" eb="4">
      <t>トドウフケン</t>
    </rPh>
    <phoneticPr fontId="2"/>
  </si>
  <si>
    <t>市町村
（Ｃ）</t>
    <rPh sb="0" eb="3">
      <t>シチョウソン</t>
    </rPh>
    <phoneticPr fontId="2"/>
  </si>
  <si>
    <t>交付事業
に要する経費
（Ａ＋Ｂ＋Ｃ）</t>
    <rPh sb="0" eb="4">
      <t>コウフジギョウ</t>
    </rPh>
    <rPh sb="6" eb="7">
      <t>ヨウ</t>
    </rPh>
    <rPh sb="9" eb="11">
      <t>ケイヒ</t>
    </rPh>
    <phoneticPr fontId="2"/>
  </si>
  <si>
    <t>国庫交付金
（Ａ）</t>
    <rPh sb="0" eb="5">
      <t>コッココウフキン</t>
    </rPh>
    <phoneticPr fontId="2"/>
  </si>
  <si>
    <t xml:space="preserve"> 中山間地域等直接支払
 交付金</t>
    <phoneticPr fontId="2"/>
  </si>
  <si>
    <t xml:space="preserve">  注：金額の変更のない場合は［　　］の部分を除くこと。</t>
    <phoneticPr fontId="2"/>
  </si>
  <si>
    <t>殿</t>
    <rPh sb="0" eb="1">
      <t>ドノ</t>
    </rPh>
    <phoneticPr fontId="2"/>
  </si>
  <si>
    <t>円の</t>
    <rPh sb="0" eb="1">
      <t>エン</t>
    </rPh>
    <phoneticPr fontId="2"/>
  </si>
  <si>
    <t>交付金について、下記のとおり計画を変更し［金</t>
    <rPh sb="21" eb="22">
      <t>カネ</t>
    </rPh>
    <phoneticPr fontId="2"/>
  </si>
  <si>
    <t>４．事業完了予定年月日</t>
    <phoneticPr fontId="2"/>
  </si>
  <si>
    <t>１．変更の理由</t>
    <rPh sb="2" eb="4">
      <t>ヘンコウ</t>
    </rPh>
    <rPh sb="5" eb="7">
      <t>リユウ</t>
    </rPh>
    <phoneticPr fontId="2"/>
  </si>
  <si>
    <t>文書番号</t>
    <rPh sb="0" eb="4">
      <t>ブンショバンゴウ</t>
    </rPh>
    <phoneticPr fontId="2"/>
  </si>
  <si>
    <t>追加申請額</t>
    <rPh sb="0" eb="4">
      <t>ツイカシンセイ</t>
    </rPh>
    <rPh sb="4" eb="5">
      <t>ガク</t>
    </rPh>
    <phoneticPr fontId="2"/>
  </si>
  <si>
    <t>減額承認額</t>
    <rPh sb="0" eb="2">
      <t>ゲンガク</t>
    </rPh>
    <rPh sb="2" eb="4">
      <t>ショウニン</t>
    </rPh>
    <rPh sb="4" eb="5">
      <t>ガク</t>
    </rPh>
    <phoneticPr fontId="2"/>
  </si>
  <si>
    <t>変更の理由</t>
    <rPh sb="0" eb="2">
      <t>ヘンコウ</t>
    </rPh>
    <rPh sb="3" eb="5">
      <t>リユウ</t>
    </rPh>
    <phoneticPr fontId="2"/>
  </si>
  <si>
    <t>田（変更前）</t>
    <rPh sb="0" eb="1">
      <t>タ</t>
    </rPh>
    <rPh sb="2" eb="5">
      <t>ヘンコウマエ</t>
    </rPh>
    <phoneticPr fontId="2"/>
  </si>
  <si>
    <t>田（変更後）</t>
    <rPh sb="0" eb="1">
      <t>タ</t>
    </rPh>
    <rPh sb="2" eb="4">
      <t>ヘンコウ</t>
    </rPh>
    <rPh sb="4" eb="5">
      <t>ゴ</t>
    </rPh>
    <phoneticPr fontId="2"/>
  </si>
  <si>
    <t>畑（変更前）</t>
    <rPh sb="0" eb="1">
      <t>ハタ</t>
    </rPh>
    <rPh sb="2" eb="5">
      <t>ヘンコウマエ</t>
    </rPh>
    <phoneticPr fontId="2"/>
  </si>
  <si>
    <t>畑（変更後）</t>
    <rPh sb="0" eb="1">
      <t>ハタ</t>
    </rPh>
    <rPh sb="2" eb="5">
      <t>ヘンコウゴ</t>
    </rPh>
    <phoneticPr fontId="2"/>
  </si>
  <si>
    <t>草地（変更前）</t>
    <rPh sb="0" eb="2">
      <t>ソウチ</t>
    </rPh>
    <rPh sb="3" eb="6">
      <t>ヘンコウマエ</t>
    </rPh>
    <phoneticPr fontId="2"/>
  </si>
  <si>
    <t>草地（変更後）</t>
    <rPh sb="0" eb="2">
      <t>ソウチ</t>
    </rPh>
    <rPh sb="5" eb="6">
      <t>ノチ</t>
    </rPh>
    <phoneticPr fontId="2"/>
  </si>
  <si>
    <t>採草放牧地（変更前）</t>
    <rPh sb="0" eb="5">
      <t>サイソウホウボクチ</t>
    </rPh>
    <rPh sb="6" eb="9">
      <t>ヘンコウマエ</t>
    </rPh>
    <phoneticPr fontId="2"/>
  </si>
  <si>
    <t>採草放牧地（変更後）</t>
    <rPh sb="0" eb="5">
      <t>サイソウホウボクチ</t>
    </rPh>
    <rPh sb="6" eb="9">
      <t>ヘンコウゴ</t>
    </rPh>
    <phoneticPr fontId="2"/>
  </si>
  <si>
    <t>交付額のうち国費</t>
    <rPh sb="0" eb="3">
      <t>コウフガク</t>
    </rPh>
    <rPh sb="6" eb="8">
      <t>コクヒ</t>
    </rPh>
    <phoneticPr fontId="2"/>
  </si>
  <si>
    <t>前年度交付額のうち国費</t>
    <rPh sb="0" eb="6">
      <t>ゼンネンドコウフガク</t>
    </rPh>
    <rPh sb="9" eb="11">
      <t>コクヒ</t>
    </rPh>
    <phoneticPr fontId="2"/>
  </si>
  <si>
    <t>計（変更前）</t>
    <rPh sb="0" eb="1">
      <t>ケイ</t>
    </rPh>
    <rPh sb="2" eb="5">
      <t>ヘンコウマエ</t>
    </rPh>
    <phoneticPr fontId="2"/>
  </si>
  <si>
    <t>計（変更後）</t>
    <rPh sb="0" eb="1">
      <t>ケイ</t>
    </rPh>
    <rPh sb="4" eb="5">
      <t>ノチ</t>
    </rPh>
    <phoneticPr fontId="2"/>
  </si>
  <si>
    <t>中山間地域等直接支払
 交付金（変更前）</t>
    <rPh sb="16" eb="19">
      <t>ヘンコウマエ</t>
    </rPh>
    <phoneticPr fontId="2"/>
  </si>
  <si>
    <t>中山間地域等直接支払交付金（変更後）</t>
    <rPh sb="14" eb="16">
      <t>ヘンコウ</t>
    </rPh>
    <rPh sb="16" eb="17">
      <t>ゴ</t>
    </rPh>
    <phoneticPr fontId="2"/>
  </si>
  <si>
    <t>交付事業に要する経費</t>
    <rPh sb="0" eb="2">
      <t>コウフ</t>
    </rPh>
    <rPh sb="2" eb="4">
      <t>ジギョウ</t>
    </rPh>
    <rPh sb="5" eb="6">
      <t>ヨウ</t>
    </rPh>
    <rPh sb="8" eb="10">
      <t>ケイヒ</t>
    </rPh>
    <phoneticPr fontId="2"/>
  </si>
  <si>
    <t>国庫交付金</t>
    <rPh sb="0" eb="2">
      <t>コッコ</t>
    </rPh>
    <rPh sb="2" eb="5">
      <t>コウフキン</t>
    </rPh>
    <phoneticPr fontId="2"/>
  </si>
  <si>
    <t>都道府県負担</t>
    <rPh sb="0" eb="4">
      <t>トドウフケン</t>
    </rPh>
    <rPh sb="4" eb="6">
      <t>フタン</t>
    </rPh>
    <phoneticPr fontId="2"/>
  </si>
  <si>
    <t>市町村負担</t>
    <rPh sb="0" eb="5">
      <t>シチョウソンフタン</t>
    </rPh>
    <phoneticPr fontId="2"/>
  </si>
  <si>
    <t>　健康上の理由により複数農業者が不参加となるため。</t>
    <rPh sb="1" eb="4">
      <t>ケンコウジョウ</t>
    </rPh>
    <rPh sb="5" eb="7">
      <t>リユウ</t>
    </rPh>
    <rPh sb="10" eb="12">
      <t>フクスウ</t>
    </rPh>
    <rPh sb="12" eb="15">
      <t>ノウギョウシャ</t>
    </rPh>
    <rPh sb="16" eb="19">
      <t>フサンカ</t>
    </rPh>
    <phoneticPr fontId="2"/>
  </si>
  <si>
    <t>申請先</t>
    <rPh sb="0" eb="3">
      <t>シンセイサキ</t>
    </rPh>
    <phoneticPr fontId="2"/>
  </si>
  <si>
    <t>○○都道府県知事　○○　○○</t>
    <rPh sb="2" eb="6">
      <t>トドウフケン</t>
    </rPh>
    <rPh sb="6" eb="8">
      <t>チジ</t>
    </rPh>
    <phoneticPr fontId="2"/>
  </si>
  <si>
    <t>○○市町村長　○○　○○</t>
    <rPh sb="2" eb="6">
      <t>シチョウソンチョウ</t>
    </rPh>
    <phoneticPr fontId="2"/>
  </si>
  <si>
    <t>を受け］たいので、</t>
    <phoneticPr fontId="2"/>
  </si>
  <si>
    <t>の規定に基づき承認されたく申請する。</t>
    <phoneticPr fontId="2"/>
  </si>
  <si>
    <t>交付額のうち県費</t>
    <rPh sb="0" eb="3">
      <t>コウフガク</t>
    </rPh>
    <rPh sb="6" eb="7">
      <t>ケン</t>
    </rPh>
    <rPh sb="7" eb="8">
      <t>ヒ</t>
    </rPh>
    <phoneticPr fontId="2"/>
  </si>
  <si>
    <t>前年度交付額のうち県費</t>
    <rPh sb="0" eb="6">
      <t>ゼンネンドコウフガク</t>
    </rPh>
    <rPh sb="9" eb="10">
      <t>ケン</t>
    </rPh>
    <rPh sb="10" eb="11">
      <t>ヒ</t>
    </rPh>
    <phoneticPr fontId="2"/>
  </si>
  <si>
    <t>５．添付書類　市町村の補助金交付規程又は要綱</t>
    <rPh sb="7" eb="10">
      <t>シチョウソン</t>
    </rPh>
    <phoneticPr fontId="2"/>
  </si>
  <si>
    <t>根拠規定</t>
    <rPh sb="0" eb="4">
      <t>コンキョキテイ</t>
    </rPh>
    <phoneticPr fontId="2"/>
  </si>
  <si>
    <t>うち都道府県費</t>
  </si>
  <si>
    <t>うち都道府県費</t>
    <rPh sb="2" eb="6">
      <t>トドウフケン</t>
    </rPh>
    <rPh sb="6" eb="7">
      <t>ヒ</t>
    </rPh>
    <phoneticPr fontId="2"/>
  </si>
  <si>
    <t>○○都道府県中山間地域等直接支払交付金交付要綱第○</t>
    <rPh sb="2" eb="6">
      <t>トドウフケン</t>
    </rPh>
    <rPh sb="6" eb="12">
      <t>チュウサンカンチイキトウ</t>
    </rPh>
    <rPh sb="12" eb="16">
      <t>チョクセツシハラ</t>
    </rPh>
    <rPh sb="16" eb="19">
      <t>コウフキン</t>
    </rPh>
    <rPh sb="19" eb="23">
      <t>コウフヨウコウ</t>
    </rPh>
    <rPh sb="23" eb="24">
      <t>ダイ</t>
    </rPh>
    <phoneticPr fontId="2"/>
  </si>
  <si>
    <t>申請者</t>
    <rPh sb="0" eb="3">
      <t>シンセイシャ</t>
    </rPh>
    <phoneticPr fontId="2"/>
  </si>
  <si>
    <t>　　　　令和５年度中山間地域等直接支払交付金変更承認申請書</t>
    <rPh sb="4" eb="6">
      <t>レイワ</t>
    </rPh>
    <rPh sb="22" eb="24">
      <t>ヘンコウ</t>
    </rPh>
    <rPh sb="24" eb="26">
      <t>ショウニン</t>
    </rPh>
    <phoneticPr fontId="2"/>
  </si>
  <si>
    <t>５農1001号</t>
    <rPh sb="1" eb="2">
      <t>ノウ</t>
    </rPh>
    <rPh sb="6" eb="7">
      <t>ゴウ</t>
    </rPh>
    <phoneticPr fontId="2"/>
  </si>
  <si>
    <t>　令和５年　　月　　日付け　　第　　　号で交付決定通知のあった中山間地域等直接支払</t>
    <rPh sb="1" eb="3">
      <t>レイワ</t>
    </rPh>
    <rPh sb="39" eb="41">
      <t>シハラ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</si>
</sst>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 "/>
    <numFmt numFmtId="177" formatCode="\(#,##0\)"/>
  </numFmts>
  <fonts count="12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0"/>
      <color theme="1"/>
      <name val="ＭＳ 明朝"/>
      <family val="1"/>
      <charset val="128"/>
    </font>
    <font>
      <sz val="12"/>
      <name val="ＭＳ 明朝"/>
      <family val="1"/>
      <charset val="128"/>
    </font>
    <font>
      <sz val="12"/>
      <color theme="1"/>
      <name val="ＭＳ 明朝"/>
      <family val="1"/>
      <charset val="128"/>
    </font>
    <font>
      <sz val="12"/>
      <color rgb="FF000000"/>
      <name val="ＭＳ 明朝"/>
      <family val="1"/>
      <charset val="128"/>
    </font>
    <font>
      <b/>
      <sz val="12"/>
      <name val="ＭＳ 明朝"/>
      <family val="1"/>
      <charset val="128"/>
    </font>
    <font>
      <sz val="10"/>
      <name val="ＭＳ 明朝"/>
      <family val="1"/>
      <charset val="128"/>
    </font>
    <font>
      <sz val="11"/>
      <color theme="1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4">
    <xf numFmtId="0" fontId="0" fillId="0" borderId="0">
      <alignment vertical="center"/>
    </xf>
    <xf numFmtId="38" fontId="1" fillId="0" borderId="0" applyFont="0" applyFill="0" applyBorder="0" applyAlignment="0" applyProtection="0"/>
    <xf numFmtId="0" fontId="4" fillId="0" borderId="0"/>
    <xf numFmtId="0" fontId="4" fillId="0" borderId="0">
      <alignment vertical="center"/>
    </xf>
    <xf numFmtId="0" fontId="1" fillId="0" borderId="0">
      <alignment vertical="center"/>
    </xf>
    <xf numFmtId="0" fontId="3" fillId="0" borderId="0"/>
    <xf numFmtId="0" fontId="4" fillId="0" borderId="0">
      <alignment vertical="center"/>
    </xf>
    <xf numFmtId="0" fontId="1" fillId="0" borderId="0"/>
    <xf numFmtId="0" fontId="4" fillId="0" borderId="0">
      <alignment vertical="center"/>
    </xf>
    <xf numFmtId="0" fontId="4" fillId="0" borderId="0">
      <alignment vertical="center"/>
    </xf>
    <xf numFmtId="0" fontId="5" fillId="0" borderId="0">
      <alignment vertical="center"/>
    </xf>
    <xf numFmtId="0" fontId="1" fillId="0" borderId="0"/>
    <xf numFmtId="0" fontId="1" fillId="0" borderId="0"/>
    <xf numFmtId="0" fontId="11" fillId="0" borderId="0">
      <alignment vertical="center"/>
    </xf>
  </cellStyleXfs>
  <cellXfs count="76">
    <xf numFmtId="0" fontId="0" fillId="0" borderId="0" xfId="0">
      <alignment vertical="center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49" fontId="6" fillId="0" borderId="0" xfId="0" applyNumberFormat="1" applyFont="1" applyAlignment="1">
      <alignment horizontal="right" vertical="center"/>
    </xf>
    <xf numFmtId="0" fontId="7" fillId="0" borderId="0" xfId="0" applyFont="1" applyAlignment="1">
      <alignment horizontal="left" vertical="center"/>
    </xf>
    <xf numFmtId="0" fontId="6" fillId="0" borderId="0" xfId="12" applyFont="1"/>
    <xf numFmtId="49" fontId="6" fillId="0" borderId="0" xfId="0" applyNumberFormat="1" applyFont="1" applyAlignment="1">
      <alignment vertical="center" wrapText="1"/>
    </xf>
    <xf numFmtId="0" fontId="9" fillId="0" borderId="0" xfId="0" applyFont="1" applyAlignment="1">
      <alignment horizontal="center" vertical="center"/>
    </xf>
    <xf numFmtId="0" fontId="6" fillId="0" borderId="0" xfId="12" applyFont="1" applyAlignment="1">
      <alignment horizontal="center" vertical="center"/>
    </xf>
    <xf numFmtId="0" fontId="8" fillId="0" borderId="0" xfId="0" applyFont="1">
      <alignment vertical="center"/>
    </xf>
    <xf numFmtId="0" fontId="6" fillId="0" borderId="0" xfId="0" applyFont="1" applyAlignment="1">
      <alignment horizontal="right" vertical="center"/>
    </xf>
    <xf numFmtId="49" fontId="7" fillId="0" borderId="0" xfId="0" applyNumberFormat="1" applyFont="1" applyAlignment="1">
      <alignment horizontal="left" vertical="center"/>
    </xf>
    <xf numFmtId="0" fontId="6" fillId="0" borderId="10" xfId="0" applyFont="1" applyBorder="1">
      <alignment vertical="center"/>
    </xf>
    <xf numFmtId="0" fontId="6" fillId="0" borderId="7" xfId="0" applyFont="1" applyBorder="1">
      <alignment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7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vertical="center" wrapText="1"/>
    </xf>
    <xf numFmtId="0" fontId="7" fillId="0" borderId="0" xfId="0" applyFont="1" applyAlignment="1">
      <alignment vertical="center" wrapText="1"/>
    </xf>
    <xf numFmtId="0" fontId="7" fillId="0" borderId="0" xfId="0" applyFont="1">
      <alignment vertical="center"/>
    </xf>
    <xf numFmtId="0" fontId="6" fillId="0" borderId="6" xfId="0" applyFont="1" applyBorder="1" applyAlignment="1">
      <alignment horizontal="center" vertical="center" wrapText="1"/>
    </xf>
    <xf numFmtId="0" fontId="6" fillId="0" borderId="0" xfId="12" applyFont="1" applyAlignment="1">
      <alignment vertical="center"/>
    </xf>
    <xf numFmtId="0" fontId="6" fillId="0" borderId="8" xfId="0" applyFont="1" applyBorder="1" applyAlignment="1">
      <alignment horizontal="right" vertical="top"/>
    </xf>
    <xf numFmtId="176" fontId="6" fillId="2" borderId="1" xfId="0" applyNumberFormat="1" applyFont="1" applyFill="1" applyBorder="1" applyAlignment="1">
      <alignment horizontal="right" vertical="center"/>
    </xf>
    <xf numFmtId="176" fontId="6" fillId="2" borderId="1" xfId="0" applyNumberFormat="1" applyFont="1" applyFill="1" applyBorder="1">
      <alignment vertical="center"/>
    </xf>
    <xf numFmtId="177" fontId="6" fillId="2" borderId="8" xfId="0" applyNumberFormat="1" applyFont="1" applyFill="1" applyBorder="1" applyAlignment="1">
      <alignment horizontal="right" vertical="center"/>
    </xf>
    <xf numFmtId="176" fontId="6" fillId="0" borderId="1" xfId="0" applyNumberFormat="1" applyFont="1" applyFill="1" applyBorder="1">
      <alignment vertical="center"/>
    </xf>
    <xf numFmtId="177" fontId="6" fillId="0" borderId="8" xfId="0" applyNumberFormat="1" applyFont="1" applyFill="1" applyBorder="1" applyAlignment="1">
      <alignment horizontal="right" vertical="center"/>
    </xf>
    <xf numFmtId="0" fontId="6" fillId="0" borderId="2" xfId="0" applyFont="1" applyBorder="1" applyAlignment="1">
      <alignment vertical="center" wrapText="1"/>
    </xf>
    <xf numFmtId="0" fontId="6" fillId="0" borderId="11" xfId="0" applyFont="1" applyBorder="1" applyAlignment="1">
      <alignment vertical="center" wrapText="1"/>
    </xf>
    <xf numFmtId="177" fontId="6" fillId="2" borderId="3" xfId="0" applyNumberFormat="1" applyFont="1" applyFill="1" applyBorder="1" applyAlignment="1">
      <alignment horizontal="right" vertical="center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2" borderId="0" xfId="0" applyFill="1" applyAlignment="1">
      <alignment vertical="center"/>
    </xf>
    <xf numFmtId="177" fontId="6" fillId="0" borderId="3" xfId="0" applyNumberFormat="1" applyFont="1" applyFill="1" applyBorder="1" applyAlignment="1">
      <alignment horizontal="right" vertical="center"/>
    </xf>
    <xf numFmtId="176" fontId="6" fillId="0" borderId="1" xfId="0" applyNumberFormat="1" applyFont="1" applyFill="1" applyBorder="1" applyAlignment="1">
      <alignment horizontal="right" vertical="center"/>
    </xf>
    <xf numFmtId="3" fontId="7" fillId="0" borderId="0" xfId="0" applyNumberFormat="1" applyFont="1" applyFill="1" applyAlignment="1">
      <alignment vertical="center" wrapText="1"/>
    </xf>
    <xf numFmtId="0" fontId="7" fillId="0" borderId="0" xfId="0" applyFont="1" applyFill="1" applyAlignment="1">
      <alignment vertical="center" wrapText="1"/>
    </xf>
    <xf numFmtId="0" fontId="6" fillId="0" borderId="0" xfId="12" applyFont="1" applyAlignment="1">
      <alignment horizontal="left" vertical="center"/>
    </xf>
    <xf numFmtId="0" fontId="6" fillId="0" borderId="14" xfId="0" applyFont="1" applyBorder="1">
      <alignment vertical="center"/>
    </xf>
    <xf numFmtId="0" fontId="6" fillId="0" borderId="1" xfId="0" applyFont="1" applyBorder="1" applyAlignment="1">
      <alignment horizontal="center" vertical="center" shrinkToFit="1"/>
    </xf>
    <xf numFmtId="0" fontId="10" fillId="0" borderId="6" xfId="0" applyFont="1" applyBorder="1" applyAlignment="1">
      <alignment vertical="center" shrinkToFit="1"/>
    </xf>
    <xf numFmtId="0" fontId="10" fillId="0" borderId="1" xfId="0" applyFont="1" applyBorder="1" applyAlignment="1">
      <alignment vertical="center" shrinkToFit="1"/>
    </xf>
    <xf numFmtId="0" fontId="6" fillId="0" borderId="1" xfId="0" applyFont="1" applyBorder="1" applyAlignment="1">
      <alignment vertical="center" shrinkToFit="1"/>
    </xf>
    <xf numFmtId="0" fontId="7" fillId="0" borderId="0" xfId="0" applyFont="1" applyAlignment="1">
      <alignment vertical="top" wrapText="1"/>
    </xf>
    <xf numFmtId="0" fontId="6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/>
    </xf>
    <xf numFmtId="0" fontId="6" fillId="2" borderId="0" xfId="0" applyFont="1" applyFill="1" applyAlignment="1">
      <alignment horizontal="right" vertical="center"/>
    </xf>
    <xf numFmtId="58" fontId="6" fillId="0" borderId="0" xfId="0" applyNumberFormat="1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6" fillId="2" borderId="0" xfId="12" applyFont="1" applyFill="1" applyAlignment="1">
      <alignment horizontal="left" vertical="center" wrapText="1"/>
    </xf>
    <xf numFmtId="0" fontId="6" fillId="0" borderId="6" xfId="0" applyFont="1" applyBorder="1" applyAlignment="1">
      <alignment horizontal="center" wrapText="1"/>
    </xf>
    <xf numFmtId="0" fontId="6" fillId="0" borderId="6" xfId="0" applyFont="1" applyBorder="1" applyAlignment="1">
      <alignment horizontal="center"/>
    </xf>
    <xf numFmtId="0" fontId="6" fillId="0" borderId="6" xfId="0" applyFont="1" applyBorder="1" applyAlignment="1">
      <alignment horizontal="center" vertical="center"/>
    </xf>
    <xf numFmtId="0" fontId="6" fillId="0" borderId="0" xfId="12" applyFont="1" applyAlignment="1">
      <alignment horizontal="left" vertical="center"/>
    </xf>
    <xf numFmtId="0" fontId="6" fillId="2" borderId="0" xfId="0" applyFont="1" applyFill="1" applyAlignment="1">
      <alignment horizontal="left" vertical="center"/>
    </xf>
    <xf numFmtId="0" fontId="6" fillId="0" borderId="10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6" fillId="2" borderId="0" xfId="0" applyFont="1" applyFill="1" applyAlignment="1">
      <alignment horizontal="left" vertical="center" wrapText="1"/>
    </xf>
    <xf numFmtId="0" fontId="6" fillId="0" borderId="8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7" fillId="2" borderId="0" xfId="0" applyFont="1" applyFill="1" applyAlignment="1">
      <alignment horizontal="left" vertical="center" wrapText="1"/>
    </xf>
    <xf numFmtId="0" fontId="6" fillId="0" borderId="5" xfId="0" applyFont="1" applyBorder="1" applyAlignment="1">
      <alignment horizontal="left" vertical="center" wrapText="1"/>
    </xf>
    <xf numFmtId="0" fontId="6" fillId="0" borderId="0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0" fontId="6" fillId="0" borderId="12" xfId="0" applyFont="1" applyBorder="1" applyAlignment="1">
      <alignment horizontal="left" vertical="center" wrapText="1"/>
    </xf>
    <xf numFmtId="0" fontId="6" fillId="0" borderId="9" xfId="0" applyFont="1" applyBorder="1" applyAlignment="1">
      <alignment horizontal="left" vertical="center" wrapText="1"/>
    </xf>
    <xf numFmtId="0" fontId="6" fillId="0" borderId="13" xfId="0" applyFont="1" applyBorder="1" applyAlignment="1">
      <alignment horizontal="left" vertical="center" wrapText="1"/>
    </xf>
    <xf numFmtId="58" fontId="6" fillId="0" borderId="0" xfId="0" applyNumberFormat="1" applyFont="1" applyAlignment="1">
      <alignment horizontal="center" vertical="center"/>
    </xf>
  </cellXfs>
  <cellStyles count="14">
    <cellStyle name="桁区切り 2" xfId="1" xr:uid="{00000000-0005-0000-0000-000001000000}"/>
    <cellStyle name="標準" xfId="0" builtinId="0"/>
    <cellStyle name="標準 11" xfId="2" xr:uid="{00000000-0005-0000-0000-000003000000}"/>
    <cellStyle name="標準 2" xfId="3" xr:uid="{00000000-0005-0000-0000-000004000000}"/>
    <cellStyle name="標準 2 2" xfId="4" xr:uid="{00000000-0005-0000-0000-000005000000}"/>
    <cellStyle name="標準 2 4" xfId="5" xr:uid="{00000000-0005-0000-0000-000006000000}"/>
    <cellStyle name="標準 3" xfId="6" xr:uid="{00000000-0005-0000-0000-000007000000}"/>
    <cellStyle name="標準 3 2" xfId="7" xr:uid="{00000000-0005-0000-0000-000008000000}"/>
    <cellStyle name="標準 3 2 2" xfId="8" xr:uid="{00000000-0005-0000-0000-000009000000}"/>
    <cellStyle name="標準 3 3" xfId="13" xr:uid="{00000000-0005-0000-0000-00000A000000}"/>
    <cellStyle name="標準 4" xfId="9" xr:uid="{00000000-0005-0000-0000-00000B000000}"/>
    <cellStyle name="標準 7" xfId="10" xr:uid="{00000000-0005-0000-0000-00000C000000}"/>
    <cellStyle name="標準 8" xfId="11" xr:uid="{00000000-0005-0000-0000-00000D000000}"/>
    <cellStyle name="標準_⑤参考様式11,12号別紙(収支実績報告書（支援交付金））" xfId="12" xr:uid="{00000000-0005-0000-0000-00000E000000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74084</xdr:colOff>
      <xdr:row>2</xdr:row>
      <xdr:rowOff>254000</xdr:rowOff>
    </xdr:from>
    <xdr:to>
      <xdr:col>5</xdr:col>
      <xdr:colOff>349250</xdr:colOff>
      <xdr:row>5</xdr:row>
      <xdr:rowOff>148167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AEE2E3FC-259E-4926-ADE0-7021216CAC61}"/>
            </a:ext>
          </a:extLst>
        </xdr:cNvPr>
        <xdr:cNvSpPr/>
      </xdr:nvSpPr>
      <xdr:spPr>
        <a:xfrm>
          <a:off x="74084" y="952500"/>
          <a:ext cx="3407833" cy="1090084"/>
        </a:xfrm>
        <a:prstGeom prst="rect">
          <a:avLst/>
        </a:prstGeom>
        <a:solidFill>
          <a:schemeClr val="bg1"/>
        </a:solidFill>
        <a:ln w="1905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400">
              <a:solidFill>
                <a:srgbClr val="FF0000"/>
              </a:solidFill>
            </a:rPr>
            <a:t>黄色のセルに入力した内容をフォームに取り込むことができます。</a:t>
          </a:r>
        </a:p>
        <a:p>
          <a:pPr algn="l"/>
          <a:r>
            <a:rPr kumimoji="1" lang="ja-JP" altLang="en-US" sz="1400">
              <a:solidFill>
                <a:srgbClr val="FF0000"/>
              </a:solidFill>
            </a:rPr>
            <a:t>なお、入力例としてあらかじめダミーデータが入力されています。</a:t>
          </a:r>
        </a:p>
        <a:p>
          <a:pPr algn="l"/>
          <a:endParaRPr kumimoji="1" lang="ja-JP" altLang="en-US" sz="1400">
            <a:solidFill>
              <a:srgbClr val="FF0000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72EE02-E6E3-49BA-BA07-E5E9920C4EBB}">
  <dimension ref="A1:AG46"/>
  <sheetViews>
    <sheetView showGridLines="0" tabSelected="1" view="pageBreakPreview" zoomScale="90" zoomScaleNormal="100" zoomScaleSheetLayoutView="90" workbookViewId="0">
      <selection activeCell="B45" sqref="B45"/>
    </sheetView>
  </sheetViews>
  <sheetFormatPr defaultColWidth="9" defaultRowHeight="14.25" x14ac:dyDescent="0.15"/>
  <cols>
    <col min="1" max="1" width="2.625" style="1" customWidth="1"/>
    <col min="2" max="2" width="5.5" style="1" customWidth="1"/>
    <col min="3" max="3" width="7.375" style="1" customWidth="1"/>
    <col min="4" max="9" width="12.75" style="1" customWidth="1"/>
    <col min="10" max="14" width="4.25" style="1" customWidth="1"/>
    <col min="15" max="20" width="2.625" style="1" customWidth="1"/>
    <col min="21" max="16384" width="9" style="1"/>
  </cols>
  <sheetData>
    <row r="1" spans="1:33" ht="27.75" customHeight="1" x14ac:dyDescent="0.15">
      <c r="A1" s="15"/>
      <c r="T1" s="10"/>
      <c r="U1" s="10"/>
      <c r="AG1" s="1" t="s">
        <v>1</v>
      </c>
    </row>
    <row r="2" spans="1:33" ht="27.75" customHeight="1" x14ac:dyDescent="0.15">
      <c r="A2" s="48"/>
      <c r="B2" s="48"/>
      <c r="C2" s="48"/>
      <c r="D2" s="48"/>
      <c r="E2" s="48"/>
      <c r="F2" s="48"/>
      <c r="G2" s="48"/>
      <c r="H2" s="48"/>
      <c r="I2" s="48"/>
      <c r="T2" s="10"/>
      <c r="U2" s="10"/>
    </row>
    <row r="3" spans="1:33" ht="35.25" customHeight="1" x14ac:dyDescent="0.15">
      <c r="A3" s="50" t="s">
        <v>67</v>
      </c>
      <c r="B3" s="50"/>
      <c r="C3" s="50"/>
      <c r="D3" s="50"/>
      <c r="E3" s="50"/>
      <c r="F3" s="50"/>
      <c r="G3" s="50"/>
      <c r="H3" s="50"/>
      <c r="T3" s="10"/>
      <c r="U3" s="10"/>
    </row>
    <row r="4" spans="1:33" ht="31.5" customHeight="1" x14ac:dyDescent="0.15">
      <c r="A4" s="15"/>
      <c r="G4" s="51" t="s">
        <v>68</v>
      </c>
      <c r="H4" s="51"/>
      <c r="T4" s="10"/>
      <c r="U4" s="10"/>
    </row>
    <row r="5" spans="1:33" ht="27.75" customHeight="1" x14ac:dyDescent="0.15">
      <c r="A5" s="15"/>
      <c r="G5" s="52">
        <v>45238</v>
      </c>
      <c r="H5" s="53"/>
      <c r="T5" s="10"/>
      <c r="U5" s="10"/>
    </row>
    <row r="6" spans="1:33" s="5" customFormat="1" ht="34.5" customHeight="1" x14ac:dyDescent="0.15">
      <c r="A6" s="54" t="s">
        <v>55</v>
      </c>
      <c r="B6" s="54"/>
      <c r="C6" s="54"/>
      <c r="D6" s="54"/>
      <c r="E6" s="54"/>
      <c r="F6" s="24" t="s">
        <v>26</v>
      </c>
      <c r="G6" s="14"/>
      <c r="H6" s="1"/>
      <c r="I6" s="1"/>
      <c r="J6" s="1"/>
    </row>
    <row r="7" spans="1:33" s="5" customFormat="1" ht="24.95" customHeight="1" x14ac:dyDescent="0.15">
      <c r="A7" s="58"/>
      <c r="B7" s="58"/>
      <c r="C7" s="58"/>
      <c r="D7" s="58"/>
      <c r="E7" s="58"/>
      <c r="F7" s="41"/>
      <c r="G7" s="8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</row>
    <row r="8" spans="1:33" ht="24" customHeight="1" x14ac:dyDescent="0.15">
      <c r="A8" s="7"/>
      <c r="B8" s="7"/>
      <c r="C8" s="7"/>
      <c r="D8" s="7"/>
      <c r="E8" s="7"/>
      <c r="F8" s="7"/>
      <c r="G8" s="59" t="s">
        <v>56</v>
      </c>
      <c r="H8" s="59"/>
      <c r="I8" s="59"/>
    </row>
    <row r="9" spans="1:33" ht="26.25" customHeight="1" x14ac:dyDescent="0.15">
      <c r="A9" s="7"/>
      <c r="B9" s="7"/>
      <c r="C9" s="7"/>
      <c r="D9" s="7"/>
      <c r="E9" s="7"/>
      <c r="F9" s="7"/>
      <c r="G9" s="14"/>
    </row>
    <row r="10" spans="1:33" s="2" customFormat="1" ht="17.25" customHeight="1" x14ac:dyDescent="0.15">
      <c r="A10" s="49" t="s">
        <v>69</v>
      </c>
      <c r="B10" s="49"/>
      <c r="C10" s="49"/>
      <c r="D10" s="49"/>
      <c r="E10" s="49"/>
      <c r="F10" s="49"/>
      <c r="G10" s="49"/>
      <c r="H10" s="49"/>
      <c r="I10" s="49"/>
    </row>
    <row r="11" spans="1:33" s="22" customFormat="1" ht="17.25" customHeight="1" x14ac:dyDescent="0.15">
      <c r="A11" s="49" t="s">
        <v>28</v>
      </c>
      <c r="B11" s="49"/>
      <c r="C11" s="49"/>
      <c r="D11" s="49"/>
      <c r="E11" s="49"/>
      <c r="F11" s="49"/>
      <c r="G11" s="39">
        <f>IF((E32+F32)&gt;(E33+F33),(E32+F32)-(E33+F33),((E33+F33)-(E32+F32)))</f>
        <v>45000</v>
      </c>
      <c r="H11" s="21" t="s">
        <v>27</v>
      </c>
      <c r="I11" s="40" t="str">
        <f>IF((E32+F32)&gt;(E33+F33),"減額承認","追加交付")</f>
        <v>減額承認</v>
      </c>
    </row>
    <row r="12" spans="1:33" s="22" customFormat="1" ht="21" customHeight="1" x14ac:dyDescent="0.15">
      <c r="A12" s="49" t="s">
        <v>57</v>
      </c>
      <c r="B12" s="49"/>
      <c r="C12" s="49"/>
      <c r="D12" s="49"/>
      <c r="E12" s="68" t="s">
        <v>65</v>
      </c>
      <c r="F12" s="68"/>
      <c r="G12" s="68"/>
      <c r="H12" s="68"/>
      <c r="I12" s="68"/>
      <c r="P12" s="47"/>
    </row>
    <row r="13" spans="1:33" s="22" customFormat="1" ht="17.25" customHeight="1" x14ac:dyDescent="0.15">
      <c r="A13" s="49" t="s">
        <v>58</v>
      </c>
      <c r="B13" s="49"/>
      <c r="C13" s="49"/>
      <c r="D13" s="49"/>
      <c r="E13" s="49"/>
      <c r="F13" s="49"/>
      <c r="G13" s="49"/>
      <c r="H13" s="49"/>
      <c r="I13" s="49"/>
    </row>
    <row r="14" spans="1:33" s="2" customFormat="1" ht="18" customHeight="1" x14ac:dyDescent="0.15">
      <c r="A14" s="16" t="s">
        <v>25</v>
      </c>
      <c r="B14" s="16"/>
      <c r="C14" s="16"/>
      <c r="D14" s="16"/>
      <c r="E14" s="16"/>
      <c r="F14" s="22"/>
      <c r="G14" s="16"/>
      <c r="H14" s="16"/>
      <c r="I14" s="16"/>
    </row>
    <row r="15" spans="1:33" s="2" customFormat="1" ht="18" customHeight="1" x14ac:dyDescent="0.15">
      <c r="A15" s="16"/>
      <c r="B15" s="16"/>
      <c r="C15" s="16"/>
      <c r="D15" s="16"/>
      <c r="E15" s="16"/>
      <c r="F15" s="22"/>
      <c r="G15" s="16"/>
      <c r="H15" s="16"/>
      <c r="I15" s="16"/>
    </row>
    <row r="16" spans="1:33" s="5" customFormat="1" ht="25.5" customHeight="1" x14ac:dyDescent="0.15">
      <c r="A16" s="67" t="s">
        <v>0</v>
      </c>
      <c r="B16" s="67"/>
      <c r="C16" s="67"/>
      <c r="D16" s="67"/>
      <c r="E16" s="67"/>
      <c r="F16" s="67"/>
      <c r="G16" s="67"/>
      <c r="H16" s="67"/>
      <c r="I16" s="67"/>
      <c r="J16" s="1"/>
      <c r="K16" s="1"/>
      <c r="L16" s="1"/>
      <c r="M16" s="1"/>
    </row>
    <row r="17" spans="1:13" s="22" customFormat="1" ht="24.75" customHeight="1" x14ac:dyDescent="0.15">
      <c r="A17" s="9" t="s">
        <v>30</v>
      </c>
      <c r="B17" s="4"/>
    </row>
    <row r="18" spans="1:13" s="5" customFormat="1" ht="45" customHeight="1" x14ac:dyDescent="0.15">
      <c r="A18" s="6"/>
      <c r="B18" s="64" t="s">
        <v>53</v>
      </c>
      <c r="C18" s="64"/>
      <c r="D18" s="64"/>
      <c r="E18" s="64"/>
      <c r="F18" s="64"/>
      <c r="G18" s="64"/>
      <c r="H18" s="64"/>
      <c r="I18" s="64"/>
      <c r="J18" s="20"/>
      <c r="K18" s="20"/>
      <c r="L18" s="20"/>
      <c r="M18" s="20"/>
    </row>
    <row r="19" spans="1:13" s="22" customFormat="1" ht="24.75" customHeight="1" x14ac:dyDescent="0.15">
      <c r="A19" s="11" t="s">
        <v>4</v>
      </c>
      <c r="B19" s="4"/>
    </row>
    <row r="20" spans="1:13" s="22" customFormat="1" ht="24.75" customHeight="1" x14ac:dyDescent="0.15">
      <c r="A20" s="11"/>
      <c r="B20" s="4" t="s">
        <v>5</v>
      </c>
    </row>
    <row r="21" spans="1:13" ht="24.75" customHeight="1" x14ac:dyDescent="0.15">
      <c r="A21" s="3"/>
      <c r="G21" s="18" t="s">
        <v>6</v>
      </c>
    </row>
    <row r="22" spans="1:13" ht="24.75" customHeight="1" x14ac:dyDescent="0.15">
      <c r="A22" s="3"/>
      <c r="B22" s="65"/>
      <c r="C22" s="65"/>
      <c r="D22" s="12"/>
      <c r="E22" s="42"/>
      <c r="F22" s="13"/>
      <c r="G22" s="12"/>
      <c r="H22" s="42"/>
      <c r="I22" s="13"/>
    </row>
    <row r="23" spans="1:13" ht="24.75" customHeight="1" x14ac:dyDescent="0.15">
      <c r="A23" s="3"/>
      <c r="B23" s="66" t="s">
        <v>2</v>
      </c>
      <c r="C23" s="66"/>
      <c r="D23" s="43" t="s">
        <v>10</v>
      </c>
      <c r="E23" s="44" t="s">
        <v>8</v>
      </c>
      <c r="F23" s="45" t="s">
        <v>64</v>
      </c>
      <c r="G23" s="46" t="s">
        <v>9</v>
      </c>
      <c r="H23" s="44" t="s">
        <v>7</v>
      </c>
      <c r="I23" s="45" t="s">
        <v>63</v>
      </c>
    </row>
    <row r="24" spans="1:13" ht="18" customHeight="1" x14ac:dyDescent="0.15">
      <c r="A24" s="3"/>
      <c r="B24" s="60" t="s">
        <v>11</v>
      </c>
      <c r="C24" s="61"/>
      <c r="D24" s="28">
        <v>120000</v>
      </c>
      <c r="E24" s="28">
        <v>60000</v>
      </c>
      <c r="F24" s="28">
        <v>30000</v>
      </c>
      <c r="G24" s="28">
        <v>110000</v>
      </c>
      <c r="H24" s="28">
        <v>55000</v>
      </c>
      <c r="I24" s="28">
        <v>27500</v>
      </c>
    </row>
    <row r="25" spans="1:13" ht="18" customHeight="1" x14ac:dyDescent="0.15">
      <c r="A25" s="3"/>
      <c r="B25" s="62"/>
      <c r="C25" s="63"/>
      <c r="D25" s="26">
        <v>100000</v>
      </c>
      <c r="E25" s="27">
        <v>50000</v>
      </c>
      <c r="F25" s="27">
        <v>25000</v>
      </c>
      <c r="G25" s="27">
        <v>110000</v>
      </c>
      <c r="H25" s="27">
        <v>55000</v>
      </c>
      <c r="I25" s="27">
        <v>27500</v>
      </c>
    </row>
    <row r="26" spans="1:13" ht="18" customHeight="1" x14ac:dyDescent="0.15">
      <c r="A26" s="3"/>
      <c r="B26" s="60" t="s">
        <v>12</v>
      </c>
      <c r="C26" s="61"/>
      <c r="D26" s="28">
        <v>220000</v>
      </c>
      <c r="E26" s="28">
        <v>110000</v>
      </c>
      <c r="F26" s="28">
        <v>55000</v>
      </c>
      <c r="G26" s="28">
        <v>210000</v>
      </c>
      <c r="H26" s="28">
        <v>105000</v>
      </c>
      <c r="I26" s="28">
        <v>52500</v>
      </c>
    </row>
    <row r="27" spans="1:13" ht="18" customHeight="1" x14ac:dyDescent="0.15">
      <c r="A27" s="3"/>
      <c r="B27" s="62"/>
      <c r="C27" s="63"/>
      <c r="D27" s="27">
        <v>200000</v>
      </c>
      <c r="E27" s="27">
        <v>100000</v>
      </c>
      <c r="F27" s="27">
        <v>50000</v>
      </c>
      <c r="G27" s="27">
        <v>210000</v>
      </c>
      <c r="H27" s="27">
        <v>105000</v>
      </c>
      <c r="I27" s="27">
        <v>52500</v>
      </c>
    </row>
    <row r="28" spans="1:13" ht="18" customHeight="1" x14ac:dyDescent="0.15">
      <c r="A28" s="3"/>
      <c r="B28" s="60" t="s">
        <v>13</v>
      </c>
      <c r="C28" s="61"/>
      <c r="D28" s="28">
        <v>320000</v>
      </c>
      <c r="E28" s="28">
        <v>160000</v>
      </c>
      <c r="F28" s="28">
        <v>80000</v>
      </c>
      <c r="G28" s="28">
        <v>310000</v>
      </c>
      <c r="H28" s="28">
        <v>155000</v>
      </c>
      <c r="I28" s="28">
        <v>77500</v>
      </c>
    </row>
    <row r="29" spans="1:13" ht="18" customHeight="1" x14ac:dyDescent="0.15">
      <c r="A29" s="3"/>
      <c r="B29" s="62"/>
      <c r="C29" s="63"/>
      <c r="D29" s="27">
        <v>300000</v>
      </c>
      <c r="E29" s="27">
        <v>150000</v>
      </c>
      <c r="F29" s="27">
        <v>75000</v>
      </c>
      <c r="G29" s="27">
        <v>310000</v>
      </c>
      <c r="H29" s="27">
        <v>155000</v>
      </c>
      <c r="I29" s="27">
        <v>77500</v>
      </c>
    </row>
    <row r="30" spans="1:13" ht="18" customHeight="1" x14ac:dyDescent="0.15">
      <c r="A30" s="3"/>
      <c r="B30" s="60" t="s">
        <v>14</v>
      </c>
      <c r="C30" s="61"/>
      <c r="D30" s="28">
        <v>0</v>
      </c>
      <c r="E30" s="28">
        <v>0</v>
      </c>
      <c r="F30" s="28">
        <v>0</v>
      </c>
      <c r="G30" s="28">
        <v>0</v>
      </c>
      <c r="H30" s="28">
        <v>0</v>
      </c>
      <c r="I30" s="28">
        <v>0</v>
      </c>
    </row>
    <row r="31" spans="1:13" ht="18" customHeight="1" x14ac:dyDescent="0.15">
      <c r="A31" s="3"/>
      <c r="B31" s="62"/>
      <c r="C31" s="63"/>
      <c r="D31" s="27">
        <v>0</v>
      </c>
      <c r="E31" s="27">
        <v>0</v>
      </c>
      <c r="F31" s="27">
        <v>0</v>
      </c>
      <c r="G31" s="27">
        <v>0</v>
      </c>
      <c r="H31" s="27">
        <v>0</v>
      </c>
      <c r="I31" s="27">
        <v>0</v>
      </c>
    </row>
    <row r="32" spans="1:13" ht="18" customHeight="1" x14ac:dyDescent="0.15">
      <c r="A32" s="3"/>
      <c r="B32" s="60" t="s">
        <v>15</v>
      </c>
      <c r="C32" s="61"/>
      <c r="D32" s="30">
        <f>SUM(D24,D26,D28,D30)</f>
        <v>660000</v>
      </c>
      <c r="E32" s="30">
        <f t="shared" ref="E32:I32" si="0">SUM(E24,E26,E28,E30)</f>
        <v>330000</v>
      </c>
      <c r="F32" s="30">
        <f t="shared" si="0"/>
        <v>165000</v>
      </c>
      <c r="G32" s="30">
        <f t="shared" si="0"/>
        <v>630000</v>
      </c>
      <c r="H32" s="30">
        <f t="shared" si="0"/>
        <v>315000</v>
      </c>
      <c r="I32" s="30">
        <f t="shared" si="0"/>
        <v>157500</v>
      </c>
    </row>
    <row r="33" spans="1:9" ht="18" customHeight="1" x14ac:dyDescent="0.15">
      <c r="B33" s="62"/>
      <c r="C33" s="63"/>
      <c r="D33" s="29">
        <f t="shared" ref="D33" si="1">SUM(D25,D27,D29,D31)</f>
        <v>600000</v>
      </c>
      <c r="E33" s="29">
        <f t="shared" ref="E33:I33" si="2">SUM(E25,E27,E29,E31)</f>
        <v>300000</v>
      </c>
      <c r="F33" s="29">
        <f t="shared" si="2"/>
        <v>150000</v>
      </c>
      <c r="G33" s="29">
        <f t="shared" si="2"/>
        <v>630000</v>
      </c>
      <c r="H33" s="29">
        <f t="shared" si="2"/>
        <v>315000</v>
      </c>
      <c r="I33" s="29">
        <f t="shared" si="2"/>
        <v>157500</v>
      </c>
    </row>
    <row r="34" spans="1:9" ht="24.75" customHeight="1" x14ac:dyDescent="0.15">
      <c r="B34" s="19" t="s">
        <v>16</v>
      </c>
      <c r="C34" s="17"/>
    </row>
    <row r="35" spans="1:9" ht="24.75" customHeight="1" x14ac:dyDescent="0.15">
      <c r="B35" s="19"/>
      <c r="C35" s="17"/>
    </row>
    <row r="36" spans="1:9" ht="24.75" customHeight="1" x14ac:dyDescent="0.15">
      <c r="A36" s="1" t="s">
        <v>17</v>
      </c>
      <c r="B36" s="19"/>
      <c r="C36" s="17"/>
    </row>
    <row r="37" spans="1:9" ht="32.25" customHeight="1" x14ac:dyDescent="0.15">
      <c r="B37" s="55" t="s">
        <v>19</v>
      </c>
      <c r="C37" s="56"/>
      <c r="D37" s="56"/>
      <c r="E37" s="55" t="s">
        <v>22</v>
      </c>
      <c r="F37" s="57" t="s">
        <v>18</v>
      </c>
      <c r="G37" s="57"/>
      <c r="H37" s="57"/>
    </row>
    <row r="38" spans="1:9" ht="42" customHeight="1" x14ac:dyDescent="0.15">
      <c r="B38" s="56"/>
      <c r="C38" s="56"/>
      <c r="D38" s="56"/>
      <c r="E38" s="56"/>
      <c r="F38" s="23" t="s">
        <v>23</v>
      </c>
      <c r="G38" s="23" t="s">
        <v>20</v>
      </c>
      <c r="H38" s="23" t="s">
        <v>21</v>
      </c>
    </row>
    <row r="39" spans="1:9" ht="16.5" customHeight="1" x14ac:dyDescent="0.15">
      <c r="B39" s="12"/>
      <c r="C39" s="31"/>
      <c r="D39" s="32"/>
      <c r="E39" s="25" t="s">
        <v>3</v>
      </c>
      <c r="F39" s="25" t="s">
        <v>3</v>
      </c>
      <c r="G39" s="25" t="s">
        <v>3</v>
      </c>
      <c r="H39" s="25" t="s">
        <v>3</v>
      </c>
    </row>
    <row r="40" spans="1:9" ht="39" customHeight="1" x14ac:dyDescent="0.15">
      <c r="B40" s="69" t="s">
        <v>24</v>
      </c>
      <c r="C40" s="70"/>
      <c r="D40" s="71"/>
      <c r="E40" s="37">
        <f>SUM(F40:H40)</f>
        <v>660000</v>
      </c>
      <c r="F40" s="33">
        <v>330000</v>
      </c>
      <c r="G40" s="33">
        <v>165000</v>
      </c>
      <c r="H40" s="33">
        <v>165000</v>
      </c>
    </row>
    <row r="41" spans="1:9" ht="39" customHeight="1" x14ac:dyDescent="0.15">
      <c r="B41" s="72"/>
      <c r="C41" s="73"/>
      <c r="D41" s="74"/>
      <c r="E41" s="38">
        <f>SUM(F41:H41)</f>
        <v>600000</v>
      </c>
      <c r="F41" s="26">
        <v>300000</v>
      </c>
      <c r="G41" s="26">
        <v>150000</v>
      </c>
      <c r="H41" s="26">
        <v>150000</v>
      </c>
    </row>
    <row r="42" spans="1:9" ht="24.75" customHeight="1" x14ac:dyDescent="0.15"/>
    <row r="43" spans="1:9" ht="24.75" customHeight="1" x14ac:dyDescent="0.15">
      <c r="A43" s="1" t="s">
        <v>29</v>
      </c>
    </row>
    <row r="44" spans="1:9" ht="24.75" customHeight="1" x14ac:dyDescent="0.15">
      <c r="B44" s="75">
        <v>45382</v>
      </c>
      <c r="C44" s="50"/>
      <c r="D44" s="50"/>
    </row>
    <row r="45" spans="1:9" ht="24.75" customHeight="1" x14ac:dyDescent="0.15">
      <c r="A45" s="1" t="s">
        <v>61</v>
      </c>
    </row>
    <row r="46" spans="1:9" ht="24.75" customHeight="1" x14ac:dyDescent="0.15"/>
  </sheetData>
  <mergeCells count="26">
    <mergeCell ref="B40:D41"/>
    <mergeCell ref="B44:D44"/>
    <mergeCell ref="B32:C33"/>
    <mergeCell ref="B30:C31"/>
    <mergeCell ref="B37:D38"/>
    <mergeCell ref="E37:E38"/>
    <mergeCell ref="F37:H37"/>
    <mergeCell ref="A7:E7"/>
    <mergeCell ref="G8:I8"/>
    <mergeCell ref="A13:I13"/>
    <mergeCell ref="B28:C29"/>
    <mergeCell ref="B26:C27"/>
    <mergeCell ref="B24:C25"/>
    <mergeCell ref="B18:I18"/>
    <mergeCell ref="B22:C22"/>
    <mergeCell ref="B23:C23"/>
    <mergeCell ref="A16:I16"/>
    <mergeCell ref="A11:F11"/>
    <mergeCell ref="A12:D12"/>
    <mergeCell ref="E12:I12"/>
    <mergeCell ref="A2:I2"/>
    <mergeCell ref="A10:I10"/>
    <mergeCell ref="A3:H3"/>
    <mergeCell ref="G4:H4"/>
    <mergeCell ref="G5:H5"/>
    <mergeCell ref="A6:E6"/>
  </mergeCells>
  <phoneticPr fontId="2"/>
  <printOptions horizontalCentered="1"/>
  <pageMargins left="0.59055118110236227" right="0.59055118110236227" top="0.59055118110236227" bottom="0.39370078740157483" header="0.51181102362204722" footer="0.51181102362204722"/>
  <pageSetup paperSize="9" fitToWidth="0" fitToHeight="0" orientation="portrait" r:id="rId1"/>
  <headerFooter alignWithMargins="0"/>
  <rowBreaks count="1" manualBreakCount="1">
    <brk id="35" max="8" man="1"/>
  </rowBreaks>
  <colBreaks count="1" manualBreakCount="1">
    <brk id="20" max="36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42221B-B980-49A9-B07F-D9D96AFE80E2}">
  <dimension ref="A1:B87"/>
  <sheetViews>
    <sheetView workbookViewId="0">
      <selection activeCell="A3" sqref="A3"/>
    </sheetView>
  </sheetViews>
  <sheetFormatPr defaultRowHeight="13.5" x14ac:dyDescent="0.15"/>
  <cols>
    <col min="1" max="1" width="24.125" customWidth="1"/>
    <col min="2" max="2" width="42.125" style="35" customWidth="1"/>
  </cols>
  <sheetData>
    <row r="1" spans="1:2" x14ac:dyDescent="0.15">
      <c r="A1" t="s">
        <v>31</v>
      </c>
      <c r="B1" s="36" t="str">
        <f>本体!G4</f>
        <v>５農1001号</v>
      </c>
    </row>
    <row r="2" spans="1:2" x14ac:dyDescent="0.15">
      <c r="A2" t="s">
        <v>54</v>
      </c>
      <c r="B2" s="36" t="str">
        <f>本体!A6</f>
        <v>○○都道府県知事　○○　○○</v>
      </c>
    </row>
    <row r="3" spans="1:2" x14ac:dyDescent="0.15">
      <c r="A3" t="s">
        <v>66</v>
      </c>
      <c r="B3" s="36" t="str">
        <f>本体!G8</f>
        <v>○○市町村長　○○　○○</v>
      </c>
    </row>
    <row r="4" spans="1:2" x14ac:dyDescent="0.15">
      <c r="A4" t="s">
        <v>62</v>
      </c>
      <c r="B4" s="36" t="str">
        <f>本体!E12</f>
        <v>○○都道府県中山間地域等直接支払交付金交付要綱第○</v>
      </c>
    </row>
    <row r="5" spans="1:2" x14ac:dyDescent="0.15">
      <c r="A5" t="s">
        <v>32</v>
      </c>
      <c r="B5" s="36" t="str">
        <f>IF(本体!I11="追加交付",本体!G11,"")</f>
        <v/>
      </c>
    </row>
    <row r="6" spans="1:2" x14ac:dyDescent="0.15">
      <c r="A6" t="s">
        <v>33</v>
      </c>
      <c r="B6" s="36">
        <f>IF(本体!I11="減額承認",本体!G11,"")</f>
        <v>45000</v>
      </c>
    </row>
    <row r="7" spans="1:2" x14ac:dyDescent="0.15">
      <c r="A7" t="s">
        <v>34</v>
      </c>
      <c r="B7" s="36" t="str">
        <f>本体!B18</f>
        <v>　健康上の理由により複数農業者が不参加となるため。</v>
      </c>
    </row>
    <row r="8" spans="1:2" x14ac:dyDescent="0.15">
      <c r="A8" t="s">
        <v>2</v>
      </c>
      <c r="B8" s="35" t="s">
        <v>35</v>
      </c>
    </row>
    <row r="9" spans="1:2" x14ac:dyDescent="0.15">
      <c r="A9" t="s">
        <v>2</v>
      </c>
      <c r="B9" s="35" t="s">
        <v>36</v>
      </c>
    </row>
    <row r="10" spans="1:2" x14ac:dyDescent="0.15">
      <c r="A10" t="s">
        <v>2</v>
      </c>
      <c r="B10" s="35" t="s">
        <v>37</v>
      </c>
    </row>
    <row r="11" spans="1:2" x14ac:dyDescent="0.15">
      <c r="A11" t="s">
        <v>2</v>
      </c>
      <c r="B11" s="35" t="s">
        <v>38</v>
      </c>
    </row>
    <row r="12" spans="1:2" x14ac:dyDescent="0.15">
      <c r="A12" t="s">
        <v>2</v>
      </c>
      <c r="B12" s="35" t="s">
        <v>39</v>
      </c>
    </row>
    <row r="13" spans="1:2" x14ac:dyDescent="0.15">
      <c r="A13" t="s">
        <v>2</v>
      </c>
      <c r="B13" s="35" t="s">
        <v>40</v>
      </c>
    </row>
    <row r="14" spans="1:2" x14ac:dyDescent="0.15">
      <c r="A14" t="s">
        <v>2</v>
      </c>
      <c r="B14" s="35" t="s">
        <v>41</v>
      </c>
    </row>
    <row r="15" spans="1:2" x14ac:dyDescent="0.15">
      <c r="A15" t="s">
        <v>2</v>
      </c>
      <c r="B15" s="35" t="s">
        <v>42</v>
      </c>
    </row>
    <row r="16" spans="1:2" x14ac:dyDescent="0.15">
      <c r="A16" t="s">
        <v>2</v>
      </c>
      <c r="B16" s="35" t="s">
        <v>45</v>
      </c>
    </row>
    <row r="17" spans="1:2" x14ac:dyDescent="0.15">
      <c r="A17" t="s">
        <v>2</v>
      </c>
      <c r="B17" s="35" t="s">
        <v>46</v>
      </c>
    </row>
    <row r="18" spans="1:2" x14ac:dyDescent="0.15">
      <c r="A18" t="s">
        <v>10</v>
      </c>
      <c r="B18" s="36">
        <f>本体!D24</f>
        <v>120000</v>
      </c>
    </row>
    <row r="19" spans="1:2" x14ac:dyDescent="0.15">
      <c r="A19" t="s">
        <v>10</v>
      </c>
      <c r="B19" s="36">
        <f>本体!D25</f>
        <v>100000</v>
      </c>
    </row>
    <row r="20" spans="1:2" x14ac:dyDescent="0.15">
      <c r="A20" t="s">
        <v>10</v>
      </c>
      <c r="B20" s="36">
        <f>本体!D26</f>
        <v>220000</v>
      </c>
    </row>
    <row r="21" spans="1:2" x14ac:dyDescent="0.15">
      <c r="A21" t="s">
        <v>10</v>
      </c>
      <c r="B21" s="36">
        <f>本体!D27</f>
        <v>200000</v>
      </c>
    </row>
    <row r="22" spans="1:2" x14ac:dyDescent="0.15">
      <c r="A22" t="s">
        <v>10</v>
      </c>
      <c r="B22" s="36">
        <f>本体!D28</f>
        <v>320000</v>
      </c>
    </row>
    <row r="23" spans="1:2" x14ac:dyDescent="0.15">
      <c r="A23" t="s">
        <v>10</v>
      </c>
      <c r="B23" s="36">
        <f>本体!D29</f>
        <v>300000</v>
      </c>
    </row>
    <row r="24" spans="1:2" x14ac:dyDescent="0.15">
      <c r="A24" t="s">
        <v>10</v>
      </c>
      <c r="B24" s="36">
        <f>本体!D30</f>
        <v>0</v>
      </c>
    </row>
    <row r="25" spans="1:2" x14ac:dyDescent="0.15">
      <c r="A25" t="s">
        <v>10</v>
      </c>
      <c r="B25" s="36">
        <f>本体!D31</f>
        <v>0</v>
      </c>
    </row>
    <row r="26" spans="1:2" x14ac:dyDescent="0.15">
      <c r="A26" t="s">
        <v>10</v>
      </c>
      <c r="B26" s="36">
        <f>本体!D32</f>
        <v>660000</v>
      </c>
    </row>
    <row r="27" spans="1:2" x14ac:dyDescent="0.15">
      <c r="A27" t="s">
        <v>10</v>
      </c>
      <c r="B27" s="36">
        <f>本体!D33</f>
        <v>600000</v>
      </c>
    </row>
    <row r="28" spans="1:2" x14ac:dyDescent="0.15">
      <c r="A28" t="s">
        <v>43</v>
      </c>
      <c r="B28" s="36">
        <f>IF(本体!E24=0,"",本体!E24)</f>
        <v>60000</v>
      </c>
    </row>
    <row r="29" spans="1:2" x14ac:dyDescent="0.15">
      <c r="A29" t="s">
        <v>43</v>
      </c>
      <c r="B29" s="36">
        <f>本体!E25</f>
        <v>50000</v>
      </c>
    </row>
    <row r="30" spans="1:2" x14ac:dyDescent="0.15">
      <c r="A30" t="s">
        <v>43</v>
      </c>
      <c r="B30" s="36">
        <f>本体!E26</f>
        <v>110000</v>
      </c>
    </row>
    <row r="31" spans="1:2" x14ac:dyDescent="0.15">
      <c r="A31" t="s">
        <v>43</v>
      </c>
      <c r="B31" s="36">
        <f>本体!E27</f>
        <v>100000</v>
      </c>
    </row>
    <row r="32" spans="1:2" x14ac:dyDescent="0.15">
      <c r="A32" t="s">
        <v>43</v>
      </c>
      <c r="B32" s="36">
        <f>本体!E28</f>
        <v>160000</v>
      </c>
    </row>
    <row r="33" spans="1:2" x14ac:dyDescent="0.15">
      <c r="A33" t="s">
        <v>43</v>
      </c>
      <c r="B33" s="36">
        <f>本体!E29</f>
        <v>150000</v>
      </c>
    </row>
    <row r="34" spans="1:2" x14ac:dyDescent="0.15">
      <c r="A34" t="s">
        <v>43</v>
      </c>
      <c r="B34" s="36">
        <f>本体!E30</f>
        <v>0</v>
      </c>
    </row>
    <row r="35" spans="1:2" x14ac:dyDescent="0.15">
      <c r="A35" t="s">
        <v>43</v>
      </c>
      <c r="B35" s="36">
        <f>本体!E31</f>
        <v>0</v>
      </c>
    </row>
    <row r="36" spans="1:2" x14ac:dyDescent="0.15">
      <c r="A36" t="s">
        <v>43</v>
      </c>
      <c r="B36" s="36">
        <f>本体!E32</f>
        <v>330000</v>
      </c>
    </row>
    <row r="37" spans="1:2" x14ac:dyDescent="0.15">
      <c r="A37" t="s">
        <v>43</v>
      </c>
      <c r="B37" s="36">
        <f>本体!E33</f>
        <v>300000</v>
      </c>
    </row>
    <row r="38" spans="1:2" x14ac:dyDescent="0.15">
      <c r="A38" t="s">
        <v>59</v>
      </c>
      <c r="B38" s="36">
        <f>本体!F24</f>
        <v>30000</v>
      </c>
    </row>
    <row r="39" spans="1:2" x14ac:dyDescent="0.15">
      <c r="A39" t="s">
        <v>59</v>
      </c>
      <c r="B39" s="36">
        <f>本体!F25</f>
        <v>25000</v>
      </c>
    </row>
    <row r="40" spans="1:2" x14ac:dyDescent="0.15">
      <c r="A40" t="s">
        <v>59</v>
      </c>
      <c r="B40" s="36">
        <f>本体!F26</f>
        <v>55000</v>
      </c>
    </row>
    <row r="41" spans="1:2" x14ac:dyDescent="0.15">
      <c r="A41" t="s">
        <v>59</v>
      </c>
      <c r="B41" s="36">
        <f>本体!F27</f>
        <v>50000</v>
      </c>
    </row>
    <row r="42" spans="1:2" x14ac:dyDescent="0.15">
      <c r="A42" t="s">
        <v>59</v>
      </c>
      <c r="B42" s="36">
        <f>本体!F28</f>
        <v>80000</v>
      </c>
    </row>
    <row r="43" spans="1:2" x14ac:dyDescent="0.15">
      <c r="A43" t="s">
        <v>59</v>
      </c>
      <c r="B43" s="36">
        <f>本体!F29</f>
        <v>75000</v>
      </c>
    </row>
    <row r="44" spans="1:2" x14ac:dyDescent="0.15">
      <c r="A44" t="s">
        <v>59</v>
      </c>
      <c r="B44" s="36">
        <f>本体!F30</f>
        <v>0</v>
      </c>
    </row>
    <row r="45" spans="1:2" x14ac:dyDescent="0.15">
      <c r="A45" t="s">
        <v>59</v>
      </c>
      <c r="B45" s="36">
        <f>本体!F31</f>
        <v>0</v>
      </c>
    </row>
    <row r="46" spans="1:2" x14ac:dyDescent="0.15">
      <c r="A46" t="s">
        <v>59</v>
      </c>
      <c r="B46" s="36">
        <f>本体!F32</f>
        <v>165000</v>
      </c>
    </row>
    <row r="47" spans="1:2" x14ac:dyDescent="0.15">
      <c r="A47" t="s">
        <v>59</v>
      </c>
      <c r="B47" s="36">
        <f>本体!F33</f>
        <v>150000</v>
      </c>
    </row>
    <row r="48" spans="1:2" x14ac:dyDescent="0.15">
      <c r="A48" t="s">
        <v>9</v>
      </c>
      <c r="B48" s="36">
        <f>本体!G24</f>
        <v>110000</v>
      </c>
    </row>
    <row r="49" spans="1:2" x14ac:dyDescent="0.15">
      <c r="A49" t="s">
        <v>9</v>
      </c>
      <c r="B49" s="36">
        <f>本体!G25</f>
        <v>110000</v>
      </c>
    </row>
    <row r="50" spans="1:2" x14ac:dyDescent="0.15">
      <c r="A50" t="s">
        <v>9</v>
      </c>
      <c r="B50" s="36">
        <f>本体!G26</f>
        <v>210000</v>
      </c>
    </row>
    <row r="51" spans="1:2" x14ac:dyDescent="0.15">
      <c r="A51" t="s">
        <v>9</v>
      </c>
      <c r="B51" s="36">
        <f>本体!G27</f>
        <v>210000</v>
      </c>
    </row>
    <row r="52" spans="1:2" x14ac:dyDescent="0.15">
      <c r="A52" t="s">
        <v>9</v>
      </c>
      <c r="B52" s="36">
        <f>本体!G28</f>
        <v>310000</v>
      </c>
    </row>
    <row r="53" spans="1:2" x14ac:dyDescent="0.15">
      <c r="A53" t="s">
        <v>9</v>
      </c>
      <c r="B53" s="36">
        <f>本体!G29</f>
        <v>310000</v>
      </c>
    </row>
    <row r="54" spans="1:2" x14ac:dyDescent="0.15">
      <c r="A54" t="s">
        <v>9</v>
      </c>
      <c r="B54" s="36">
        <f>本体!G30</f>
        <v>0</v>
      </c>
    </row>
    <row r="55" spans="1:2" x14ac:dyDescent="0.15">
      <c r="A55" t="s">
        <v>9</v>
      </c>
      <c r="B55" s="36">
        <f>本体!G31</f>
        <v>0</v>
      </c>
    </row>
    <row r="56" spans="1:2" x14ac:dyDescent="0.15">
      <c r="A56" t="s">
        <v>9</v>
      </c>
      <c r="B56" s="36">
        <f>本体!G32</f>
        <v>630000</v>
      </c>
    </row>
    <row r="57" spans="1:2" x14ac:dyDescent="0.15">
      <c r="A57" t="s">
        <v>9</v>
      </c>
      <c r="B57" s="36">
        <f>本体!G33</f>
        <v>630000</v>
      </c>
    </row>
    <row r="58" spans="1:2" x14ac:dyDescent="0.15">
      <c r="A58" t="s">
        <v>44</v>
      </c>
      <c r="B58" s="36">
        <f>本体!H24</f>
        <v>55000</v>
      </c>
    </row>
    <row r="59" spans="1:2" x14ac:dyDescent="0.15">
      <c r="A59" t="s">
        <v>44</v>
      </c>
      <c r="B59" s="36">
        <f>本体!H25</f>
        <v>55000</v>
      </c>
    </row>
    <row r="60" spans="1:2" x14ac:dyDescent="0.15">
      <c r="A60" t="s">
        <v>44</v>
      </c>
      <c r="B60" s="36">
        <f>本体!H26</f>
        <v>105000</v>
      </c>
    </row>
    <row r="61" spans="1:2" x14ac:dyDescent="0.15">
      <c r="A61" t="s">
        <v>44</v>
      </c>
      <c r="B61" s="36">
        <f>本体!H27</f>
        <v>105000</v>
      </c>
    </row>
    <row r="62" spans="1:2" x14ac:dyDescent="0.15">
      <c r="A62" t="s">
        <v>44</v>
      </c>
      <c r="B62" s="36">
        <f>本体!H28</f>
        <v>155000</v>
      </c>
    </row>
    <row r="63" spans="1:2" x14ac:dyDescent="0.15">
      <c r="A63" t="s">
        <v>44</v>
      </c>
      <c r="B63" s="36">
        <f>本体!H29</f>
        <v>155000</v>
      </c>
    </row>
    <row r="64" spans="1:2" x14ac:dyDescent="0.15">
      <c r="A64" t="s">
        <v>44</v>
      </c>
      <c r="B64" s="36">
        <f>本体!H30</f>
        <v>0</v>
      </c>
    </row>
    <row r="65" spans="1:2" x14ac:dyDescent="0.15">
      <c r="A65" t="s">
        <v>44</v>
      </c>
      <c r="B65" s="36">
        <f>本体!H31</f>
        <v>0</v>
      </c>
    </row>
    <row r="66" spans="1:2" x14ac:dyDescent="0.15">
      <c r="A66" t="s">
        <v>44</v>
      </c>
      <c r="B66" s="36">
        <f>本体!H32</f>
        <v>315000</v>
      </c>
    </row>
    <row r="67" spans="1:2" x14ac:dyDescent="0.15">
      <c r="A67" t="s">
        <v>44</v>
      </c>
      <c r="B67" s="36">
        <f>本体!H33</f>
        <v>315000</v>
      </c>
    </row>
    <row r="68" spans="1:2" x14ac:dyDescent="0.15">
      <c r="A68" t="s">
        <v>60</v>
      </c>
      <c r="B68" s="36">
        <f>本体!I24</f>
        <v>27500</v>
      </c>
    </row>
    <row r="69" spans="1:2" x14ac:dyDescent="0.15">
      <c r="A69" t="s">
        <v>60</v>
      </c>
      <c r="B69" s="36">
        <f>本体!I25</f>
        <v>27500</v>
      </c>
    </row>
    <row r="70" spans="1:2" x14ac:dyDescent="0.15">
      <c r="A70" t="s">
        <v>60</v>
      </c>
      <c r="B70" s="36">
        <f>本体!I26</f>
        <v>52500</v>
      </c>
    </row>
    <row r="71" spans="1:2" x14ac:dyDescent="0.15">
      <c r="A71" t="s">
        <v>60</v>
      </c>
      <c r="B71" s="36">
        <f>本体!I27</f>
        <v>52500</v>
      </c>
    </row>
    <row r="72" spans="1:2" x14ac:dyDescent="0.15">
      <c r="A72" t="s">
        <v>60</v>
      </c>
      <c r="B72" s="36">
        <f>本体!I28</f>
        <v>77500</v>
      </c>
    </row>
    <row r="73" spans="1:2" x14ac:dyDescent="0.15">
      <c r="A73" t="s">
        <v>60</v>
      </c>
      <c r="B73" s="36">
        <f>本体!I29</f>
        <v>77500</v>
      </c>
    </row>
    <row r="74" spans="1:2" x14ac:dyDescent="0.15">
      <c r="A74" t="s">
        <v>60</v>
      </c>
      <c r="B74" s="36">
        <f>本体!I30</f>
        <v>0</v>
      </c>
    </row>
    <row r="75" spans="1:2" x14ac:dyDescent="0.15">
      <c r="A75" t="s">
        <v>60</v>
      </c>
      <c r="B75" s="36">
        <f>本体!I31</f>
        <v>0</v>
      </c>
    </row>
    <row r="76" spans="1:2" x14ac:dyDescent="0.15">
      <c r="A76" t="s">
        <v>60</v>
      </c>
      <c r="B76" s="36">
        <f>本体!I32</f>
        <v>157500</v>
      </c>
    </row>
    <row r="77" spans="1:2" x14ac:dyDescent="0.15">
      <c r="A77" t="s">
        <v>60</v>
      </c>
      <c r="B77" s="36">
        <f>本体!I33</f>
        <v>157500</v>
      </c>
    </row>
    <row r="78" spans="1:2" x14ac:dyDescent="0.15">
      <c r="A78" t="s">
        <v>2</v>
      </c>
      <c r="B78" s="35" t="s">
        <v>47</v>
      </c>
    </row>
    <row r="79" spans="1:2" x14ac:dyDescent="0.15">
      <c r="A79" t="s">
        <v>2</v>
      </c>
      <c r="B79" s="34" t="s">
        <v>48</v>
      </c>
    </row>
    <row r="80" spans="1:2" x14ac:dyDescent="0.15">
      <c r="A80" t="s">
        <v>49</v>
      </c>
      <c r="B80" s="36">
        <f>IF(本体!E40=0,"",本体!E40)</f>
        <v>660000</v>
      </c>
    </row>
    <row r="81" spans="1:2" x14ac:dyDescent="0.15">
      <c r="A81" t="s">
        <v>49</v>
      </c>
      <c r="B81" s="36">
        <f>IF(本体!E41=0,"",本体!E41)</f>
        <v>600000</v>
      </c>
    </row>
    <row r="82" spans="1:2" x14ac:dyDescent="0.15">
      <c r="A82" t="s">
        <v>50</v>
      </c>
      <c r="B82" s="36">
        <f>IF(本体!F40=0,"",本体!F40)</f>
        <v>330000</v>
      </c>
    </row>
    <row r="83" spans="1:2" x14ac:dyDescent="0.15">
      <c r="A83" t="s">
        <v>50</v>
      </c>
      <c r="B83" s="36">
        <f>IF(本体!F41=0,"",本体!F41)</f>
        <v>300000</v>
      </c>
    </row>
    <row r="84" spans="1:2" x14ac:dyDescent="0.15">
      <c r="A84" t="s">
        <v>51</v>
      </c>
      <c r="B84" s="36">
        <f>IF(本体!G40=0,"",本体!G40)</f>
        <v>165000</v>
      </c>
    </row>
    <row r="85" spans="1:2" x14ac:dyDescent="0.15">
      <c r="A85" t="s">
        <v>51</v>
      </c>
      <c r="B85" s="36">
        <f>IF(本体!G41=0,"",本体!G41)</f>
        <v>150000</v>
      </c>
    </row>
    <row r="86" spans="1:2" x14ac:dyDescent="0.15">
      <c r="A86" t="s">
        <v>52</v>
      </c>
      <c r="B86" s="36">
        <f>IF(本体!H40=0,"",本体!H40)</f>
        <v>165000</v>
      </c>
    </row>
    <row r="87" spans="1:2" x14ac:dyDescent="0.15">
      <c r="A87" t="s">
        <v>52</v>
      </c>
      <c r="B87" s="36">
        <f>IF(本体!H41=0,"",本体!H41)</f>
        <v>150000</v>
      </c>
    </row>
  </sheetData>
  <phoneticPr fontId="2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8BC6F703ADD5C48B5E0E3DD9C00F8E1" ma:contentTypeVersion="15" ma:contentTypeDescription="新しいドキュメントを作成します。" ma:contentTypeScope="" ma:versionID="0e5b70ac48d4d6fa40fb376bfe5ca910">
  <xsd:schema xmlns:xsd="http://www.w3.org/2001/XMLSchema" xmlns:xs="http://www.w3.org/2001/XMLSchema" xmlns:p="http://schemas.microsoft.com/office/2006/metadata/properties" xmlns:ns2="2b865993-42ae-49b0-8878-8834290ebd90" xmlns:ns3="85ec59af-1a16-40a0-b163-384e34c79a5c" targetNamespace="http://schemas.microsoft.com/office/2006/metadata/properties" ma:root="true" ma:fieldsID="8086e503b6898e714374c69824113241" ns2:_="" ns3:_="">
    <xsd:import namespace="2b865993-42ae-49b0-8878-8834290ebd90"/>
    <xsd:import namespace="85ec59af-1a16-40a0-b163-384e34c79a5c"/>
    <xsd:element name="properties">
      <xsd:complexType>
        <xsd:sequence>
          <xsd:element name="documentManagement">
            <xsd:complexType>
              <xsd:all>
                <xsd:element ref="ns2:_x4f5c__x6210__x65e5__x6642_" minOccurs="0"/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ObjectDetectorVersions" minOccurs="0"/>
                <xsd:element ref="ns2:MediaServiceLocatio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b865993-42ae-49b0-8878-8834290ebd90" elementFormDefault="qualified">
    <xsd:import namespace="http://schemas.microsoft.com/office/2006/documentManagement/types"/>
    <xsd:import namespace="http://schemas.microsoft.com/office/infopath/2007/PartnerControls"/>
    <xsd:element name="_x4f5c__x6210__x65e5__x6642_" ma:index="8" nillable="true" ma:displayName="作成日時" ma:default="" ma:description="" ma:format="DateTime" ma:internalName="_x4f5c__x6210__x65e5__x6642_">
      <xsd:simpleType>
        <xsd:restriction base="dms:DateTime"/>
      </xsd:simpleType>
    </xsd:element>
    <xsd:element name="MediaServiceMetadata" ma:index="9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0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1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MediaLengthInSeconds" ma:index="12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4" nillable="true" ma:taxonomy="true" ma:internalName="lcf76f155ced4ddcb4097134ff3c332f" ma:taxonomyFieldName="MediaServiceImageTags" ma:displayName="画像タグ" ma:readOnly="false" ma:fieldId="{5cf76f15-5ced-4ddc-b409-7134ff3c332f}" ma:taxonomyMulti="true" ma:sspId="1e1c6816-2a4f-4461-93c7-8dd281d6228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19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20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ec59af-1a16-40a0-b163-384e34c79a5c" elementFormDefault="qualified">
    <xsd:import namespace="http://schemas.microsoft.com/office/2006/documentManagement/types"/>
    <xsd:import namespace="http://schemas.microsoft.com/office/infopath/2007/PartnerControls"/>
    <xsd:element name="TaxCatchAll" ma:index="15" nillable="true" ma:displayName="Taxonomy Catch All Column" ma:hidden="true" ma:list="{3ff71819-33b2-4e79-8ab2-d0e5a9ca45ab}" ma:internalName="TaxCatchAll" ma:showField="CatchAllData" ma:web="85ec59af-1a16-40a0-b163-384e34c79a5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x4f5c__x6210__x65e5__x6642_ xmlns="2b865993-42ae-49b0-8878-8834290ebd90" xsi:nil="true"/>
    <TaxCatchAll xmlns="85ec59af-1a16-40a0-b163-384e34c79a5c" xsi:nil="true"/>
    <lcf76f155ced4ddcb4097134ff3c332f xmlns="2b865993-42ae-49b0-8878-8834290ebd90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176BC15B-FA77-4F82-B2BA-F69EED713245}"/>
</file>

<file path=customXml/itemProps2.xml><?xml version="1.0" encoding="utf-8"?>
<ds:datastoreItem xmlns:ds="http://schemas.openxmlformats.org/officeDocument/2006/customXml" ds:itemID="{F20153ED-80F2-4B23-BE85-9B5668BDB3A0}"/>
</file>

<file path=customXml/itemProps3.xml><?xml version="1.0" encoding="utf-8"?>
<ds:datastoreItem xmlns:ds="http://schemas.openxmlformats.org/officeDocument/2006/customXml" ds:itemID="{24B495CF-94F2-4F4C-BF95-7000F0DA49B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本体</vt:lpstr>
      <vt:lpstr>取込様式</vt:lpstr>
      <vt:lpstr>本体!Print_Area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2020-06-30T09:10:10Z</dcterms:created>
  <dcterms:modified xsi:type="dcterms:W3CDTF">2023-03-01T04:59:34Z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0x01010078BC6F703ADD5C48B5E0E3DD9C00F8E1</vt:lpwstr>
  </property>
</Properties>
</file>