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defaultThemeVersion="166925"/>
  <xr:revisionPtr revIDLastSave="0" documentId="13_ncr:1_{B5395CA6-D236-4B22-B9BD-3BAB13E14B34}" xr6:coauthVersionLast="47" xr6:coauthVersionMax="47" xr10:uidLastSave="{00000000-0000-0000-0000-000000000000}"/>
  <bookViews>
    <workbookView xWindow="28680" yWindow="-13155" windowWidth="29040" windowHeight="15720" tabRatio="675" firstSheet="1" activeTab="1" xr2:uid="{A63EBE5D-C15E-4C79-B20D-BF2CF9AED540}"/>
  </bookViews>
  <sheets>
    <sheet name="【様式第1-1号】事業実施計画書" sheetId="37" r:id="rId1"/>
    <sheet name="【様式第1-2号】推進事業実施計画書（サービス事業者用）" sheetId="38" r:id="rId2"/>
    <sheet name="リース別添１－１（様式第１－２関係）" sheetId="41" r:id="rId3"/>
    <sheet name="リース別添１－２（様式第１－２関係）" sheetId="42" r:id="rId4"/>
    <sheet name="【様式第1-3号】利用者一覧" sheetId="40" r:id="rId5"/>
    <sheet name="【様式第1-7号】整備事業" sheetId="34" r:id="rId6"/>
    <sheet name="【様式第1-8号】整備事業サービス利用者（施設受益者）一覧" sheetId="35" r:id="rId7"/>
    <sheet name="【様式第1-9号】施設整備工程表" sheetId="36" r:id="rId8"/>
  </sheets>
  <externalReferences>
    <externalReference r:id="rId9"/>
    <externalReference r:id="rId10"/>
  </externalReferences>
  <definedNames>
    <definedName name="_xlnm.Print_Area" localSheetId="0">'【様式第1-1号】事業実施計画書'!$A$1:$BI$35</definedName>
    <definedName name="_xlnm.Print_Area" localSheetId="1">'【様式第1-2号】推進事業実施計画書（サービス事業者用）'!$A$1:$BJ$257</definedName>
    <definedName name="_xlnm.Print_Area" localSheetId="4">'【様式第1-3号】利用者一覧'!$A$1:$BU$40</definedName>
    <definedName name="_xlnm.Print_Area" localSheetId="5">'【様式第1-7号】整備事業'!$A$1:$BA$218</definedName>
    <definedName name="_xlnm.Print_Area" localSheetId="6">'【様式第1-8号】整備事業サービス利用者（施設受益者）一覧'!$A$1:$J$61</definedName>
    <definedName name="_xlnm.Print_Area" localSheetId="7">'【様式第1-9号】施設整備工程表'!$A$1:$BB$21</definedName>
    <definedName name="_xlnm.Print_Area" localSheetId="2">'リース別添１－１（様式第１－２関係）'!$A$1:$J$38</definedName>
    <definedName name="_xlnm.Print_Area" localSheetId="3">'リース別添１－２（様式第１－２関係）'!$A$1:$I$29</definedName>
    <definedName name="管轄局" localSheetId="5">[1]Sheet1!$B$3:$B$11</definedName>
    <definedName name="管轄局">[2]Sheet1!$B$3:$B$11</definedName>
    <definedName name="政策目的" localSheetId="5">[1]Sheet1!$G$3:$G$5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Q104" i="38" l="1"/>
  <c r="AL104" i="38"/>
  <c r="AG104" i="38"/>
  <c r="BB103" i="38"/>
  <c r="BB102" i="38"/>
  <c r="BB101" i="38"/>
  <c r="E60" i="35"/>
  <c r="D60" i="35"/>
  <c r="B60" i="35"/>
  <c r="L39" i="40"/>
  <c r="G39" i="40"/>
  <c r="BB104" i="38" l="1"/>
  <c r="U146" i="34"/>
  <c r="AK15" i="37"/>
  <c r="AC15" i="37"/>
  <c r="U15" i="37"/>
  <c r="P141" i="34"/>
  <c r="K141" i="34"/>
  <c r="U141" i="34"/>
  <c r="AC141" i="34"/>
  <c r="AC145" i="34"/>
  <c r="AC39" i="40"/>
  <c r="Q39" i="40"/>
  <c r="B39" i="40"/>
  <c r="AW28" i="40"/>
  <c r="AW27" i="40"/>
  <c r="AW26" i="40"/>
  <c r="AW14" i="40"/>
  <c r="AW13" i="40"/>
  <c r="AW12" i="40"/>
  <c r="AW11" i="40"/>
  <c r="AW10" i="40"/>
  <c r="BA206" i="38"/>
  <c r="BA205" i="38"/>
  <c r="BA204" i="38"/>
  <c r="BA203" i="38"/>
  <c r="AV202" i="38"/>
  <c r="BA202" i="38" s="1"/>
  <c r="BA201" i="38"/>
  <c r="BA200" i="38"/>
  <c r="AV199" i="38"/>
  <c r="BA199" i="38" s="1"/>
  <c r="AV198" i="38"/>
  <c r="BA198" i="38" s="1"/>
  <c r="BA197" i="38"/>
  <c r="M188" i="38"/>
  <c r="I188" i="38"/>
  <c r="B188" i="38"/>
  <c r="M186" i="38"/>
  <c r="I186" i="38"/>
  <c r="B186" i="38"/>
  <c r="M184" i="38"/>
  <c r="I184" i="38"/>
  <c r="B184" i="38"/>
  <c r="AV166" i="38"/>
  <c r="AL137" i="38"/>
  <c r="AB137" i="38"/>
  <c r="U137" i="38"/>
  <c r="AQ91" i="38"/>
  <c r="AL91" i="38"/>
  <c r="AB158" i="38" s="1"/>
  <c r="AG91" i="38"/>
  <c r="U158" i="38" s="1"/>
  <c r="BB90" i="38"/>
  <c r="BB89" i="38"/>
  <c r="BB88" i="38"/>
  <c r="BF45" i="38"/>
  <c r="BA196" i="38" s="1"/>
  <c r="BL19" i="38"/>
  <c r="U159" i="38" l="1"/>
  <c r="BB91" i="38"/>
  <c r="U178" i="38" s="1"/>
  <c r="AM178" i="38" s="1"/>
  <c r="AB159" i="38"/>
  <c r="AL158" i="38"/>
  <c r="AL159" i="38" s="1"/>
  <c r="BA207" i="38"/>
  <c r="K145" i="34" l="1"/>
  <c r="P145" i="34"/>
  <c r="U145" i="34"/>
  <c r="L60" i="35"/>
  <c r="I51" i="35"/>
  <c r="G51" i="35"/>
  <c r="F51" i="35"/>
  <c r="H48" i="35"/>
  <c r="H47" i="35"/>
  <c r="H46" i="35"/>
  <c r="H45" i="35"/>
  <c r="H44" i="35"/>
  <c r="H43" i="35"/>
  <c r="H42" i="35"/>
  <c r="G31" i="35"/>
  <c r="F31" i="35"/>
  <c r="H28" i="35"/>
  <c r="H27" i="35"/>
  <c r="H26" i="35"/>
  <c r="H25" i="35"/>
  <c r="H24" i="35"/>
  <c r="H23" i="35"/>
  <c r="H22" i="35"/>
  <c r="H21" i="35"/>
  <c r="H20" i="35"/>
  <c r="H19" i="35"/>
  <c r="H18" i="35"/>
  <c r="H17" i="35"/>
  <c r="H16" i="35"/>
  <c r="H15" i="35"/>
  <c r="H14" i="35"/>
  <c r="H13" i="35"/>
  <c r="H12" i="35"/>
  <c r="H11" i="35"/>
  <c r="H10" i="35"/>
  <c r="H9" i="35"/>
  <c r="H31" i="35" s="1"/>
  <c r="AC144" i="34"/>
  <c r="AC143" i="34"/>
  <c r="K146" i="34"/>
  <c r="AC137" i="34"/>
  <c r="AU110" i="34"/>
  <c r="AR110" i="34"/>
  <c r="AI110" i="34"/>
  <c r="AF110" i="34"/>
  <c r="C72" i="34"/>
  <c r="AI46" i="34"/>
  <c r="R46" i="34"/>
  <c r="H51" i="35" l="1"/>
  <c r="AC146" i="34"/>
  <c r="P146" i="34"/>
</calcChain>
</file>

<file path=xl/sharedStrings.xml><?xml version="1.0" encoding="utf-8"?>
<sst xmlns="http://schemas.openxmlformats.org/spreadsheetml/2006/main" count="1466" uniqueCount="883">
  <si>
    <t>　</t>
  </si>
  <si>
    <t>２　事業実施主体の概要</t>
    <rPh sb="2" eb="4">
      <t>ジギョウ</t>
    </rPh>
    <rPh sb="4" eb="6">
      <t>ジッシ</t>
    </rPh>
    <rPh sb="6" eb="8">
      <t>シュタイ</t>
    </rPh>
    <rPh sb="9" eb="11">
      <t>ガイヨウ</t>
    </rPh>
    <phoneticPr fontId="6"/>
  </si>
  <si>
    <t>事業実施主体名</t>
    <phoneticPr fontId="6"/>
  </si>
  <si>
    <t>法人番号（法人の場合）</t>
    <rPh sb="0" eb="2">
      <t>ホウジン</t>
    </rPh>
    <rPh sb="2" eb="4">
      <t>バンゴウ</t>
    </rPh>
    <rPh sb="5" eb="7">
      <t>ホウジン</t>
    </rPh>
    <rPh sb="8" eb="10">
      <t>バアイ</t>
    </rPh>
    <phoneticPr fontId="8"/>
  </si>
  <si>
    <t>代表者</t>
    <rPh sb="0" eb="3">
      <t>ダイヒョウシャ</t>
    </rPh>
    <phoneticPr fontId="6"/>
  </si>
  <si>
    <t>氏名</t>
    <rPh sb="0" eb="2">
      <t>シメイ</t>
    </rPh>
    <phoneticPr fontId="6"/>
  </si>
  <si>
    <t>担当者</t>
    <rPh sb="0" eb="3">
      <t>タントウシャ</t>
    </rPh>
    <phoneticPr fontId="6"/>
  </si>
  <si>
    <t>所属・役職</t>
    <rPh sb="0" eb="2">
      <t>ショゾク</t>
    </rPh>
    <rPh sb="3" eb="5">
      <t>ヤクショク</t>
    </rPh>
    <phoneticPr fontId="6"/>
  </si>
  <si>
    <t>会計担当者</t>
    <rPh sb="0" eb="2">
      <t>カイケイ</t>
    </rPh>
    <rPh sb="2" eb="5">
      <t>タントウシャ</t>
    </rPh>
    <phoneticPr fontId="6"/>
  </si>
  <si>
    <t>電話番号</t>
    <rPh sb="0" eb="2">
      <t>デンワ</t>
    </rPh>
    <rPh sb="2" eb="4">
      <t>バンゴウ</t>
    </rPh>
    <phoneticPr fontId="6"/>
  </si>
  <si>
    <t>E-mail</t>
    <phoneticPr fontId="6"/>
  </si>
  <si>
    <t>６月</t>
  </si>
  <si>
    <t>７月</t>
  </si>
  <si>
    <t>８月</t>
  </si>
  <si>
    <t>９月</t>
  </si>
  <si>
    <t>１０月</t>
  </si>
  <si>
    <t>１１月</t>
  </si>
  <si>
    <t>１２月</t>
  </si>
  <si>
    <t>１月</t>
  </si>
  <si>
    <t>２月</t>
  </si>
  <si>
    <t>国庫補助金（円）</t>
    <rPh sb="0" eb="5">
      <t>コッコホジョキン</t>
    </rPh>
    <rPh sb="6" eb="7">
      <t>エン</t>
    </rPh>
    <phoneticPr fontId="5"/>
  </si>
  <si>
    <t>補助率</t>
    <rPh sb="0" eb="3">
      <t>ホジョリツ</t>
    </rPh>
    <phoneticPr fontId="5"/>
  </si>
  <si>
    <t>自己資金（円）</t>
    <rPh sb="0" eb="4">
      <t>ジコシキン</t>
    </rPh>
    <phoneticPr fontId="5"/>
  </si>
  <si>
    <t>私は、次の「個人情報の取扱い」に記載された内容について同意します。</t>
    <rPh sb="0" eb="1">
      <t>ワタシ</t>
    </rPh>
    <rPh sb="3" eb="4">
      <t>ツギ</t>
    </rPh>
    <rPh sb="6" eb="10">
      <t>コジンジョウホウ</t>
    </rPh>
    <rPh sb="11" eb="13">
      <t>トリアツカ</t>
    </rPh>
    <rPh sb="16" eb="18">
      <t>キサイ</t>
    </rPh>
    <rPh sb="21" eb="23">
      <t>ナイヨウ</t>
    </rPh>
    <rPh sb="27" eb="29">
      <t>ドウイ</t>
    </rPh>
    <phoneticPr fontId="5"/>
  </si>
  <si>
    <t>個人情報の取扱い</t>
    <rPh sb="0" eb="4">
      <t>コジンジョウホウ</t>
    </rPh>
    <rPh sb="5" eb="7">
      <t>トリアツカ</t>
    </rPh>
    <phoneticPr fontId="5"/>
  </si>
  <si>
    <t>申請時</t>
    <rPh sb="0" eb="3">
      <t>シンセイジ</t>
    </rPh>
    <phoneticPr fontId="5"/>
  </si>
  <si>
    <t>事業実施主体が過去３か年に補助金等に係る予算の執行の適正化に関する法律第17条第１項又は第２項の規程に基づく交付決定の取消を</t>
    <rPh sb="0" eb="6">
      <t>ジギョウジッシシュタイ</t>
    </rPh>
    <rPh sb="7" eb="9">
      <t>カコ</t>
    </rPh>
    <rPh sb="11" eb="12">
      <t>ネン</t>
    </rPh>
    <rPh sb="13" eb="17">
      <t>ホジョキントウ</t>
    </rPh>
    <rPh sb="18" eb="19">
      <t>カカ</t>
    </rPh>
    <rPh sb="20" eb="22">
      <t>ヨサン</t>
    </rPh>
    <rPh sb="23" eb="25">
      <t>シッコウ</t>
    </rPh>
    <rPh sb="26" eb="29">
      <t>テキセイカ</t>
    </rPh>
    <rPh sb="30" eb="31">
      <t>カン</t>
    </rPh>
    <rPh sb="33" eb="35">
      <t>ホウリツ</t>
    </rPh>
    <rPh sb="35" eb="36">
      <t>ダイ</t>
    </rPh>
    <rPh sb="38" eb="39">
      <t>ジョウ</t>
    </rPh>
    <rPh sb="39" eb="40">
      <t>ダイ</t>
    </rPh>
    <rPh sb="41" eb="42">
      <t>コウ</t>
    </rPh>
    <rPh sb="42" eb="43">
      <t>マタ</t>
    </rPh>
    <rPh sb="44" eb="45">
      <t>ダイ</t>
    </rPh>
    <rPh sb="46" eb="47">
      <t>コウ</t>
    </rPh>
    <rPh sb="48" eb="50">
      <t>キテイ</t>
    </rPh>
    <rPh sb="51" eb="52">
      <t>モト</t>
    </rPh>
    <rPh sb="54" eb="58">
      <t>コウフケッテイ</t>
    </rPh>
    <rPh sb="59" eb="61">
      <t>トリケシ</t>
    </rPh>
    <phoneticPr fontId="5"/>
  </si>
  <si>
    <t>受けたことがない</t>
    <rPh sb="0" eb="1">
      <t>ウ</t>
    </rPh>
    <phoneticPr fontId="6"/>
  </si>
  <si>
    <t>事業実施主体（個人である場合はその者、法人である場合は役員等）に</t>
    <rPh sb="0" eb="6">
      <t>ジギョウジッシシュタイ</t>
    </rPh>
    <rPh sb="7" eb="9">
      <t>コジン</t>
    </rPh>
    <rPh sb="12" eb="14">
      <t>バアイ</t>
    </rPh>
    <rPh sb="17" eb="18">
      <t>モノ</t>
    </rPh>
    <rPh sb="19" eb="21">
      <t>ホウジン</t>
    </rPh>
    <rPh sb="24" eb="26">
      <t>バアイ</t>
    </rPh>
    <rPh sb="27" eb="30">
      <t>ヤクイントウ</t>
    </rPh>
    <phoneticPr fontId="5"/>
  </si>
  <si>
    <t>暴力団員が所属していない</t>
    <rPh sb="0" eb="4">
      <t>ボウリョクダンイン</t>
    </rPh>
    <rPh sb="5" eb="7">
      <t>ショゾク</t>
    </rPh>
    <phoneticPr fontId="6"/>
  </si>
  <si>
    <t>書類名</t>
    <phoneticPr fontId="5"/>
  </si>
  <si>
    <t>URLの記入欄</t>
    <phoneticPr fontId="5"/>
  </si>
  <si>
    <t>民間団体</t>
    <rPh sb="0" eb="4">
      <t>ミンカンダンタイ</t>
    </rPh>
    <phoneticPr fontId="5"/>
  </si>
  <si>
    <t>総計</t>
    <rPh sb="0" eb="2">
      <t>ソウケイ</t>
    </rPh>
    <phoneticPr fontId="5"/>
  </si>
  <si>
    <t>サービス利用者数</t>
    <rPh sb="4" eb="7">
      <t>リヨウシャ</t>
    </rPh>
    <rPh sb="7" eb="8">
      <t>スウ</t>
    </rPh>
    <phoneticPr fontId="5"/>
  </si>
  <si>
    <t>(A)合計
面積(ha)</t>
    <rPh sb="3" eb="5">
      <t>ゴウケイ</t>
    </rPh>
    <rPh sb="6" eb="8">
      <t>メンセキ</t>
    </rPh>
    <phoneticPr fontId="5"/>
  </si>
  <si>
    <t>(B)合計
面積(ha)</t>
    <rPh sb="3" eb="5">
      <t>ゴウケイ</t>
    </rPh>
    <rPh sb="6" eb="8">
      <t>メンセキ</t>
    </rPh>
    <phoneticPr fontId="5"/>
  </si>
  <si>
    <t>(B)-(A)
面積(ha)</t>
    <rPh sb="8" eb="10">
      <t>メンセキ</t>
    </rPh>
    <phoneticPr fontId="5"/>
  </si>
  <si>
    <t>□</t>
  </si>
  <si>
    <t>○</t>
  </si>
  <si>
    <t>○○　○○</t>
    <phoneticPr fontId="5"/>
  </si>
  <si>
    <t>△△　○○</t>
    <phoneticPr fontId="5"/>
  </si>
  <si>
    <t>代表取締役</t>
    <rPh sb="0" eb="5">
      <t>ダイヒョウトリシマリヤク</t>
    </rPh>
    <phoneticPr fontId="5"/>
  </si>
  <si>
    <t>収穫</t>
    <rPh sb="0" eb="2">
      <t>シュウカク</t>
    </rPh>
    <phoneticPr fontId="5"/>
  </si>
  <si>
    <t>☑</t>
  </si>
  <si>
    <t>玉ねぎ</t>
    <rPh sb="0" eb="1">
      <t>タマ</t>
    </rPh>
    <phoneticPr fontId="5"/>
  </si>
  <si>
    <r>
      <t>別記２－１様式第</t>
    </r>
    <r>
      <rPr>
        <sz val="11"/>
        <rFont val="ＭＳ ゴシック"/>
        <family val="3"/>
      </rPr>
      <t>１</t>
    </r>
    <r>
      <rPr>
        <sz val="11"/>
        <rFont val="ＭＳ ゴシック"/>
        <family val="3"/>
        <charset val="128"/>
      </rPr>
      <t>－７号（第６関係）</t>
    </r>
    <rPh sb="0" eb="2">
      <t>ベッキ</t>
    </rPh>
    <rPh sb="5" eb="7">
      <t>ヨウシキ</t>
    </rPh>
    <rPh sb="7" eb="8">
      <t>ダイ</t>
    </rPh>
    <rPh sb="11" eb="12">
      <t>ゴウ</t>
    </rPh>
    <rPh sb="13" eb="14">
      <t>ダイ</t>
    </rPh>
    <rPh sb="15" eb="17">
      <t>カンケイ</t>
    </rPh>
    <phoneticPr fontId="6"/>
  </si>
  <si>
    <r>
      <t xml:space="preserve">整備事業実施計画書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2">
      <t>セイビ</t>
    </rPh>
    <rPh sb="2" eb="4">
      <t>ジギョウ</t>
    </rPh>
    <rPh sb="4" eb="6">
      <t>ジッシ</t>
    </rPh>
    <rPh sb="6" eb="9">
      <t>ケイカクショ</t>
    </rPh>
    <phoneticPr fontId="6"/>
  </si>
  <si>
    <t>事業実施主体名</t>
    <phoneticPr fontId="5"/>
  </si>
  <si>
    <t>取組メニュー</t>
    <rPh sb="0" eb="2">
      <t>トリクミ</t>
    </rPh>
    <phoneticPr fontId="5"/>
  </si>
  <si>
    <t>ア　実需者との連携による取組</t>
    <rPh sb="2" eb="4">
      <t>ジツジュ</t>
    </rPh>
    <rPh sb="4" eb="5">
      <t>シャ</t>
    </rPh>
    <rPh sb="7" eb="9">
      <t>レンケイ</t>
    </rPh>
    <rPh sb="12" eb="14">
      <t>トリクミ</t>
    </rPh>
    <phoneticPr fontId="5"/>
  </si>
  <si>
    <t>イ　複数産地間との連携による取組</t>
    <rPh sb="2" eb="4">
      <t>フクスウ</t>
    </rPh>
    <rPh sb="4" eb="6">
      <t>サンチ</t>
    </rPh>
    <rPh sb="6" eb="7">
      <t>カン</t>
    </rPh>
    <rPh sb="9" eb="11">
      <t>レンケイ</t>
    </rPh>
    <rPh sb="14" eb="16">
      <t>トリクミ</t>
    </rPh>
    <phoneticPr fontId="5"/>
  </si>
  <si>
    <t>１　事業内容</t>
    <rPh sb="2" eb="6">
      <t>ジギョウナイヨウ</t>
    </rPh>
    <phoneticPr fontId="5"/>
  </si>
  <si>
    <t>（１）課題</t>
    <rPh sb="3" eb="5">
      <t>カダイ</t>
    </rPh>
    <phoneticPr fontId="6"/>
  </si>
  <si>
    <t>（２）本事業における取組内容</t>
    <rPh sb="3" eb="6">
      <t>ホンジギョウ</t>
    </rPh>
    <rPh sb="10" eb="14">
      <t>トリクミナイヨウ</t>
    </rPh>
    <phoneticPr fontId="6"/>
  </si>
  <si>
    <t>（３）施設整備の必要性、効果等</t>
    <rPh sb="3" eb="5">
      <t>シセツ</t>
    </rPh>
    <rPh sb="5" eb="7">
      <t>セイビ</t>
    </rPh>
    <rPh sb="8" eb="11">
      <t>ヒツヨウセイ</t>
    </rPh>
    <rPh sb="12" eb="14">
      <t>コウカ</t>
    </rPh>
    <rPh sb="14" eb="15">
      <t>ナド</t>
    </rPh>
    <phoneticPr fontId="16"/>
  </si>
  <si>
    <t>　ア　施設を整備する目的</t>
    <rPh sb="3" eb="5">
      <t>シセツ</t>
    </rPh>
    <rPh sb="6" eb="8">
      <t>セイビ</t>
    </rPh>
    <rPh sb="10" eb="12">
      <t>モクテキ</t>
    </rPh>
    <phoneticPr fontId="6"/>
  </si>
  <si>
    <t>　イ　施設を導入することにより得られる効果</t>
    <rPh sb="3" eb="5">
      <t>シセツ</t>
    </rPh>
    <rPh sb="6" eb="8">
      <t>ドウニュウ</t>
    </rPh>
    <rPh sb="15" eb="16">
      <t>エ</t>
    </rPh>
    <rPh sb="19" eb="21">
      <t>コウカ</t>
    </rPh>
    <phoneticPr fontId="6"/>
  </si>
  <si>
    <t>事業実施主体の所在地</t>
    <rPh sb="0" eb="2">
      <t>ジギョウ</t>
    </rPh>
    <rPh sb="2" eb="4">
      <t>ジッシ</t>
    </rPh>
    <rPh sb="4" eb="6">
      <t>シュタイ</t>
    </rPh>
    <rPh sb="7" eb="10">
      <t>ショザイチ</t>
    </rPh>
    <phoneticPr fontId="8"/>
  </si>
  <si>
    <t>事業実施主体の属性又は
主たる事業による区分</t>
    <rPh sb="0" eb="6">
      <t>ジギョウジッシシュタイ</t>
    </rPh>
    <rPh sb="7" eb="9">
      <t>ゾクセイ</t>
    </rPh>
    <rPh sb="9" eb="10">
      <t>マタ</t>
    </rPh>
    <rPh sb="12" eb="13">
      <t>シュ</t>
    </rPh>
    <rPh sb="15" eb="17">
      <t>ジギョウ</t>
    </rPh>
    <rPh sb="20" eb="22">
      <t>クブン</t>
    </rPh>
    <phoneticPr fontId="5"/>
  </si>
  <si>
    <t>食品事業者等の実需者</t>
    <rPh sb="0" eb="2">
      <t>ショクヒン</t>
    </rPh>
    <rPh sb="2" eb="5">
      <t>ジギョウシャ</t>
    </rPh>
    <rPh sb="5" eb="6">
      <t>トウ</t>
    </rPh>
    <rPh sb="7" eb="10">
      <t>ジツジュシャ</t>
    </rPh>
    <phoneticPr fontId="5"/>
  </si>
  <si>
    <t>農業者（農業者の組織する団体を含む）</t>
    <rPh sb="0" eb="3">
      <t>ノウギョウシャ</t>
    </rPh>
    <rPh sb="4" eb="7">
      <t>ノウギョウシャ</t>
    </rPh>
    <rPh sb="8" eb="10">
      <t>ソシキ</t>
    </rPh>
    <rPh sb="12" eb="14">
      <t>ダンタイ</t>
    </rPh>
    <rPh sb="15" eb="16">
      <t>フク</t>
    </rPh>
    <phoneticPr fontId="5"/>
  </si>
  <si>
    <t>地方公共団体</t>
    <rPh sb="0" eb="2">
      <t>チホウ</t>
    </rPh>
    <rPh sb="2" eb="4">
      <t>コウキョウ</t>
    </rPh>
    <rPh sb="4" eb="6">
      <t>ダンタイ</t>
    </rPh>
    <phoneticPr fontId="5"/>
  </si>
  <si>
    <t>※主な区分を一つ選択すること。</t>
    <rPh sb="1" eb="2">
      <t>オモ</t>
    </rPh>
    <rPh sb="3" eb="5">
      <t>クブン</t>
    </rPh>
    <rPh sb="6" eb="7">
      <t>ヒト</t>
    </rPh>
    <rPh sb="8" eb="10">
      <t>センタク</t>
    </rPh>
    <phoneticPr fontId="5"/>
  </si>
  <si>
    <t>３　対象作物の作付面積及び生産量（適宜、行を追加して記載すること。）</t>
    <rPh sb="2" eb="4">
      <t>タイショウ</t>
    </rPh>
    <rPh sb="4" eb="6">
      <t>サクモツ</t>
    </rPh>
    <rPh sb="7" eb="9">
      <t>サクツケ</t>
    </rPh>
    <rPh sb="9" eb="11">
      <t>メンセキ</t>
    </rPh>
    <rPh sb="11" eb="12">
      <t>オヨ</t>
    </rPh>
    <rPh sb="13" eb="16">
      <t>セイサンリョウ</t>
    </rPh>
    <phoneticPr fontId="6"/>
  </si>
  <si>
    <t>対象作物名</t>
    <rPh sb="0" eb="2">
      <t>タイショウ</t>
    </rPh>
    <rPh sb="2" eb="4">
      <t>サクモツ</t>
    </rPh>
    <rPh sb="4" eb="5">
      <t>メイ</t>
    </rPh>
    <phoneticPr fontId="6"/>
  </si>
  <si>
    <t>現状</t>
    <rPh sb="0" eb="2">
      <t>ゲンジョウ</t>
    </rPh>
    <phoneticPr fontId="6"/>
  </si>
  <si>
    <t>（令和</t>
    <rPh sb="1" eb="3">
      <t>レイワ</t>
    </rPh>
    <phoneticPr fontId="6"/>
  </si>
  <si>
    <t>年度</t>
    <phoneticPr fontId="6"/>
  </si>
  <si>
    <t>）</t>
    <phoneticPr fontId="6"/>
  </si>
  <si>
    <t>目標</t>
    <rPh sb="0" eb="2">
      <t>モクヒョウ</t>
    </rPh>
    <phoneticPr fontId="6"/>
  </si>
  <si>
    <t>備考</t>
    <rPh sb="0" eb="2">
      <t>ビコウ</t>
    </rPh>
    <phoneticPr fontId="6"/>
  </si>
  <si>
    <t>作付面積</t>
    <rPh sb="0" eb="2">
      <t>サクツケ</t>
    </rPh>
    <rPh sb="2" eb="4">
      <t>メンセキ</t>
    </rPh>
    <phoneticPr fontId="6"/>
  </si>
  <si>
    <t>反収</t>
    <rPh sb="0" eb="2">
      <t>タンシュウ</t>
    </rPh>
    <phoneticPr fontId="5"/>
  </si>
  <si>
    <t>生産量</t>
    <rPh sb="0" eb="3">
      <t>セイサンリョウ</t>
    </rPh>
    <phoneticPr fontId="6"/>
  </si>
  <si>
    <t>ha</t>
    <phoneticPr fontId="6"/>
  </si>
  <si>
    <t>kg/10a</t>
    <phoneticPr fontId="5"/>
  </si>
  <si>
    <t>kg</t>
  </si>
  <si>
    <t>４　施設の概要</t>
    <rPh sb="2" eb="4">
      <t>シセツ</t>
    </rPh>
    <rPh sb="5" eb="7">
      <t>ガイヨウ</t>
    </rPh>
    <phoneticPr fontId="6"/>
  </si>
  <si>
    <t>施設の種類</t>
    <rPh sb="0" eb="2">
      <t>シセツ</t>
    </rPh>
    <rPh sb="3" eb="5">
      <t>シュルイ</t>
    </rPh>
    <phoneticPr fontId="6"/>
  </si>
  <si>
    <t>集出荷貯蔵施設</t>
  </si>
  <si>
    <t>内部設備の増設</t>
    <rPh sb="0" eb="4">
      <t>ナイブセツビ</t>
    </rPh>
    <rPh sb="5" eb="7">
      <t>ゾウセツ</t>
    </rPh>
    <phoneticPr fontId="6"/>
  </si>
  <si>
    <t>建物及び内部設備の新設</t>
    <rPh sb="0" eb="2">
      <t>タテモノ</t>
    </rPh>
    <rPh sb="2" eb="3">
      <t>オヨ</t>
    </rPh>
    <rPh sb="4" eb="8">
      <t>ナイブセツビ</t>
    </rPh>
    <rPh sb="9" eb="11">
      <t>シンセツ</t>
    </rPh>
    <phoneticPr fontId="6"/>
  </si>
  <si>
    <t>内部設備の能力向上</t>
    <rPh sb="0" eb="4">
      <t>ナイブセツビ</t>
    </rPh>
    <rPh sb="5" eb="9">
      <t>ノウリョクコウジョウ</t>
    </rPh>
    <phoneticPr fontId="6"/>
  </si>
  <si>
    <t>格納庫の整備（注４）</t>
    <rPh sb="0" eb="3">
      <t>カクノウコ</t>
    </rPh>
    <rPh sb="4" eb="6">
      <t>セイビ</t>
    </rPh>
    <rPh sb="7" eb="8">
      <t>チュウ</t>
    </rPh>
    <phoneticPr fontId="6"/>
  </si>
  <si>
    <t>新たに導入する建物及び内部設備の情報（適宜、行を追加して記載すること。）</t>
    <rPh sb="0" eb="1">
      <t>アラ</t>
    </rPh>
    <rPh sb="3" eb="5">
      <t>ドウニュウ</t>
    </rPh>
    <rPh sb="7" eb="9">
      <t>タテモノ</t>
    </rPh>
    <rPh sb="9" eb="10">
      <t>オヨ</t>
    </rPh>
    <rPh sb="11" eb="15">
      <t>ナイブセツビ</t>
    </rPh>
    <rPh sb="16" eb="18">
      <t>ジョウホウ</t>
    </rPh>
    <phoneticPr fontId="6"/>
  </si>
  <si>
    <t>建物(構造、規格)</t>
    <rPh sb="0" eb="2">
      <t>タテモノ</t>
    </rPh>
    <phoneticPr fontId="5"/>
  </si>
  <si>
    <t>鉄筋コンクリート造</t>
    <rPh sb="0" eb="2">
      <t>テッキン</t>
    </rPh>
    <rPh sb="8" eb="9">
      <t>ゾウ</t>
    </rPh>
    <phoneticPr fontId="5"/>
  </si>
  <si>
    <t>導入台数</t>
    <rPh sb="0" eb="2">
      <t>ドウニュウ</t>
    </rPh>
    <rPh sb="2" eb="3">
      <t>ダイ</t>
    </rPh>
    <rPh sb="3" eb="4">
      <t>スウ</t>
    </rPh>
    <phoneticPr fontId="6"/>
  </si>
  <si>
    <t>処理能力</t>
    <rPh sb="0" eb="2">
      <t>ショリ</t>
    </rPh>
    <rPh sb="2" eb="4">
      <t>ノウリョク</t>
    </rPh>
    <phoneticPr fontId="6"/>
  </si>
  <si>
    <t xml:space="preserve">内部設備名
</t>
    <rPh sb="0" eb="2">
      <t>ナイブ</t>
    </rPh>
    <rPh sb="2" eb="4">
      <t>セツビ</t>
    </rPh>
    <rPh sb="4" eb="5">
      <t>メイ</t>
    </rPh>
    <phoneticPr fontId="6"/>
  </si>
  <si>
    <t>選別設備一式</t>
    <rPh sb="0" eb="2">
      <t>センベツ</t>
    </rPh>
    <rPh sb="2" eb="4">
      <t>セツビ</t>
    </rPh>
    <rPh sb="4" eb="6">
      <t>イッシキ</t>
    </rPh>
    <phoneticPr fontId="5"/>
  </si>
  <si>
    <t>選別能力：15ｔ/日</t>
  </si>
  <si>
    <t>乾燥貯蔵設備一式</t>
    <rPh sb="0" eb="2">
      <t>カンソウ</t>
    </rPh>
    <rPh sb="2" eb="4">
      <t>チョゾウ</t>
    </rPh>
    <rPh sb="4" eb="6">
      <t>セツビ</t>
    </rPh>
    <rPh sb="6" eb="8">
      <t>イッシキ</t>
    </rPh>
    <phoneticPr fontId="5"/>
  </si>
  <si>
    <t>貯蔵能力：最大1000基（コンテナ）
乾燥能力：100基（コンテナ）/日
※1基（コンテナ）当たりの容量600kg</t>
  </si>
  <si>
    <t>既存施設の建物及び内部設備の情報（適宜、行を追加して記載すること。）</t>
    <rPh sb="0" eb="4">
      <t>キゾンシセツ</t>
    </rPh>
    <rPh sb="14" eb="16">
      <t>ジョウホウ</t>
    </rPh>
    <phoneticPr fontId="6"/>
  </si>
  <si>
    <t>耐用年数</t>
    <rPh sb="0" eb="2">
      <t>タイヨウ</t>
    </rPh>
    <rPh sb="2" eb="4">
      <t>ネンスウ</t>
    </rPh>
    <phoneticPr fontId="6"/>
  </si>
  <si>
    <t>導入年</t>
    <rPh sb="0" eb="2">
      <t>ドウニュウ</t>
    </rPh>
    <rPh sb="2" eb="3">
      <t>ネン</t>
    </rPh>
    <phoneticPr fontId="6"/>
  </si>
  <si>
    <t>残存価格</t>
    <rPh sb="0" eb="4">
      <t>ザンゾンカカク</t>
    </rPh>
    <phoneticPr fontId="6"/>
  </si>
  <si>
    <t>年</t>
    <rPh sb="0" eb="1">
      <t>ネン</t>
    </rPh>
    <phoneticPr fontId="6"/>
  </si>
  <si>
    <t>円</t>
    <rPh sb="0" eb="1">
      <t>エン</t>
    </rPh>
    <phoneticPr fontId="6"/>
  </si>
  <si>
    <t>注１：建物（構造、規格）欄には、建物の構造や規格、〇〇㎡などの規模を記入すること。</t>
    <rPh sb="0" eb="1">
      <t>チュウ</t>
    </rPh>
    <rPh sb="3" eb="5">
      <t>タテモノ</t>
    </rPh>
    <rPh sb="6" eb="8">
      <t>コウゾウ</t>
    </rPh>
    <rPh sb="9" eb="11">
      <t>キカク</t>
    </rPh>
    <rPh sb="12" eb="13">
      <t>ラン</t>
    </rPh>
    <rPh sb="16" eb="18">
      <t>タテモノ</t>
    </rPh>
    <rPh sb="19" eb="21">
      <t>コウゾウ</t>
    </rPh>
    <rPh sb="22" eb="24">
      <t>キカク</t>
    </rPh>
    <rPh sb="31" eb="33">
      <t>キボ</t>
    </rPh>
    <rPh sb="34" eb="36">
      <t>キニュウ</t>
    </rPh>
    <phoneticPr fontId="5"/>
  </si>
  <si>
    <t>注２：内部施設名には設備の種類ごとに分けて記入すること。</t>
    <rPh sb="0" eb="1">
      <t>チュウ</t>
    </rPh>
    <rPh sb="3" eb="8">
      <t>ナイブシセツメイ</t>
    </rPh>
    <rPh sb="10" eb="12">
      <t>セツビ</t>
    </rPh>
    <rPh sb="13" eb="15">
      <t>シュルイ</t>
    </rPh>
    <rPh sb="18" eb="19">
      <t>ワ</t>
    </rPh>
    <rPh sb="21" eb="23">
      <t>キニュウ</t>
    </rPh>
    <phoneticPr fontId="5"/>
  </si>
  <si>
    <t>注３：処理能力の欄には設備のカタログ等より公表されている数値を記載すること。</t>
    <rPh sb="0" eb="1">
      <t>チュウ</t>
    </rPh>
    <rPh sb="3" eb="7">
      <t>ショリノウリョク</t>
    </rPh>
    <rPh sb="8" eb="9">
      <t>ラン</t>
    </rPh>
    <rPh sb="11" eb="13">
      <t>セツビ</t>
    </rPh>
    <rPh sb="18" eb="19">
      <t>トウ</t>
    </rPh>
    <rPh sb="21" eb="23">
      <t>コウヒョウ</t>
    </rPh>
    <rPh sb="28" eb="30">
      <t>スウチ</t>
    </rPh>
    <rPh sb="31" eb="33">
      <t>キサイ</t>
    </rPh>
    <phoneticPr fontId="5"/>
  </si>
  <si>
    <t>注４：格納庫の整備は、推進事業にて導入されるスマート農業機械等を保管する場合に限る。</t>
    <rPh sb="0" eb="1">
      <t>チュウ</t>
    </rPh>
    <rPh sb="3" eb="6">
      <t>カクノウコ</t>
    </rPh>
    <rPh sb="7" eb="9">
      <t>セイビ</t>
    </rPh>
    <rPh sb="11" eb="13">
      <t>スイシン</t>
    </rPh>
    <rPh sb="13" eb="15">
      <t>ジギョウ</t>
    </rPh>
    <rPh sb="17" eb="19">
      <t>ドウニュウ</t>
    </rPh>
    <rPh sb="26" eb="28">
      <t>ノウギョウ</t>
    </rPh>
    <rPh sb="28" eb="30">
      <t>キカイ</t>
    </rPh>
    <rPh sb="30" eb="31">
      <t>トウ</t>
    </rPh>
    <rPh sb="32" eb="34">
      <t>ホカン</t>
    </rPh>
    <rPh sb="36" eb="38">
      <t>バアイ</t>
    </rPh>
    <rPh sb="39" eb="40">
      <t>カギ</t>
    </rPh>
    <phoneticPr fontId="5"/>
  </si>
  <si>
    <t>５　事業実施予定場所等</t>
    <rPh sb="2" eb="4">
      <t>ジギョウ</t>
    </rPh>
    <rPh sb="4" eb="6">
      <t>ジッシ</t>
    </rPh>
    <rPh sb="6" eb="8">
      <t>ヨテイ</t>
    </rPh>
    <rPh sb="8" eb="10">
      <t>バショ</t>
    </rPh>
    <rPh sb="10" eb="11">
      <t>トウ</t>
    </rPh>
    <phoneticPr fontId="16"/>
  </si>
  <si>
    <t>整備予定の住所</t>
    <rPh sb="0" eb="4">
      <t>セイビヨテイ</t>
    </rPh>
    <rPh sb="5" eb="7">
      <t>ジュウショ</t>
    </rPh>
    <phoneticPr fontId="6"/>
  </si>
  <si>
    <t>面積</t>
    <rPh sb="0" eb="2">
      <t>メンセキ</t>
    </rPh>
    <phoneticPr fontId="16"/>
  </si>
  <si>
    <t>用地の取得状況</t>
    <rPh sb="0" eb="2">
      <t>ヨウチ</t>
    </rPh>
    <rPh sb="3" eb="5">
      <t>シュトク</t>
    </rPh>
    <rPh sb="5" eb="7">
      <t>ジョウキョウ</t>
    </rPh>
    <phoneticPr fontId="16"/>
  </si>
  <si>
    <t>市</t>
    <rPh sb="0" eb="1">
      <t>シ</t>
    </rPh>
    <phoneticPr fontId="16"/>
  </si>
  <si>
    <t>私有地</t>
    <rPh sb="0" eb="3">
      <t>シユウチ</t>
    </rPh>
    <phoneticPr fontId="6"/>
  </si>
  <si>
    <t>町</t>
    <rPh sb="0" eb="1">
      <t>チョウ</t>
    </rPh>
    <phoneticPr fontId="16"/>
  </si>
  <si>
    <t>番地</t>
    <rPh sb="0" eb="2">
      <t>バンチ</t>
    </rPh>
    <phoneticPr fontId="16"/>
  </si>
  <si>
    <t>㎡</t>
  </si>
  <si>
    <t>借用地</t>
    <rPh sb="0" eb="3">
      <t>シャクヨウチ</t>
    </rPh>
    <phoneticPr fontId="6"/>
  </si>
  <si>
    <t>村</t>
    <rPh sb="0" eb="1">
      <t>ムラ</t>
    </rPh>
    <phoneticPr fontId="16"/>
  </si>
  <si>
    <t>借用年数</t>
    <rPh sb="0" eb="2">
      <t>シャクヨウ</t>
    </rPh>
    <rPh sb="2" eb="4">
      <t>ネンスウ</t>
    </rPh>
    <phoneticPr fontId="6"/>
  </si>
  <si>
    <t>年</t>
    <phoneticPr fontId="6"/>
  </si>
  <si>
    <t>格納庫</t>
    <rPh sb="0" eb="3">
      <t>カクノウコ</t>
    </rPh>
    <phoneticPr fontId="6"/>
  </si>
  <si>
    <t>６　整備事業に関連する実施体制</t>
    <rPh sb="2" eb="4">
      <t>セイビ</t>
    </rPh>
    <rPh sb="4" eb="6">
      <t>ジギョウ</t>
    </rPh>
    <rPh sb="7" eb="9">
      <t>カンレン</t>
    </rPh>
    <rPh sb="11" eb="15">
      <t>ジッシタイセイ</t>
    </rPh>
    <phoneticPr fontId="6"/>
  </si>
  <si>
    <t>実施フロー図を記載（別添でも可）</t>
    <phoneticPr fontId="6"/>
  </si>
  <si>
    <t>注：実施体制図には、本事業に取り組む各者の協力体制、役割分担、事業の進行管理などの体制の方針をフロー図として記載すること。</t>
    <phoneticPr fontId="6"/>
  </si>
  <si>
    <t>７　施設利用計画等</t>
    <rPh sb="2" eb="4">
      <t>シセツ</t>
    </rPh>
    <rPh sb="4" eb="6">
      <t>リヨウ</t>
    </rPh>
    <rPh sb="6" eb="8">
      <t>ケイカク</t>
    </rPh>
    <rPh sb="8" eb="9">
      <t>トウ</t>
    </rPh>
    <phoneticPr fontId="6"/>
  </si>
  <si>
    <t>（１）施設利用計画</t>
    <rPh sb="3" eb="5">
      <t>シセツ</t>
    </rPh>
    <rPh sb="5" eb="7">
      <t>リヨウ</t>
    </rPh>
    <rPh sb="7" eb="9">
      <t>ケイカク</t>
    </rPh>
    <phoneticPr fontId="16"/>
  </si>
  <si>
    <t>現状</t>
    <rPh sb="0" eb="2">
      <t>ゲンジョウ</t>
    </rPh>
    <phoneticPr fontId="16"/>
  </si>
  <si>
    <t>取組後</t>
    <rPh sb="0" eb="2">
      <t>トリクミ</t>
    </rPh>
    <rPh sb="2" eb="3">
      <t>ゴ</t>
    </rPh>
    <phoneticPr fontId="16"/>
  </si>
  <si>
    <t>事業実施年</t>
    <rPh sb="0" eb="2">
      <t>ジギョウ</t>
    </rPh>
    <rPh sb="2" eb="4">
      <t>ジッシ</t>
    </rPh>
    <rPh sb="4" eb="5">
      <t>ドシ</t>
    </rPh>
    <phoneticPr fontId="16"/>
  </si>
  <si>
    <t>２年目</t>
    <rPh sb="1" eb="3">
      <t>ネンメ</t>
    </rPh>
    <phoneticPr fontId="16"/>
  </si>
  <si>
    <t>３年目</t>
    <rPh sb="1" eb="3">
      <t>ネンメ</t>
    </rPh>
    <phoneticPr fontId="16"/>
  </si>
  <si>
    <t>処理量</t>
    <rPh sb="0" eb="3">
      <t>ショリリョウ</t>
    </rPh>
    <phoneticPr fontId="16"/>
  </si>
  <si>
    <t>利用率</t>
  </si>
  <si>
    <t>－</t>
    <phoneticPr fontId="5"/>
  </si>
  <si>
    <t>kg</t>
    <phoneticPr fontId="6"/>
  </si>
  <si>
    <t>％</t>
    <phoneticPr fontId="6"/>
  </si>
  <si>
    <t>注１：新設施設の場合、現状欄は「－」と記載。</t>
    <rPh sb="0" eb="1">
      <t>チュウ</t>
    </rPh>
    <rPh sb="3" eb="5">
      <t>シンセツ</t>
    </rPh>
    <rPh sb="5" eb="7">
      <t>シセツ</t>
    </rPh>
    <rPh sb="8" eb="10">
      <t>バアイ</t>
    </rPh>
    <rPh sb="11" eb="13">
      <t>ゲンジョウ</t>
    </rPh>
    <rPh sb="13" eb="14">
      <t>ラン</t>
    </rPh>
    <rPh sb="19" eb="21">
      <t>キサイ</t>
    </rPh>
    <phoneticPr fontId="16"/>
  </si>
  <si>
    <t>注２：乾燥調製施設の場合、処理量については規格外を除いた製品ベース（製品水分量）で記入すること。</t>
    <rPh sb="0" eb="1">
      <t>チュウ</t>
    </rPh>
    <phoneticPr fontId="16"/>
  </si>
  <si>
    <t>注３：既存施設と併せて使用する場合、取組後の処理量及び利用率（施設の処理量／目標年度の処理量）の欄には上段に導入する施設の数値を、下段に括弧書きで全体施設の数値を記入すること。</t>
    <rPh sb="54" eb="56">
      <t>ドウニュウ</t>
    </rPh>
    <rPh sb="58" eb="60">
      <t>シセツ</t>
    </rPh>
    <rPh sb="73" eb="75">
      <t>ゼンタイ</t>
    </rPh>
    <phoneticPr fontId="6"/>
  </si>
  <si>
    <t>（２）施設収支計画</t>
    <rPh sb="3" eb="5">
      <t>シセツ</t>
    </rPh>
    <rPh sb="5" eb="7">
      <t>シュウシ</t>
    </rPh>
    <rPh sb="7" eb="9">
      <t>ケイカク</t>
    </rPh>
    <phoneticPr fontId="16"/>
  </si>
  <si>
    <t>収入</t>
    <rPh sb="0" eb="2">
      <t>シュウニュウ</t>
    </rPh>
    <phoneticPr fontId="16"/>
  </si>
  <si>
    <t>費用</t>
    <rPh sb="0" eb="2">
      <t>ヒヨウ</t>
    </rPh>
    <phoneticPr fontId="16"/>
  </si>
  <si>
    <t>収支差</t>
    <rPh sb="0" eb="3">
      <t>シュウシサ</t>
    </rPh>
    <phoneticPr fontId="16"/>
  </si>
  <si>
    <t>収支率</t>
    <rPh sb="0" eb="3">
      <t>シュウシリツ</t>
    </rPh>
    <phoneticPr fontId="16"/>
  </si>
  <si>
    <t>千円</t>
    <rPh sb="0" eb="2">
      <t>センエン</t>
    </rPh>
    <phoneticPr fontId="6"/>
  </si>
  <si>
    <t>%</t>
    <phoneticPr fontId="6"/>
  </si>
  <si>
    <t>注２：収支率は（収入/費用）×100により算出すること。</t>
    <rPh sb="0" eb="1">
      <t>チュウ</t>
    </rPh>
    <rPh sb="3" eb="6">
      <t>シュウシリツ</t>
    </rPh>
    <rPh sb="8" eb="10">
      <t>シュウニュウ</t>
    </rPh>
    <rPh sb="11" eb="13">
      <t>ヒヨウ</t>
    </rPh>
    <rPh sb="21" eb="23">
      <t>サンシュツ</t>
    </rPh>
    <phoneticPr fontId="5"/>
  </si>
  <si>
    <t>（３）施設の貸付に関する計画（事業実施主体以外の者に貸付けることを目的として施設整備する場合のみ記入）</t>
    <rPh sb="15" eb="17">
      <t>ジギョウ</t>
    </rPh>
    <rPh sb="17" eb="19">
      <t>ジッシ</t>
    </rPh>
    <rPh sb="19" eb="21">
      <t>シュタイ</t>
    </rPh>
    <phoneticPr fontId="16"/>
  </si>
  <si>
    <t>サービス利用戸数（受益農家戸数）</t>
    <rPh sb="4" eb="6">
      <t>リヨウ</t>
    </rPh>
    <rPh sb="6" eb="8">
      <t>トスウ</t>
    </rPh>
    <rPh sb="9" eb="11">
      <t>ジュエキ</t>
    </rPh>
    <rPh sb="11" eb="13">
      <t>ノウカ</t>
    </rPh>
    <rPh sb="13" eb="15">
      <t>コスウ</t>
    </rPh>
    <phoneticPr fontId="16"/>
  </si>
  <si>
    <t>貸付対象</t>
    <rPh sb="0" eb="2">
      <t>カシツケ</t>
    </rPh>
    <rPh sb="2" eb="4">
      <t>タイショウ</t>
    </rPh>
    <phoneticPr fontId="16"/>
  </si>
  <si>
    <t>貸付期間</t>
    <rPh sb="0" eb="2">
      <t>カシツケ</t>
    </rPh>
    <rPh sb="2" eb="4">
      <t>キカン</t>
    </rPh>
    <phoneticPr fontId="16"/>
  </si>
  <si>
    <t>賃貸料設定の考え方</t>
    <rPh sb="0" eb="3">
      <t>チンタイリョウ</t>
    </rPh>
    <rPh sb="3" eb="5">
      <t>セッテイ</t>
    </rPh>
    <rPh sb="6" eb="7">
      <t>カンガ</t>
    </rPh>
    <rPh sb="8" eb="9">
      <t>カタ</t>
    </rPh>
    <phoneticPr fontId="16"/>
  </si>
  <si>
    <t>管理の役割分担</t>
    <rPh sb="0" eb="2">
      <t>カンリ</t>
    </rPh>
    <rPh sb="3" eb="5">
      <t>ヤクワリ</t>
    </rPh>
    <rPh sb="5" eb="7">
      <t>ブンタン</t>
    </rPh>
    <phoneticPr fontId="16"/>
  </si>
  <si>
    <t>（例）
○○運営組合</t>
    <rPh sb="1" eb="2">
      <t>レイ</t>
    </rPh>
    <phoneticPr fontId="16"/>
  </si>
  <si>
    <t>（例）
年間通じて
貸付水稲収穫期</t>
    <rPh sb="1" eb="2">
      <t>レイ</t>
    </rPh>
    <phoneticPr fontId="16"/>
  </si>
  <si>
    <t>（例）
通常の保管場所
整備点検の実施者</t>
    <rPh sb="1" eb="2">
      <t>レイ</t>
    </rPh>
    <phoneticPr fontId="16"/>
  </si>
  <si>
    <t>注：貸付対象者が法人又は任意集団の場合は、規約等を添付すること。</t>
    <rPh sb="0" eb="1">
      <t>チュウ</t>
    </rPh>
    <phoneticPr fontId="16"/>
  </si>
  <si>
    <t>（４）事業対象地域における同種施設の整備状況</t>
    <rPh sb="3" eb="9">
      <t>ジギョウタイショウチイキ</t>
    </rPh>
    <rPh sb="13" eb="15">
      <t>ドウシュ</t>
    </rPh>
    <rPh sb="15" eb="17">
      <t>シセツ</t>
    </rPh>
    <rPh sb="18" eb="20">
      <t>セイビ</t>
    </rPh>
    <rPh sb="20" eb="22">
      <t>ジョウキョウ</t>
    </rPh>
    <phoneticPr fontId="6"/>
  </si>
  <si>
    <t>導入主体名</t>
    <rPh sb="0" eb="2">
      <t>ドウニュウ</t>
    </rPh>
    <rPh sb="2" eb="4">
      <t>シュタイ</t>
    </rPh>
    <rPh sb="4" eb="5">
      <t>メイ</t>
    </rPh>
    <phoneticPr fontId="6"/>
  </si>
  <si>
    <t>導入年
（西暦）</t>
    <rPh sb="0" eb="2">
      <t>ドウニュウ</t>
    </rPh>
    <rPh sb="2" eb="3">
      <t>ネン</t>
    </rPh>
    <rPh sb="5" eb="7">
      <t>セイレキ</t>
    </rPh>
    <phoneticPr fontId="6"/>
  </si>
  <si>
    <t>（補助事業を活用した場合）</t>
    <rPh sb="1" eb="3">
      <t>ホジョ</t>
    </rPh>
    <phoneticPr fontId="16"/>
  </si>
  <si>
    <t>施設の規模・能力から算出される処理量</t>
    <rPh sb="0" eb="2">
      <t>シセツ</t>
    </rPh>
    <rPh sb="3" eb="5">
      <t>キボ</t>
    </rPh>
    <rPh sb="6" eb="8">
      <t>ノウリョク</t>
    </rPh>
    <rPh sb="10" eb="12">
      <t>サンシュツ</t>
    </rPh>
    <rPh sb="15" eb="18">
      <t>ショリリョウ</t>
    </rPh>
    <phoneticPr fontId="16"/>
  </si>
  <si>
    <t>過去３カ年の実績</t>
    <rPh sb="0" eb="2">
      <t>カコ</t>
    </rPh>
    <phoneticPr fontId="16"/>
  </si>
  <si>
    <t>事業名</t>
    <phoneticPr fontId="6"/>
  </si>
  <si>
    <t>事業年
（西暦）</t>
    <rPh sb="0" eb="2">
      <t>ジギョウ</t>
    </rPh>
    <rPh sb="2" eb="3">
      <t>ネン</t>
    </rPh>
    <rPh sb="5" eb="7">
      <t>セイレキ</t>
    </rPh>
    <phoneticPr fontId="6"/>
  </si>
  <si>
    <t>３年前</t>
    <rPh sb="1" eb="2">
      <t>ネン</t>
    </rPh>
    <rPh sb="2" eb="3">
      <t>マエ</t>
    </rPh>
    <phoneticPr fontId="16"/>
  </si>
  <si>
    <t>２年前</t>
    <rPh sb="1" eb="2">
      <t>ネン</t>
    </rPh>
    <rPh sb="2" eb="3">
      <t>マエ</t>
    </rPh>
    <phoneticPr fontId="16"/>
  </si>
  <si>
    <t>前年度</t>
    <rPh sb="0" eb="3">
      <t>ゼンネンド</t>
    </rPh>
    <phoneticPr fontId="16"/>
  </si>
  <si>
    <t>%</t>
  </si>
  <si>
    <t>注１：事業対象地域における同種施設と本事業にて整備する施設の関係について概念図を添付すること。</t>
    <rPh sb="0" eb="1">
      <t>チュウ</t>
    </rPh>
    <rPh sb="3" eb="5">
      <t>ジギョウ</t>
    </rPh>
    <rPh sb="5" eb="7">
      <t>タイショウ</t>
    </rPh>
    <rPh sb="7" eb="9">
      <t>チイキ</t>
    </rPh>
    <rPh sb="13" eb="15">
      <t>ドウシュ</t>
    </rPh>
    <rPh sb="15" eb="17">
      <t>シセツ</t>
    </rPh>
    <rPh sb="18" eb="21">
      <t>ホンジギョウ</t>
    </rPh>
    <rPh sb="23" eb="25">
      <t>セイビ</t>
    </rPh>
    <rPh sb="27" eb="29">
      <t>シセツ</t>
    </rPh>
    <rPh sb="30" eb="32">
      <t>カンケイ</t>
    </rPh>
    <rPh sb="36" eb="39">
      <t>ガイネンズ</t>
    </rPh>
    <rPh sb="40" eb="42">
      <t>テンプ</t>
    </rPh>
    <phoneticPr fontId="16"/>
  </si>
  <si>
    <t>注３：「利用率」の欄は、施設の規模・能力から算出される処理量に対する実績処理量の割合を記入すること。</t>
    <rPh sb="22" eb="24">
      <t>サンシュツ</t>
    </rPh>
    <phoneticPr fontId="6"/>
  </si>
  <si>
    <t>８　事業計画</t>
    <rPh sb="2" eb="6">
      <t>ジギョウケイカク</t>
    </rPh>
    <phoneticPr fontId="6"/>
  </si>
  <si>
    <t>（１）経費の配分（適宜、行を追加して記載すること。）</t>
    <rPh sb="3" eb="5">
      <t>ケイヒ</t>
    </rPh>
    <rPh sb="6" eb="8">
      <t>ハイブン</t>
    </rPh>
    <phoneticPr fontId="6"/>
  </si>
  <si>
    <t>事業費の区分</t>
    <rPh sb="0" eb="3">
      <t>ジギョウヒ</t>
    </rPh>
    <rPh sb="4" eb="6">
      <t>クブン</t>
    </rPh>
    <phoneticPr fontId="6"/>
  </si>
  <si>
    <t>事業費
（税込）</t>
    <rPh sb="0" eb="3">
      <t>ジギョウヒ</t>
    </rPh>
    <rPh sb="5" eb="7">
      <t>ゼイコ</t>
    </rPh>
    <phoneticPr fontId="5"/>
  </si>
  <si>
    <t>負担区分</t>
    <phoneticPr fontId="6"/>
  </si>
  <si>
    <t>説明</t>
    <rPh sb="0" eb="2">
      <t>セツメイ</t>
    </rPh>
    <phoneticPr fontId="5"/>
  </si>
  <si>
    <t>施設工事費</t>
    <rPh sb="0" eb="2">
      <t>シセツ</t>
    </rPh>
    <phoneticPr fontId="6"/>
  </si>
  <si>
    <t>建築工事費</t>
    <rPh sb="0" eb="4">
      <t>ケンチクコウジ</t>
    </rPh>
    <rPh sb="4" eb="5">
      <t>ヒ</t>
    </rPh>
    <phoneticPr fontId="6"/>
  </si>
  <si>
    <t>集出荷貯蔵施設新築工事</t>
    <rPh sb="0" eb="1">
      <t>シュウ</t>
    </rPh>
    <rPh sb="1" eb="3">
      <t>シュッカ</t>
    </rPh>
    <rPh sb="3" eb="5">
      <t>チョゾウ</t>
    </rPh>
    <rPh sb="5" eb="7">
      <t>シセツ</t>
    </rPh>
    <rPh sb="7" eb="9">
      <t>シンチク</t>
    </rPh>
    <rPh sb="9" eb="11">
      <t>コウジ</t>
    </rPh>
    <phoneticPr fontId="5"/>
  </si>
  <si>
    <t>1/2</t>
    <phoneticPr fontId="6"/>
  </si>
  <si>
    <t>建物（選果ライン・貯蔵設備等）1800㎡</t>
    <rPh sb="0" eb="2">
      <t>タテモノ</t>
    </rPh>
    <rPh sb="3" eb="5">
      <t>センカ</t>
    </rPh>
    <rPh sb="9" eb="11">
      <t>チョゾウ</t>
    </rPh>
    <rPh sb="11" eb="13">
      <t>セツビ</t>
    </rPh>
    <rPh sb="13" eb="14">
      <t>トウ</t>
    </rPh>
    <phoneticPr fontId="5"/>
  </si>
  <si>
    <t>小計</t>
    <phoneticPr fontId="6"/>
  </si>
  <si>
    <t>内部設備工事費</t>
    <rPh sb="0" eb="2">
      <t>ナイブ</t>
    </rPh>
    <rPh sb="2" eb="4">
      <t>セツビ</t>
    </rPh>
    <rPh sb="4" eb="6">
      <t>コウジ</t>
    </rPh>
    <rPh sb="6" eb="7">
      <t>ヒ</t>
    </rPh>
    <phoneticPr fontId="6"/>
  </si>
  <si>
    <t>乾燥貯蔵設備一式</t>
    <rPh sb="0" eb="2">
      <t>カンソウ</t>
    </rPh>
    <rPh sb="2" eb="6">
      <t>チョゾウセツビ</t>
    </rPh>
    <rPh sb="6" eb="8">
      <t>イッシキ</t>
    </rPh>
    <phoneticPr fontId="5"/>
  </si>
  <si>
    <t>〇〇株式会社製設備一式（貯蔵設備・乾燥設備）</t>
    <rPh sb="2" eb="6">
      <t>カブシキガイシャ</t>
    </rPh>
    <rPh sb="6" eb="7">
      <t>セイ</t>
    </rPh>
    <rPh sb="7" eb="9">
      <t>セツビ</t>
    </rPh>
    <rPh sb="9" eb="11">
      <t>イッシキ</t>
    </rPh>
    <rPh sb="12" eb="16">
      <t>チョゾウセツビ</t>
    </rPh>
    <rPh sb="17" eb="19">
      <t>カンソウ</t>
    </rPh>
    <rPh sb="19" eb="21">
      <t>セツビ</t>
    </rPh>
    <phoneticPr fontId="5"/>
  </si>
  <si>
    <t>選果設備一式</t>
    <rPh sb="0" eb="2">
      <t>センカ</t>
    </rPh>
    <rPh sb="2" eb="4">
      <t>セツビ</t>
    </rPh>
    <rPh sb="4" eb="6">
      <t>イッシキ</t>
    </rPh>
    <phoneticPr fontId="5"/>
  </si>
  <si>
    <t>△△株式会社製設備一式（荷受設備・形状選別設備、各１ライン）</t>
    <rPh sb="2" eb="6">
      <t>カブシキガイシャ</t>
    </rPh>
    <rPh sb="6" eb="7">
      <t>セイ</t>
    </rPh>
    <rPh sb="7" eb="9">
      <t>セツビ</t>
    </rPh>
    <rPh sb="9" eb="11">
      <t>イッシキ</t>
    </rPh>
    <rPh sb="12" eb="14">
      <t>ニウケ</t>
    </rPh>
    <rPh sb="17" eb="19">
      <t>ケイジョウ</t>
    </rPh>
    <rPh sb="19" eb="21">
      <t>セツビ</t>
    </rPh>
    <rPh sb="21" eb="22">
      <t>トウ</t>
    </rPh>
    <rPh sb="24" eb="25">
      <t>カク</t>
    </rPh>
    <phoneticPr fontId="5"/>
  </si>
  <si>
    <t>注１：「事業費の区分」欄は、別記２－１別紙３別表第１「事業費構成の標準」を参照すること。</t>
    <rPh sb="0" eb="1">
      <t>チュウ</t>
    </rPh>
    <rPh sb="4" eb="7">
      <t>ジギョウヒ</t>
    </rPh>
    <rPh sb="8" eb="10">
      <t>クブン</t>
    </rPh>
    <rPh sb="11" eb="12">
      <t>ラン</t>
    </rPh>
    <rPh sb="14" eb="16">
      <t>ベッキ</t>
    </rPh>
    <rPh sb="19" eb="21">
      <t>ベッシ</t>
    </rPh>
    <rPh sb="22" eb="23">
      <t>ベツ</t>
    </rPh>
    <rPh sb="23" eb="24">
      <t>ヒョウ</t>
    </rPh>
    <rPh sb="24" eb="25">
      <t>ダイ</t>
    </rPh>
    <rPh sb="27" eb="32">
      <t>ジギョウヒコウセイ</t>
    </rPh>
    <rPh sb="33" eb="35">
      <t>ヒョウジュン</t>
    </rPh>
    <rPh sb="37" eb="39">
      <t>サンショウ</t>
    </rPh>
    <phoneticPr fontId="5"/>
  </si>
  <si>
    <t>注２：概算設計書や見積書など経費の積算の根拠となる資料を添付すること。</t>
    <rPh sb="0" eb="1">
      <t>チュウ</t>
    </rPh>
    <rPh sb="3" eb="5">
      <t>ガイサン</t>
    </rPh>
    <rPh sb="5" eb="8">
      <t>セッケイショ</t>
    </rPh>
    <rPh sb="9" eb="12">
      <t>ミツモリショ</t>
    </rPh>
    <rPh sb="14" eb="16">
      <t>ケイヒ</t>
    </rPh>
    <rPh sb="17" eb="19">
      <t>セキサン</t>
    </rPh>
    <rPh sb="20" eb="22">
      <t>コンキョ</t>
    </rPh>
    <rPh sb="25" eb="27">
      <t>シリョウ</t>
    </rPh>
    <rPh sb="28" eb="30">
      <t>テンプ</t>
    </rPh>
    <phoneticPr fontId="5"/>
  </si>
  <si>
    <t>注３：「説明」欄は、費目の具体的な内容、機器の導入台数などを記載すること。</t>
    <rPh sb="0" eb="1">
      <t>チュウ</t>
    </rPh>
    <rPh sb="4" eb="6">
      <t>セツメイ</t>
    </rPh>
    <rPh sb="7" eb="8">
      <t>ラン</t>
    </rPh>
    <rPh sb="10" eb="12">
      <t>ヒモク</t>
    </rPh>
    <rPh sb="13" eb="16">
      <t>グタイテキ</t>
    </rPh>
    <rPh sb="17" eb="19">
      <t>ナイヨウ</t>
    </rPh>
    <rPh sb="20" eb="22">
      <t>キキ</t>
    </rPh>
    <rPh sb="23" eb="25">
      <t>ドウニュウ</t>
    </rPh>
    <rPh sb="25" eb="27">
      <t>ダイスウ</t>
    </rPh>
    <rPh sb="30" eb="32">
      <t>キサイ</t>
    </rPh>
    <phoneticPr fontId="5"/>
  </si>
  <si>
    <t>（２）事業完了予定日</t>
    <rPh sb="3" eb="5">
      <t>ジギョウ</t>
    </rPh>
    <rPh sb="5" eb="10">
      <t>カンリョウ</t>
    </rPh>
    <phoneticPr fontId="6"/>
  </si>
  <si>
    <t>完了予定年月日</t>
    <rPh sb="0" eb="2">
      <t>カンリョウ</t>
    </rPh>
    <rPh sb="2" eb="4">
      <t>ヨテイ</t>
    </rPh>
    <rPh sb="4" eb="5">
      <t>ネン</t>
    </rPh>
    <rPh sb="5" eb="7">
      <t>ツキヒ</t>
    </rPh>
    <phoneticPr fontId="16"/>
  </si>
  <si>
    <t>費用対効果分析における投資効率</t>
    <rPh sb="0" eb="2">
      <t>ヒヨウ</t>
    </rPh>
    <rPh sb="2" eb="3">
      <t>タイ</t>
    </rPh>
    <rPh sb="3" eb="5">
      <t>コウカ</t>
    </rPh>
    <rPh sb="11" eb="15">
      <t>トウシコウリツ</t>
    </rPh>
    <phoneticPr fontId="16"/>
  </si>
  <si>
    <t>備考</t>
    <rPh sb="0" eb="2">
      <t>ビコウ</t>
    </rPh>
    <phoneticPr fontId="16"/>
  </si>
  <si>
    <t>注１：費用対効果分析に当たっては、別記２－１別紙１の費用対効果分析指針（整備事業）に定める方法で行うこと。</t>
    <rPh sb="3" eb="8">
      <t>ヒヨウタイコウカ</t>
    </rPh>
    <rPh sb="8" eb="10">
      <t>ブンセキ</t>
    </rPh>
    <rPh sb="11" eb="12">
      <t>ア</t>
    </rPh>
    <rPh sb="22" eb="24">
      <t>ベッシ</t>
    </rPh>
    <rPh sb="42" eb="43">
      <t>サダ</t>
    </rPh>
    <rPh sb="45" eb="47">
      <t>ホウホウ</t>
    </rPh>
    <rPh sb="48" eb="49">
      <t>オコナ</t>
    </rPh>
    <phoneticPr fontId="16"/>
  </si>
  <si>
    <t>９　上限事業費（上限事業費が定められている施設を整備する場合のみ記入）</t>
    <rPh sb="2" eb="4">
      <t>ジョウゲン</t>
    </rPh>
    <rPh sb="4" eb="7">
      <t>ジギョウヒ</t>
    </rPh>
    <rPh sb="8" eb="10">
      <t>ジョウゲン</t>
    </rPh>
    <rPh sb="10" eb="13">
      <t>ジギョウヒ</t>
    </rPh>
    <rPh sb="14" eb="15">
      <t>サダ</t>
    </rPh>
    <rPh sb="21" eb="23">
      <t>シセツ</t>
    </rPh>
    <rPh sb="24" eb="26">
      <t>セイビ</t>
    </rPh>
    <rPh sb="28" eb="30">
      <t>バアイ</t>
    </rPh>
    <rPh sb="32" eb="34">
      <t>キニュウ</t>
    </rPh>
    <phoneticPr fontId="16"/>
  </si>
  <si>
    <t>総　事　業　費</t>
    <rPh sb="0" eb="1">
      <t>ソウ</t>
    </rPh>
    <phoneticPr fontId="6"/>
  </si>
  <si>
    <t>うち上限事業費対象事業費 Ａ</t>
    <rPh sb="2" eb="3">
      <t>ウエ</t>
    </rPh>
    <phoneticPr fontId="16"/>
  </si>
  <si>
    <t>上限事業費対象外事業費 Ｂ</t>
  </si>
  <si>
    <t>備　考</t>
  </si>
  <si>
    <t>Ａ＋Ｂ</t>
  </si>
  <si>
    <t>(上限事業費)</t>
  </si>
  <si>
    <t>(上限事業費対象外事業内訳)</t>
  </si>
  <si>
    <t>千円</t>
  </si>
  <si>
    <t>　　千円</t>
    <phoneticPr fontId="6"/>
  </si>
  <si>
    <t>上限事業費対象の単位当たり事業費</t>
  </si>
  <si>
    <t>千円／ha,t,㎡等</t>
    <rPh sb="0" eb="2">
      <t>センエン</t>
    </rPh>
    <rPh sb="9" eb="10">
      <t>トウ</t>
    </rPh>
    <phoneticPr fontId="16"/>
  </si>
  <si>
    <t>(上限事業費）</t>
  </si>
  <si>
    <t>注１：施設名は、強い農業づくり総合支援交付金交付等要綱（令和４年４月１日付け３農産第2890号農林水産事務次官依命通知。以下、「本要綱」という。）別記１のⅡ－１の４に定める施設とする。</t>
    <rPh sb="0" eb="1">
      <t>チュウ</t>
    </rPh>
    <rPh sb="8" eb="9">
      <t>ツヨ</t>
    </rPh>
    <rPh sb="10" eb="12">
      <t>ノウギョウ</t>
    </rPh>
    <rPh sb="15" eb="17">
      <t>ソウゴウ</t>
    </rPh>
    <rPh sb="17" eb="19">
      <t>シエン</t>
    </rPh>
    <rPh sb="19" eb="22">
      <t>コウフキン</t>
    </rPh>
    <rPh sb="22" eb="24">
      <t>コウフ</t>
    </rPh>
    <rPh sb="24" eb="25">
      <t>トウ</t>
    </rPh>
    <rPh sb="25" eb="27">
      <t>ヨウコウ</t>
    </rPh>
    <rPh sb="28" eb="30">
      <t>レイワ</t>
    </rPh>
    <rPh sb="31" eb="32">
      <t>ネン</t>
    </rPh>
    <rPh sb="33" eb="34">
      <t>ガツ</t>
    </rPh>
    <rPh sb="35" eb="36">
      <t>ニチ</t>
    </rPh>
    <rPh sb="36" eb="37">
      <t>ツ</t>
    </rPh>
    <rPh sb="39" eb="41">
      <t>ノウサン</t>
    </rPh>
    <rPh sb="41" eb="42">
      <t>ダイ</t>
    </rPh>
    <rPh sb="46" eb="47">
      <t>ゴウ</t>
    </rPh>
    <rPh sb="47" eb="49">
      <t>ノウリン</t>
    </rPh>
    <rPh sb="49" eb="51">
      <t>スイサン</t>
    </rPh>
    <rPh sb="51" eb="53">
      <t>ジム</t>
    </rPh>
    <rPh sb="53" eb="55">
      <t>ジカン</t>
    </rPh>
    <rPh sb="55" eb="57">
      <t>イメイ</t>
    </rPh>
    <rPh sb="57" eb="59">
      <t>ツウチ</t>
    </rPh>
    <rPh sb="60" eb="62">
      <t>イカ</t>
    </rPh>
    <rPh sb="64" eb="65">
      <t>ホン</t>
    </rPh>
    <rPh sb="65" eb="67">
      <t>ヨウコウ</t>
    </rPh>
    <rPh sb="73" eb="75">
      <t>ベッキ</t>
    </rPh>
    <rPh sb="83" eb="84">
      <t>サダ</t>
    </rPh>
    <rPh sb="86" eb="88">
      <t>シセツ</t>
    </rPh>
    <phoneticPr fontId="16"/>
  </si>
  <si>
    <t>注２：上限事業費対象事業費Ａの欄は、本要綱別記１のⅡ－１の４の（２）に定める上限事業費との比較ができる内容とし、「上限事業費対象の単位当たり事業費」は、当該施設の上限事業費に係る単位当たり事業費を記入する。</t>
    <rPh sb="38" eb="40">
      <t>ジョウゲン</t>
    </rPh>
    <rPh sb="40" eb="43">
      <t>ジギョウヒ</t>
    </rPh>
    <phoneticPr fontId="16"/>
  </si>
  <si>
    <t>注３：上限事業費対象事業費Ａの欄の下段(上限事業費)は、導入する施設の本要綱別記１のⅡ－１の４の（２）に定める上限事業費を記入する。</t>
    <rPh sb="0" eb="1">
      <t>チュウ</t>
    </rPh>
    <rPh sb="35" eb="36">
      <t>ホン</t>
    </rPh>
    <rPh sb="36" eb="38">
      <t>ヨウコウ</t>
    </rPh>
    <rPh sb="38" eb="40">
      <t>ベッキ</t>
    </rPh>
    <phoneticPr fontId="16"/>
  </si>
  <si>
    <t>注４：上限事業費対象事業費については、施設本体の建設及び設置に必要な経費のみを対象とし、選果機を導入する場合は、荷受、箱詰め、出荷に係る設備を含むものとする。</t>
    <rPh sb="0" eb="1">
      <t>チュウ</t>
    </rPh>
    <rPh sb="3" eb="5">
      <t>ジョウゲン</t>
    </rPh>
    <rPh sb="5" eb="8">
      <t>ジギョウヒ</t>
    </rPh>
    <rPh sb="8" eb="10">
      <t>タイショウ</t>
    </rPh>
    <rPh sb="10" eb="13">
      <t>ジギョウヒ</t>
    </rPh>
    <rPh sb="19" eb="21">
      <t>シセツ</t>
    </rPh>
    <rPh sb="21" eb="23">
      <t>ホンタイ</t>
    </rPh>
    <rPh sb="24" eb="26">
      <t>ケンセツ</t>
    </rPh>
    <rPh sb="26" eb="27">
      <t>オヨ</t>
    </rPh>
    <rPh sb="28" eb="30">
      <t>セッチ</t>
    </rPh>
    <rPh sb="31" eb="33">
      <t>ヒツヨウ</t>
    </rPh>
    <rPh sb="34" eb="36">
      <t>ケイヒ</t>
    </rPh>
    <rPh sb="39" eb="41">
      <t>タイショウ</t>
    </rPh>
    <rPh sb="44" eb="46">
      <t>センカ</t>
    </rPh>
    <rPh sb="46" eb="47">
      <t>キ</t>
    </rPh>
    <rPh sb="48" eb="50">
      <t>ドウニュウ</t>
    </rPh>
    <rPh sb="52" eb="54">
      <t>バアイ</t>
    </rPh>
    <rPh sb="56" eb="58">
      <t>ニウケ</t>
    </rPh>
    <rPh sb="59" eb="60">
      <t>ハコ</t>
    </rPh>
    <rPh sb="60" eb="61">
      <t>ツ</t>
    </rPh>
    <rPh sb="63" eb="65">
      <t>シュッカ</t>
    </rPh>
    <rPh sb="66" eb="67">
      <t>カカ</t>
    </rPh>
    <rPh sb="68" eb="70">
      <t>セツビ</t>
    </rPh>
    <rPh sb="71" eb="72">
      <t>フク</t>
    </rPh>
    <phoneticPr fontId="16"/>
  </si>
  <si>
    <t>注５：上限事業費対象外事業費Ｂの欄は、補助対象外事業費、消費税、設計費等とする。</t>
    <rPh sb="0" eb="1">
      <t>チュウ</t>
    </rPh>
    <phoneticPr fontId="16"/>
  </si>
  <si>
    <t>注６：上限事業費対象の単位当たり事業費が上限事業費を上回る場合は、その理由を備考欄に記載すること。</t>
    <rPh sb="0" eb="1">
      <t>チュウ</t>
    </rPh>
    <rPh sb="3" eb="5">
      <t>ジョウゲン</t>
    </rPh>
    <rPh sb="5" eb="8">
      <t>ジギョウヒ</t>
    </rPh>
    <rPh sb="8" eb="10">
      <t>タイショウ</t>
    </rPh>
    <rPh sb="11" eb="13">
      <t>タンイ</t>
    </rPh>
    <rPh sb="13" eb="14">
      <t>ア</t>
    </rPh>
    <rPh sb="16" eb="19">
      <t>ジギョウヒ</t>
    </rPh>
    <rPh sb="20" eb="21">
      <t>ウエ</t>
    </rPh>
    <rPh sb="21" eb="22">
      <t>キリ</t>
    </rPh>
    <rPh sb="22" eb="25">
      <t>ジギョウヒ</t>
    </rPh>
    <rPh sb="26" eb="28">
      <t>ウワマワ</t>
    </rPh>
    <rPh sb="29" eb="31">
      <t>バアイ</t>
    </rPh>
    <rPh sb="35" eb="37">
      <t>リユウ</t>
    </rPh>
    <rPh sb="38" eb="40">
      <t>ビコウ</t>
    </rPh>
    <rPh sb="40" eb="41">
      <t>ラン</t>
    </rPh>
    <rPh sb="42" eb="44">
      <t>キサイ</t>
    </rPh>
    <phoneticPr fontId="16"/>
  </si>
  <si>
    <t>10　補助対象施設を担保に供し、金融機関から融資を受ける場合の内容</t>
    <phoneticPr fontId="6"/>
  </si>
  <si>
    <t>金融機関名</t>
    <rPh sb="0" eb="2">
      <t>キンユウ</t>
    </rPh>
    <rPh sb="2" eb="5">
      <t>キカンメイ</t>
    </rPh>
    <phoneticPr fontId="16"/>
  </si>
  <si>
    <t>融資名</t>
    <rPh sb="0" eb="2">
      <t>ユウシ</t>
    </rPh>
    <rPh sb="2" eb="3">
      <t>メイ</t>
    </rPh>
    <phoneticPr fontId="16"/>
  </si>
  <si>
    <t>融資額</t>
    <rPh sb="0" eb="3">
      <t>ユウシガク</t>
    </rPh>
    <phoneticPr fontId="16"/>
  </si>
  <si>
    <t>償還期間</t>
    <rPh sb="0" eb="2">
      <t>ショウカン</t>
    </rPh>
    <rPh sb="2" eb="4">
      <t>キカン</t>
    </rPh>
    <phoneticPr fontId="16"/>
  </si>
  <si>
    <t>その他</t>
    <rPh sb="2" eb="3">
      <t>タ</t>
    </rPh>
    <phoneticPr fontId="16"/>
  </si>
  <si>
    <t>●●銀行</t>
    <rPh sb="2" eb="4">
      <t>ギンコウ</t>
    </rPh>
    <phoneticPr fontId="5"/>
  </si>
  <si>
    <t>△△△資金</t>
    <rPh sb="3" eb="5">
      <t>シキン</t>
    </rPh>
    <phoneticPr fontId="5"/>
  </si>
  <si>
    <t>〇〇〇円</t>
    <rPh sb="3" eb="4">
      <t>エン</t>
    </rPh>
    <phoneticPr fontId="5"/>
  </si>
  <si>
    <t>10年</t>
    <rPh sb="2" eb="3">
      <t>ネン</t>
    </rPh>
    <phoneticPr fontId="5"/>
  </si>
  <si>
    <t>11　出荷量及び出荷額の見通し</t>
    <rPh sb="3" eb="6">
      <t>シュッカリョウ</t>
    </rPh>
    <rPh sb="6" eb="7">
      <t>オヨ</t>
    </rPh>
    <rPh sb="8" eb="10">
      <t>シュッカ</t>
    </rPh>
    <rPh sb="10" eb="11">
      <t>ガク</t>
    </rPh>
    <rPh sb="12" eb="14">
      <t>ミトオ</t>
    </rPh>
    <phoneticPr fontId="6"/>
  </si>
  <si>
    <t>12　個人情報の取扱いの確認</t>
    <rPh sb="3" eb="7">
      <t>コジンジョウホウ</t>
    </rPh>
    <rPh sb="8" eb="10">
      <t>トリアツカ</t>
    </rPh>
    <rPh sb="12" eb="14">
      <t>カクニン</t>
    </rPh>
    <phoneticPr fontId="5"/>
  </si>
  <si>
    <t>（次の「個人情報の取扱い」について同意する場合は、□印にレ点を必ずご記入ください。）</t>
    <rPh sb="1" eb="2">
      <t>ツギ</t>
    </rPh>
    <rPh sb="4" eb="8">
      <t>コジンジョウホウ</t>
    </rPh>
    <rPh sb="9" eb="11">
      <t>トリアツカ</t>
    </rPh>
    <rPh sb="17" eb="19">
      <t>ドウイ</t>
    </rPh>
    <rPh sb="21" eb="23">
      <t>バアイ</t>
    </rPh>
    <rPh sb="26" eb="27">
      <t>ジルシ</t>
    </rPh>
    <rPh sb="29" eb="30">
      <t>テン</t>
    </rPh>
    <rPh sb="31" eb="32">
      <t>カナラ</t>
    </rPh>
    <rPh sb="34" eb="36">
      <t>キニュウ</t>
    </rPh>
    <phoneticPr fontId="5"/>
  </si>
  <si>
    <t>　農林水産省、都道府県、民間団体は、スマート農業・農業支援サービス事業加速化総合対策の実施に際して得た個人情報について、「個人情報を行政機関の保有する個人情報の保護に</t>
    <rPh sb="1" eb="3">
      <t>ノウリン</t>
    </rPh>
    <rPh sb="3" eb="6">
      <t>スイサンショウ</t>
    </rPh>
    <rPh sb="7" eb="11">
      <t>トドウフケン</t>
    </rPh>
    <rPh sb="12" eb="14">
      <t>ミンカン</t>
    </rPh>
    <rPh sb="14" eb="16">
      <t>ダンタイ</t>
    </rPh>
    <rPh sb="22" eb="24">
      <t>ノウギョウ</t>
    </rPh>
    <rPh sb="25" eb="27">
      <t>ノウギョウ</t>
    </rPh>
    <rPh sb="27" eb="29">
      <t>シエン</t>
    </rPh>
    <rPh sb="33" eb="35">
      <t>ジギョウ</t>
    </rPh>
    <rPh sb="35" eb="42">
      <t>カソクカソウゴウタイサク</t>
    </rPh>
    <rPh sb="43" eb="45">
      <t>ジッシ</t>
    </rPh>
    <rPh sb="46" eb="47">
      <t>サイ</t>
    </rPh>
    <rPh sb="49" eb="50">
      <t>エ</t>
    </rPh>
    <rPh sb="51" eb="53">
      <t>コジン</t>
    </rPh>
    <rPh sb="53" eb="55">
      <t>ジョウホウ</t>
    </rPh>
    <phoneticPr fontId="5"/>
  </si>
  <si>
    <t>関する法律（平成15年法律第58号）及び関係法令に基づき適正に管理し、本事業の実施のため利用します。</t>
    <rPh sb="0" eb="1">
      <t>カン</t>
    </rPh>
    <rPh sb="3" eb="5">
      <t>ホウリツ</t>
    </rPh>
    <rPh sb="6" eb="8">
      <t>ヘイセイ</t>
    </rPh>
    <rPh sb="10" eb="11">
      <t>ネン</t>
    </rPh>
    <rPh sb="11" eb="12">
      <t>ホウ</t>
    </rPh>
    <rPh sb="12" eb="13">
      <t>リツ</t>
    </rPh>
    <rPh sb="13" eb="14">
      <t>ダイ</t>
    </rPh>
    <rPh sb="16" eb="17">
      <t>ゴウ</t>
    </rPh>
    <rPh sb="18" eb="19">
      <t>オヨ</t>
    </rPh>
    <rPh sb="20" eb="24">
      <t>カンケイホウレイ</t>
    </rPh>
    <rPh sb="25" eb="26">
      <t>モト</t>
    </rPh>
    <rPh sb="28" eb="30">
      <t>テキセイ</t>
    </rPh>
    <rPh sb="31" eb="33">
      <t>カンリ</t>
    </rPh>
    <rPh sb="35" eb="38">
      <t>ホンジギョウ</t>
    </rPh>
    <rPh sb="39" eb="41">
      <t>ジッシ</t>
    </rPh>
    <rPh sb="44" eb="46">
      <t>リヨウ</t>
    </rPh>
    <phoneticPr fontId="5"/>
  </si>
  <si>
    <t>　また、農林水産省、都道府県、民間団体は、本事業の実施に係る説明会や国の他の補助事業の補助金交付等のため、関係機関に必要最小限度内において提供する場合があります。</t>
    <rPh sb="4" eb="6">
      <t>ノウリン</t>
    </rPh>
    <rPh sb="6" eb="9">
      <t>スイサンショウ</t>
    </rPh>
    <rPh sb="10" eb="14">
      <t>トドウフケン</t>
    </rPh>
    <rPh sb="15" eb="17">
      <t>ミンカン</t>
    </rPh>
    <rPh sb="17" eb="19">
      <t>ダンタイ</t>
    </rPh>
    <rPh sb="21" eb="22">
      <t>ホン</t>
    </rPh>
    <rPh sb="22" eb="24">
      <t>ジギョウ</t>
    </rPh>
    <rPh sb="25" eb="27">
      <t>ジッシ</t>
    </rPh>
    <rPh sb="28" eb="29">
      <t>カカ</t>
    </rPh>
    <rPh sb="30" eb="33">
      <t>セツメイカイ</t>
    </rPh>
    <rPh sb="34" eb="35">
      <t>クニ</t>
    </rPh>
    <rPh sb="36" eb="37">
      <t>ホカ</t>
    </rPh>
    <rPh sb="38" eb="40">
      <t>ホジョ</t>
    </rPh>
    <rPh sb="40" eb="42">
      <t>ジギョウ</t>
    </rPh>
    <rPh sb="43" eb="46">
      <t>ホジョキン</t>
    </rPh>
    <rPh sb="46" eb="48">
      <t>コウフ</t>
    </rPh>
    <rPh sb="48" eb="49">
      <t>トウ</t>
    </rPh>
    <rPh sb="53" eb="55">
      <t>カンケイ</t>
    </rPh>
    <rPh sb="55" eb="57">
      <t>キカン</t>
    </rPh>
    <rPh sb="58" eb="60">
      <t>ヒツヨウ</t>
    </rPh>
    <rPh sb="60" eb="62">
      <t>サイショウ</t>
    </rPh>
    <rPh sb="62" eb="64">
      <t>ゲンド</t>
    </rPh>
    <rPh sb="64" eb="65">
      <t>ナイ</t>
    </rPh>
    <phoneticPr fontId="5"/>
  </si>
  <si>
    <t>13　「農業分野におけるAIデータ契約ガイドラインに関する契約ガイドライン」に則した契約</t>
    <rPh sb="4" eb="8">
      <t>ノウギョウブンヤ</t>
    </rPh>
    <rPh sb="17" eb="19">
      <t>ケイヤク</t>
    </rPh>
    <rPh sb="26" eb="27">
      <t>カン</t>
    </rPh>
    <rPh sb="29" eb="31">
      <t>ケイヤク</t>
    </rPh>
    <rPh sb="39" eb="40">
      <t>ソク</t>
    </rPh>
    <rPh sb="42" eb="44">
      <t>ケイヤク</t>
    </rPh>
    <phoneticPr fontId="5"/>
  </si>
  <si>
    <t>実績報告時</t>
    <rPh sb="0" eb="5">
      <t>ジッセキホウコクジ</t>
    </rPh>
    <phoneticPr fontId="5"/>
  </si>
  <si>
    <t>注：「農業分野におけるAIデータ契約ガイドラインに関する契約ガイドライン」に則した契約を予定又は締結した場合は、チェックすること。</t>
    <rPh sb="0" eb="1">
      <t>チュウ</t>
    </rPh>
    <rPh sb="3" eb="5">
      <t>ノウギョウ</t>
    </rPh>
    <rPh sb="5" eb="7">
      <t>ブンヤ</t>
    </rPh>
    <rPh sb="16" eb="18">
      <t>ケイヤク</t>
    </rPh>
    <rPh sb="25" eb="26">
      <t>カン</t>
    </rPh>
    <rPh sb="28" eb="30">
      <t>ケイヤク</t>
    </rPh>
    <rPh sb="38" eb="39">
      <t>ソク</t>
    </rPh>
    <rPh sb="41" eb="43">
      <t>ケイヤク</t>
    </rPh>
    <rPh sb="44" eb="46">
      <t>ヨテイ</t>
    </rPh>
    <rPh sb="46" eb="47">
      <t>マタ</t>
    </rPh>
    <rPh sb="48" eb="50">
      <t>テイケツ</t>
    </rPh>
    <rPh sb="52" eb="54">
      <t>バアイ</t>
    </rPh>
    <phoneticPr fontId="5"/>
  </si>
  <si>
    <t>14　交付決定の取消の確認</t>
    <rPh sb="3" eb="7">
      <t>コウフケッテイ</t>
    </rPh>
    <rPh sb="8" eb="10">
      <t>トリケシ</t>
    </rPh>
    <rPh sb="11" eb="13">
      <t>カクニン</t>
    </rPh>
    <phoneticPr fontId="5"/>
  </si>
  <si>
    <t>次のどちらかに必ずチェックを入れること。</t>
    <rPh sb="0" eb="1">
      <t>ツギ</t>
    </rPh>
    <rPh sb="7" eb="8">
      <t>カナラ</t>
    </rPh>
    <rPh sb="14" eb="15">
      <t>イ</t>
    </rPh>
    <phoneticPr fontId="5"/>
  </si>
  <si>
    <t>15　暴力団員でないことの確認</t>
    <rPh sb="3" eb="7">
      <t>ボウリョクダンイン</t>
    </rPh>
    <rPh sb="13" eb="15">
      <t>カクニン</t>
    </rPh>
    <phoneticPr fontId="5"/>
  </si>
  <si>
    <t>注：暴力団員による不当な行為の防止等に関する法律（平成３年法律第77号）第２条第６号に規定する暴力団員をいう。</t>
    <rPh sb="0" eb="1">
      <t>チュウ</t>
    </rPh>
    <rPh sb="2" eb="5">
      <t>ボウリョクダン</t>
    </rPh>
    <rPh sb="5" eb="6">
      <t>イン</t>
    </rPh>
    <rPh sb="9" eb="11">
      <t>フトウ</t>
    </rPh>
    <rPh sb="12" eb="14">
      <t>コウイ</t>
    </rPh>
    <rPh sb="15" eb="18">
      <t>ボウシトウ</t>
    </rPh>
    <rPh sb="19" eb="20">
      <t>カン</t>
    </rPh>
    <rPh sb="22" eb="24">
      <t>ホウリツ</t>
    </rPh>
    <rPh sb="25" eb="27">
      <t>ヘイセイ</t>
    </rPh>
    <rPh sb="28" eb="29">
      <t>ネン</t>
    </rPh>
    <rPh sb="29" eb="31">
      <t>ホウリツ</t>
    </rPh>
    <rPh sb="31" eb="32">
      <t>ダイ</t>
    </rPh>
    <rPh sb="34" eb="35">
      <t>ゴウ</t>
    </rPh>
    <rPh sb="36" eb="37">
      <t>ダイ</t>
    </rPh>
    <rPh sb="38" eb="39">
      <t>ジョウ</t>
    </rPh>
    <rPh sb="39" eb="40">
      <t>ダイ</t>
    </rPh>
    <rPh sb="41" eb="42">
      <t>ゴウ</t>
    </rPh>
    <rPh sb="43" eb="45">
      <t>キテイ</t>
    </rPh>
    <rPh sb="47" eb="51">
      <t>ボウリョクダンイン</t>
    </rPh>
    <phoneticPr fontId="5"/>
  </si>
  <si>
    <t>16　申請書類</t>
    <phoneticPr fontId="6"/>
  </si>
  <si>
    <t>　申請書類チェックシートに記載のある、以下の書類を提出すること。ただし、申請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t>
    <phoneticPr fontId="5"/>
  </si>
  <si>
    <t>事業実施予定場所がわかる資料</t>
    <rPh sb="12" eb="14">
      <t>シリョウ</t>
    </rPh>
    <phoneticPr fontId="5"/>
  </si>
  <si>
    <t>別紙１の別添（費用対効果分析）</t>
    <rPh sb="0" eb="2">
      <t>ベッシ</t>
    </rPh>
    <rPh sb="4" eb="6">
      <t>ベッテン</t>
    </rPh>
    <rPh sb="7" eb="14">
      <t>ヒヨウタイコウカブンセキ</t>
    </rPh>
    <phoneticPr fontId="5"/>
  </si>
  <si>
    <t>（事業実施予定場所が借用地の場合）
土地の賃借契約書等</t>
    <rPh sb="18" eb="20">
      <t>トチ</t>
    </rPh>
    <phoneticPr fontId="5"/>
  </si>
  <si>
    <t>実施体制が分かる資料</t>
    <rPh sb="5" eb="6">
      <t>ワ</t>
    </rPh>
    <rPh sb="8" eb="10">
      <t>シリョウ</t>
    </rPh>
    <phoneticPr fontId="5"/>
  </si>
  <si>
    <t>費用対効果分析に用いた各数値の根拠資料</t>
    <rPh sb="0" eb="7">
      <t>ヒヨウタイコウカブンセキ</t>
    </rPh>
    <rPh sb="8" eb="9">
      <t>モチ</t>
    </rPh>
    <rPh sb="11" eb="14">
      <t>カクスウチ</t>
    </rPh>
    <rPh sb="15" eb="19">
      <t>コンキョシリョウ</t>
    </rPh>
    <phoneticPr fontId="5"/>
  </si>
  <si>
    <t>（既存施設の整備の場合）
残存価格を証明する資料</t>
    <rPh sb="1" eb="5">
      <t>キゾンシセツ</t>
    </rPh>
    <rPh sb="6" eb="8">
      <t>セイビ</t>
    </rPh>
    <rPh sb="9" eb="11">
      <t>バアイ</t>
    </rPh>
    <rPh sb="13" eb="17">
      <t>ザンゾンカカク</t>
    </rPh>
    <rPh sb="18" eb="20">
      <t>ショウメイ</t>
    </rPh>
    <rPh sb="22" eb="24">
      <t>シリョウ</t>
    </rPh>
    <phoneticPr fontId="5"/>
  </si>
  <si>
    <t>施設の規模算定根拠資料</t>
    <rPh sb="9" eb="11">
      <t>シリョウ</t>
    </rPh>
    <phoneticPr fontId="5"/>
  </si>
  <si>
    <t>施設の位置図・配置図・平面図等</t>
    <rPh sb="3" eb="6">
      <t>イチズ</t>
    </rPh>
    <phoneticPr fontId="5"/>
  </si>
  <si>
    <t>（耐用年数を超過した既存施設に係る整備の場合）
建物の耐震強度を証明する資料</t>
    <rPh sb="1" eb="3">
      <t>タイヨウ</t>
    </rPh>
    <rPh sb="3" eb="5">
      <t>ネンスウ</t>
    </rPh>
    <rPh sb="6" eb="8">
      <t>チョウカ</t>
    </rPh>
    <rPh sb="10" eb="14">
      <t>キゾンシセツ</t>
    </rPh>
    <rPh sb="15" eb="16">
      <t>カカ</t>
    </rPh>
    <rPh sb="17" eb="19">
      <t>セイビ</t>
    </rPh>
    <rPh sb="20" eb="22">
      <t>バアイ</t>
    </rPh>
    <rPh sb="24" eb="26">
      <t>タテモノ</t>
    </rPh>
    <rPh sb="27" eb="29">
      <t>タイシン</t>
    </rPh>
    <rPh sb="29" eb="31">
      <t>キョウド</t>
    </rPh>
    <rPh sb="32" eb="34">
      <t>ショウメイ</t>
    </rPh>
    <rPh sb="36" eb="38">
      <t>シリョウ</t>
    </rPh>
    <phoneticPr fontId="5"/>
  </si>
  <si>
    <t>施設の能力・稼働期間等の詳細がわかる資料</t>
    <phoneticPr fontId="5"/>
  </si>
  <si>
    <t>施設の管理運営規程</t>
    <phoneticPr fontId="5"/>
  </si>
  <si>
    <t>その他参考資料</t>
    <rPh sb="2" eb="7">
      <t>ホカサンコウシリョウ</t>
    </rPh>
    <phoneticPr fontId="5"/>
  </si>
  <si>
    <t>施設の収支計画が分かる資料</t>
    <rPh sb="8" eb="9">
      <t>ワ</t>
    </rPh>
    <rPh sb="11" eb="13">
      <t>シリョウ</t>
    </rPh>
    <phoneticPr fontId="5"/>
  </si>
  <si>
    <t>様式１－８号（施設利用者一覧）</t>
    <rPh sb="7" eb="9">
      <t>シセツ</t>
    </rPh>
    <rPh sb="9" eb="14">
      <t>リヨウシャイチラン</t>
    </rPh>
    <phoneticPr fontId="5"/>
  </si>
  <si>
    <t>概算設計書・見積書等事業費の積算根拠となる資料</t>
    <rPh sb="0" eb="2">
      <t>ガイサン</t>
    </rPh>
    <phoneticPr fontId="5"/>
  </si>
  <si>
    <t>様式１－９号（工程表）</t>
    <rPh sb="7" eb="10">
      <t>コウテイヒョウ</t>
    </rPh>
    <phoneticPr fontId="5"/>
  </si>
  <si>
    <r>
      <rPr>
        <sz val="11"/>
        <rFont val="ＭＳ ゴシック"/>
        <family val="3"/>
        <charset val="128"/>
      </rPr>
      <t>別記２－１</t>
    </r>
    <r>
      <rPr>
        <sz val="11"/>
        <rFont val="ＭＳ ゴシック"/>
        <family val="3"/>
      </rPr>
      <t>様式第</t>
    </r>
    <r>
      <rPr>
        <sz val="11"/>
        <rFont val="ＭＳ ゴシック"/>
        <family val="3"/>
        <charset val="128"/>
      </rPr>
      <t>１－８号（第６関係）</t>
    </r>
    <rPh sb="0" eb="2">
      <t>ベッキ</t>
    </rPh>
    <rPh sb="5" eb="7">
      <t>ヨウシキ</t>
    </rPh>
    <rPh sb="7" eb="8">
      <t>ダイ</t>
    </rPh>
    <rPh sb="11" eb="12">
      <t>ゴウ</t>
    </rPh>
    <rPh sb="13" eb="14">
      <t>ダイ</t>
    </rPh>
    <rPh sb="15" eb="17">
      <t>カンケイ</t>
    </rPh>
    <phoneticPr fontId="6"/>
  </si>
  <si>
    <r>
      <t xml:space="preserve">施設利用者一覧
</t>
    </r>
    <r>
      <rPr>
        <sz val="11"/>
        <rFont val="ＭＳ Ｐゴシック"/>
        <family val="3"/>
        <charset val="128"/>
      </rPr>
      <t>スマート農業・農業支援サービス事業加速化総合対策事業のうち農業支援サービスの育成加速化支援
（農業支援サービスの立上げ・事業拡大・流通販売体系転換支援）</t>
    </r>
    <rPh sb="0" eb="2">
      <t>シセツ</t>
    </rPh>
    <rPh sb="2" eb="5">
      <t>リヨウシャ</t>
    </rPh>
    <rPh sb="5" eb="7">
      <t>イチラン</t>
    </rPh>
    <phoneticPr fontId="8"/>
  </si>
  <si>
    <r>
      <t>※別記２－１様式第１－３号（第６関係）「サービス事業利用者一覧」に記載されている</t>
    </r>
    <r>
      <rPr>
        <u/>
        <sz val="11"/>
        <rFont val="ＭＳ Ｐゴシック"/>
        <family val="3"/>
        <charset val="128"/>
      </rPr>
      <t>サービスを利用する農業者に限る。</t>
    </r>
    <rPh sb="1" eb="3">
      <t>ベッキ</t>
    </rPh>
    <rPh sb="33" eb="35">
      <t>キサイ</t>
    </rPh>
    <phoneticPr fontId="8"/>
  </si>
  <si>
    <t>１　事業実施主体名</t>
    <rPh sb="2" eb="4">
      <t>ジギョウ</t>
    </rPh>
    <rPh sb="4" eb="6">
      <t>ジッシ</t>
    </rPh>
    <rPh sb="6" eb="8">
      <t>シュタイ</t>
    </rPh>
    <rPh sb="8" eb="9">
      <t>メイ</t>
    </rPh>
    <phoneticPr fontId="8"/>
  </si>
  <si>
    <t>２　施設利用者（施設受益者）一覧（施設利用者全員の情報を記載する）</t>
    <rPh sb="2" eb="4">
      <t>シセツ</t>
    </rPh>
    <rPh sb="4" eb="6">
      <t>リヨウ</t>
    </rPh>
    <rPh sb="6" eb="7">
      <t>シャ</t>
    </rPh>
    <rPh sb="8" eb="10">
      <t>シセツ</t>
    </rPh>
    <rPh sb="10" eb="13">
      <t>ジュエキシャ</t>
    </rPh>
    <rPh sb="14" eb="16">
      <t>イチラン</t>
    </rPh>
    <rPh sb="17" eb="19">
      <t>シセツ</t>
    </rPh>
    <rPh sb="19" eb="21">
      <t>リヨウ</t>
    </rPh>
    <rPh sb="21" eb="22">
      <t>シャ</t>
    </rPh>
    <rPh sb="22" eb="24">
      <t>ゼンイン</t>
    </rPh>
    <rPh sb="25" eb="27">
      <t>ジョウホウ</t>
    </rPh>
    <rPh sb="28" eb="30">
      <t>キサイ</t>
    </rPh>
    <phoneticPr fontId="8"/>
  </si>
  <si>
    <t>No</t>
    <phoneticPr fontId="6"/>
  </si>
  <si>
    <t>施設利用する農業者等名</t>
    <rPh sb="0" eb="2">
      <t>シセツ</t>
    </rPh>
    <rPh sb="2" eb="4">
      <t>リヨウ</t>
    </rPh>
    <rPh sb="6" eb="9">
      <t>ノウギョウシャ</t>
    </rPh>
    <rPh sb="8" eb="9">
      <t>シャ</t>
    </rPh>
    <phoneticPr fontId="6"/>
  </si>
  <si>
    <t>内容（防除、施肥、収穫等）
※加工・流通・販売に係るサービスは除く（※１）</t>
    <rPh sb="0" eb="2">
      <t>ナイヨウ</t>
    </rPh>
    <rPh sb="3" eb="5">
      <t>ボウジョ</t>
    </rPh>
    <rPh sb="6" eb="8">
      <t>セヒ</t>
    </rPh>
    <rPh sb="9" eb="11">
      <t>シュウカク</t>
    </rPh>
    <rPh sb="11" eb="12">
      <t>トウ</t>
    </rPh>
    <rPh sb="15" eb="17">
      <t>カコウ</t>
    </rPh>
    <rPh sb="18" eb="20">
      <t>リュウツウ</t>
    </rPh>
    <rPh sb="21" eb="23">
      <t>ハンバイ</t>
    </rPh>
    <rPh sb="24" eb="25">
      <t>カカ</t>
    </rPh>
    <rPh sb="31" eb="32">
      <t>ノゾ</t>
    </rPh>
    <phoneticPr fontId="8"/>
  </si>
  <si>
    <t>対象作物</t>
    <rPh sb="0" eb="4">
      <t>タイショウサクモツ</t>
    </rPh>
    <phoneticPr fontId="8"/>
  </si>
  <si>
    <t>（A）施設を利用している現状値面積（ha）</t>
    <rPh sb="3" eb="5">
      <t>シセツ</t>
    </rPh>
    <rPh sb="6" eb="8">
      <t>リヨウ</t>
    </rPh>
    <rPh sb="12" eb="14">
      <t>ゲンジョウ</t>
    </rPh>
    <rPh sb="14" eb="15">
      <t>チ</t>
    </rPh>
    <rPh sb="15" eb="17">
      <t>メンセキ</t>
    </rPh>
    <phoneticPr fontId="8"/>
  </si>
  <si>
    <t>（B）目標年度において施設を利用する面積（ha）</t>
    <rPh sb="3" eb="5">
      <t>モクヒョウ</t>
    </rPh>
    <rPh sb="5" eb="7">
      <t>ネンド</t>
    </rPh>
    <rPh sb="11" eb="13">
      <t>シセツ</t>
    </rPh>
    <rPh sb="14" eb="16">
      <t>リヨウ</t>
    </rPh>
    <rPh sb="18" eb="20">
      <t>メンセキ</t>
    </rPh>
    <phoneticPr fontId="8"/>
  </si>
  <si>
    <t>（B）－（A）
拡大面積（ha）</t>
    <rPh sb="8" eb="10">
      <t>カクダイ</t>
    </rPh>
    <phoneticPr fontId="8"/>
  </si>
  <si>
    <t>玉ねぎ</t>
    <phoneticPr fontId="5"/>
  </si>
  <si>
    <t>（A）合計
面積（ha）</t>
    <rPh sb="3" eb="5">
      <t>ゴウケイ</t>
    </rPh>
    <phoneticPr fontId="6"/>
  </si>
  <si>
    <t>（B）合計
面積（ha）</t>
    <rPh sb="3" eb="5">
      <t>ゴウケイ</t>
    </rPh>
    <phoneticPr fontId="6"/>
  </si>
  <si>
    <t>（B）－（A）
面積（ha）</t>
    <phoneticPr fontId="6"/>
  </si>
  <si>
    <t>計</t>
    <rPh sb="0" eb="1">
      <t>ケイ</t>
    </rPh>
    <phoneticPr fontId="6"/>
  </si>
  <si>
    <t>※１：「内容（防除、施肥、収穫等）」欄は、様式第２－３号（第６関係）「サービス事業利用者一覧」に記載されている内容と同一の内容を記載すること。</t>
    <rPh sb="18" eb="19">
      <t>ラン</t>
    </rPh>
    <rPh sb="55" eb="57">
      <t>ナイヨウ</t>
    </rPh>
    <rPh sb="58" eb="60">
      <t>ドウイツ</t>
    </rPh>
    <rPh sb="61" eb="63">
      <t>ナイヨウ</t>
    </rPh>
    <rPh sb="64" eb="66">
      <t>キサイ</t>
    </rPh>
    <phoneticPr fontId="8"/>
  </si>
  <si>
    <t>※２：（A)及び（B)に記載する面積は、延べ面積で記載すること。（A)には、事業実施前年度の利用者の実績を記載すること。</t>
    <rPh sb="6" eb="7">
      <t>オヨ</t>
    </rPh>
    <rPh sb="12" eb="14">
      <t>キサイ</t>
    </rPh>
    <rPh sb="16" eb="18">
      <t>メンセキ</t>
    </rPh>
    <rPh sb="20" eb="21">
      <t>ノ</t>
    </rPh>
    <rPh sb="22" eb="24">
      <t>メンセキ</t>
    </rPh>
    <rPh sb="25" eb="27">
      <t>キサイ</t>
    </rPh>
    <rPh sb="38" eb="40">
      <t>ジギョウ</t>
    </rPh>
    <rPh sb="40" eb="42">
      <t>ジッシ</t>
    </rPh>
    <rPh sb="42" eb="45">
      <t>ゼンネンド</t>
    </rPh>
    <rPh sb="46" eb="49">
      <t>リヨウシャ</t>
    </rPh>
    <rPh sb="50" eb="52">
      <t>ジッセキ</t>
    </rPh>
    <rPh sb="53" eb="55">
      <t>キサイ</t>
    </rPh>
    <phoneticPr fontId="8"/>
  </si>
  <si>
    <t>※：記載欄が足りない場合は適宜行を追加して記載すること。</t>
    <rPh sb="2" eb="5">
      <t>キサイラン</t>
    </rPh>
    <rPh sb="6" eb="7">
      <t>タ</t>
    </rPh>
    <rPh sb="10" eb="12">
      <t>バアイ</t>
    </rPh>
    <rPh sb="13" eb="15">
      <t>テキギ</t>
    </rPh>
    <rPh sb="15" eb="16">
      <t>ギョウ</t>
    </rPh>
    <rPh sb="17" eb="19">
      <t>ツイカ</t>
    </rPh>
    <rPh sb="21" eb="23">
      <t>キサイ</t>
    </rPh>
    <phoneticPr fontId="8"/>
  </si>
  <si>
    <t>３　農協等を経由して施設を利用する場合</t>
    <rPh sb="2" eb="5">
      <t>ノウキョウトウ</t>
    </rPh>
    <rPh sb="6" eb="8">
      <t>ケイユ</t>
    </rPh>
    <rPh sb="10" eb="12">
      <t>シセツ</t>
    </rPh>
    <rPh sb="13" eb="15">
      <t>リヨウ</t>
    </rPh>
    <rPh sb="17" eb="19">
      <t>バアイ</t>
    </rPh>
    <phoneticPr fontId="8"/>
  </si>
  <si>
    <t>No</t>
    <phoneticPr fontId="8"/>
  </si>
  <si>
    <t>施設を利用する農協等名</t>
    <rPh sb="0" eb="2">
      <t>シセツ</t>
    </rPh>
    <rPh sb="3" eb="5">
      <t>リヨウ</t>
    </rPh>
    <rPh sb="7" eb="10">
      <t>ノウキョウトウ</t>
    </rPh>
    <rPh sb="10" eb="11">
      <t>メイ</t>
    </rPh>
    <phoneticPr fontId="8"/>
  </si>
  <si>
    <t>施設利用内容</t>
    <rPh sb="0" eb="2">
      <t>シセツ</t>
    </rPh>
    <rPh sb="2" eb="4">
      <t>リヨウ</t>
    </rPh>
    <phoneticPr fontId="8"/>
  </si>
  <si>
    <t>（A）施設を利用している現状値面積（ha）</t>
    <rPh sb="3" eb="5">
      <t>シセツ</t>
    </rPh>
    <rPh sb="6" eb="8">
      <t>リヨウ</t>
    </rPh>
    <rPh sb="14" eb="15">
      <t>チ</t>
    </rPh>
    <phoneticPr fontId="8"/>
  </si>
  <si>
    <t>（B）目標年度において施設を利用する面積（ha）</t>
    <rPh sb="3" eb="7">
      <t>モクヒョウネンド</t>
    </rPh>
    <rPh sb="11" eb="13">
      <t>シセツ</t>
    </rPh>
    <rPh sb="14" eb="16">
      <t>リヨウ</t>
    </rPh>
    <rPh sb="18" eb="20">
      <t>メンセキ</t>
    </rPh>
    <phoneticPr fontId="8"/>
  </si>
  <si>
    <r>
      <t xml:space="preserve">（B）－（A）
</t>
    </r>
    <r>
      <rPr>
        <sz val="10"/>
        <rFont val="ＭＳ Ｐゴシック"/>
        <family val="3"/>
        <charset val="128"/>
      </rPr>
      <t>拡大面積（ha）</t>
    </r>
    <rPh sb="8" eb="10">
      <t>カクダイ</t>
    </rPh>
    <phoneticPr fontId="8"/>
  </si>
  <si>
    <t>施設
利用者数</t>
    <rPh sb="0" eb="2">
      <t>シセツ</t>
    </rPh>
    <rPh sb="3" eb="6">
      <t>リヨウシャ</t>
    </rPh>
    <rPh sb="6" eb="7">
      <t>スウ</t>
    </rPh>
    <phoneticPr fontId="8"/>
  </si>
  <si>
    <t>Ａ農協</t>
    <rPh sb="1" eb="3">
      <t>ノウキョウ</t>
    </rPh>
    <phoneticPr fontId="5"/>
  </si>
  <si>
    <t>施設
利用者数</t>
    <rPh sb="0" eb="2">
      <t>シセツ</t>
    </rPh>
    <phoneticPr fontId="6"/>
  </si>
  <si>
    <t>※１：「内容（防除、施肥、収穫等）」欄は、様式第２－３号（第６関係）「サービス事業利用者一覧」に記載されている内容と同一の内容を記載すること。</t>
    <rPh sb="18" eb="19">
      <t>ラン</t>
    </rPh>
    <rPh sb="21" eb="23">
      <t>ヨウシキ</t>
    </rPh>
    <rPh sb="55" eb="57">
      <t>ナイヨウ</t>
    </rPh>
    <rPh sb="58" eb="60">
      <t>ドウイツ</t>
    </rPh>
    <rPh sb="61" eb="63">
      <t>ナイヨウ</t>
    </rPh>
    <rPh sb="64" eb="66">
      <t>キサイ</t>
    </rPh>
    <phoneticPr fontId="8"/>
  </si>
  <si>
    <t>※２：本事業を農協等を経由して施設を利用する場合は、農協等名を記載し、展開先の利用者数を記載すること。</t>
    <rPh sb="3" eb="6">
      <t>ホンジギョウ</t>
    </rPh>
    <rPh sb="7" eb="10">
      <t>ノウキョウトウ</t>
    </rPh>
    <rPh sb="11" eb="13">
      <t>ケイユ</t>
    </rPh>
    <rPh sb="15" eb="17">
      <t>シセツ</t>
    </rPh>
    <rPh sb="18" eb="20">
      <t>リヨウ</t>
    </rPh>
    <rPh sb="22" eb="24">
      <t>バアイ</t>
    </rPh>
    <rPh sb="26" eb="29">
      <t>ノウキ</t>
    </rPh>
    <rPh sb="29" eb="30">
      <t>メイ</t>
    </rPh>
    <rPh sb="31" eb="33">
      <t>キサイ</t>
    </rPh>
    <rPh sb="35" eb="38">
      <t>テンカイサキ</t>
    </rPh>
    <rPh sb="39" eb="43">
      <t>リヨウシャスウ</t>
    </rPh>
    <rPh sb="44" eb="46">
      <t>キサイ</t>
    </rPh>
    <phoneticPr fontId="8"/>
  </si>
  <si>
    <t>※３：（A)及び（B)に記載する面積は、延べ面積で記載すること。（A)には、事業実施前年度の利用者の実績を記載すること。</t>
    <rPh sb="6" eb="7">
      <t>オヨ</t>
    </rPh>
    <rPh sb="12" eb="14">
      <t>キサイ</t>
    </rPh>
    <rPh sb="16" eb="18">
      <t>メンセキ</t>
    </rPh>
    <rPh sb="20" eb="21">
      <t>ノ</t>
    </rPh>
    <rPh sb="22" eb="24">
      <t>メンセキ</t>
    </rPh>
    <rPh sb="25" eb="27">
      <t>キサイ</t>
    </rPh>
    <rPh sb="38" eb="40">
      <t>ジギョウ</t>
    </rPh>
    <rPh sb="40" eb="42">
      <t>ジッシ</t>
    </rPh>
    <rPh sb="42" eb="45">
      <t>ゼンネンド</t>
    </rPh>
    <rPh sb="46" eb="49">
      <t>リヨウシャ</t>
    </rPh>
    <rPh sb="50" eb="52">
      <t>ジッセキ</t>
    </rPh>
    <rPh sb="53" eb="55">
      <t>キサイ</t>
    </rPh>
    <phoneticPr fontId="8"/>
  </si>
  <si>
    <t>４　現状面積及び成果目標年度における面積の合計（２～３の合計）</t>
    <rPh sb="2" eb="4">
      <t>ゲンジョウ</t>
    </rPh>
    <rPh sb="4" eb="6">
      <t>メンセキ</t>
    </rPh>
    <rPh sb="6" eb="7">
      <t>オヨ</t>
    </rPh>
    <rPh sb="8" eb="14">
      <t>セイカモクヒョウネンド</t>
    </rPh>
    <rPh sb="18" eb="20">
      <t>メンセキ</t>
    </rPh>
    <rPh sb="21" eb="23">
      <t>ゴウケイ</t>
    </rPh>
    <rPh sb="28" eb="30">
      <t>ゴウケイ</t>
    </rPh>
    <phoneticPr fontId="5"/>
  </si>
  <si>
    <t>別記２－１様式第１－９号（第６関係）</t>
    <rPh sb="0" eb="2">
      <t>ベッキ</t>
    </rPh>
    <rPh sb="5" eb="7">
      <t>ヨウシキ</t>
    </rPh>
    <rPh sb="7" eb="8">
      <t>ダイ</t>
    </rPh>
    <rPh sb="11" eb="12">
      <t>ゴウ</t>
    </rPh>
    <rPh sb="13" eb="14">
      <t>ダイ</t>
    </rPh>
    <rPh sb="15" eb="17">
      <t>カンケイ</t>
    </rPh>
    <phoneticPr fontId="6"/>
  </si>
  <si>
    <r>
      <rPr>
        <sz val="18"/>
        <rFont val="ＭＳ ゴシック"/>
        <family val="3"/>
        <charset val="128"/>
      </rPr>
      <t>工程表</t>
    </r>
    <r>
      <rPr>
        <sz val="16"/>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3">
      <t>コウテイヒョウ</t>
    </rPh>
    <phoneticPr fontId="5"/>
  </si>
  <si>
    <t>項目</t>
    <rPh sb="0" eb="2">
      <t>コウモク</t>
    </rPh>
    <phoneticPr fontId="5"/>
  </si>
  <si>
    <t>８年度</t>
    <rPh sb="1" eb="3">
      <t>ネンド</t>
    </rPh>
    <phoneticPr fontId="5"/>
  </si>
  <si>
    <t>４月</t>
    <rPh sb="1" eb="2">
      <t>ガツ</t>
    </rPh>
    <phoneticPr fontId="5"/>
  </si>
  <si>
    <t>５月</t>
    <rPh sb="1" eb="2">
      <t>ガツ</t>
    </rPh>
    <phoneticPr fontId="5"/>
  </si>
  <si>
    <t>３月</t>
  </si>
  <si>
    <t>実施設計（自費）</t>
    <rPh sb="0" eb="4">
      <t>ジッシセッケイ</t>
    </rPh>
    <rPh sb="4" eb="6">
      <t>ジヒ</t>
    </rPh>
    <phoneticPr fontId="6"/>
  </si>
  <si>
    <t>入札・契約</t>
    <rPh sb="0" eb="2">
      <t>ニュウサツ</t>
    </rPh>
    <rPh sb="3" eb="5">
      <t>ケイヤク</t>
    </rPh>
    <phoneticPr fontId="6"/>
  </si>
  <si>
    <t>試運転</t>
    <rPh sb="0" eb="3">
      <t>シウンテン</t>
    </rPh>
    <phoneticPr fontId="6"/>
  </si>
  <si>
    <t>完成検査・引き渡し</t>
    <rPh sb="0" eb="4">
      <t>カンセイケンサ</t>
    </rPh>
    <rPh sb="5" eb="6">
      <t>ヒ</t>
    </rPh>
    <rPh sb="7" eb="8">
      <t>ワタ</t>
    </rPh>
    <phoneticPr fontId="6"/>
  </si>
  <si>
    <t>稼働開始</t>
    <rPh sb="0" eb="4">
      <t>カドウカイシ</t>
    </rPh>
    <phoneticPr fontId="6"/>
  </si>
  <si>
    <t>※１：「（記入必須）」の記載項目含め整備事業実施計画の内容に合わせて記載すること。</t>
    <rPh sb="5" eb="7">
      <t>キニュウ</t>
    </rPh>
    <rPh sb="7" eb="9">
      <t>ヒッス</t>
    </rPh>
    <rPh sb="12" eb="16">
      <t>キサイコウモク</t>
    </rPh>
    <rPh sb="16" eb="17">
      <t>フク</t>
    </rPh>
    <rPh sb="18" eb="20">
      <t>セイビ</t>
    </rPh>
    <rPh sb="20" eb="26">
      <t>ジギョウジッシケイカク</t>
    </rPh>
    <rPh sb="27" eb="29">
      <t>ナイヨウ</t>
    </rPh>
    <rPh sb="30" eb="31">
      <t>ア</t>
    </rPh>
    <phoneticPr fontId="5"/>
  </si>
  <si>
    <t>※２：記載欄が足りない場合、適宜行を追加して記載すること。</t>
    <phoneticPr fontId="5"/>
  </si>
  <si>
    <t>９年度</t>
    <phoneticPr fontId="5"/>
  </si>
  <si>
    <t>事業費
（税抜）</t>
    <rPh sb="0" eb="3">
      <t>ジギョウヒ</t>
    </rPh>
    <rPh sb="5" eb="7">
      <t>ゼイヌキ</t>
    </rPh>
    <phoneticPr fontId="5"/>
  </si>
  <si>
    <r>
      <rPr>
        <sz val="11"/>
        <rFont val="ＭＳ ゴシック"/>
        <family val="3"/>
        <charset val="128"/>
      </rPr>
      <t>別記２－１様式第１－１号（第６関係）</t>
    </r>
    <rPh sb="0" eb="2">
      <t>ベッキ</t>
    </rPh>
    <rPh sb="5" eb="7">
      <t>ヨウシキ</t>
    </rPh>
    <rPh sb="7" eb="8">
      <t>ダイ</t>
    </rPh>
    <rPh sb="11" eb="12">
      <t>ゴウ</t>
    </rPh>
    <phoneticPr fontId="6"/>
  </si>
  <si>
    <r>
      <rPr>
        <sz val="18"/>
        <rFont val="ＭＳ ゴシック"/>
        <family val="3"/>
        <charset val="128"/>
      </rPr>
      <t>事業実施計画書</t>
    </r>
    <r>
      <rPr>
        <sz val="22"/>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32" eb="34">
      <t>ジギョウ</t>
    </rPh>
    <rPh sb="37" eb="41">
      <t>ノウギョウシエン</t>
    </rPh>
    <rPh sb="46" eb="53">
      <t>イクセイカソクカシエン</t>
    </rPh>
    <phoneticPr fontId="8"/>
  </si>
  <si>
    <t>１　事業実施計画書の提出</t>
    <rPh sb="2" eb="9">
      <t>ジギョウジッシケイカクショ</t>
    </rPh>
    <rPh sb="10" eb="12">
      <t>テイシュツ</t>
    </rPh>
    <phoneticPr fontId="5"/>
  </si>
  <si>
    <t>○○都道府県知事　殿（※１）</t>
    <rPh sb="2" eb="8">
      <t>トドウフケンチジ</t>
    </rPh>
    <rPh sb="9" eb="10">
      <t>ドノ</t>
    </rPh>
    <phoneticPr fontId="5"/>
  </si>
  <si>
    <t>※　該当する提出先を選択するとともに、「○○」を適切な名称へ修正すること。</t>
    <rPh sb="2" eb="4">
      <t>ガイトウ</t>
    </rPh>
    <rPh sb="6" eb="9">
      <t>テイシュツサキ</t>
    </rPh>
    <rPh sb="10" eb="12">
      <t>センタク</t>
    </rPh>
    <rPh sb="24" eb="26">
      <t>テキセツ</t>
    </rPh>
    <rPh sb="27" eb="29">
      <t>メイショウ</t>
    </rPh>
    <rPh sb="30" eb="32">
      <t>シュウセイ</t>
    </rPh>
    <phoneticPr fontId="5"/>
  </si>
  <si>
    <t>２　事業実施主体及び共同申請者</t>
    <rPh sb="2" eb="4">
      <t>ジギョウ</t>
    </rPh>
    <rPh sb="4" eb="6">
      <t>ジッシ</t>
    </rPh>
    <rPh sb="6" eb="8">
      <t>シュタイ</t>
    </rPh>
    <rPh sb="8" eb="9">
      <t>オヨ</t>
    </rPh>
    <rPh sb="10" eb="15">
      <t>キョウドウシンセイシャ</t>
    </rPh>
    <phoneticPr fontId="5"/>
  </si>
  <si>
    <t>事業実施主体名</t>
    <rPh sb="0" eb="7">
      <t>ジギョウジッシシュタイメイ</t>
    </rPh>
    <phoneticPr fontId="5"/>
  </si>
  <si>
    <t>取組むメニュー</t>
    <rPh sb="0" eb="2">
      <t>トリク</t>
    </rPh>
    <phoneticPr fontId="5"/>
  </si>
  <si>
    <t>事業実施主体区分</t>
    <rPh sb="0" eb="8">
      <t>ジギョウジッシシュタイクブン</t>
    </rPh>
    <phoneticPr fontId="5"/>
  </si>
  <si>
    <t>（代表）事業実施主体</t>
    <rPh sb="1" eb="3">
      <t>ダイヒョウ</t>
    </rPh>
    <rPh sb="4" eb="10">
      <t>ジギョウジッシシュタイ</t>
    </rPh>
    <phoneticPr fontId="5"/>
  </si>
  <si>
    <t>推進事業</t>
    <rPh sb="0" eb="4">
      <t>スイシンジギョウ</t>
    </rPh>
    <phoneticPr fontId="5"/>
  </si>
  <si>
    <t>整備事業</t>
    <rPh sb="0" eb="4">
      <t>セイビジギョウ</t>
    </rPh>
    <phoneticPr fontId="5"/>
  </si>
  <si>
    <r>
      <t xml:space="preserve">共同申請者
</t>
    </r>
    <r>
      <rPr>
        <sz val="9"/>
        <rFont val="ＭＳ ゴシック"/>
        <family val="3"/>
        <charset val="128"/>
      </rPr>
      <t>※該当があれば記載</t>
    </r>
    <rPh sb="0" eb="2">
      <t>キョウドウ</t>
    </rPh>
    <rPh sb="2" eb="5">
      <t>シンセイシャ</t>
    </rPh>
    <rPh sb="7" eb="9">
      <t>ガイトウ</t>
    </rPh>
    <rPh sb="13" eb="15">
      <t>キサイ</t>
    </rPh>
    <phoneticPr fontId="5"/>
  </si>
  <si>
    <t>注：適宜、行を追加して記入すること</t>
    <rPh sb="0" eb="1">
      <t>チュウ</t>
    </rPh>
    <rPh sb="2" eb="4">
      <t>テキギ</t>
    </rPh>
    <rPh sb="5" eb="6">
      <t>ギョウ</t>
    </rPh>
    <rPh sb="7" eb="9">
      <t>ツイカ</t>
    </rPh>
    <rPh sb="11" eb="13">
      <t>キニュウ</t>
    </rPh>
    <phoneticPr fontId="6"/>
  </si>
  <si>
    <t>３　事業実施主体ごとの経費の配分</t>
    <rPh sb="2" eb="4">
      <t>ジギョウ</t>
    </rPh>
    <rPh sb="4" eb="6">
      <t>ジッシ</t>
    </rPh>
    <rPh sb="6" eb="8">
      <t>シュタイ</t>
    </rPh>
    <rPh sb="11" eb="13">
      <t>ケイヒ</t>
    </rPh>
    <rPh sb="14" eb="16">
      <t>ハイブン</t>
    </rPh>
    <phoneticPr fontId="5"/>
  </si>
  <si>
    <t>メニュー</t>
    <phoneticPr fontId="5"/>
  </si>
  <si>
    <t>総事業費（円）</t>
    <rPh sb="0" eb="4">
      <t>ソウジギョウヒ</t>
    </rPh>
    <rPh sb="5" eb="6">
      <t>エン</t>
    </rPh>
    <phoneticPr fontId="5"/>
  </si>
  <si>
    <t>負担区分</t>
    <rPh sb="0" eb="4">
      <t>フタンクブン</t>
    </rPh>
    <phoneticPr fontId="5"/>
  </si>
  <si>
    <t>備考</t>
    <rPh sb="0" eb="2">
      <t>ビコウ</t>
    </rPh>
    <phoneticPr fontId="5"/>
  </si>
  <si>
    <t>国庫補助金（円）</t>
    <rPh sb="0" eb="5">
      <t>コッコホジョキン</t>
    </rPh>
    <phoneticPr fontId="5"/>
  </si>
  <si>
    <t>その他（円）</t>
    <rPh sb="2" eb="3">
      <t>タ</t>
    </rPh>
    <phoneticPr fontId="5"/>
  </si>
  <si>
    <t>（定額）</t>
    <rPh sb="1" eb="3">
      <t>テイガク</t>
    </rPh>
    <phoneticPr fontId="5"/>
  </si>
  <si>
    <t>（1/2以内）</t>
    <rPh sb="4" eb="6">
      <t>イナイ</t>
    </rPh>
    <phoneticPr fontId="5"/>
  </si>
  <si>
    <t>※推進事業について、補助率が異なる経費ごとに記載すること。</t>
    <rPh sb="1" eb="5">
      <t>スイシンジギョウ</t>
    </rPh>
    <rPh sb="10" eb="13">
      <t>ホジョリツ</t>
    </rPh>
    <rPh sb="14" eb="15">
      <t>コト</t>
    </rPh>
    <rPh sb="17" eb="19">
      <t>ケイヒ</t>
    </rPh>
    <rPh sb="22" eb="24">
      <t>キサイ</t>
    </rPh>
    <phoneticPr fontId="5"/>
  </si>
  <si>
    <t>※適宜行を追加すること。</t>
    <rPh sb="1" eb="3">
      <t>テキギ</t>
    </rPh>
    <rPh sb="3" eb="4">
      <t>ギョウ</t>
    </rPh>
    <rPh sb="5" eb="7">
      <t>ツイカ</t>
    </rPh>
    <phoneticPr fontId="5"/>
  </si>
  <si>
    <t>４　添付資料</t>
    <rPh sb="2" eb="6">
      <t>テンプシリョウ</t>
    </rPh>
    <phoneticPr fontId="5"/>
  </si>
  <si>
    <t>（１）別記２－１様式第１－２号　推進事業実施計画書（必須）</t>
    <rPh sb="3" eb="5">
      <t>ベッキ</t>
    </rPh>
    <rPh sb="8" eb="10">
      <t>ヨウシキ</t>
    </rPh>
    <rPh sb="10" eb="11">
      <t>ダイ</t>
    </rPh>
    <rPh sb="14" eb="15">
      <t>ゴウ</t>
    </rPh>
    <rPh sb="16" eb="20">
      <t>スイシンジギョウ</t>
    </rPh>
    <rPh sb="20" eb="25">
      <t>ジッシケイカクショ</t>
    </rPh>
    <rPh sb="26" eb="28">
      <t>ヒッス</t>
    </rPh>
    <phoneticPr fontId="5"/>
  </si>
  <si>
    <t>（２）別記２－１様式第１－７号　整備事業実施計画書（該当する場合のみ）</t>
    <rPh sb="3" eb="5">
      <t>ベッキ</t>
    </rPh>
    <rPh sb="8" eb="11">
      <t>ヨウシキダイ</t>
    </rPh>
    <rPh sb="14" eb="15">
      <t>ゴウ</t>
    </rPh>
    <rPh sb="16" eb="20">
      <t>セイビジギョウ</t>
    </rPh>
    <rPh sb="20" eb="25">
      <t>ジッシケイカクショ</t>
    </rPh>
    <rPh sb="26" eb="28">
      <t>ガイトウ</t>
    </rPh>
    <rPh sb="30" eb="32">
      <t>バアイ</t>
    </rPh>
    <phoneticPr fontId="5"/>
  </si>
  <si>
    <t>（３）別記２－１様式第１－５号　環境負荷低減のクロスコンプライアンスチェックシート（必須）</t>
    <rPh sb="3" eb="5">
      <t>ベッキ</t>
    </rPh>
    <rPh sb="8" eb="11">
      <t>ヨウシキダイ</t>
    </rPh>
    <rPh sb="14" eb="15">
      <t>ゴウ</t>
    </rPh>
    <rPh sb="16" eb="22">
      <t>カンキョウフカテイゲン</t>
    </rPh>
    <rPh sb="42" eb="44">
      <t>ヒッス</t>
    </rPh>
    <phoneticPr fontId="5"/>
  </si>
  <si>
    <t>５　書類等確認機関による確認（書類等確認機関記載欄）</t>
    <rPh sb="2" eb="5">
      <t>ショルイトウ</t>
    </rPh>
    <rPh sb="5" eb="9">
      <t>カクニンキカン</t>
    </rPh>
    <rPh sb="12" eb="14">
      <t>カクニン</t>
    </rPh>
    <rPh sb="15" eb="18">
      <t>ショルイトウ</t>
    </rPh>
    <rPh sb="18" eb="20">
      <t>カクニン</t>
    </rPh>
    <rPh sb="20" eb="22">
      <t>キカン</t>
    </rPh>
    <rPh sb="22" eb="25">
      <t>キサイラン</t>
    </rPh>
    <phoneticPr fontId="5"/>
  </si>
  <si>
    <t>受付No.</t>
    <rPh sb="0" eb="2">
      <t>ウケツケ</t>
    </rPh>
    <phoneticPr fontId="5"/>
  </si>
  <si>
    <t>確認日</t>
    <rPh sb="0" eb="3">
      <t>カクニンビ</t>
    </rPh>
    <phoneticPr fontId="5"/>
  </si>
  <si>
    <t>確認者</t>
    <rPh sb="0" eb="3">
      <t>カクニンシャ</t>
    </rPh>
    <phoneticPr fontId="5"/>
  </si>
  <si>
    <t>確認結果</t>
    <rPh sb="0" eb="4">
      <t>カクニンケッカ</t>
    </rPh>
    <phoneticPr fontId="5"/>
  </si>
  <si>
    <t>事業実施主体の要件を満たしていることを確認した</t>
    <rPh sb="0" eb="6">
      <t>ジギョウジッシシュタイ</t>
    </rPh>
    <rPh sb="7" eb="9">
      <t>ヨウケン</t>
    </rPh>
    <rPh sb="10" eb="11">
      <t>ミ</t>
    </rPh>
    <rPh sb="19" eb="21">
      <t>カクニン</t>
    </rPh>
    <phoneticPr fontId="5"/>
  </si>
  <si>
    <t>補助要件を満たしていることを確認した</t>
    <rPh sb="0" eb="4">
      <t>ホジョヨウケン</t>
    </rPh>
    <rPh sb="5" eb="6">
      <t>ミ</t>
    </rPh>
    <rPh sb="14" eb="16">
      <t>カクニン</t>
    </rPh>
    <phoneticPr fontId="5"/>
  </si>
  <si>
    <t>申請書類がそろっていることを確認した</t>
    <rPh sb="0" eb="4">
      <t>シンセイショルイ</t>
    </rPh>
    <rPh sb="14" eb="16">
      <t>カクニン</t>
    </rPh>
    <phoneticPr fontId="5"/>
  </si>
  <si>
    <r>
      <rPr>
        <sz val="11"/>
        <rFont val="ＭＳ ゴシック"/>
        <family val="3"/>
        <charset val="128"/>
      </rPr>
      <t>別記２－１</t>
    </r>
    <r>
      <rPr>
        <sz val="11"/>
        <rFont val="ＭＳ ゴシック"/>
        <family val="3"/>
      </rPr>
      <t>様式第</t>
    </r>
    <r>
      <rPr>
        <sz val="11"/>
        <rFont val="ＭＳ ゴシック"/>
        <family val="3"/>
        <charset val="128"/>
      </rPr>
      <t>１－２号（第６関係）</t>
    </r>
    <rPh sb="0" eb="2">
      <t>ベッキ</t>
    </rPh>
    <rPh sb="5" eb="7">
      <t>ヨウシキ</t>
    </rPh>
    <rPh sb="7" eb="8">
      <t>ダイ</t>
    </rPh>
    <rPh sb="11" eb="12">
      <t>ゴウ</t>
    </rPh>
    <rPh sb="13" eb="14">
      <t>ダイ</t>
    </rPh>
    <rPh sb="15" eb="17">
      <t>カンケイ</t>
    </rPh>
    <phoneticPr fontId="6"/>
  </si>
  <si>
    <t>（サービス事業者用）</t>
    <rPh sb="5" eb="8">
      <t>ジギョウシャ</t>
    </rPh>
    <rPh sb="8" eb="9">
      <t>ヨウ</t>
    </rPh>
    <phoneticPr fontId="5"/>
  </si>
  <si>
    <r>
      <rPr>
        <sz val="18"/>
        <rFont val="ＭＳ ゴシック"/>
        <family val="3"/>
        <charset val="128"/>
      </rPr>
      <t>推進事業実施計画書</t>
    </r>
    <r>
      <rPr>
        <sz val="16"/>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2">
      <t>スイシン</t>
    </rPh>
    <rPh sb="2" eb="4">
      <t>ジギョウ</t>
    </rPh>
    <rPh sb="4" eb="6">
      <t>ジッシ</t>
    </rPh>
    <rPh sb="6" eb="9">
      <t>ケイカクショ</t>
    </rPh>
    <phoneticPr fontId="8"/>
  </si>
  <si>
    <t>１　取組メニュー（本事業で取組む内容について、以下のいずれか又は複数を選択すること）</t>
    <rPh sb="2" eb="4">
      <t>トリクミ</t>
    </rPh>
    <rPh sb="9" eb="12">
      <t>ホンジギョウ</t>
    </rPh>
    <rPh sb="13" eb="15">
      <t>トリク</t>
    </rPh>
    <rPh sb="16" eb="18">
      <t>ナイヨウ</t>
    </rPh>
    <rPh sb="23" eb="25">
      <t>イカ</t>
    </rPh>
    <rPh sb="30" eb="31">
      <t>マタ</t>
    </rPh>
    <rPh sb="32" eb="34">
      <t>フクスウ</t>
    </rPh>
    <rPh sb="35" eb="37">
      <t>センタク</t>
    </rPh>
    <phoneticPr fontId="5"/>
  </si>
  <si>
    <t>立上げ・事業拡大の取組</t>
    <rPh sb="0" eb="2">
      <t>タチア</t>
    </rPh>
    <rPh sb="4" eb="6">
      <t>ジギョウ</t>
    </rPh>
    <rPh sb="6" eb="8">
      <t>カクダイ</t>
    </rPh>
    <rPh sb="9" eb="11">
      <t>トリクミ</t>
    </rPh>
    <phoneticPr fontId="5"/>
  </si>
  <si>
    <t>スマート農業機械等の導入</t>
    <rPh sb="4" eb="9">
      <t>ノウギョウキカイトウ</t>
    </rPh>
    <rPh sb="10" eb="12">
      <t>ドウニュウ</t>
    </rPh>
    <phoneticPr fontId="5"/>
  </si>
  <si>
    <t>役職</t>
    <rPh sb="0" eb="2">
      <t>ヤクショク</t>
    </rPh>
    <phoneticPr fontId="5"/>
  </si>
  <si>
    <t>事業実施主体の
所在地</t>
    <rPh sb="0" eb="2">
      <t>ジギョウ</t>
    </rPh>
    <rPh sb="2" eb="4">
      <t>ジッシ</t>
    </rPh>
    <rPh sb="4" eb="6">
      <t>シュタイ</t>
    </rPh>
    <rPh sb="8" eb="11">
      <t>ショザイチ</t>
    </rPh>
    <phoneticPr fontId="8"/>
  </si>
  <si>
    <t>事業実施主体の属性又は主たる事業による区分</t>
    <rPh sb="0" eb="6">
      <t>ジギョウジッシシュタイ</t>
    </rPh>
    <rPh sb="7" eb="9">
      <t>ゾクセイ</t>
    </rPh>
    <rPh sb="9" eb="10">
      <t>マタ</t>
    </rPh>
    <rPh sb="11" eb="12">
      <t>シュ</t>
    </rPh>
    <rPh sb="14" eb="16">
      <t>ジギョウ</t>
    </rPh>
    <rPh sb="19" eb="21">
      <t>クブン</t>
    </rPh>
    <phoneticPr fontId="5"/>
  </si>
  <si>
    <t>JA（総合農協、連合会等）</t>
    <rPh sb="3" eb="7">
      <t>ソウゴウノウキョウ</t>
    </rPh>
    <rPh sb="8" eb="12">
      <t>レンゴウカイトウ</t>
    </rPh>
    <phoneticPr fontId="5"/>
  </si>
  <si>
    <t>JA出資型法人</t>
    <rPh sb="2" eb="5">
      <t>シュッシガタ</t>
    </rPh>
    <rPh sb="5" eb="7">
      <t>ホウジン</t>
    </rPh>
    <phoneticPr fontId="5"/>
  </si>
  <si>
    <t>農業機械メーカー</t>
    <rPh sb="0" eb="4">
      <t>ノウギョウキカイ</t>
    </rPh>
    <phoneticPr fontId="5"/>
  </si>
  <si>
    <t>農業機械販売店</t>
    <rPh sb="0" eb="7">
      <t>ノウギョウキカイハンバイテン</t>
    </rPh>
    <phoneticPr fontId="5"/>
  </si>
  <si>
    <t>農業資材メーカー</t>
    <rPh sb="0" eb="4">
      <t>ノウギョウシザイ</t>
    </rPh>
    <phoneticPr fontId="5"/>
  </si>
  <si>
    <t>農業資材販売店</t>
    <rPh sb="0" eb="4">
      <t>ノウギョウシザイ</t>
    </rPh>
    <rPh sb="4" eb="7">
      <t>ハンバイテン</t>
    </rPh>
    <phoneticPr fontId="5"/>
  </si>
  <si>
    <t>食品卸売業</t>
    <rPh sb="0" eb="2">
      <t>ショクヒン</t>
    </rPh>
    <rPh sb="2" eb="4">
      <t>オロシウリ</t>
    </rPh>
    <rPh sb="4" eb="5">
      <t>ギョウ</t>
    </rPh>
    <phoneticPr fontId="5"/>
  </si>
  <si>
    <t>食品加工業</t>
    <rPh sb="0" eb="5">
      <t>ショクヒンカコウギョウ</t>
    </rPh>
    <phoneticPr fontId="5"/>
  </si>
  <si>
    <t>IT関係</t>
    <rPh sb="2" eb="4">
      <t>カンケイ</t>
    </rPh>
    <phoneticPr fontId="5"/>
  </si>
  <si>
    <t>人材派遣業</t>
    <rPh sb="0" eb="2">
      <t>ジンザイ</t>
    </rPh>
    <rPh sb="2" eb="5">
      <t>ハケンギョウ</t>
    </rPh>
    <phoneticPr fontId="5"/>
  </si>
  <si>
    <t>農業者</t>
    <rPh sb="0" eb="3">
      <t>ノウギョウシャ</t>
    </rPh>
    <phoneticPr fontId="5"/>
  </si>
  <si>
    <t>農業支援サービスのみ</t>
    <rPh sb="0" eb="4">
      <t>ノウギョウシエン</t>
    </rPh>
    <phoneticPr fontId="5"/>
  </si>
  <si>
    <t>その他（　　　　　　　　　　）</t>
    <rPh sb="2" eb="3">
      <t>タ</t>
    </rPh>
    <phoneticPr fontId="5"/>
  </si>
  <si>
    <t>※　主な区分を一つ選択すること。</t>
    <rPh sb="2" eb="3">
      <t>オモ</t>
    </rPh>
    <rPh sb="4" eb="6">
      <t>クブン</t>
    </rPh>
    <rPh sb="7" eb="8">
      <t>ヒト</t>
    </rPh>
    <rPh sb="9" eb="11">
      <t>センタク</t>
    </rPh>
    <phoneticPr fontId="5"/>
  </si>
  <si>
    <t>※事業実施要領別表２の１の②「事業の継続性」に係る確認</t>
    <rPh sb="1" eb="3">
      <t>ジギョウ</t>
    </rPh>
    <rPh sb="3" eb="5">
      <t>ジッシ</t>
    </rPh>
    <rPh sb="5" eb="7">
      <t>ヨウリョウ</t>
    </rPh>
    <rPh sb="7" eb="9">
      <t>ベッピョウ</t>
    </rPh>
    <rPh sb="15" eb="17">
      <t>ジギョウ</t>
    </rPh>
    <rPh sb="18" eb="21">
      <t>ケイゾクセイ</t>
    </rPh>
    <rPh sb="23" eb="24">
      <t>カカ</t>
    </rPh>
    <rPh sb="25" eb="27">
      <t>カクニン</t>
    </rPh>
    <phoneticPr fontId="5"/>
  </si>
  <si>
    <r>
      <t xml:space="preserve">財務状況等
</t>
    </r>
    <r>
      <rPr>
        <sz val="8"/>
        <rFont val="ＭＳ ゴシック"/>
        <family val="3"/>
        <charset val="128"/>
      </rPr>
      <t>※財務資料以外に事業の継続性を示す根拠があれば、備考欄にその内容を記載するとともに、当該根拠を添付すること</t>
    </r>
    <rPh sb="0" eb="4">
      <t>ザイムジョウキョウ</t>
    </rPh>
    <rPh sb="4" eb="5">
      <t>トウ</t>
    </rPh>
    <rPh sb="30" eb="33">
      <t>ビコウラン</t>
    </rPh>
    <rPh sb="36" eb="38">
      <t>ナイヨウ</t>
    </rPh>
    <phoneticPr fontId="5"/>
  </si>
  <si>
    <t>直近３年の
経営状況</t>
    <rPh sb="0" eb="2">
      <t>チョッキン</t>
    </rPh>
    <rPh sb="3" eb="4">
      <t>ネン</t>
    </rPh>
    <rPh sb="6" eb="10">
      <t>ケイエイジョウキョウ</t>
    </rPh>
    <phoneticPr fontId="5"/>
  </si>
  <si>
    <t>○○のため、経常利益がマイナスとなっているが、○○であり、○○なことから、問題なく事業を継続的に実施可能である。</t>
    <rPh sb="6" eb="10">
      <t>ケイジョウリエキ</t>
    </rPh>
    <rPh sb="37" eb="39">
      <t>モンダイ</t>
    </rPh>
    <rPh sb="41" eb="43">
      <t>ジギョウ</t>
    </rPh>
    <rPh sb="44" eb="47">
      <t>ケイゾクテキ</t>
    </rPh>
    <rPh sb="48" eb="50">
      <t>ジッシ</t>
    </rPh>
    <rPh sb="50" eb="52">
      <t>カノウ</t>
    </rPh>
    <phoneticPr fontId="5"/>
  </si>
  <si>
    <t>2023年　12月　31日</t>
    <phoneticPr fontId="5"/>
  </si>
  <si>
    <t>2024年　12月　31日</t>
    <phoneticPr fontId="5"/>
  </si>
  <si>
    <t>2025年　12月　31日</t>
    <phoneticPr fontId="5"/>
  </si>
  <si>
    <t>※「要確認」が表示されている場合は、「財務状況等」の備考欄に事業の継続性を示す根拠を記載するとともに、当該根拠資料を添付してください。</t>
    <rPh sb="2" eb="5">
      <t>ヨウカクニン</t>
    </rPh>
    <rPh sb="7" eb="9">
      <t>ヒョウジ</t>
    </rPh>
    <rPh sb="14" eb="16">
      <t>バアイ</t>
    </rPh>
    <rPh sb="19" eb="24">
      <t>ザイムジョウキョウトウ</t>
    </rPh>
    <rPh sb="26" eb="29">
      <t>ビコウラン</t>
    </rPh>
    <rPh sb="30" eb="32">
      <t>ジギョウ</t>
    </rPh>
    <rPh sb="33" eb="36">
      <t>ケイゾクセイ</t>
    </rPh>
    <rPh sb="37" eb="38">
      <t>シメ</t>
    </rPh>
    <rPh sb="39" eb="41">
      <t>コンキョ</t>
    </rPh>
    <rPh sb="42" eb="44">
      <t>キサイ</t>
    </rPh>
    <rPh sb="51" eb="57">
      <t>トウガイコンキョシリョウ</t>
    </rPh>
    <rPh sb="58" eb="60">
      <t>テンプ</t>
    </rPh>
    <phoneticPr fontId="5"/>
  </si>
  <si>
    <t>経常利益額</t>
    <rPh sb="0" eb="2">
      <t>ケイジョウ</t>
    </rPh>
    <rPh sb="2" eb="4">
      <t>リエキ</t>
    </rPh>
    <rPh sb="4" eb="5">
      <t>ガク</t>
    </rPh>
    <phoneticPr fontId="5"/>
  </si>
  <si>
    <t>千円</t>
    <rPh sb="0" eb="2">
      <t>センエン</t>
    </rPh>
    <phoneticPr fontId="5"/>
  </si>
  <si>
    <t>千円</t>
    <phoneticPr fontId="5"/>
  </si>
  <si>
    <t>純資産額</t>
    <rPh sb="0" eb="4">
      <t>ジュンシサンガク</t>
    </rPh>
    <phoneticPr fontId="5"/>
  </si>
  <si>
    <r>
      <t>過</t>
    </r>
    <r>
      <rPr>
        <sz val="11"/>
        <rFont val="ＭＳ ゴシック"/>
        <family val="3"/>
        <charset val="128"/>
      </rPr>
      <t xml:space="preserve">年度の国の補助事業の実施実績等
</t>
    </r>
    <r>
      <rPr>
        <sz val="8"/>
        <rFont val="ＭＳ ゴシック"/>
        <family val="3"/>
        <charset val="128"/>
      </rPr>
      <t>※実施実績がある補助事業があれば、「実施実績」欄について「〇」を選択するとともに、「成果目標の達成状況」欄について「達成」、「未達成」、「目標年度未到達」のいずれかを選択すること。</t>
    </r>
    <rPh sb="1" eb="3">
      <t>ネンド</t>
    </rPh>
    <rPh sb="11" eb="13">
      <t>ジッシ</t>
    </rPh>
    <rPh sb="13" eb="15">
      <t>ジッセキ</t>
    </rPh>
    <rPh sb="15" eb="16">
      <t>トウ</t>
    </rPh>
    <rPh sb="19" eb="23">
      <t>ジッシジッセキ</t>
    </rPh>
    <rPh sb="26" eb="30">
      <t>ホジョジギョウ</t>
    </rPh>
    <rPh sb="50" eb="52">
      <t>センタク</t>
    </rPh>
    <rPh sb="60" eb="64">
      <t>セイカモクヒョウ</t>
    </rPh>
    <rPh sb="65" eb="69">
      <t>タッセイジョウキョウ</t>
    </rPh>
    <rPh sb="70" eb="71">
      <t>ラン</t>
    </rPh>
    <rPh sb="76" eb="78">
      <t>タッセイ</t>
    </rPh>
    <rPh sb="81" eb="84">
      <t>ミタッセイ</t>
    </rPh>
    <rPh sb="87" eb="91">
      <t>モクヒョウネンド</t>
    </rPh>
    <rPh sb="91" eb="94">
      <t>ミトウタツ</t>
    </rPh>
    <rPh sb="101" eb="103">
      <t>センタク</t>
    </rPh>
    <phoneticPr fontId="5"/>
  </si>
  <si>
    <t>農業支援サービス事業育成対策</t>
    <phoneticPr fontId="5"/>
  </si>
  <si>
    <t>実施実績</t>
    <rPh sb="0" eb="4">
      <t>ジッシジッセキ</t>
    </rPh>
    <phoneticPr fontId="5"/>
  </si>
  <si>
    <t>令和３年度</t>
    <rPh sb="0" eb="2">
      <t>レイワ</t>
    </rPh>
    <rPh sb="3" eb="5">
      <t>ネンド</t>
    </rPh>
    <phoneticPr fontId="5"/>
  </si>
  <si>
    <t>令和４年度</t>
    <rPh sb="0" eb="2">
      <t>レイワ</t>
    </rPh>
    <rPh sb="3" eb="5">
      <t>ネンド</t>
    </rPh>
    <phoneticPr fontId="5"/>
  </si>
  <si>
    <t>令和５年度</t>
    <rPh sb="0" eb="2">
      <t>レイワ</t>
    </rPh>
    <rPh sb="3" eb="5">
      <t>ネンド</t>
    </rPh>
    <phoneticPr fontId="5"/>
  </si>
  <si>
    <t>令和６年度</t>
    <rPh sb="0" eb="2">
      <t>レイワ</t>
    </rPh>
    <rPh sb="3" eb="5">
      <t>ネンド</t>
    </rPh>
    <phoneticPr fontId="5"/>
  </si>
  <si>
    <t>強い農業（・担い手）づくり総合支援交付金のうち農業支援サービス事業支援タイプ</t>
    <phoneticPr fontId="5"/>
  </si>
  <si>
    <t>成果目標の
達成状況</t>
    <rPh sb="0" eb="4">
      <t>セイカモクヒョウ</t>
    </rPh>
    <rPh sb="6" eb="10">
      <t>タッセイジョウキョウ</t>
    </rPh>
    <phoneticPr fontId="5"/>
  </si>
  <si>
    <t>達成</t>
  </si>
  <si>
    <t>令和３年度補正予算スマート農林水産業の全国展開に向けた導入支援事業</t>
    <phoneticPr fontId="5"/>
  </si>
  <si>
    <t>令和４年度補正予算農業支援サービス事業インキュベーション緊急対策</t>
    <phoneticPr fontId="5"/>
  </si>
  <si>
    <t>令和５年度補正予算農業支援サービス事業緊急拡大支援対策</t>
    <phoneticPr fontId="5"/>
  </si>
  <si>
    <t>令和６年度補正予算スマート農業・農業支援サービス導入総合サポート緊急対策事業</t>
    <phoneticPr fontId="5"/>
  </si>
  <si>
    <t>令和７年度当初予算スマート農業・農業支援サービス導入総合サポート事業</t>
    <phoneticPr fontId="5"/>
  </si>
  <si>
    <t>３　農業支援サービスの内容</t>
    <rPh sb="2" eb="6">
      <t>ノウギョウシエン</t>
    </rPh>
    <rPh sb="11" eb="13">
      <t>ナイヨウ</t>
    </rPh>
    <phoneticPr fontId="6"/>
  </si>
  <si>
    <r>
      <t>本事業の取組に係る</t>
    </r>
    <r>
      <rPr>
        <sz val="11"/>
        <rFont val="ＭＳ ゴシック"/>
        <family val="3"/>
      </rPr>
      <t>サービスの類型等</t>
    </r>
    <rPh sb="0" eb="3">
      <t>ホンジギョウ</t>
    </rPh>
    <rPh sb="4" eb="6">
      <t>トリクミ</t>
    </rPh>
    <rPh sb="7" eb="8">
      <t>カカ</t>
    </rPh>
    <rPh sb="14" eb="16">
      <t>ルイケイ</t>
    </rPh>
    <rPh sb="16" eb="17">
      <t>トウ</t>
    </rPh>
    <phoneticPr fontId="8"/>
  </si>
  <si>
    <t>サービス事業の類型</t>
    <rPh sb="4" eb="6">
      <t>ジギョウ</t>
    </rPh>
    <rPh sb="7" eb="9">
      <t>ルイケイ</t>
    </rPh>
    <phoneticPr fontId="5"/>
  </si>
  <si>
    <t>左記で「⑤その他複合型」を選択した場合は、該当するサービス類型を複数選択</t>
    <rPh sb="0" eb="2">
      <t>サキ</t>
    </rPh>
    <phoneticPr fontId="5"/>
  </si>
  <si>
    <t>サービス事業において対象とする作物</t>
    <phoneticPr fontId="5"/>
  </si>
  <si>
    <t>①専門作業受注型</t>
    <rPh sb="1" eb="5">
      <t>センモンサギョウ</t>
    </rPh>
    <rPh sb="5" eb="8">
      <t>ジュチュウガタ</t>
    </rPh>
    <phoneticPr fontId="5"/>
  </si>
  <si>
    <t>本事業の取組に係るサービス事業の内容</t>
    <phoneticPr fontId="8"/>
  </si>
  <si>
    <t>サービス事業の実施状況</t>
    <rPh sb="4" eb="6">
      <t>ジギョウ</t>
    </rPh>
    <rPh sb="7" eb="9">
      <t>ジッシ</t>
    </rPh>
    <rPh sb="9" eb="11">
      <t>ジョウキョウ</t>
    </rPh>
    <phoneticPr fontId="5"/>
  </si>
  <si>
    <t>既に何らかの農業支援サービスを実施している</t>
    <rPh sb="0" eb="1">
      <t>スデ</t>
    </rPh>
    <rPh sb="2" eb="3">
      <t>ナン</t>
    </rPh>
    <rPh sb="6" eb="10">
      <t>ノウギョウシエン</t>
    </rPh>
    <rPh sb="15" eb="17">
      <t>ジッシ</t>
    </rPh>
    <phoneticPr fontId="5"/>
  </si>
  <si>
    <t>本事業により新規でサービス事業を実施する</t>
    <rPh sb="0" eb="3">
      <t>ホンジギョウ</t>
    </rPh>
    <rPh sb="6" eb="8">
      <t>シンキ</t>
    </rPh>
    <rPh sb="13" eb="15">
      <t>ジギョウ</t>
    </rPh>
    <rPh sb="16" eb="18">
      <t>ジッシ</t>
    </rPh>
    <phoneticPr fontId="5"/>
  </si>
  <si>
    <t>（既に実施している場合）
当該サービスの具体的内容</t>
    <rPh sb="9" eb="11">
      <t>バアイ</t>
    </rPh>
    <rPh sb="13" eb="15">
      <t>トウガイ</t>
    </rPh>
    <phoneticPr fontId="5"/>
  </si>
  <si>
    <t>本事業の取組に係るサービス事業における取組・技術の特徴・必要性</t>
    <rPh sb="13" eb="15">
      <t>ジギョウ</t>
    </rPh>
    <rPh sb="19" eb="21">
      <t>トリクミ</t>
    </rPh>
    <rPh sb="22" eb="24">
      <t>ギジュツ</t>
    </rPh>
    <rPh sb="25" eb="27">
      <t>トクチョウ</t>
    </rPh>
    <rPh sb="28" eb="31">
      <t>ヒツヨウセイ</t>
    </rPh>
    <phoneticPr fontId="8"/>
  </si>
  <si>
    <t>本事業で実施する収穫作業の代行は、一般に広く使用されている玉ねぎ収穫機より大型で、1時間当たりの作業面積も大きいため、効率よく短時間で収穫作業を実施することが可能になる。</t>
    <rPh sb="0" eb="3">
      <t>ホンジギョウ</t>
    </rPh>
    <rPh sb="4" eb="6">
      <t>ジッシ</t>
    </rPh>
    <rPh sb="8" eb="12">
      <t>シュウカクサギョウ</t>
    </rPh>
    <rPh sb="13" eb="15">
      <t>ダイコウ</t>
    </rPh>
    <rPh sb="17" eb="19">
      <t>イッパン</t>
    </rPh>
    <rPh sb="20" eb="21">
      <t>ヒロ</t>
    </rPh>
    <rPh sb="22" eb="24">
      <t>シヨウ</t>
    </rPh>
    <rPh sb="29" eb="30">
      <t>タマ</t>
    </rPh>
    <rPh sb="32" eb="35">
      <t>シュウカクキ</t>
    </rPh>
    <rPh sb="37" eb="39">
      <t>オオガタ</t>
    </rPh>
    <rPh sb="42" eb="44">
      <t>ジカン</t>
    </rPh>
    <rPh sb="44" eb="45">
      <t>ア</t>
    </rPh>
    <rPh sb="48" eb="52">
      <t>サギョウメンセキ</t>
    </rPh>
    <rPh sb="53" eb="54">
      <t>オオ</t>
    </rPh>
    <rPh sb="59" eb="61">
      <t>コウリツ</t>
    </rPh>
    <rPh sb="63" eb="66">
      <t>タンジカン</t>
    </rPh>
    <rPh sb="67" eb="71">
      <t>シュウカクサギョウ</t>
    </rPh>
    <rPh sb="72" eb="74">
      <t>ジッシ</t>
    </rPh>
    <rPh sb="79" eb="81">
      <t>カノウ</t>
    </rPh>
    <phoneticPr fontId="5"/>
  </si>
  <si>
    <t>サービス事業の利用者の現状・課題</t>
    <rPh sb="4" eb="6">
      <t>ジギョウ</t>
    </rPh>
    <rPh sb="7" eb="10">
      <t>リヨウシャ</t>
    </rPh>
    <rPh sb="11" eb="13">
      <t>ゲンジョウ</t>
    </rPh>
    <rPh sb="14" eb="16">
      <t>カダイ</t>
    </rPh>
    <phoneticPr fontId="8"/>
  </si>
  <si>
    <t>本事業の取組に係るサービス事業の展開戦略</t>
    <rPh sb="13" eb="15">
      <t>ジギョウ</t>
    </rPh>
    <rPh sb="16" eb="20">
      <t>テンカイセンリャク</t>
    </rPh>
    <phoneticPr fontId="8"/>
  </si>
  <si>
    <t>本事業の取組に係る
サービス事業を実施する都道府県</t>
    <rPh sb="0" eb="3">
      <t>ホンジギョウ</t>
    </rPh>
    <rPh sb="4" eb="6">
      <t>トリクミ</t>
    </rPh>
    <rPh sb="7" eb="8">
      <t>カカ</t>
    </rPh>
    <rPh sb="14" eb="16">
      <t>ジギョウ</t>
    </rPh>
    <rPh sb="17" eb="19">
      <t>ジッシ</t>
    </rPh>
    <rPh sb="21" eb="25">
      <t>トドウフケン</t>
    </rPh>
    <phoneticPr fontId="6"/>
  </si>
  <si>
    <t>北海道</t>
    <rPh sb="0" eb="3">
      <t>ホッカイドウ</t>
    </rPh>
    <phoneticPr fontId="8"/>
  </si>
  <si>
    <t>‐</t>
  </si>
  <si>
    <t>埼玉県</t>
    <rPh sb="0" eb="3">
      <t>サイタマケン</t>
    </rPh>
    <phoneticPr fontId="8"/>
  </si>
  <si>
    <t>福井県</t>
    <rPh sb="0" eb="3">
      <t>フクイケン</t>
    </rPh>
    <phoneticPr fontId="8"/>
  </si>
  <si>
    <t>鳥取県</t>
    <rPh sb="0" eb="3">
      <t>トットリケン</t>
    </rPh>
    <phoneticPr fontId="8"/>
  </si>
  <si>
    <t>佐賀県</t>
    <rPh sb="0" eb="3">
      <t>サガケン</t>
    </rPh>
    <phoneticPr fontId="8"/>
  </si>
  <si>
    <t>サービスを提供する都道府県数</t>
    <rPh sb="5" eb="7">
      <t>テイキョウ</t>
    </rPh>
    <rPh sb="9" eb="14">
      <t>トドウフケンスウ</t>
    </rPh>
    <phoneticPr fontId="8"/>
  </si>
  <si>
    <t>青森県</t>
    <rPh sb="0" eb="3">
      <t>アオモリケン</t>
    </rPh>
    <phoneticPr fontId="8"/>
  </si>
  <si>
    <t>千葉県</t>
    <rPh sb="0" eb="3">
      <t>チバケン</t>
    </rPh>
    <phoneticPr fontId="8"/>
  </si>
  <si>
    <t>岐阜県</t>
    <rPh sb="0" eb="3">
      <t>ギフケン</t>
    </rPh>
    <phoneticPr fontId="8"/>
  </si>
  <si>
    <t>島根県</t>
    <rPh sb="0" eb="3">
      <t>シマネケン</t>
    </rPh>
    <phoneticPr fontId="8"/>
  </si>
  <si>
    <t>長崎県</t>
    <rPh sb="0" eb="3">
      <t>ナガサキケン</t>
    </rPh>
    <phoneticPr fontId="8"/>
  </si>
  <si>
    <t>岩手県</t>
    <rPh sb="0" eb="3">
      <t>イワテケン</t>
    </rPh>
    <phoneticPr fontId="8"/>
  </si>
  <si>
    <t>東京都</t>
    <rPh sb="0" eb="3">
      <t>トウキョウト</t>
    </rPh>
    <phoneticPr fontId="8"/>
  </si>
  <si>
    <t>愛知県</t>
    <rPh sb="0" eb="3">
      <t>アイチケン</t>
    </rPh>
    <phoneticPr fontId="8"/>
  </si>
  <si>
    <t>岡山県</t>
    <rPh sb="0" eb="3">
      <t>オカヤマケン</t>
    </rPh>
    <phoneticPr fontId="8"/>
  </si>
  <si>
    <t>熊本県</t>
    <rPh sb="0" eb="3">
      <t>クマモトケン</t>
    </rPh>
    <phoneticPr fontId="8"/>
  </si>
  <si>
    <t>宮城県</t>
    <rPh sb="0" eb="3">
      <t>ミヤギケン</t>
    </rPh>
    <phoneticPr fontId="8"/>
  </si>
  <si>
    <t>神奈川県</t>
    <rPh sb="0" eb="4">
      <t>カナガワケン</t>
    </rPh>
    <phoneticPr fontId="8"/>
  </si>
  <si>
    <t>三重県</t>
    <rPh sb="0" eb="3">
      <t>ミエケン</t>
    </rPh>
    <phoneticPr fontId="8"/>
  </si>
  <si>
    <t>広島県</t>
    <rPh sb="0" eb="3">
      <t>ヒロシマケン</t>
    </rPh>
    <phoneticPr fontId="8"/>
  </si>
  <si>
    <t>大分県</t>
    <rPh sb="0" eb="3">
      <t>オオイタケン</t>
    </rPh>
    <phoneticPr fontId="8"/>
  </si>
  <si>
    <t>北海道の総合振興局・振興局</t>
    <rPh sb="0" eb="3">
      <t>ホッカイドウ</t>
    </rPh>
    <rPh sb="4" eb="6">
      <t>ソウゴウ</t>
    </rPh>
    <rPh sb="6" eb="9">
      <t>シンコウキョク</t>
    </rPh>
    <rPh sb="10" eb="13">
      <t>シンコウキョク</t>
    </rPh>
    <phoneticPr fontId="5"/>
  </si>
  <si>
    <t>秋田県</t>
    <rPh sb="0" eb="3">
      <t>アキタケン</t>
    </rPh>
    <phoneticPr fontId="8"/>
  </si>
  <si>
    <t>山梨県</t>
    <rPh sb="0" eb="3">
      <t>ヤマナシケン</t>
    </rPh>
    <phoneticPr fontId="8"/>
  </si>
  <si>
    <t>滋賀県</t>
    <rPh sb="0" eb="3">
      <t>シガケン</t>
    </rPh>
    <phoneticPr fontId="8"/>
  </si>
  <si>
    <t>山口県</t>
    <rPh sb="0" eb="2">
      <t>ヤマグチ</t>
    </rPh>
    <rPh sb="2" eb="3">
      <t>ケン</t>
    </rPh>
    <phoneticPr fontId="8"/>
  </si>
  <si>
    <t>宮崎県</t>
    <rPh sb="0" eb="3">
      <t>ミヤザキケン</t>
    </rPh>
    <phoneticPr fontId="8"/>
  </si>
  <si>
    <t>山形県</t>
    <rPh sb="0" eb="3">
      <t>ヤマガタケン</t>
    </rPh>
    <phoneticPr fontId="8"/>
  </si>
  <si>
    <t>長野県</t>
    <rPh sb="0" eb="3">
      <t>ナガノケン</t>
    </rPh>
    <phoneticPr fontId="8"/>
  </si>
  <si>
    <t>京都府</t>
    <rPh sb="0" eb="3">
      <t>キョウトフ</t>
    </rPh>
    <phoneticPr fontId="8"/>
  </si>
  <si>
    <t>徳島県</t>
    <rPh sb="0" eb="3">
      <t>トクシマケン</t>
    </rPh>
    <phoneticPr fontId="8"/>
  </si>
  <si>
    <t>鹿児島県</t>
    <rPh sb="0" eb="4">
      <t>カゴシマケン</t>
    </rPh>
    <phoneticPr fontId="8"/>
  </si>
  <si>
    <t>福島県</t>
    <rPh sb="0" eb="3">
      <t>フクシマケン</t>
    </rPh>
    <phoneticPr fontId="8"/>
  </si>
  <si>
    <t>静岡県</t>
    <rPh sb="0" eb="3">
      <t>シズオカケン</t>
    </rPh>
    <phoneticPr fontId="8"/>
  </si>
  <si>
    <t>大阪府</t>
    <rPh sb="0" eb="3">
      <t>オオサカフ</t>
    </rPh>
    <phoneticPr fontId="8"/>
  </si>
  <si>
    <t>香川県</t>
    <rPh sb="0" eb="3">
      <t>カガワケン</t>
    </rPh>
    <phoneticPr fontId="8"/>
  </si>
  <si>
    <t>沖縄県</t>
    <rPh sb="0" eb="3">
      <t>オキナワケン</t>
    </rPh>
    <phoneticPr fontId="8"/>
  </si>
  <si>
    <t>茨城県</t>
    <rPh sb="0" eb="3">
      <t>イバラキケン</t>
    </rPh>
    <phoneticPr fontId="8"/>
  </si>
  <si>
    <t>新潟県</t>
    <rPh sb="0" eb="3">
      <t>ニイガタケン</t>
    </rPh>
    <phoneticPr fontId="8"/>
  </si>
  <si>
    <t>兵庫県</t>
    <rPh sb="0" eb="3">
      <t>ヒョウゴケン</t>
    </rPh>
    <phoneticPr fontId="8"/>
  </si>
  <si>
    <t>愛媛県</t>
    <rPh sb="0" eb="3">
      <t>エヒメケン</t>
    </rPh>
    <phoneticPr fontId="8"/>
  </si>
  <si>
    <t>サービスを提供する総合振興局等の数</t>
    <rPh sb="5" eb="7">
      <t>テイキョウ</t>
    </rPh>
    <rPh sb="9" eb="11">
      <t>ソウゴウ</t>
    </rPh>
    <rPh sb="11" eb="14">
      <t>シンコウキョク</t>
    </rPh>
    <rPh sb="14" eb="15">
      <t>トウ</t>
    </rPh>
    <rPh sb="16" eb="17">
      <t>カズ</t>
    </rPh>
    <phoneticPr fontId="5"/>
  </si>
  <si>
    <t>栃木県</t>
    <rPh sb="0" eb="3">
      <t>トチギケン</t>
    </rPh>
    <phoneticPr fontId="8"/>
  </si>
  <si>
    <t>富山県</t>
    <rPh sb="0" eb="3">
      <t>トヤマケン</t>
    </rPh>
    <phoneticPr fontId="8"/>
  </si>
  <si>
    <t>奈良県</t>
    <rPh sb="0" eb="3">
      <t>ナラケン</t>
    </rPh>
    <phoneticPr fontId="8"/>
  </si>
  <si>
    <t>高知県</t>
    <rPh sb="0" eb="3">
      <t>コウチケン</t>
    </rPh>
    <phoneticPr fontId="8"/>
  </si>
  <si>
    <t>群馬県</t>
    <rPh sb="0" eb="3">
      <t>グンマケン</t>
    </rPh>
    <phoneticPr fontId="8"/>
  </si>
  <si>
    <t>石川県</t>
    <rPh sb="0" eb="3">
      <t>イシカワケン</t>
    </rPh>
    <phoneticPr fontId="8"/>
  </si>
  <si>
    <t>和歌山県</t>
    <rPh sb="0" eb="4">
      <t>ワカヤマケン</t>
    </rPh>
    <phoneticPr fontId="8"/>
  </si>
  <si>
    <t>福岡県</t>
    <rPh sb="0" eb="3">
      <t>フクオカケン</t>
    </rPh>
    <phoneticPr fontId="8"/>
  </si>
  <si>
    <t>※　サービスを提供する都道府県に○を選択すること。
※　北海道内の複数総合振興局・振興局でサービスを提供する事業者はサービスを提供する主な総合振興局・振興局を記載すること。</t>
    <phoneticPr fontId="5"/>
  </si>
  <si>
    <t>４　事業計画</t>
    <rPh sb="2" eb="6">
      <t>ジギョウケイカク</t>
    </rPh>
    <phoneticPr fontId="6"/>
  </si>
  <si>
    <t>（１）本事業の実施体制</t>
    <rPh sb="3" eb="6">
      <t>ホンジギョウ</t>
    </rPh>
    <rPh sb="7" eb="11">
      <t>ジッシタイセイ</t>
    </rPh>
    <phoneticPr fontId="5"/>
  </si>
  <si>
    <t>産地の実情を踏まえて本事業の取組に助言等を行うことができる者（都道府県、市町村、農業協同組合等）が実施体制に位置付けられている</t>
    <rPh sb="0" eb="2">
      <t>サンチ</t>
    </rPh>
    <rPh sb="3" eb="5">
      <t>ジツジョウ</t>
    </rPh>
    <rPh sb="6" eb="7">
      <t>フ</t>
    </rPh>
    <rPh sb="10" eb="11">
      <t>ホン</t>
    </rPh>
    <rPh sb="11" eb="13">
      <t>ジギョウ</t>
    </rPh>
    <rPh sb="14" eb="16">
      <t>トリクミ</t>
    </rPh>
    <rPh sb="17" eb="19">
      <t>ジョゲン</t>
    </rPh>
    <rPh sb="19" eb="20">
      <t>トウ</t>
    </rPh>
    <rPh sb="21" eb="22">
      <t>オコナ</t>
    </rPh>
    <rPh sb="29" eb="30">
      <t>シャ</t>
    </rPh>
    <rPh sb="31" eb="35">
      <t>トドウフケン</t>
    </rPh>
    <rPh sb="36" eb="39">
      <t>シチョウソン</t>
    </rPh>
    <rPh sb="40" eb="42">
      <t>ノウギョウ</t>
    </rPh>
    <rPh sb="42" eb="44">
      <t>キョウドウ</t>
    </rPh>
    <rPh sb="44" eb="46">
      <t>クミアイ</t>
    </rPh>
    <rPh sb="46" eb="47">
      <t>トウ</t>
    </rPh>
    <rPh sb="49" eb="51">
      <t>ジッシ</t>
    </rPh>
    <rPh sb="51" eb="53">
      <t>タイセイ</t>
    </rPh>
    <rPh sb="54" eb="57">
      <t>イチヅ</t>
    </rPh>
    <phoneticPr fontId="5"/>
  </si>
  <si>
    <t>注１：実施体制図として、本事業に取り組む各者の協力体制、役割分担、事業の進行管理などの体制の方針をフロー図として記載すること（別添でも可）。
注２：共同申請者、委託先など、事業実施主体以外の事業者がいる場合は必ず記載すること。
注３：産地の実情を踏まえて本事業の取組に助言等を行うことができる者（都道府県、市町村、農業協同組合等）が実施体制に位置付けられている場合には、フロー図に明記した上でチェック欄においてチェックをつけること。</t>
    <rPh sb="71" eb="72">
      <t>チュウ</t>
    </rPh>
    <rPh sb="74" eb="79">
      <t>キョウドウシンセイシャ</t>
    </rPh>
    <phoneticPr fontId="5"/>
  </si>
  <si>
    <t>（２）サービス事業の提供期間等の拡大に資する取組内容（共同申請者がいる場合又は整備事業を行う場合は必須）</t>
    <rPh sb="22" eb="26">
      <t>トリクミナイヨウ</t>
    </rPh>
    <phoneticPr fontId="5"/>
  </si>
  <si>
    <t>取組区分</t>
    <rPh sb="0" eb="4">
      <t>トリクミクブン</t>
    </rPh>
    <phoneticPr fontId="5"/>
  </si>
  <si>
    <t>実需者との連携による取組</t>
    <rPh sb="0" eb="2">
      <t>ジツジュ</t>
    </rPh>
    <rPh sb="2" eb="3">
      <t>シャ</t>
    </rPh>
    <rPh sb="5" eb="7">
      <t>レンケイ</t>
    </rPh>
    <rPh sb="10" eb="12">
      <t>トリクミ</t>
    </rPh>
    <phoneticPr fontId="5"/>
  </si>
  <si>
    <t>複数産地間との連携による取組</t>
    <rPh sb="0" eb="2">
      <t>フクスウ</t>
    </rPh>
    <rPh sb="2" eb="4">
      <t>サンチ</t>
    </rPh>
    <rPh sb="4" eb="14">
      <t>カントノレンケイニヨルトリクミ</t>
    </rPh>
    <phoneticPr fontId="5"/>
  </si>
  <si>
    <t>連携する
実需者名</t>
    <rPh sb="0" eb="2">
      <t>レンケイ</t>
    </rPh>
    <rPh sb="5" eb="9">
      <t>ジツジュシャメイ</t>
    </rPh>
    <phoneticPr fontId="5"/>
  </si>
  <si>
    <t>連携産地名</t>
    <rPh sb="0" eb="2">
      <t>レンケイ</t>
    </rPh>
    <rPh sb="2" eb="5">
      <t>サンチメイ</t>
    </rPh>
    <phoneticPr fontId="5"/>
  </si>
  <si>
    <t>具体的な内容（※）</t>
    <rPh sb="0" eb="3">
      <t>グタイテキ</t>
    </rPh>
    <rPh sb="4" eb="6">
      <t>ナイヨウ</t>
    </rPh>
    <phoneticPr fontId="5"/>
  </si>
  <si>
    <t>※実需者との連携による取組を選択した場合は、「具体的な内容」欄に実需者の概要を含めて記入すること。</t>
    <rPh sb="1" eb="4">
      <t>ジツジュシャ</t>
    </rPh>
    <rPh sb="6" eb="8">
      <t>レンケイ</t>
    </rPh>
    <rPh sb="11" eb="13">
      <t>トリクミ</t>
    </rPh>
    <rPh sb="14" eb="16">
      <t>センタク</t>
    </rPh>
    <rPh sb="18" eb="20">
      <t>バアイ</t>
    </rPh>
    <rPh sb="32" eb="35">
      <t>ジツジュシャ</t>
    </rPh>
    <rPh sb="36" eb="38">
      <t>ガイヨウ</t>
    </rPh>
    <rPh sb="39" eb="40">
      <t>フク</t>
    </rPh>
    <rPh sb="42" eb="44">
      <t>キニュウ</t>
    </rPh>
    <phoneticPr fontId="5"/>
  </si>
  <si>
    <t>（３）本事業の目的・内容</t>
    <rPh sb="3" eb="6">
      <t>ホンジギョウ</t>
    </rPh>
    <rPh sb="7" eb="9">
      <t>モクテキ</t>
    </rPh>
    <rPh sb="10" eb="12">
      <t>ナイヨウ</t>
    </rPh>
    <phoneticPr fontId="5"/>
  </si>
  <si>
    <t>ア　本事業における取組内容の概要</t>
    <rPh sb="2" eb="5">
      <t>ホンジギョウ</t>
    </rPh>
    <rPh sb="9" eb="13">
      <t>トリクミナイヨウ</t>
    </rPh>
    <rPh sb="14" eb="16">
      <t>ガイヨウ</t>
    </rPh>
    <phoneticPr fontId="5"/>
  </si>
  <si>
    <t>イ　取組内容の詳細</t>
    <rPh sb="2" eb="4">
      <t>トリクミ</t>
    </rPh>
    <rPh sb="4" eb="6">
      <t>ナイヨウ</t>
    </rPh>
    <rPh sb="7" eb="9">
      <t>ショウサイ</t>
    </rPh>
    <phoneticPr fontId="5"/>
  </si>
  <si>
    <t>　　①　立上げ・事業拡大の取組</t>
    <phoneticPr fontId="5"/>
  </si>
  <si>
    <t>目的</t>
    <rPh sb="0" eb="2">
      <t>モクテキ</t>
    </rPh>
    <phoneticPr fontId="5"/>
  </si>
  <si>
    <t>内容</t>
    <rPh sb="0" eb="2">
      <t>ナイヨウ</t>
    </rPh>
    <phoneticPr fontId="5"/>
  </si>
  <si>
    <t>備考
（※２）</t>
    <rPh sb="0" eb="2">
      <t>ビコウ</t>
    </rPh>
    <phoneticPr fontId="5"/>
  </si>
  <si>
    <t>整備事業（流通販売体系転換支援）の事業内容との関係（※１）</t>
    <rPh sb="0" eb="4">
      <t>セイビジギョウ</t>
    </rPh>
    <rPh sb="5" eb="15">
      <t>リュウツウハンバイタイケイテンカンシエン</t>
    </rPh>
    <rPh sb="17" eb="19">
      <t>ジギョウ</t>
    </rPh>
    <rPh sb="19" eb="21">
      <t>ナイヨウ</t>
    </rPh>
    <rPh sb="23" eb="25">
      <t>カンケイ</t>
    </rPh>
    <phoneticPr fontId="5"/>
  </si>
  <si>
    <t>サービス事業の新たな産地等におけるニーズ調査の実施</t>
    <phoneticPr fontId="5"/>
  </si>
  <si>
    <t>サービス事業の企画・検討に当たって必要な機械のレンタル・改修、データ収集・分析等の実施</t>
    <phoneticPr fontId="5"/>
  </si>
  <si>
    <t>サービス事業を企画・運営する専門人材の育成</t>
    <phoneticPr fontId="5"/>
  </si>
  <si>
    <t>収穫作業のオペレータの増員</t>
    <rPh sb="0" eb="4">
      <t>シュウカクサギョウ</t>
    </rPh>
    <rPh sb="11" eb="13">
      <t>ゾウイン</t>
    </rPh>
    <phoneticPr fontId="5"/>
  </si>
  <si>
    <t>サービス事業の普及に資するデモ実演、情報発信等の実施</t>
    <phoneticPr fontId="5"/>
  </si>
  <si>
    <t>利用者の新規開拓に向けたデモ実演の実施</t>
    <rPh sb="0" eb="3">
      <t>リヨウシャ</t>
    </rPh>
    <rPh sb="4" eb="8">
      <t>シンキカイタク</t>
    </rPh>
    <rPh sb="9" eb="10">
      <t>ム</t>
    </rPh>
    <rPh sb="14" eb="16">
      <t>ジツエン</t>
    </rPh>
    <rPh sb="17" eb="19">
      <t>ジッシ</t>
    </rPh>
    <phoneticPr fontId="5"/>
  </si>
  <si>
    <t>サービス事業の提供期間等の拡大に資する産地の生産方式の転換及びこれに関連する流通販売体系の転換に関する技術実証等の実施</t>
    <phoneticPr fontId="5"/>
  </si>
  <si>
    <t>加工用野菜の生産量の増加</t>
    <rPh sb="0" eb="3">
      <t>カコウヨウ</t>
    </rPh>
    <rPh sb="3" eb="5">
      <t>ヤサイ</t>
    </rPh>
    <rPh sb="6" eb="8">
      <t>セイサン</t>
    </rPh>
    <rPh sb="8" eb="9">
      <t>リョウ</t>
    </rPh>
    <rPh sb="10" eb="12">
      <t>ゾウカ</t>
    </rPh>
    <phoneticPr fontId="5"/>
  </si>
  <si>
    <t>品種を高温耐性、加工適正品種へ転換しても従来の農業機械にて問題なく収穫作業ができるか、生産量の増加につながるか等について圃場にて実証を行う。</t>
    <rPh sb="0" eb="2">
      <t>ヒンシュ</t>
    </rPh>
    <rPh sb="3" eb="5">
      <t>コウオン</t>
    </rPh>
    <rPh sb="5" eb="7">
      <t>タイセイ</t>
    </rPh>
    <rPh sb="8" eb="10">
      <t>カコウ</t>
    </rPh>
    <rPh sb="10" eb="12">
      <t>テキセイ</t>
    </rPh>
    <rPh sb="12" eb="14">
      <t>ヒンシュ</t>
    </rPh>
    <rPh sb="15" eb="17">
      <t>テンカン</t>
    </rPh>
    <rPh sb="20" eb="22">
      <t>ジュウライ</t>
    </rPh>
    <rPh sb="23" eb="27">
      <t>ノウギョウキカイ</t>
    </rPh>
    <rPh sb="29" eb="31">
      <t>モンダイ</t>
    </rPh>
    <rPh sb="33" eb="35">
      <t>シュウカク</t>
    </rPh>
    <rPh sb="35" eb="37">
      <t>サギョウ</t>
    </rPh>
    <rPh sb="43" eb="46">
      <t>セイサンリョウ</t>
    </rPh>
    <rPh sb="47" eb="49">
      <t>ゾウカ</t>
    </rPh>
    <rPh sb="55" eb="56">
      <t>トウ</t>
    </rPh>
    <rPh sb="60" eb="62">
      <t>ホジョウ</t>
    </rPh>
    <rPh sb="64" eb="66">
      <t>ジッショウ</t>
    </rPh>
    <rPh sb="67" eb="68">
      <t>オコナ</t>
    </rPh>
    <phoneticPr fontId="5"/>
  </si>
  <si>
    <t>本事業の実施に係る関係者による検討会の開催</t>
    <phoneticPr fontId="5"/>
  </si>
  <si>
    <t>地域の特性に合わせた栽培方法の研究</t>
    <rPh sb="0" eb="2">
      <t>チイキ</t>
    </rPh>
    <rPh sb="3" eb="5">
      <t>トクセイ</t>
    </rPh>
    <rPh sb="6" eb="7">
      <t>ア</t>
    </rPh>
    <rPh sb="10" eb="14">
      <t>サイバイホウホウ</t>
    </rPh>
    <rPh sb="15" eb="17">
      <t>ケンキュウ</t>
    </rPh>
    <phoneticPr fontId="5"/>
  </si>
  <si>
    <r>
      <t>※１：</t>
    </r>
    <r>
      <rPr>
        <sz val="9"/>
        <rFont val="ＭＳ ゴシック"/>
        <family val="3"/>
        <charset val="128"/>
      </rPr>
      <t>整備事業（流通販売体系転換支援）に取り組む場合（共同申請者による実施を含む）、記載すること。</t>
    </r>
    <rPh sb="3" eb="7">
      <t>セイビジギョウ</t>
    </rPh>
    <rPh sb="8" eb="18">
      <t>リュウツウハンバイタイケイテンカンシエン</t>
    </rPh>
    <rPh sb="20" eb="21">
      <t>ト</t>
    </rPh>
    <rPh sb="22" eb="23">
      <t>ク</t>
    </rPh>
    <rPh sb="24" eb="26">
      <t>バアイ</t>
    </rPh>
    <rPh sb="27" eb="32">
      <t>キョウドウシンセイシャ</t>
    </rPh>
    <rPh sb="35" eb="37">
      <t>ジッシ</t>
    </rPh>
    <rPh sb="38" eb="39">
      <t>フク</t>
    </rPh>
    <rPh sb="42" eb="44">
      <t>キサイ</t>
    </rPh>
    <phoneticPr fontId="5"/>
  </si>
  <si>
    <t>※２：自己資金で行う取組がある場合には、備考欄に記載すること。また、共同申請者に自己資金により取組を行う事業実施主体がいる場合には、当該取組内容及び当該事業実施主体の名称を備考欄に記載すること。</t>
    <rPh sb="3" eb="7">
      <t>ジコシキン</t>
    </rPh>
    <rPh sb="8" eb="9">
      <t>オコナ</t>
    </rPh>
    <rPh sb="10" eb="12">
      <t>トリクミ</t>
    </rPh>
    <rPh sb="15" eb="17">
      <t>バアイ</t>
    </rPh>
    <rPh sb="20" eb="23">
      <t>ビコウラン</t>
    </rPh>
    <rPh sb="24" eb="26">
      <t>キサイ</t>
    </rPh>
    <rPh sb="34" eb="39">
      <t>キョウドウシンセイシャ</t>
    </rPh>
    <rPh sb="40" eb="44">
      <t>ジコシキン</t>
    </rPh>
    <rPh sb="47" eb="49">
      <t>トリクミ</t>
    </rPh>
    <rPh sb="50" eb="51">
      <t>オコナ</t>
    </rPh>
    <rPh sb="52" eb="58">
      <t>ジギョウジッシシュタイ</t>
    </rPh>
    <rPh sb="61" eb="63">
      <t>バアイ</t>
    </rPh>
    <rPh sb="66" eb="68">
      <t>トウガイ</t>
    </rPh>
    <rPh sb="68" eb="70">
      <t>トリクミ</t>
    </rPh>
    <rPh sb="70" eb="72">
      <t>ナイヨウ</t>
    </rPh>
    <rPh sb="72" eb="73">
      <t>オヨ</t>
    </rPh>
    <rPh sb="74" eb="76">
      <t>トウガイ</t>
    </rPh>
    <rPh sb="76" eb="78">
      <t>ジギョウ</t>
    </rPh>
    <rPh sb="78" eb="80">
      <t>ジッシ</t>
    </rPh>
    <rPh sb="80" eb="82">
      <t>シュタイ</t>
    </rPh>
    <rPh sb="83" eb="85">
      <t>メイショウ</t>
    </rPh>
    <rPh sb="86" eb="89">
      <t>ビコウラン</t>
    </rPh>
    <rPh sb="90" eb="92">
      <t>キサイ</t>
    </rPh>
    <phoneticPr fontId="5"/>
  </si>
  <si>
    <t>　②　導入・リース導入するスマート農業機械等（適宜、行を追加して記載すること。）</t>
    <rPh sb="3" eb="5">
      <t>ドウニュウ</t>
    </rPh>
    <rPh sb="9" eb="11">
      <t>ドウニュウ</t>
    </rPh>
    <rPh sb="17" eb="19">
      <t>ノウギョウ</t>
    </rPh>
    <rPh sb="19" eb="21">
      <t>キカイ</t>
    </rPh>
    <rPh sb="21" eb="22">
      <t>トウ</t>
    </rPh>
    <phoneticPr fontId="6"/>
  </si>
  <si>
    <t>農業機械等の名称</t>
    <rPh sb="0" eb="2">
      <t>ノウギョウ</t>
    </rPh>
    <rPh sb="2" eb="4">
      <t>キカイ</t>
    </rPh>
    <rPh sb="4" eb="5">
      <t>トウ</t>
    </rPh>
    <rPh sb="6" eb="8">
      <t>メイショウ</t>
    </rPh>
    <phoneticPr fontId="8"/>
  </si>
  <si>
    <t>メーカー名</t>
    <rPh sb="4" eb="5">
      <t>メイ</t>
    </rPh>
    <phoneticPr fontId="8"/>
  </si>
  <si>
    <t>型式</t>
    <rPh sb="0" eb="2">
      <t>カタシキ</t>
    </rPh>
    <phoneticPr fontId="8"/>
  </si>
  <si>
    <t>リース導入に該当</t>
    <rPh sb="3" eb="5">
      <t>ドウニュウ</t>
    </rPh>
    <rPh sb="6" eb="8">
      <t>ガイトウ</t>
    </rPh>
    <phoneticPr fontId="5"/>
  </si>
  <si>
    <t>リース事業者名
（※１）</t>
    <rPh sb="3" eb="6">
      <t>ジギョウシャ</t>
    </rPh>
    <rPh sb="6" eb="7">
      <t>メイ</t>
    </rPh>
    <phoneticPr fontId="8"/>
  </si>
  <si>
    <t>取得予定年月</t>
    <rPh sb="0" eb="2">
      <t>シュトク</t>
    </rPh>
    <rPh sb="2" eb="4">
      <t>ヨテイ</t>
    </rPh>
    <rPh sb="4" eb="6">
      <t>ネンゲツ</t>
    </rPh>
    <phoneticPr fontId="8"/>
  </si>
  <si>
    <t>１台当たり
導入価格
（円、税込）</t>
    <rPh sb="1" eb="2">
      <t>ダイ</t>
    </rPh>
    <rPh sb="2" eb="3">
      <t>ア</t>
    </rPh>
    <rPh sb="6" eb="8">
      <t>ドウニュウ</t>
    </rPh>
    <rPh sb="8" eb="10">
      <t>カカク</t>
    </rPh>
    <rPh sb="12" eb="13">
      <t>エン</t>
    </rPh>
    <rPh sb="14" eb="16">
      <t>ゼイコミ</t>
    </rPh>
    <phoneticPr fontId="8"/>
  </si>
  <si>
    <t>台数</t>
    <rPh sb="0" eb="2">
      <t>ダイスウ</t>
    </rPh>
    <phoneticPr fontId="8"/>
  </si>
  <si>
    <t>税込み価格（円）
（A）</t>
    <rPh sb="0" eb="2">
      <t>ゼイコ</t>
    </rPh>
    <rPh sb="3" eb="5">
      <t>カカク</t>
    </rPh>
    <rPh sb="6" eb="7">
      <t>エン</t>
    </rPh>
    <phoneticPr fontId="5"/>
  </si>
  <si>
    <t>国庫補助金額（円）</t>
    <rPh sb="0" eb="6">
      <t>コッコホジョキンガク</t>
    </rPh>
    <rPh sb="7" eb="8">
      <t>エン</t>
    </rPh>
    <phoneticPr fontId="5"/>
  </si>
  <si>
    <t>リース諸費用（円）
（B）</t>
    <rPh sb="3" eb="6">
      <t>ショヒヨウ</t>
    </rPh>
    <rPh sb="7" eb="8">
      <t>エン</t>
    </rPh>
    <phoneticPr fontId="5"/>
  </si>
  <si>
    <t>新品・中古の別</t>
    <rPh sb="0" eb="2">
      <t>シンピン</t>
    </rPh>
    <rPh sb="3" eb="5">
      <t>チュウコ</t>
    </rPh>
    <rPh sb="6" eb="7">
      <t>ベツ</t>
    </rPh>
    <phoneticPr fontId="5"/>
  </si>
  <si>
    <r>
      <t>法定耐用年数
(</t>
    </r>
    <r>
      <rPr>
        <sz val="8"/>
        <rFont val="ＭＳ ゴシック"/>
        <family val="3"/>
        <charset val="128"/>
      </rPr>
      <t>※２)</t>
    </r>
    <r>
      <rPr>
        <sz val="9"/>
        <rFont val="ＭＳ ゴシック"/>
        <family val="3"/>
        <charset val="128"/>
      </rPr>
      <t xml:space="preserve">
（C)</t>
    </r>
    <rPh sb="0" eb="2">
      <t>ホウテイ</t>
    </rPh>
    <rPh sb="2" eb="6">
      <t>タイヨウネンスウ</t>
    </rPh>
    <phoneticPr fontId="5"/>
  </si>
  <si>
    <r>
      <t xml:space="preserve">年あたりの機械費(D)
</t>
    </r>
    <r>
      <rPr>
        <sz val="7"/>
        <rFont val="ＭＳ ゴシック"/>
        <family val="3"/>
        <charset val="128"/>
      </rPr>
      <t xml:space="preserve">
(自動計算)</t>
    </r>
    <r>
      <rPr>
        <sz val="9"/>
        <rFont val="ＭＳ ゴシック"/>
        <family val="3"/>
        <charset val="128"/>
      </rPr>
      <t xml:space="preserve">
(A＋B)/(C)</t>
    </r>
    <rPh sb="0" eb="1">
      <t>ネン</t>
    </rPh>
    <rPh sb="5" eb="8">
      <t>キカイヒ</t>
    </rPh>
    <rPh sb="14" eb="18">
      <t>ジドウケイサン</t>
    </rPh>
    <phoneticPr fontId="5"/>
  </si>
  <si>
    <t>玉ねぎ収穫機</t>
    <rPh sb="0" eb="1">
      <t>タマ</t>
    </rPh>
    <rPh sb="3" eb="6">
      <t>シュウカクキ</t>
    </rPh>
    <phoneticPr fontId="5"/>
  </si>
  <si>
    <t>abcde</t>
    <phoneticPr fontId="5"/>
  </si>
  <si>
    <t>qwerty</t>
    <phoneticPr fontId="5"/>
  </si>
  <si>
    <t>○年〇月</t>
    <rPh sb="1" eb="2">
      <t>ネン</t>
    </rPh>
    <rPh sb="2" eb="4">
      <t>マルガツ</t>
    </rPh>
    <phoneticPr fontId="5"/>
  </si>
  <si>
    <t>新品</t>
  </si>
  <si>
    <t>合計</t>
    <rPh sb="0" eb="2">
      <t>ゴウケイ</t>
    </rPh>
    <phoneticPr fontId="5"/>
  </si>
  <si>
    <t>年あたりの機械費（D)の合計</t>
    <phoneticPr fontId="5"/>
  </si>
  <si>
    <t>※１：リース導入する場合のみリース事業者名を記載すること。</t>
    <rPh sb="6" eb="8">
      <t>ドウニュウ</t>
    </rPh>
    <rPh sb="10" eb="12">
      <t>バアイ</t>
    </rPh>
    <rPh sb="17" eb="20">
      <t>ジギョウシャ</t>
    </rPh>
    <rPh sb="20" eb="21">
      <t>メイ</t>
    </rPh>
    <rPh sb="22" eb="24">
      <t>キサイ</t>
    </rPh>
    <phoneticPr fontId="5"/>
  </si>
  <si>
    <t>※２：中古の場合は、法定耐用年数から経過年数を除いた残存期間（年単位とし、１年未満の端数は切り捨てる）を記入すること。</t>
    <rPh sb="31" eb="34">
      <t>ネンタンイ</t>
    </rPh>
    <rPh sb="38" eb="39">
      <t>ネン</t>
    </rPh>
    <rPh sb="39" eb="41">
      <t>ミマン</t>
    </rPh>
    <rPh sb="42" eb="44">
      <t>ハスウ</t>
    </rPh>
    <rPh sb="45" eb="46">
      <t>キ</t>
    </rPh>
    <rPh sb="47" eb="48">
      <t>ス</t>
    </rPh>
    <rPh sb="52" eb="54">
      <t>キニュウ</t>
    </rPh>
    <phoneticPr fontId="5"/>
  </si>
  <si>
    <t>※：リース導入の場合は別添１－１及び１－２の機械リース計画書を添付すること。</t>
    <rPh sb="5" eb="7">
      <t>ドウニュウ</t>
    </rPh>
    <rPh sb="8" eb="10">
      <t>バアイ</t>
    </rPh>
    <rPh sb="11" eb="13">
      <t>ベッテン</t>
    </rPh>
    <rPh sb="16" eb="17">
      <t>オヨ</t>
    </rPh>
    <rPh sb="22" eb="24">
      <t>キカイ</t>
    </rPh>
    <rPh sb="27" eb="30">
      <t>ケイカクショ</t>
    </rPh>
    <rPh sb="31" eb="33">
      <t>テンプ</t>
    </rPh>
    <phoneticPr fontId="5"/>
  </si>
  <si>
    <t>※：農業機械専用運搬車を導入する場合は、様式第１－10号の農業機械専用運搬車導入理由書を添付すること。</t>
    <rPh sb="2" eb="6">
      <t>ノウギョウキカイ</t>
    </rPh>
    <rPh sb="6" eb="11">
      <t>センヨウウンパンシャ</t>
    </rPh>
    <rPh sb="12" eb="14">
      <t>ドウニュウ</t>
    </rPh>
    <rPh sb="16" eb="18">
      <t>バアイ</t>
    </rPh>
    <rPh sb="20" eb="22">
      <t>ヨウシキ</t>
    </rPh>
    <rPh sb="22" eb="23">
      <t>ダイ</t>
    </rPh>
    <rPh sb="27" eb="28">
      <t>ゴウ</t>
    </rPh>
    <rPh sb="29" eb="38">
      <t>ノウギョウキカイセンヨウウンパンシャ</t>
    </rPh>
    <rPh sb="38" eb="43">
      <t>ドウニュウリユウショ</t>
    </rPh>
    <rPh sb="44" eb="46">
      <t>テンプ</t>
    </rPh>
    <phoneticPr fontId="5"/>
  </si>
  <si>
    <t>注：下取り価格又は処分益がある場合には、台当たり導入価格欄に下取り価格又は処分益（税抜き）を控除した価格を記入して下さい。また、「備考」欄に下取り価格又は処分益（税抜）を記入してください。</t>
    <rPh sb="0" eb="1">
      <t>チュウ</t>
    </rPh>
    <rPh sb="2" eb="4">
      <t>シタド</t>
    </rPh>
    <rPh sb="5" eb="8">
      <t>カカクマタ</t>
    </rPh>
    <rPh sb="9" eb="12">
      <t>ショブンエキ</t>
    </rPh>
    <rPh sb="15" eb="17">
      <t>バアイ</t>
    </rPh>
    <rPh sb="20" eb="22">
      <t>ダイア</t>
    </rPh>
    <rPh sb="24" eb="28">
      <t>ドウニュウカカク</t>
    </rPh>
    <rPh sb="28" eb="29">
      <t>ラン</t>
    </rPh>
    <rPh sb="30" eb="32">
      <t>シタド</t>
    </rPh>
    <rPh sb="33" eb="36">
      <t>カカクマタ</t>
    </rPh>
    <rPh sb="37" eb="40">
      <t>ショブンエキ</t>
    </rPh>
    <rPh sb="41" eb="43">
      <t>ゼイヌ</t>
    </rPh>
    <rPh sb="46" eb="48">
      <t>コウジョ</t>
    </rPh>
    <rPh sb="50" eb="52">
      <t>カカク</t>
    </rPh>
    <rPh sb="53" eb="55">
      <t>キニュウ</t>
    </rPh>
    <rPh sb="57" eb="58">
      <t>クダ</t>
    </rPh>
    <phoneticPr fontId="5"/>
  </si>
  <si>
    <t>（４）本事業の実施スケジュール（適宜、行を追加して記載すること。）</t>
    <rPh sb="3" eb="6">
      <t>ホンジギョウ</t>
    </rPh>
    <rPh sb="7" eb="9">
      <t>ジッシ</t>
    </rPh>
    <rPh sb="25" eb="27">
      <t>キサイ</t>
    </rPh>
    <phoneticPr fontId="5"/>
  </si>
  <si>
    <t>内容</t>
    <rPh sb="0" eb="2">
      <t>ナイヨウ</t>
    </rPh>
    <phoneticPr fontId="8"/>
  </si>
  <si>
    <t>４月</t>
  </si>
  <si>
    <t>５月</t>
  </si>
  <si>
    <t>３月</t>
    <rPh sb="1" eb="2">
      <t>ガツ</t>
    </rPh>
    <phoneticPr fontId="8"/>
  </si>
  <si>
    <t>備考</t>
    <rPh sb="0" eb="2">
      <t>ビコウ</t>
    </rPh>
    <phoneticPr fontId="8"/>
  </si>
  <si>
    <t>①　立上げ・事業拡大の取組</t>
    <rPh sb="2" eb="4">
      <t>タチア</t>
    </rPh>
    <rPh sb="6" eb="8">
      <t>ジギョウ</t>
    </rPh>
    <rPh sb="8" eb="10">
      <t>カクダイ</t>
    </rPh>
    <rPh sb="11" eb="13">
      <t>トリクミ</t>
    </rPh>
    <phoneticPr fontId="5"/>
  </si>
  <si>
    <t>　</t>
    <phoneticPr fontId="5"/>
  </si>
  <si>
    <t>ア　サービス事業の新たな産地等におけるニーズ調査の実施</t>
    <phoneticPr fontId="5"/>
  </si>
  <si>
    <t>(1)</t>
    <phoneticPr fontId="16"/>
  </si>
  <si>
    <t>イ　サービス事業の企画・検討に当たって必要な機械のレンタル・改修、データ収集・分析等の実施</t>
    <phoneticPr fontId="5"/>
  </si>
  <si>
    <t>ウ　サービス事業を企画・運営する専門人材の育成</t>
    <phoneticPr fontId="5"/>
  </si>
  <si>
    <t>エ　サービス事業の普及に資するデモ実演、情報発信等の実施</t>
    <phoneticPr fontId="5"/>
  </si>
  <si>
    <t>オ　サービス事業の提供期間等の拡大に資する産地の生産方式の転換及びこれに関連する流通販売体系の転換に関する技術実証等の実施</t>
    <rPh sb="31" eb="32">
      <t>オヨ</t>
    </rPh>
    <rPh sb="36" eb="38">
      <t>カンレン</t>
    </rPh>
    <rPh sb="40" eb="46">
      <t>リュウツウハンバイタイケイ</t>
    </rPh>
    <rPh sb="47" eb="49">
      <t>テンカン</t>
    </rPh>
    <rPh sb="50" eb="51">
      <t>カン</t>
    </rPh>
    <rPh sb="53" eb="57">
      <t>ギジュツジッショウ</t>
    </rPh>
    <rPh sb="57" eb="58">
      <t>トウ</t>
    </rPh>
    <rPh sb="59" eb="61">
      <t>ジッシ</t>
    </rPh>
    <phoneticPr fontId="5"/>
  </si>
  <si>
    <t>カ　本事業の実施に係る関係者による検討会の開催</t>
    <phoneticPr fontId="5"/>
  </si>
  <si>
    <t>②　スマート農業機械等導入の取組</t>
    <rPh sb="6" eb="11">
      <t>ノウギョウキカイトウ</t>
    </rPh>
    <rPh sb="11" eb="13">
      <t>ドウニュウ</t>
    </rPh>
    <rPh sb="14" eb="16">
      <t>トリクミ</t>
    </rPh>
    <phoneticPr fontId="5"/>
  </si>
  <si>
    <t>※　取組内容ごとに取り組む時期を網掛けにより示してください。</t>
    <rPh sb="2" eb="6">
      <t>トリクミナイヨウ</t>
    </rPh>
    <rPh sb="9" eb="10">
      <t>ト</t>
    </rPh>
    <rPh sb="11" eb="12">
      <t>ク</t>
    </rPh>
    <rPh sb="13" eb="15">
      <t>ジキ</t>
    </rPh>
    <rPh sb="16" eb="18">
      <t>アミカ</t>
    </rPh>
    <rPh sb="22" eb="23">
      <t>シメ</t>
    </rPh>
    <phoneticPr fontId="6"/>
  </si>
  <si>
    <t>事業完了予定年月日</t>
    <rPh sb="0" eb="6">
      <t>ジギョウカンリョウヨテイ</t>
    </rPh>
    <rPh sb="6" eb="9">
      <t>ネンガッピ</t>
    </rPh>
    <phoneticPr fontId="5"/>
  </si>
  <si>
    <t>（５）経費の配分</t>
    <rPh sb="3" eb="5">
      <t>ケイヒ</t>
    </rPh>
    <rPh sb="6" eb="8">
      <t>ハイブン</t>
    </rPh>
    <phoneticPr fontId="5"/>
  </si>
  <si>
    <t>取組の種類</t>
    <rPh sb="0" eb="2">
      <t>トリクミ</t>
    </rPh>
    <rPh sb="3" eb="5">
      <t>シュルイ</t>
    </rPh>
    <phoneticPr fontId="5"/>
  </si>
  <si>
    <t>総事業費
（円、税込）</t>
    <rPh sb="0" eb="4">
      <t>ソウジギョウヒ</t>
    </rPh>
    <rPh sb="6" eb="7">
      <t>エン</t>
    </rPh>
    <rPh sb="8" eb="10">
      <t>ゼイコ</t>
    </rPh>
    <phoneticPr fontId="5"/>
  </si>
  <si>
    <t>消費税区分（※１）</t>
    <rPh sb="0" eb="5">
      <t>ショウヒゼイクブン</t>
    </rPh>
    <phoneticPr fontId="5"/>
  </si>
  <si>
    <t>積算根拠</t>
    <rPh sb="0" eb="4">
      <t>セキサンコンキョ</t>
    </rPh>
    <phoneticPr fontId="5"/>
  </si>
  <si>
    <t>①　立上げ・事業拡大の取組</t>
    <phoneticPr fontId="5"/>
  </si>
  <si>
    <t>費目
細目</t>
    <rPh sb="0" eb="2">
      <t>ヒモク</t>
    </rPh>
    <rPh sb="3" eb="5">
      <t>サイモク</t>
    </rPh>
    <phoneticPr fontId="5"/>
  </si>
  <si>
    <t>事業費　印刷製本費</t>
    <rPh sb="0" eb="3">
      <t>ジギョウヒ</t>
    </rPh>
    <rPh sb="4" eb="9">
      <t>インサツセイホンヒ</t>
    </rPh>
    <phoneticPr fontId="5"/>
  </si>
  <si>
    <t>定額</t>
    <phoneticPr fontId="5"/>
  </si>
  <si>
    <t>減額した金額
2,000円</t>
    <rPh sb="0" eb="2">
      <t>ゲンガク</t>
    </rPh>
    <rPh sb="4" eb="6">
      <t>キンガク</t>
    </rPh>
    <rPh sb="12" eb="13">
      <t>エン</t>
    </rPh>
    <phoneticPr fontId="5"/>
  </si>
  <si>
    <t>アンケート用紙作製
20円×1000枚=20,000円(税抜)</t>
    <rPh sb="5" eb="7">
      <t>ヨウシ</t>
    </rPh>
    <rPh sb="7" eb="9">
      <t>サクセイ</t>
    </rPh>
    <rPh sb="12" eb="13">
      <t>エン</t>
    </rPh>
    <rPh sb="18" eb="19">
      <t>マイ</t>
    </rPh>
    <rPh sb="26" eb="27">
      <t>エン</t>
    </rPh>
    <rPh sb="28" eb="29">
      <t>ゼイ</t>
    </rPh>
    <rPh sb="29" eb="30">
      <t>ヌキ</t>
    </rPh>
    <phoneticPr fontId="5"/>
  </si>
  <si>
    <t>定額</t>
    <rPh sb="0" eb="2">
      <t>テイガク</t>
    </rPh>
    <phoneticPr fontId="5"/>
  </si>
  <si>
    <t>人件費</t>
    <rPh sb="0" eb="3">
      <t>ジンケンヒ</t>
    </rPh>
    <phoneticPr fontId="5"/>
  </si>
  <si>
    <t>該当なし</t>
    <rPh sb="0" eb="2">
      <t>ガイトウ</t>
    </rPh>
    <phoneticPr fontId="5"/>
  </si>
  <si>
    <t>・従業員A
　2,000円×300時間=600,000円
　オペレータの育成に向けたOJTを行う（６時間×50日間（6月～8月））。</t>
    <rPh sb="1" eb="4">
      <t>ジュウギョウイン</t>
    </rPh>
    <rPh sb="12" eb="13">
      <t>エン</t>
    </rPh>
    <rPh sb="17" eb="19">
      <t>ジカン</t>
    </rPh>
    <rPh sb="27" eb="28">
      <t>エン</t>
    </rPh>
    <rPh sb="36" eb="38">
      <t>イクセイ</t>
    </rPh>
    <rPh sb="39" eb="40">
      <t>ム</t>
    </rPh>
    <rPh sb="46" eb="47">
      <t>オコナ</t>
    </rPh>
    <rPh sb="50" eb="52">
      <t>ジカン</t>
    </rPh>
    <rPh sb="55" eb="57">
      <t>カカン</t>
    </rPh>
    <rPh sb="59" eb="60">
      <t>ガツ</t>
    </rPh>
    <rPh sb="62" eb="63">
      <t>ツキ</t>
    </rPh>
    <phoneticPr fontId="5"/>
  </si>
  <si>
    <t>旅費　調査等旅費</t>
    <rPh sb="0" eb="2">
      <t>リョヒ</t>
    </rPh>
    <rPh sb="3" eb="6">
      <t>チョウサトウ</t>
    </rPh>
    <rPh sb="6" eb="8">
      <t>リョヒ</t>
    </rPh>
    <phoneticPr fontId="5"/>
  </si>
  <si>
    <t>事業費　借上費</t>
    <rPh sb="0" eb="3">
      <t>ジギョウヒ</t>
    </rPh>
    <rPh sb="4" eb="6">
      <t>カリア</t>
    </rPh>
    <rPh sb="6" eb="7">
      <t>ヒ</t>
    </rPh>
    <phoneticPr fontId="5"/>
  </si>
  <si>
    <t>減額した金額
5,000円</t>
    <rPh sb="0" eb="2">
      <t>ゲンガク</t>
    </rPh>
    <rPh sb="4" eb="6">
      <t>キンガク</t>
    </rPh>
    <rPh sb="12" eb="13">
      <t>エン</t>
    </rPh>
    <phoneticPr fontId="5"/>
  </si>
  <si>
    <t>ほ場の借上費
10.000円/ha×5ha=50,000円(税抜)</t>
    <rPh sb="1" eb="2">
      <t>ジョウ</t>
    </rPh>
    <rPh sb="3" eb="5">
      <t>シャクジョウ</t>
    </rPh>
    <rPh sb="5" eb="6">
      <t>ヒ</t>
    </rPh>
    <rPh sb="13" eb="14">
      <t>エン</t>
    </rPh>
    <rPh sb="28" eb="29">
      <t>エン</t>
    </rPh>
    <phoneticPr fontId="5"/>
  </si>
  <si>
    <t>事業費　会場設営費</t>
    <rPh sb="0" eb="3">
      <t>ジギョウヒ</t>
    </rPh>
    <rPh sb="4" eb="6">
      <t>カイジョウ</t>
    </rPh>
    <rPh sb="6" eb="8">
      <t>セツエイ</t>
    </rPh>
    <rPh sb="8" eb="9">
      <t>ヒ</t>
    </rPh>
    <phoneticPr fontId="5"/>
  </si>
  <si>
    <t>①のうち人件費</t>
    <rPh sb="4" eb="7">
      <t>ジンケンヒ</t>
    </rPh>
    <phoneticPr fontId="5"/>
  </si>
  <si>
    <t>①のうち委託費</t>
    <rPh sb="4" eb="7">
      <t>イタクヒ</t>
    </rPh>
    <phoneticPr fontId="5"/>
  </si>
  <si>
    <t>②　スマート農業機械等の導入</t>
    <rPh sb="6" eb="11">
      <t>ノウギョウキカイトウ</t>
    </rPh>
    <rPh sb="12" eb="14">
      <t>ドウニュウ</t>
    </rPh>
    <phoneticPr fontId="5"/>
  </si>
  <si>
    <t>1/2</t>
    <phoneticPr fontId="5"/>
  </si>
  <si>
    <t>総計（①＋②）</t>
    <rPh sb="0" eb="2">
      <t>ソウケイ</t>
    </rPh>
    <phoneticPr fontId="5"/>
  </si>
  <si>
    <t>※１：消費税区分欄には、仕入れに係る消費税等相当額について、これを減額した場合には「減額した金額○○円」を、同税額がない場合は 「該当なし」と、同税額が明らかでない場合には「含税額」とそれぞれ記載すること。
注１：適宜、行を追加して記載すること。
注２：人件費、給与、報酬、職員手当等、費用弁償、謝金及び賃金等については、その単価の設定根拠がわかる資料を添付すること。
注３：その他経費については、費用の根拠となる資料を添付すること。
注４：記載内容を別葉とすることも可能とする。</t>
    <rPh sb="3" eb="8">
      <t>ショウヒゼイクブン</t>
    </rPh>
    <rPh sb="42" eb="44">
      <t>ゲンガク</t>
    </rPh>
    <rPh sb="104" eb="105">
      <t>チュウ</t>
    </rPh>
    <rPh sb="124" eb="125">
      <t>チュウ</t>
    </rPh>
    <rPh sb="127" eb="130">
      <t>ジンケンヒ</t>
    </rPh>
    <rPh sb="131" eb="133">
      <t>キュウヨ</t>
    </rPh>
    <rPh sb="134" eb="136">
      <t>ホウシュウ</t>
    </rPh>
    <rPh sb="137" eb="141">
      <t>ショクインテアテ</t>
    </rPh>
    <rPh sb="141" eb="142">
      <t>トウ</t>
    </rPh>
    <rPh sb="143" eb="147">
      <t>ヒヨウベンショウ</t>
    </rPh>
    <rPh sb="148" eb="151">
      <t>シャキンオヨ</t>
    </rPh>
    <rPh sb="152" eb="154">
      <t>チンギン</t>
    </rPh>
    <rPh sb="154" eb="155">
      <t>トウ</t>
    </rPh>
    <rPh sb="163" eb="165">
      <t>タンカ</t>
    </rPh>
    <rPh sb="166" eb="170">
      <t>セッテイコンキョ</t>
    </rPh>
    <rPh sb="174" eb="176">
      <t>シリョウ</t>
    </rPh>
    <rPh sb="177" eb="179">
      <t>テンプ</t>
    </rPh>
    <rPh sb="185" eb="186">
      <t>チュウ</t>
    </rPh>
    <rPh sb="190" eb="191">
      <t>タ</t>
    </rPh>
    <rPh sb="191" eb="193">
      <t>ケイヒ</t>
    </rPh>
    <rPh sb="199" eb="201">
      <t>ヒヨウ</t>
    </rPh>
    <rPh sb="202" eb="204">
      <t>コンキョ</t>
    </rPh>
    <rPh sb="207" eb="209">
      <t>シリョウ</t>
    </rPh>
    <rPh sb="210" eb="212">
      <t>テンプ</t>
    </rPh>
    <rPh sb="218" eb="219">
      <t>チュウ</t>
    </rPh>
    <rPh sb="221" eb="225">
      <t>キサイナイヨウ</t>
    </rPh>
    <rPh sb="226" eb="228">
      <t>ベツヨウ</t>
    </rPh>
    <rPh sb="234" eb="236">
      <t>カノウ</t>
    </rPh>
    <phoneticPr fontId="6"/>
  </si>
  <si>
    <t>５　成果目標及びそれに付随する計画</t>
    <rPh sb="2" eb="4">
      <t>セイカ</t>
    </rPh>
    <rPh sb="4" eb="6">
      <t>モクヒョウ</t>
    </rPh>
    <rPh sb="6" eb="7">
      <t>オヨ</t>
    </rPh>
    <rPh sb="11" eb="13">
      <t>フズイ</t>
    </rPh>
    <rPh sb="15" eb="17">
      <t>ケイカク</t>
    </rPh>
    <phoneticPr fontId="6"/>
  </si>
  <si>
    <t>（1）成果目標</t>
    <rPh sb="3" eb="7">
      <t>セイカモクヒョウ</t>
    </rPh>
    <phoneticPr fontId="5"/>
  </si>
  <si>
    <t>成果目標</t>
    <rPh sb="0" eb="4">
      <t>セイカモクヒョウ</t>
    </rPh>
    <phoneticPr fontId="5"/>
  </si>
  <si>
    <t>成果目標の拡大量
(目標年度値－現状値)</t>
    <rPh sb="12" eb="14">
      <t>ネンド</t>
    </rPh>
    <phoneticPr fontId="5"/>
  </si>
  <si>
    <t>うち施設園芸に係る面積</t>
    <rPh sb="2" eb="6">
      <t>シセツエンゲイ</t>
    </rPh>
    <rPh sb="7" eb="8">
      <t>カカ</t>
    </rPh>
    <rPh sb="9" eb="11">
      <t>メンセキ</t>
    </rPh>
    <phoneticPr fontId="5"/>
  </si>
  <si>
    <r>
      <t>(1</t>
    </r>
    <r>
      <rPr>
        <sz val="11"/>
        <rFont val="ＭＳ ゴシック"/>
        <family val="3"/>
        <charset val="128"/>
      </rPr>
      <t>)本事業の取組に係るサービスを活用する農地面積に係る成果目標（※１）</t>
    </r>
    <rPh sb="3" eb="4">
      <t>ホン</t>
    </rPh>
    <rPh sb="4" eb="6">
      <t>ジギョウ</t>
    </rPh>
    <rPh sb="7" eb="9">
      <t>トリクミ</t>
    </rPh>
    <rPh sb="10" eb="11">
      <t>カカ</t>
    </rPh>
    <phoneticPr fontId="5"/>
  </si>
  <si>
    <t>ha</t>
    <phoneticPr fontId="5"/>
  </si>
  <si>
    <t>目標値の算定方法及び根拠</t>
    <rPh sb="0" eb="3">
      <t>モクヒョウチ</t>
    </rPh>
    <rPh sb="4" eb="6">
      <t>サンテイ</t>
    </rPh>
    <rPh sb="6" eb="8">
      <t>ホウホウ</t>
    </rPh>
    <rPh sb="8" eb="9">
      <t>オヨ</t>
    </rPh>
    <rPh sb="10" eb="12">
      <t>コンキョ</t>
    </rPh>
    <phoneticPr fontId="5"/>
  </si>
  <si>
    <t>添付の根拠資料のとおり（サービス利用者リスト等）</t>
    <rPh sb="0" eb="2">
      <t>テンプ</t>
    </rPh>
    <rPh sb="3" eb="7">
      <t>コンキョシリョウ</t>
    </rPh>
    <rPh sb="16" eb="19">
      <t>リヨウシャ</t>
    </rPh>
    <rPh sb="22" eb="23">
      <t>トウ</t>
    </rPh>
    <phoneticPr fontId="5"/>
  </si>
  <si>
    <t>（２）成果目標に付随する計画</t>
    <rPh sb="3" eb="7">
      <t>セイカモクヒョウ</t>
    </rPh>
    <rPh sb="8" eb="10">
      <t>フズイ</t>
    </rPh>
    <rPh sb="12" eb="14">
      <t>ケイカク</t>
    </rPh>
    <phoneticPr fontId="5"/>
  </si>
  <si>
    <t>成果目標に付随する計画</t>
    <rPh sb="0" eb="2">
      <t>セイカ</t>
    </rPh>
    <rPh sb="2" eb="4">
      <t>モクヒョウ</t>
    </rPh>
    <rPh sb="5" eb="7">
      <t>フズイ</t>
    </rPh>
    <rPh sb="9" eb="11">
      <t>ケイカク</t>
    </rPh>
    <phoneticPr fontId="5"/>
  </si>
  <si>
    <t>目標値の算定方法又は根拠（※２）</t>
    <rPh sb="4" eb="8">
      <t>サンテイホウホウ</t>
    </rPh>
    <rPh sb="8" eb="9">
      <t>マタ</t>
    </rPh>
    <phoneticPr fontId="5"/>
  </si>
  <si>
    <r>
      <t>(</t>
    </r>
    <r>
      <rPr>
        <sz val="11"/>
        <rFont val="ＭＳ ゴシック"/>
        <family val="3"/>
        <charset val="128"/>
      </rPr>
      <t>2)本事業の取組に係るサービスを活用する経営体数に係る計画（※１）</t>
    </r>
    <rPh sb="3" eb="6">
      <t>ホンジギョウ</t>
    </rPh>
    <rPh sb="7" eb="9">
      <t>トリクミ</t>
    </rPh>
    <rPh sb="10" eb="11">
      <t>カカ</t>
    </rPh>
    <phoneticPr fontId="5"/>
  </si>
  <si>
    <t>経営体</t>
    <rPh sb="0" eb="3">
      <t>ケイエイタイ</t>
    </rPh>
    <phoneticPr fontId="5"/>
  </si>
  <si>
    <t>別紙根拠資料のとおり</t>
    <rPh sb="0" eb="2">
      <t>ベッシ</t>
    </rPh>
    <rPh sb="2" eb="6">
      <t>コンキョシリョウ</t>
    </rPh>
    <phoneticPr fontId="5"/>
  </si>
  <si>
    <r>
      <t>(3)</t>
    </r>
    <r>
      <rPr>
        <sz val="11"/>
        <rFont val="ＭＳ ゴシック"/>
        <family val="3"/>
        <charset val="128"/>
      </rPr>
      <t>事業実施主体の提供するサービス全体の売上げに係る計画（万円）（※２）</t>
    </r>
    <rPh sb="18" eb="20">
      <t>ゼンタイ</t>
    </rPh>
    <phoneticPr fontId="5"/>
  </si>
  <si>
    <t>万円</t>
    <rPh sb="0" eb="2">
      <t>マンエン</t>
    </rPh>
    <phoneticPr fontId="5"/>
  </si>
  <si>
    <t>万円</t>
    <phoneticPr fontId="5"/>
  </si>
  <si>
    <t>既存サービスの売上げ
　防除：○○円/10a×□ha＝△△円
本事業で提供するサービスの売上げ
　収獲：●●円/10a×■ha＝▲▲円</t>
    <rPh sb="0" eb="2">
      <t>キソン</t>
    </rPh>
    <rPh sb="7" eb="9">
      <t>ウリア</t>
    </rPh>
    <rPh sb="12" eb="14">
      <t>ボウジョ</t>
    </rPh>
    <rPh sb="17" eb="18">
      <t>エン</t>
    </rPh>
    <rPh sb="29" eb="30">
      <t>エン</t>
    </rPh>
    <rPh sb="31" eb="34">
      <t>ホンジギョウ</t>
    </rPh>
    <rPh sb="35" eb="37">
      <t>テイキョウ</t>
    </rPh>
    <rPh sb="44" eb="46">
      <t>ウリアゲ</t>
    </rPh>
    <rPh sb="49" eb="51">
      <t>シュウカク</t>
    </rPh>
    <rPh sb="54" eb="55">
      <t>エン</t>
    </rPh>
    <rPh sb="66" eb="67">
      <t>エン</t>
    </rPh>
    <phoneticPr fontId="5"/>
  </si>
  <si>
    <t>※１：本事業の取組に係る農業支援サービスの現状及び目標等を記入すること。</t>
    <rPh sb="3" eb="6">
      <t>ホンジギョウ</t>
    </rPh>
    <rPh sb="7" eb="9">
      <t>トリクミ</t>
    </rPh>
    <rPh sb="10" eb="11">
      <t>カカ</t>
    </rPh>
    <rPh sb="21" eb="23">
      <t>ゲンジョウ</t>
    </rPh>
    <rPh sb="23" eb="24">
      <t>オヨ</t>
    </rPh>
    <rPh sb="27" eb="28">
      <t>トウ</t>
    </rPh>
    <phoneticPr fontId="5"/>
  </si>
  <si>
    <t>※２：事業実施主体が取り組む農業支援サービス（本事業の取組に係る農業支援サービスに限らない。）に係る現状及び目標を記入すること。</t>
    <rPh sb="3" eb="9">
      <t>ジギョウジッシシュタイ</t>
    </rPh>
    <rPh sb="10" eb="11">
      <t>ト</t>
    </rPh>
    <rPh sb="12" eb="13">
      <t>ク</t>
    </rPh>
    <rPh sb="14" eb="18">
      <t>ノウギョウシエン</t>
    </rPh>
    <rPh sb="30" eb="31">
      <t>カカ</t>
    </rPh>
    <rPh sb="48" eb="49">
      <t>カカ</t>
    </rPh>
    <rPh sb="50" eb="52">
      <t>ゲンジョウ</t>
    </rPh>
    <rPh sb="52" eb="53">
      <t>オヨ</t>
    </rPh>
    <rPh sb="54" eb="56">
      <t>モクヒョウ</t>
    </rPh>
    <rPh sb="57" eb="59">
      <t>キニュウ</t>
    </rPh>
    <phoneticPr fontId="5"/>
  </si>
  <si>
    <t>（３）事業実施要領第別記２－１第２の４の（２）の要件の確認</t>
    <rPh sb="10" eb="12">
      <t>ベッキ</t>
    </rPh>
    <rPh sb="15" eb="16">
      <t>ダイ</t>
    </rPh>
    <phoneticPr fontId="5"/>
  </si>
  <si>
    <t>（スマート農業機械等の導入を行う場合）
本事業で導入する農業機械を用いたサービスに係る売上見込み（万円）
（A)</t>
    <rPh sb="5" eb="10">
      <t>ノウギョウキカイトウ</t>
    </rPh>
    <rPh sb="11" eb="13">
      <t>ドウニュウ</t>
    </rPh>
    <rPh sb="14" eb="15">
      <t>オコナ</t>
    </rPh>
    <rPh sb="16" eb="18">
      <t>バアイ</t>
    </rPh>
    <rPh sb="20" eb="23">
      <t>ホンジギョウ</t>
    </rPh>
    <rPh sb="24" eb="26">
      <t>ドウニュウ</t>
    </rPh>
    <rPh sb="28" eb="32">
      <t>ノウギョウキカイ</t>
    </rPh>
    <rPh sb="33" eb="34">
      <t>モチ</t>
    </rPh>
    <rPh sb="41" eb="42">
      <t>カカ</t>
    </rPh>
    <rPh sb="43" eb="45">
      <t>ウリアゲ</t>
    </rPh>
    <rPh sb="45" eb="47">
      <t>ミコ</t>
    </rPh>
    <rPh sb="49" eb="51">
      <t>マンエン</t>
    </rPh>
    <phoneticPr fontId="5"/>
  </si>
  <si>
    <t>処分制限期間における年あたりの機械費（万円）（※）（B)</t>
    <rPh sb="19" eb="21">
      <t>マンエン</t>
    </rPh>
    <phoneticPr fontId="5"/>
  </si>
  <si>
    <t>全ての導入費用を償うことが見込まれる
（(A)＞(B)）</t>
    <rPh sb="8" eb="9">
      <t>ツグナ</t>
    </rPh>
    <rPh sb="13" eb="15">
      <t>ミコ</t>
    </rPh>
    <phoneticPr fontId="5"/>
  </si>
  <si>
    <t>※４の（３）の②を再掲（本事業で導入する農業機械の価格合計÷耐用年数）。</t>
    <rPh sb="9" eb="11">
      <t>サイケイ</t>
    </rPh>
    <phoneticPr fontId="5"/>
  </si>
  <si>
    <t>６　導入するスマート農業機械等における要件等の確認</t>
    <rPh sb="2" eb="4">
      <t>ドウニュウ</t>
    </rPh>
    <rPh sb="10" eb="15">
      <t>ノウギョウキカイトウ</t>
    </rPh>
    <rPh sb="19" eb="21">
      <t>ヨウケン</t>
    </rPh>
    <rPh sb="21" eb="22">
      <t>トウ</t>
    </rPh>
    <rPh sb="23" eb="25">
      <t>カクニン</t>
    </rPh>
    <phoneticPr fontId="5"/>
  </si>
  <si>
    <t>農業機械の名称
（自動表示）</t>
    <rPh sb="0" eb="2">
      <t>ノウギョウ</t>
    </rPh>
    <rPh sb="2" eb="4">
      <t>キカイ</t>
    </rPh>
    <rPh sb="5" eb="7">
      <t>メイショウ</t>
    </rPh>
    <rPh sb="9" eb="13">
      <t>ジドウヒョウジ</t>
    </rPh>
    <phoneticPr fontId="8"/>
  </si>
  <si>
    <t>メーカー名
（自動表示）</t>
    <rPh sb="4" eb="5">
      <t>メイ</t>
    </rPh>
    <phoneticPr fontId="8"/>
  </si>
  <si>
    <t>型式
（自動表示）</t>
    <rPh sb="0" eb="2">
      <t>カタシキ</t>
    </rPh>
    <phoneticPr fontId="8"/>
  </si>
  <si>
    <t>安全性検査合格機の選定</t>
    <rPh sb="0" eb="5">
      <t>アンゼンセイケンサ</t>
    </rPh>
    <rPh sb="5" eb="8">
      <t>ゴウカクキ</t>
    </rPh>
    <rPh sb="9" eb="11">
      <t>センテイ</t>
    </rPh>
    <phoneticPr fontId="5"/>
  </si>
  <si>
    <t>加算ポイントの該当（※３）</t>
    <rPh sb="0" eb="2">
      <t>カサン</t>
    </rPh>
    <rPh sb="7" eb="9">
      <t>ガイトウ</t>
    </rPh>
    <phoneticPr fontId="8"/>
  </si>
  <si>
    <t>導入予定機械の発売年月日</t>
    <rPh sb="0" eb="6">
      <t>ドウニュウヨテイキカイ</t>
    </rPh>
    <rPh sb="7" eb="12">
      <t>ハツバイネンガッピ</t>
    </rPh>
    <phoneticPr fontId="5"/>
  </si>
  <si>
    <t>安全性検査合格の確認対象の該当
（※１）</t>
    <rPh sb="0" eb="5">
      <t>アンゼンセイケンサ</t>
    </rPh>
    <rPh sb="5" eb="7">
      <t>ゴウカク</t>
    </rPh>
    <rPh sb="8" eb="10">
      <t>カクニン</t>
    </rPh>
    <rPh sb="10" eb="12">
      <t>タイショウ</t>
    </rPh>
    <rPh sb="13" eb="15">
      <t>ガイトウ</t>
    </rPh>
    <phoneticPr fontId="5"/>
  </si>
  <si>
    <t>安全性検査に合格していることの確認（※２）</t>
    <rPh sb="0" eb="3">
      <t>アンゼンセイ</t>
    </rPh>
    <rPh sb="3" eb="5">
      <t>ケンサ</t>
    </rPh>
    <rPh sb="6" eb="8">
      <t>ゴウカク</t>
    </rPh>
    <rPh sb="15" eb="17">
      <t>カクニン</t>
    </rPh>
    <phoneticPr fontId="5"/>
  </si>
  <si>
    <t>スマート農業機械に該当</t>
    <phoneticPr fontId="5"/>
  </si>
  <si>
    <t>みどり投資促進税制の対象機械に該当</t>
    <phoneticPr fontId="5"/>
  </si>
  <si>
    <t>令和７年５月</t>
    <rPh sb="0" eb="2">
      <t>レイワ</t>
    </rPh>
    <rPh sb="3" eb="4">
      <t>ネン</t>
    </rPh>
    <rPh sb="5" eb="6">
      <t>ガツ</t>
    </rPh>
    <phoneticPr fontId="5"/>
  </si>
  <si>
    <t>－</t>
  </si>
  <si>
    <t>メーカーHPで確認
自動操舵付</t>
    <rPh sb="7" eb="9">
      <t>カクニン</t>
    </rPh>
    <rPh sb="10" eb="14">
      <t>ジドウソウダ</t>
    </rPh>
    <rPh sb="14" eb="15">
      <t>ツ</t>
    </rPh>
    <phoneticPr fontId="5"/>
  </si>
  <si>
    <t>確認した</t>
    <rPh sb="0" eb="2">
      <t>カクニン</t>
    </rPh>
    <phoneticPr fontId="5"/>
  </si>
  <si>
    <t>※１：農用トラクター（乗用型・歩行型）、田植機、コンバイン（自脱型）のうち令和７年度以降新たに発売される型式の場合は、〇を選択し、安全性検査合格機であるかどうか確認すること。</t>
    <rPh sb="37" eb="39">
      <t>レイワ</t>
    </rPh>
    <rPh sb="40" eb="42">
      <t>ネンド</t>
    </rPh>
    <rPh sb="42" eb="44">
      <t>イコウ</t>
    </rPh>
    <rPh sb="44" eb="45">
      <t>アラ</t>
    </rPh>
    <rPh sb="47" eb="49">
      <t>ハツバイ</t>
    </rPh>
    <rPh sb="52" eb="54">
      <t>カタシキ</t>
    </rPh>
    <rPh sb="55" eb="57">
      <t>バアイ</t>
    </rPh>
    <rPh sb="61" eb="63">
      <t>センタク</t>
    </rPh>
    <rPh sb="65" eb="68">
      <t>アンゼンセイ</t>
    </rPh>
    <rPh sb="68" eb="73">
      <t>ケンサゴウカクキ</t>
    </rPh>
    <rPh sb="80" eb="82">
      <t>カクニン</t>
    </rPh>
    <phoneticPr fontId="5"/>
  </si>
  <si>
    <t>※２：検査合格機については、過年度分を含めて国立研究開発法人農業・食品産業技術総合研究機構のWEBサイトで検索できるほか、令和７年度以降の検査合格機については、各農業機械メーカーのWEBサイト、製品カタログ等に合格証票が掲載されていることを確認すること。確認した場合には、チェックをつけること。</t>
    <rPh sb="120" eb="122">
      <t>カクニン</t>
    </rPh>
    <rPh sb="127" eb="129">
      <t>カクニン</t>
    </rPh>
    <rPh sb="131" eb="133">
      <t>バアイ</t>
    </rPh>
    <phoneticPr fontId="5"/>
  </si>
  <si>
    <r>
      <t>※３：「加算ポイントの該当」欄には、</t>
    </r>
    <r>
      <rPr>
        <u/>
        <sz val="9"/>
        <rFont val="ＭＳ ゴシック"/>
        <family val="3"/>
        <charset val="128"/>
      </rPr>
      <t>実施要領別記２－１別表４</t>
    </r>
    <r>
      <rPr>
        <sz val="9"/>
        <rFont val="ＭＳ ゴシック"/>
        <family val="3"/>
        <charset val="128"/>
      </rPr>
      <t>に定める導入機械に係るポイントに該当する場合に○を選択すること。</t>
    </r>
    <rPh sb="4" eb="6">
      <t>カサン</t>
    </rPh>
    <rPh sb="11" eb="13">
      <t>ガイトウ</t>
    </rPh>
    <rPh sb="14" eb="15">
      <t>ラン</t>
    </rPh>
    <rPh sb="18" eb="20">
      <t>ジッシ</t>
    </rPh>
    <rPh sb="20" eb="22">
      <t>ヨウリョウ</t>
    </rPh>
    <rPh sb="22" eb="24">
      <t>ベッキ</t>
    </rPh>
    <rPh sb="27" eb="29">
      <t>ベッピョウ</t>
    </rPh>
    <rPh sb="31" eb="32">
      <t>サダ</t>
    </rPh>
    <rPh sb="34" eb="36">
      <t>ドウニュウ</t>
    </rPh>
    <rPh sb="36" eb="38">
      <t>キカイ</t>
    </rPh>
    <rPh sb="39" eb="40">
      <t>カカ</t>
    </rPh>
    <rPh sb="46" eb="48">
      <t>ガイトウ</t>
    </rPh>
    <rPh sb="50" eb="52">
      <t>バアイ</t>
    </rPh>
    <rPh sb="55" eb="57">
      <t>センタク</t>
    </rPh>
    <phoneticPr fontId="8"/>
  </si>
  <si>
    <t>７　加算ポイント</t>
    <rPh sb="2" eb="4">
      <t>カサン</t>
    </rPh>
    <phoneticPr fontId="5"/>
  </si>
  <si>
    <t>加算ポイントの項目</t>
    <rPh sb="0" eb="2">
      <t>カサン</t>
    </rPh>
    <rPh sb="7" eb="9">
      <t>コウモク</t>
    </rPh>
    <phoneticPr fontId="5"/>
  </si>
  <si>
    <t>留意点</t>
    <rPh sb="0" eb="3">
      <t>リュウイテン</t>
    </rPh>
    <phoneticPr fontId="5"/>
  </si>
  <si>
    <t>該当の有無
（※）</t>
    <rPh sb="0" eb="2">
      <t>ガイトウ</t>
    </rPh>
    <rPh sb="3" eb="5">
      <t>ウム</t>
    </rPh>
    <phoneticPr fontId="5"/>
  </si>
  <si>
    <t>ポイント(自動表示）</t>
    <rPh sb="5" eb="9">
      <t>ジドウヒョウジ</t>
    </rPh>
    <phoneticPr fontId="5"/>
  </si>
  <si>
    <t>①農業現場への貢献度（自動算定）</t>
    <rPh sb="1" eb="5">
      <t>ノウギョウゲンバ</t>
    </rPh>
    <rPh sb="7" eb="10">
      <t>コウケンド</t>
    </rPh>
    <rPh sb="11" eb="13">
      <t>ジドウ</t>
    </rPh>
    <rPh sb="13" eb="15">
      <t>サンテイ</t>
    </rPh>
    <phoneticPr fontId="5"/>
  </si>
  <si>
    <t>②新規事業への展開に係るポイント</t>
    <rPh sb="1" eb="3">
      <t>シンキ</t>
    </rPh>
    <rPh sb="3" eb="5">
      <t>ジギョウ</t>
    </rPh>
    <rPh sb="7" eb="9">
      <t>テンカイ</t>
    </rPh>
    <rPh sb="10" eb="11">
      <t>カカ</t>
    </rPh>
    <phoneticPr fontId="5"/>
  </si>
  <si>
    <t>以下のいずれかに該当する場合、加算する。
・既に何らかのサービス事業を行っている者のうち、これまでサービスに用いていた農業機械に加え、新たに別の種類の農業機械を用いて新規事業（ドローンを水稲の農薬散布サービスにのみ利用する場合を除く。）に取り組む場合。
・これまでサービス事業を行っていない者のうち、新たに農業機械を用いたサービスを提供する取組（ドローンを水稲の農薬散布サービスにのみ利用する場合を除く。）を実施する場合。</t>
    <phoneticPr fontId="5"/>
  </si>
  <si>
    <t>③サービス事業の提供期間の長期化等の取組</t>
    <rPh sb="5" eb="7">
      <t>ジギョウ</t>
    </rPh>
    <rPh sb="8" eb="10">
      <t>テイキョウ</t>
    </rPh>
    <rPh sb="10" eb="12">
      <t>キカン</t>
    </rPh>
    <rPh sb="13" eb="16">
      <t>チョウキカ</t>
    </rPh>
    <rPh sb="16" eb="17">
      <t>トウ</t>
    </rPh>
    <rPh sb="18" eb="20">
      <t>トリクミ</t>
    </rPh>
    <phoneticPr fontId="5"/>
  </si>
  <si>
    <t>農業支援サービスの提供期間の拡大等に資する以下の取組を実施する場合、加算する。
・サービス事業者と食品事業者等の実需者とが連携して、加工用品種の導入や鉄コンテナ流通への対応等の流通販売体系の転換の取組を、サービス事業の提供を通じて実現しようとする場合
・サービス事業者と複数の産地間とが連携して、産地ごとに作期の異なる品種の導入や作期を長期化する栽培方法への転換等の取組を、サービス事業の提供を通じて実現しようとする場合</t>
    <phoneticPr fontId="5"/>
  </si>
  <si>
    <t>④スマート農業機械の導入</t>
    <rPh sb="5" eb="7">
      <t>ノウギョウ</t>
    </rPh>
    <rPh sb="7" eb="9">
      <t>キカイ</t>
    </rPh>
    <rPh sb="10" eb="12">
      <t>ドウニュウ</t>
    </rPh>
    <phoneticPr fontId="5"/>
  </si>
  <si>
    <t>事業実施主体が導入する農業機械が、スマート農業機械に該当する場合、加算する。
・自動操舵農機（後付け装置及び自動走行農機を含み、ドローンを除く。）
・電動草刈機（自立走行式又はリモコン式のもの）
・食味・収量センサ付コンバイン
・収穫ロボット（カメラ・AIによる画像分析等により収穫の要否を判断し農産物を収穫・運搬するロボット）
・可変施肥機（ほ場マップ等のデータを参照して自動的に可変施肥を行う機能を有するブロードキャスタや田植機、施肥用ドローン等）
・センシングドローン
・このほか申請時点において農林水産省がスマート農業技術活用促進法に基づき認定した生産方式革新実施計画におけるスマート農業機械</t>
    <phoneticPr fontId="5"/>
  </si>
  <si>
    <t>⑤スマート農業技術活用促進法に基づく生産方式革新実施計画の認定</t>
    <rPh sb="5" eb="7">
      <t>ノウギョウ</t>
    </rPh>
    <rPh sb="7" eb="9">
      <t>ギジュツ</t>
    </rPh>
    <rPh sb="9" eb="11">
      <t>カツヨウ</t>
    </rPh>
    <rPh sb="11" eb="13">
      <t>ソクシン</t>
    </rPh>
    <rPh sb="13" eb="14">
      <t>ホウ</t>
    </rPh>
    <rPh sb="15" eb="16">
      <t>モト</t>
    </rPh>
    <rPh sb="18" eb="20">
      <t>セイサン</t>
    </rPh>
    <rPh sb="20" eb="22">
      <t>ホウシキ</t>
    </rPh>
    <rPh sb="22" eb="24">
      <t>カクシン</t>
    </rPh>
    <rPh sb="24" eb="26">
      <t>ジッシ</t>
    </rPh>
    <rPh sb="26" eb="28">
      <t>ケイカク</t>
    </rPh>
    <rPh sb="29" eb="31">
      <t>ニンテイ</t>
    </rPh>
    <phoneticPr fontId="5"/>
  </si>
  <si>
    <t>以下のいずれかに該当する場合、加算する。
・本事業の事業実施主体が農業者にあっては、採択決定通知日までに農業の生産性の向上のためのスマート農業技術の活用の促進に関する法律（令和 6 年法律第 63 号。以下「スマート農業技術活用促進法」という。）に基づき、生産方式革新実施計画の認定を受けており、かつ本事業での取組内容が当該計画の内容と合致している場合。
・本事業の事業実施主体がサービス事業者又は食品等事業者である場合にあっては、採択決定通知日までにスマート農業技術活用促進法に基づき認定された生産方式革新実施計画において促進事業者として位置付けられており、かつ本事業での取組内容が当該計画の内容と合致している場合。</t>
    <rPh sb="174" eb="176">
      <t>バアイ</t>
    </rPh>
    <phoneticPr fontId="5"/>
  </si>
  <si>
    <t>⑥農業競争力強化支援法に基づく事業参入計画の認定</t>
    <phoneticPr fontId="5"/>
  </si>
  <si>
    <t>農業競争力強化支援法（平成29年法律第35号）に基づく事業参入計画の認定を受けている場合、加算する。</t>
    <phoneticPr fontId="5"/>
  </si>
  <si>
    <t>⑦みどり投資促進税制の対象機械の導入</t>
    <rPh sb="4" eb="6">
      <t>トウシ</t>
    </rPh>
    <rPh sb="6" eb="8">
      <t>ソクシン</t>
    </rPh>
    <rPh sb="8" eb="10">
      <t>ゼイセイ</t>
    </rPh>
    <rPh sb="11" eb="13">
      <t>タイショウ</t>
    </rPh>
    <rPh sb="13" eb="15">
      <t>キカイ</t>
    </rPh>
    <rPh sb="16" eb="18">
      <t>ドウニュウ</t>
    </rPh>
    <phoneticPr fontId="5"/>
  </si>
  <si>
    <t>事業実施主体が導入するスマート農業機械等が、申請時点でみどり投資促進税制の対象機械に該当する場合、加算する。</t>
    <phoneticPr fontId="5"/>
  </si>
  <si>
    <t>⑧みどりの食料システム法に基づく基盤確立事業実施計画の認定</t>
    <phoneticPr fontId="5"/>
  </si>
  <si>
    <t>本事業の申請に係るサービス事業がみどりの食料システム法に基づく基盤確立事業実施計画の認定を受けている場合</t>
    <phoneticPr fontId="5"/>
  </si>
  <si>
    <t>⑨サービス提供先農業者におけるみどりの食料システム法に基づく環境負荷低減事業活動実施計画の認定</t>
    <phoneticPr fontId="5"/>
  </si>
  <si>
    <t>サービス提供先の農業者に、みどりの食料システム法第19条第１項及び第３項に規定する環境負荷低減事業活動実施計画の認定を受けている農業者が含まれている場合、加算する。</t>
    <phoneticPr fontId="5"/>
  </si>
  <si>
    <t>⑩地域計画への位置づけ</t>
    <phoneticPr fontId="5"/>
  </si>
  <si>
    <t>サービス提供地域において策定された地域計画（農業経営基盤強化促進法（昭和55年法律第65号。以下「基盤強化法」という）第19条第１項に規定する地域計画をいう。以下同じ。）のうち、将来像が明確化された地域計画に事業実施主体がサービス事業者として位置付けられている場合、加算する</t>
    <phoneticPr fontId="5"/>
  </si>
  <si>
    <t>⑪中山間地域における農業支援サービスの展開</t>
    <phoneticPr fontId="5"/>
  </si>
  <si>
    <t>　サービス提供先の農業者の過半以上が中山間地域で営農している場合、加算する。
　ただし、中山間地域とは、「農林統計に用いる地域区分の制定について」（平成 13 年 11 月 30 日付け 13 統計第 956 号農林水産省大臣官房統計情報部長通知）の農業地域類型区分別基準指標（※）において、中間農業地域又は山間農業地域に分類されている地域のことを指し、平地は中山間地域以外の地域を指す。
※HP（https://www.maff.go.jp/j/tokei/chiiki_ruikei/setsumei.html）掲載の「農業地域類型一覧表(令和5年3月2日改定)」の第一分類で  「中間農業地域」＝3、「山間農業地域」＝4と区分されている地域を確認すること。</t>
    <phoneticPr fontId="5"/>
  </si>
  <si>
    <t>※網掛け部分について、該当する場合には、〇を選択の上、根拠資料を添付すること</t>
    <rPh sb="15" eb="17">
      <t>バアイ</t>
    </rPh>
    <rPh sb="22" eb="24">
      <t>センタク</t>
    </rPh>
    <rPh sb="25" eb="26">
      <t>ウエ</t>
    </rPh>
    <rPh sb="27" eb="31">
      <t>コンキョシリョウ</t>
    </rPh>
    <rPh sb="32" eb="34">
      <t>テンプ</t>
    </rPh>
    <phoneticPr fontId="5"/>
  </si>
  <si>
    <t>合計</t>
    <phoneticPr fontId="5"/>
  </si>
  <si>
    <t>８　要件等の確認</t>
    <rPh sb="2" eb="4">
      <t>ヨウケン</t>
    </rPh>
    <rPh sb="4" eb="5">
      <t>トウ</t>
    </rPh>
    <rPh sb="6" eb="8">
      <t>カクニン</t>
    </rPh>
    <phoneticPr fontId="5"/>
  </si>
  <si>
    <t>（１）個人情報の取扱いの確認</t>
    <rPh sb="3" eb="7">
      <t>コジンジョウホウ</t>
    </rPh>
    <rPh sb="8" eb="10">
      <t>トリアツカ</t>
    </rPh>
    <rPh sb="12" eb="14">
      <t>カクニン</t>
    </rPh>
    <phoneticPr fontId="5"/>
  </si>
  <si>
    <r>
      <t>（次の「個人情報の取扱い」について同意する場合は、□印に</t>
    </r>
    <r>
      <rPr>
        <sz val="10.9"/>
        <rFont val="ＭＳ ゴシック"/>
        <family val="3"/>
        <charset val="128"/>
      </rPr>
      <t>チェックを必ずご記入ください。）</t>
    </r>
    <rPh sb="1" eb="2">
      <t>ツギ</t>
    </rPh>
    <rPh sb="4" eb="8">
      <t>コジンジョウホウ</t>
    </rPh>
    <rPh sb="9" eb="11">
      <t>トリアツカ</t>
    </rPh>
    <rPh sb="17" eb="19">
      <t>ドウイ</t>
    </rPh>
    <rPh sb="21" eb="23">
      <t>バアイ</t>
    </rPh>
    <rPh sb="26" eb="27">
      <t>ジルシ</t>
    </rPh>
    <rPh sb="33" eb="34">
      <t>カナラ</t>
    </rPh>
    <rPh sb="36" eb="38">
      <t>キニュウ</t>
    </rPh>
    <phoneticPr fontId="5"/>
  </si>
  <si>
    <t>　農林水産省、都道府県、民間団体は、スマート農業・農業支援サービス事業加速化総合対策の実施に際して得た個人情報について、「個人情報を行政機関の保有する個人情報の保護に関する法律（平成15年法律第58号）及び関係法令に基づき適正に管理し、本事業の実施のため利用します。
　また、農林水産省、都道府県、民間団体は、本事業の実施に係る説明会や国の他の補助事業の補助金交付等のため、関係機関に必要最小限度内において提供する場合があります。</t>
    <rPh sb="1" eb="3">
      <t>ノウリン</t>
    </rPh>
    <rPh sb="3" eb="6">
      <t>スイサンショウ</t>
    </rPh>
    <rPh sb="7" eb="11">
      <t>トドウフケン</t>
    </rPh>
    <rPh sb="12" eb="14">
      <t>ミンカン</t>
    </rPh>
    <rPh sb="14" eb="16">
      <t>ダンタイ</t>
    </rPh>
    <rPh sb="22" eb="24">
      <t>ノウギョウ</t>
    </rPh>
    <rPh sb="25" eb="27">
      <t>ノウギョウ</t>
    </rPh>
    <rPh sb="27" eb="29">
      <t>シエン</t>
    </rPh>
    <rPh sb="33" eb="35">
      <t>ジギョウ</t>
    </rPh>
    <rPh sb="35" eb="42">
      <t>カソクカソウゴウタイサク</t>
    </rPh>
    <rPh sb="43" eb="45">
      <t>ジッシ</t>
    </rPh>
    <rPh sb="46" eb="47">
      <t>サイ</t>
    </rPh>
    <rPh sb="49" eb="50">
      <t>エ</t>
    </rPh>
    <rPh sb="51" eb="53">
      <t>コジン</t>
    </rPh>
    <rPh sb="53" eb="55">
      <t>ジョウホウ</t>
    </rPh>
    <phoneticPr fontId="5"/>
  </si>
  <si>
    <t>（２）「農業分野におけるAI・データに関する契約ガイドライン」に則した契約</t>
    <rPh sb="4" eb="8">
      <t>ノウギョウブンヤ</t>
    </rPh>
    <rPh sb="19" eb="20">
      <t>カン</t>
    </rPh>
    <rPh sb="22" eb="24">
      <t>ケイヤク</t>
    </rPh>
    <rPh sb="32" eb="33">
      <t>ソク</t>
    </rPh>
    <rPh sb="35" eb="37">
      <t>ケイヤク</t>
    </rPh>
    <phoneticPr fontId="5"/>
  </si>
  <si>
    <t>実績報告時</t>
    <rPh sb="0" eb="2">
      <t>ジッセキ</t>
    </rPh>
    <rPh sb="2" eb="4">
      <t>ホウコク</t>
    </rPh>
    <rPh sb="4" eb="5">
      <t>ジ</t>
    </rPh>
    <phoneticPr fontId="5"/>
  </si>
  <si>
    <t>※「農業分野におけるAI・データに関する契約ガイドライン」に則した契約を予定又は締結した場合は、チェックすること。</t>
    <rPh sb="2" eb="4">
      <t>ノウギョウ</t>
    </rPh>
    <rPh sb="4" eb="6">
      <t>ブンヤ</t>
    </rPh>
    <rPh sb="17" eb="18">
      <t>カン</t>
    </rPh>
    <rPh sb="20" eb="22">
      <t>ケイヤク</t>
    </rPh>
    <rPh sb="30" eb="31">
      <t>ソク</t>
    </rPh>
    <rPh sb="33" eb="35">
      <t>ケイヤク</t>
    </rPh>
    <rPh sb="36" eb="38">
      <t>ヨテイ</t>
    </rPh>
    <rPh sb="38" eb="39">
      <t>マタ</t>
    </rPh>
    <rPh sb="40" eb="42">
      <t>テイケツ</t>
    </rPh>
    <rPh sb="44" eb="46">
      <t>バアイ</t>
    </rPh>
    <phoneticPr fontId="5"/>
  </si>
  <si>
    <t>（３）オープンAPIへの対応</t>
    <rPh sb="12" eb="14">
      <t>タイオウ</t>
    </rPh>
    <phoneticPr fontId="5"/>
  </si>
  <si>
    <t>導入を希望する農機のメーカーが、自社webサイトや農業データ連携基盤への表示等を通じて、データを連携できる環境を</t>
  </si>
  <si>
    <t>整備している</t>
    <phoneticPr fontId="6"/>
  </si>
  <si>
    <t>整備していない</t>
    <phoneticPr fontId="6"/>
  </si>
  <si>
    <t>※トラクター、コンバイン又は田植機の導入方又はリース導入を希望する場合は、以下の「参考」をご確認の上、導入を希望する農機のメーカーの状況について、チェックを入れること。</t>
    <rPh sb="12" eb="13">
      <t>マタ</t>
    </rPh>
    <rPh sb="14" eb="17">
      <t>タウエキ</t>
    </rPh>
    <rPh sb="18" eb="21">
      <t>ドウニュウカタ</t>
    </rPh>
    <rPh sb="21" eb="22">
      <t>マタ</t>
    </rPh>
    <rPh sb="26" eb="28">
      <t>ドウニュウ</t>
    </rPh>
    <rPh sb="29" eb="31">
      <t>キボウ</t>
    </rPh>
    <rPh sb="33" eb="35">
      <t>バアイ</t>
    </rPh>
    <rPh sb="37" eb="39">
      <t>イカ</t>
    </rPh>
    <rPh sb="41" eb="43">
      <t>サンコウ</t>
    </rPh>
    <rPh sb="46" eb="48">
      <t>カクニン</t>
    </rPh>
    <rPh sb="49" eb="50">
      <t>ウエ</t>
    </rPh>
    <rPh sb="51" eb="53">
      <t>ドウニュウ</t>
    </rPh>
    <rPh sb="54" eb="56">
      <t>キボウ</t>
    </rPh>
    <rPh sb="58" eb="60">
      <t>ノウキ</t>
    </rPh>
    <rPh sb="66" eb="68">
      <t>ジョウキョウ</t>
    </rPh>
    <phoneticPr fontId="5"/>
  </si>
  <si>
    <t>（参考）APIを自社webサイトや農業データ連携基盤への表示等を通じて、データを連携できる環境を整備している・整備する見込みである農機メーカー</t>
    <rPh sb="1" eb="3">
      <t>サンコウ</t>
    </rPh>
    <rPh sb="8" eb="10">
      <t>ジシャ</t>
    </rPh>
    <rPh sb="17" eb="19">
      <t>ノウギョウ</t>
    </rPh>
    <rPh sb="22" eb="26">
      <t>レンケイキバン</t>
    </rPh>
    <rPh sb="28" eb="30">
      <t>ヒョウジ</t>
    </rPh>
    <rPh sb="30" eb="31">
      <t>トウ</t>
    </rPh>
    <rPh sb="32" eb="33">
      <t>ツウ</t>
    </rPh>
    <rPh sb="40" eb="42">
      <t>レンケイ</t>
    </rPh>
    <rPh sb="45" eb="47">
      <t>カンキョウ</t>
    </rPh>
    <rPh sb="48" eb="50">
      <t>セイビ</t>
    </rPh>
    <rPh sb="55" eb="57">
      <t>セイビ</t>
    </rPh>
    <rPh sb="59" eb="61">
      <t>ミコ</t>
    </rPh>
    <rPh sb="65" eb="67">
      <t>ノウキ</t>
    </rPh>
    <phoneticPr fontId="5"/>
  </si>
  <si>
    <t>（令和７年10月時点農林水産省調べ、五十音・アルファベット順で記載）</t>
    <rPh sb="1" eb="3">
      <t>レイワ</t>
    </rPh>
    <rPh sb="4" eb="5">
      <t>ネン</t>
    </rPh>
    <rPh sb="7" eb="8">
      <t>ガツ</t>
    </rPh>
    <rPh sb="8" eb="10">
      <t>ジテン</t>
    </rPh>
    <rPh sb="10" eb="15">
      <t>ノウリンスイサンショウ</t>
    </rPh>
    <rPh sb="15" eb="16">
      <t>シラ</t>
    </rPh>
    <rPh sb="18" eb="21">
      <t>ゴジュウオン</t>
    </rPh>
    <rPh sb="29" eb="30">
      <t>ジュン</t>
    </rPh>
    <rPh sb="31" eb="33">
      <t>キサイ</t>
    </rPh>
    <phoneticPr fontId="5"/>
  </si>
  <si>
    <t>国内メーカー：井関農機株式会社、株式会社クボタ、三菱マヒンドラ農機株式会社、ヤンマーアグリ株式会社</t>
    <rPh sb="0" eb="2">
      <t>コクナイ</t>
    </rPh>
    <rPh sb="7" eb="11">
      <t>イセキノウキ</t>
    </rPh>
    <rPh sb="11" eb="15">
      <t>カブシキカイシャ</t>
    </rPh>
    <rPh sb="16" eb="20">
      <t>カブシキカイシャ</t>
    </rPh>
    <rPh sb="24" eb="26">
      <t>ミツビシ</t>
    </rPh>
    <rPh sb="31" eb="33">
      <t>ノウキ</t>
    </rPh>
    <rPh sb="33" eb="37">
      <t>カブシキカイシャ</t>
    </rPh>
    <rPh sb="45" eb="49">
      <t>カブシキカイシャ</t>
    </rPh>
    <phoneticPr fontId="5"/>
  </si>
  <si>
    <t>海外メーカー：AGCO Corporation(Fendt、MASSEY FERGUSON、Valtra）、CLAAS KGaA mbH、CNH industrial N.V（Case IH, New Holland, Steyr）、</t>
    <rPh sb="0" eb="2">
      <t>カイガイ</t>
    </rPh>
    <phoneticPr fontId="5"/>
  </si>
  <si>
    <t xml:space="preserve"> Deere &amp; Company(John Deere)、SDF group(SAME、DEUTZ-FAHR、Lamborghini)</t>
    <phoneticPr fontId="5"/>
  </si>
  <si>
    <t>※１　「整備していない」にチェックをした場合は、整備しているメーカーの農機に変更いただくか、導入を希望する農機でなければ事業目的を達成できない旨を別途証明いただく等の対応が必要となります。</t>
    <rPh sb="4" eb="6">
      <t>セイビ</t>
    </rPh>
    <rPh sb="20" eb="22">
      <t>バアイ</t>
    </rPh>
    <rPh sb="24" eb="26">
      <t>セイビ</t>
    </rPh>
    <rPh sb="35" eb="37">
      <t>ノウキ</t>
    </rPh>
    <rPh sb="38" eb="40">
      <t>ヘンコウ</t>
    </rPh>
    <rPh sb="46" eb="48">
      <t>ドウニュウ</t>
    </rPh>
    <rPh sb="49" eb="51">
      <t>キボウ</t>
    </rPh>
    <rPh sb="53" eb="55">
      <t>ノウキ</t>
    </rPh>
    <rPh sb="60" eb="62">
      <t>ジギョウ</t>
    </rPh>
    <rPh sb="62" eb="64">
      <t>モクテキ</t>
    </rPh>
    <rPh sb="65" eb="66">
      <t>タッ</t>
    </rPh>
    <phoneticPr fontId="5"/>
  </si>
  <si>
    <t>※２　なお、「整備していない」にチェックした場合でも、導入を希望されるトラクター、コンバイン、田植機のメーカーが農機データを取得するシステムを備えた製品を製造していない場合はメーカーの変更等の対応は不要です。</t>
    <rPh sb="7" eb="9">
      <t>セイビ</t>
    </rPh>
    <rPh sb="22" eb="24">
      <t>バアイ</t>
    </rPh>
    <rPh sb="27" eb="29">
      <t>ドウニュウ</t>
    </rPh>
    <rPh sb="30" eb="32">
      <t>キボウ</t>
    </rPh>
    <rPh sb="47" eb="50">
      <t>タウエキ</t>
    </rPh>
    <rPh sb="56" eb="58">
      <t>ノウキ</t>
    </rPh>
    <rPh sb="62" eb="64">
      <t>シュトク</t>
    </rPh>
    <phoneticPr fontId="5"/>
  </si>
  <si>
    <t>（４）交付決定の取消の確認</t>
    <rPh sb="3" eb="7">
      <t>コウフケッテイ</t>
    </rPh>
    <rPh sb="8" eb="10">
      <t>トリケシ</t>
    </rPh>
    <rPh sb="11" eb="13">
      <t>カクニン</t>
    </rPh>
    <phoneticPr fontId="5"/>
  </si>
  <si>
    <t>次に該当する場合はチェックを入れること。</t>
    <rPh sb="0" eb="1">
      <t>ツギ</t>
    </rPh>
    <rPh sb="2" eb="4">
      <t>ガイトウ</t>
    </rPh>
    <rPh sb="6" eb="8">
      <t>バアイ</t>
    </rPh>
    <rPh sb="14" eb="15">
      <t>イ</t>
    </rPh>
    <phoneticPr fontId="5"/>
  </si>
  <si>
    <t>（５）暴力団員でないことの確認</t>
    <rPh sb="3" eb="7">
      <t>ボウリョクダンイン</t>
    </rPh>
    <rPh sb="13" eb="15">
      <t>カクニン</t>
    </rPh>
    <phoneticPr fontId="5"/>
  </si>
  <si>
    <t>※暴力団員による不当な行為の防止等に関する法律（平成３年法律第77号）第２条第６号に規定する暴力団員をいう。</t>
    <rPh sb="1" eb="4">
      <t>ボウリョクダン</t>
    </rPh>
    <rPh sb="4" eb="5">
      <t>イン</t>
    </rPh>
    <rPh sb="8" eb="10">
      <t>フトウ</t>
    </rPh>
    <rPh sb="11" eb="13">
      <t>コウイ</t>
    </rPh>
    <rPh sb="14" eb="17">
      <t>ボウシトウ</t>
    </rPh>
    <rPh sb="18" eb="19">
      <t>カン</t>
    </rPh>
    <rPh sb="21" eb="23">
      <t>ホウリツ</t>
    </rPh>
    <rPh sb="24" eb="26">
      <t>ヘイセイ</t>
    </rPh>
    <rPh sb="27" eb="28">
      <t>ネン</t>
    </rPh>
    <rPh sb="28" eb="30">
      <t>ホウリツ</t>
    </rPh>
    <rPh sb="30" eb="31">
      <t>ダイ</t>
    </rPh>
    <rPh sb="33" eb="34">
      <t>ゴウ</t>
    </rPh>
    <rPh sb="35" eb="36">
      <t>ダイ</t>
    </rPh>
    <rPh sb="37" eb="38">
      <t>ジョウ</t>
    </rPh>
    <rPh sb="38" eb="39">
      <t>ダイ</t>
    </rPh>
    <rPh sb="40" eb="41">
      <t>ゴウ</t>
    </rPh>
    <rPh sb="42" eb="44">
      <t>キテイ</t>
    </rPh>
    <rPh sb="46" eb="50">
      <t>ボウリョクダンイン</t>
    </rPh>
    <phoneticPr fontId="5"/>
  </si>
  <si>
    <t>９　添付資料</t>
    <rPh sb="2" eb="6">
      <t>テンプシリョウ</t>
    </rPh>
    <phoneticPr fontId="6"/>
  </si>
  <si>
    <t>　申請書類チェックシートに記載のある書類を提出すること。ただし、申請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t>
    <phoneticPr fontId="5"/>
  </si>
  <si>
    <t>事業実施主体の概要が分かる資料</t>
    <rPh sb="0" eb="6">
      <t>ジギョウジッシシュタイ</t>
    </rPh>
    <rPh sb="7" eb="9">
      <t>ガイヨウ</t>
    </rPh>
    <rPh sb="10" eb="11">
      <t>ワ</t>
    </rPh>
    <rPh sb="13" eb="15">
      <t>シリョウ</t>
    </rPh>
    <phoneticPr fontId="5"/>
  </si>
  <si>
    <t>（スマート農業機械等をリース導入する場合）
別添１－１号、１－２号（機械リース計画書）</t>
    <rPh sb="5" eb="10">
      <t>ノウギョウキカイトウ</t>
    </rPh>
    <rPh sb="14" eb="16">
      <t>ドウニュウ</t>
    </rPh>
    <rPh sb="18" eb="20">
      <t>バアイ</t>
    </rPh>
    <rPh sb="22" eb="24">
      <t>ベッテン</t>
    </rPh>
    <rPh sb="27" eb="28">
      <t>ゴウ</t>
    </rPh>
    <rPh sb="32" eb="33">
      <t>ゴウ</t>
    </rPh>
    <rPh sb="34" eb="36">
      <t>キカイ</t>
    </rPh>
    <rPh sb="39" eb="42">
      <t>ケイカクショ</t>
    </rPh>
    <phoneticPr fontId="5"/>
  </si>
  <si>
    <t>成果目標及びそれに付随する計画に係る目標値の根拠（同意書等）</t>
    <rPh sb="0" eb="4">
      <t>セイカモクヒョウ</t>
    </rPh>
    <rPh sb="4" eb="5">
      <t>オヨ</t>
    </rPh>
    <rPh sb="9" eb="11">
      <t>フズイ</t>
    </rPh>
    <rPh sb="13" eb="15">
      <t>ケイカク</t>
    </rPh>
    <rPh sb="16" eb="17">
      <t>カカ</t>
    </rPh>
    <rPh sb="18" eb="21">
      <t>モクヒョウチ</t>
    </rPh>
    <rPh sb="22" eb="24">
      <t>コンキョ</t>
    </rPh>
    <rPh sb="25" eb="28">
      <t>ドウイショ</t>
    </rPh>
    <rPh sb="28" eb="29">
      <t>トウ</t>
    </rPh>
    <phoneticPr fontId="5"/>
  </si>
  <si>
    <t>財務資料</t>
    <rPh sb="0" eb="4">
      <t>ザイムシリョウ</t>
    </rPh>
    <phoneticPr fontId="5"/>
  </si>
  <si>
    <t>（農業機械専用運搬車を導入する場合）
別記２－１様式第１ー10号
（農業機械専用運搬車導入理由書）</t>
    <rPh sb="1" eb="3">
      <t>ノウギョウ</t>
    </rPh>
    <rPh sb="3" eb="5">
      <t>キカイ</t>
    </rPh>
    <rPh sb="5" eb="7">
      <t>センヨウ</t>
    </rPh>
    <rPh sb="7" eb="9">
      <t>ウンパン</t>
    </rPh>
    <rPh sb="9" eb="10">
      <t>シャ</t>
    </rPh>
    <rPh sb="11" eb="13">
      <t>ドウニュウ</t>
    </rPh>
    <rPh sb="15" eb="17">
      <t>バアイ</t>
    </rPh>
    <rPh sb="19" eb="21">
      <t>ベッキ</t>
    </rPh>
    <rPh sb="24" eb="26">
      <t>ヨウシキ</t>
    </rPh>
    <rPh sb="26" eb="27">
      <t>ダイ</t>
    </rPh>
    <rPh sb="31" eb="32">
      <t>ゴウ</t>
    </rPh>
    <rPh sb="34" eb="38">
      <t>ノウギョウキカイ</t>
    </rPh>
    <rPh sb="38" eb="43">
      <t>センヨウウンパンシャ</t>
    </rPh>
    <rPh sb="43" eb="48">
      <t>ドウニュウリユウショ</t>
    </rPh>
    <phoneticPr fontId="5"/>
  </si>
  <si>
    <t>審査基準の加算ポイントに係る証拠書類</t>
    <rPh sb="0" eb="4">
      <t>シンサキジュン</t>
    </rPh>
    <rPh sb="5" eb="7">
      <t>カサン</t>
    </rPh>
    <rPh sb="12" eb="13">
      <t>カカ</t>
    </rPh>
    <rPh sb="14" eb="18">
      <t>ショウコショルイ</t>
    </rPh>
    <phoneticPr fontId="5"/>
  </si>
  <si>
    <t>事業実施体制の分かる資料</t>
    <rPh sb="0" eb="6">
      <t>ジギョウジッシタイセイ</t>
    </rPh>
    <rPh sb="7" eb="8">
      <t>ワ</t>
    </rPh>
    <rPh sb="10" eb="12">
      <t>シリョウ</t>
    </rPh>
    <phoneticPr fontId="5"/>
  </si>
  <si>
    <t>経費使用に関する参考資料</t>
    <rPh sb="0" eb="4">
      <t>ケイヒシヨウ</t>
    </rPh>
    <rPh sb="5" eb="6">
      <t>カン</t>
    </rPh>
    <rPh sb="8" eb="12">
      <t>サンコウシリョウ</t>
    </rPh>
    <phoneticPr fontId="5"/>
  </si>
  <si>
    <t>別記２－１様式第１－６号申請書類チェックシート</t>
    <rPh sb="0" eb="2">
      <t>ベッキ</t>
    </rPh>
    <rPh sb="5" eb="7">
      <t>ヨウシキ</t>
    </rPh>
    <rPh sb="7" eb="8">
      <t>ダイ</t>
    </rPh>
    <rPh sb="11" eb="12">
      <t>ゴウ</t>
    </rPh>
    <rPh sb="12" eb="16">
      <t>シンセイショルイ</t>
    </rPh>
    <phoneticPr fontId="5"/>
  </si>
  <si>
    <t>別記２－１様式第１－４号（事業実施体制に関する資料）</t>
    <rPh sb="0" eb="2">
      <t>ベッキ</t>
    </rPh>
    <rPh sb="5" eb="7">
      <t>ヨウシキ</t>
    </rPh>
    <rPh sb="7" eb="8">
      <t>ダイ</t>
    </rPh>
    <rPh sb="11" eb="12">
      <t>ゴウ</t>
    </rPh>
    <rPh sb="13" eb="19">
      <t>ジギョウジッシタイセイ</t>
    </rPh>
    <rPh sb="20" eb="21">
      <t>カン</t>
    </rPh>
    <rPh sb="23" eb="25">
      <t>シリョウ</t>
    </rPh>
    <phoneticPr fontId="5"/>
  </si>
  <si>
    <t>（事業の一部を委託する場合）
委託契約書（案）</t>
    <rPh sb="1" eb="3">
      <t>ジギョウ</t>
    </rPh>
    <rPh sb="4" eb="6">
      <t>イチブ</t>
    </rPh>
    <rPh sb="7" eb="9">
      <t>イタク</t>
    </rPh>
    <rPh sb="11" eb="13">
      <t>バアイ</t>
    </rPh>
    <rPh sb="15" eb="20">
      <t>イタクケイヤクショ</t>
    </rPh>
    <rPh sb="21" eb="22">
      <t>アン</t>
    </rPh>
    <phoneticPr fontId="5"/>
  </si>
  <si>
    <t>その他参考資料</t>
    <rPh sb="2" eb="3">
      <t>タ</t>
    </rPh>
    <rPh sb="3" eb="7">
      <t>サンコウシリョウ</t>
    </rPh>
    <phoneticPr fontId="5"/>
  </si>
  <si>
    <t>（スマート農業機械等の導入に取り組む場合）
導入機械の性能が分かるパンフレット</t>
    <rPh sb="5" eb="10">
      <t>ノウギョウキカイトウ</t>
    </rPh>
    <rPh sb="11" eb="13">
      <t>ドウニュウ</t>
    </rPh>
    <rPh sb="14" eb="15">
      <t>ト</t>
    </rPh>
    <rPh sb="16" eb="17">
      <t>ク</t>
    </rPh>
    <rPh sb="18" eb="20">
      <t>バアイ</t>
    </rPh>
    <rPh sb="22" eb="26">
      <t>ドウニュウキカイ</t>
    </rPh>
    <rPh sb="27" eb="29">
      <t>セイノウ</t>
    </rPh>
    <rPh sb="30" eb="31">
      <t>ワ</t>
    </rPh>
    <phoneticPr fontId="5"/>
  </si>
  <si>
    <t>別記２－１様式第１－３号
（サービス利用者一覧）</t>
    <rPh sb="0" eb="2">
      <t>ベッキ</t>
    </rPh>
    <rPh sb="5" eb="7">
      <t>ヨウシキ</t>
    </rPh>
    <rPh sb="7" eb="8">
      <t>ダイ</t>
    </rPh>
    <rPh sb="11" eb="12">
      <t>ゴウ</t>
    </rPh>
    <rPh sb="18" eb="21">
      <t>リヨウシャ</t>
    </rPh>
    <rPh sb="21" eb="23">
      <t>イチラン</t>
    </rPh>
    <phoneticPr fontId="5"/>
  </si>
  <si>
    <t>（スマート農業機械等を導入する場合）
見積書</t>
    <rPh sb="5" eb="10">
      <t>ノウギョウキカイトウ</t>
    </rPh>
    <rPh sb="11" eb="13">
      <t>ドウニュウ</t>
    </rPh>
    <rPh sb="15" eb="17">
      <t>バアイ</t>
    </rPh>
    <rPh sb="19" eb="22">
      <t>ミツモリショ</t>
    </rPh>
    <phoneticPr fontId="5"/>
  </si>
  <si>
    <t>成果目標及びそれに付随する計画に係る現状値の根拠（現状の受委託契約書等）</t>
    <rPh sb="0" eb="4">
      <t>セイカモクヒョウ</t>
    </rPh>
    <rPh sb="4" eb="5">
      <t>オヨ</t>
    </rPh>
    <rPh sb="9" eb="11">
      <t>フズイ</t>
    </rPh>
    <rPh sb="13" eb="15">
      <t>ケイカク</t>
    </rPh>
    <rPh sb="16" eb="17">
      <t>カカ</t>
    </rPh>
    <rPh sb="18" eb="21">
      <t>ゲンジョウチ</t>
    </rPh>
    <rPh sb="22" eb="24">
      <t>コンキョ</t>
    </rPh>
    <rPh sb="25" eb="27">
      <t>ゲンジョウ</t>
    </rPh>
    <rPh sb="28" eb="34">
      <t>ジュイタクケイヤクショ</t>
    </rPh>
    <rPh sb="34" eb="35">
      <t>トウ</t>
    </rPh>
    <phoneticPr fontId="5"/>
  </si>
  <si>
    <t>□□　××</t>
    <phoneticPr fontId="5"/>
  </si>
  <si>
    <t>★★　▽▽</t>
    <phoneticPr fontId="5"/>
  </si>
  <si>
    <t>01-2345-6789</t>
    <phoneticPr fontId="5"/>
  </si>
  <si>
    <t>09-8765-4321</t>
    <phoneticPr fontId="5"/>
  </si>
  <si>
    <t>□□@・・・.com</t>
    <phoneticPr fontId="5"/>
  </si>
  <si>
    <t>★★@・・・.com</t>
    <phoneticPr fontId="5"/>
  </si>
  <si>
    <r>
      <rPr>
        <sz val="18"/>
        <rFont val="ＭＳ ゴシック"/>
        <family val="3"/>
        <charset val="128"/>
      </rPr>
      <t>サービス事業利用者一覧</t>
    </r>
    <r>
      <rPr>
        <sz val="16"/>
        <rFont val="ＭＳ ゴシック"/>
        <family val="3"/>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4" eb="6">
      <t>ジギョウ</t>
    </rPh>
    <rPh sb="6" eb="9">
      <t>リヨウシャ</t>
    </rPh>
    <rPh sb="9" eb="11">
      <t>イチラン</t>
    </rPh>
    <phoneticPr fontId="8"/>
  </si>
  <si>
    <t>１　事業実施主体名</t>
    <phoneticPr fontId="6"/>
  </si>
  <si>
    <r>
      <t>２　</t>
    </r>
    <r>
      <rPr>
        <sz val="11"/>
        <rFont val="ＭＳ ゴシック"/>
        <family val="3"/>
        <charset val="128"/>
      </rPr>
      <t>直接サービスを提供する農業者</t>
    </r>
    <rPh sb="2" eb="4">
      <t>シンセイ</t>
    </rPh>
    <rPh sb="4" eb="6">
      <t>ジテン</t>
    </rPh>
    <rPh sb="7" eb="10">
      <t>グタイテキ</t>
    </rPh>
    <phoneticPr fontId="6"/>
  </si>
  <si>
    <t>No.</t>
    <phoneticPr fontId="5"/>
  </si>
  <si>
    <t>サービスを利用する農業者名（※１）</t>
    <rPh sb="5" eb="7">
      <t>リヨウ</t>
    </rPh>
    <rPh sb="9" eb="12">
      <t>ノウギョウシャ</t>
    </rPh>
    <rPh sb="12" eb="13">
      <t>メイ</t>
    </rPh>
    <phoneticPr fontId="5"/>
  </si>
  <si>
    <t xml:space="preserve">サービス提供先の地域
（市町村、集落名等）
</t>
    <rPh sb="4" eb="7">
      <t>テイキョウサキ</t>
    </rPh>
    <rPh sb="8" eb="10">
      <t>チイキ</t>
    </rPh>
    <rPh sb="12" eb="15">
      <t>シチョウソン</t>
    </rPh>
    <rPh sb="16" eb="18">
      <t>シュウラク</t>
    </rPh>
    <rPh sb="18" eb="19">
      <t>メイ</t>
    </rPh>
    <rPh sb="19" eb="20">
      <t>トウ</t>
    </rPh>
    <phoneticPr fontId="5"/>
  </si>
  <si>
    <t>提供サービス（必ず記載すること)</t>
    <rPh sb="0" eb="2">
      <t>テイキョウ</t>
    </rPh>
    <rPh sb="7" eb="8">
      <t>カナラ</t>
    </rPh>
    <rPh sb="9" eb="11">
      <t>キサイ</t>
    </rPh>
    <phoneticPr fontId="5"/>
  </si>
  <si>
    <t>目標年度までの契約書の有無</t>
    <rPh sb="0" eb="4">
      <t>モクヒョウネンド</t>
    </rPh>
    <rPh sb="7" eb="10">
      <t>ケイヤクショ</t>
    </rPh>
    <rPh sb="11" eb="13">
      <t>ウム</t>
    </rPh>
    <phoneticPr fontId="5"/>
  </si>
  <si>
    <t>整備事業で整備した施設の利用見込み</t>
    <rPh sb="0" eb="4">
      <t>セイビジギョウ</t>
    </rPh>
    <rPh sb="5" eb="7">
      <t>セイビ</t>
    </rPh>
    <rPh sb="9" eb="11">
      <t>シセツ</t>
    </rPh>
    <rPh sb="12" eb="14">
      <t>リヨウ</t>
    </rPh>
    <rPh sb="14" eb="16">
      <t>ミコ</t>
    </rPh>
    <phoneticPr fontId="5"/>
  </si>
  <si>
    <t>環境負荷低減事業活動実施計画の認定</t>
    <phoneticPr fontId="5"/>
  </si>
  <si>
    <t>中山間地に該当（※２）</t>
    <rPh sb="0" eb="4">
      <t>チュウサンカンチ</t>
    </rPh>
    <rPh sb="5" eb="7">
      <t>ガイトウ</t>
    </rPh>
    <phoneticPr fontId="5"/>
  </si>
  <si>
    <t>内容（防除、施肥、収穫等）
※加工・流通・販売に係るサービスは除く</t>
    <rPh sb="0" eb="2">
      <t>ナイヨウ</t>
    </rPh>
    <rPh sb="3" eb="5">
      <t>ボウジョ</t>
    </rPh>
    <rPh sb="6" eb="8">
      <t>セヒ</t>
    </rPh>
    <rPh sb="9" eb="11">
      <t>シュウカク</t>
    </rPh>
    <rPh sb="11" eb="12">
      <t>トウ</t>
    </rPh>
    <rPh sb="15" eb="17">
      <t>カコウ</t>
    </rPh>
    <rPh sb="18" eb="20">
      <t>リュウツウ</t>
    </rPh>
    <rPh sb="21" eb="23">
      <t>ハンバイ</t>
    </rPh>
    <rPh sb="24" eb="25">
      <t>カカ</t>
    </rPh>
    <rPh sb="31" eb="32">
      <t>ノゾ</t>
    </rPh>
    <phoneticPr fontId="5"/>
  </si>
  <si>
    <t>対象作物</t>
    <rPh sb="0" eb="4">
      <t>タイショウサクモツ</t>
    </rPh>
    <phoneticPr fontId="5"/>
  </si>
  <si>
    <t>(A)サービスを提供している現状値面積（※３）</t>
    <rPh sb="8" eb="10">
      <t>テイキョウ</t>
    </rPh>
    <rPh sb="14" eb="16">
      <t>ゲンジョウ</t>
    </rPh>
    <rPh sb="16" eb="17">
      <t>チ</t>
    </rPh>
    <rPh sb="17" eb="19">
      <t>メンセキ</t>
    </rPh>
    <phoneticPr fontId="5"/>
  </si>
  <si>
    <r>
      <t>(B)</t>
    </r>
    <r>
      <rPr>
        <sz val="10"/>
        <rFont val="ＭＳ ゴシック"/>
        <family val="3"/>
        <charset val="128"/>
      </rPr>
      <t>成果目標年度において</t>
    </r>
    <r>
      <rPr>
        <sz val="10"/>
        <rFont val="ＭＳ ゴシック"/>
        <family val="3"/>
      </rPr>
      <t>サービスを提供する面積（※３）</t>
    </r>
    <rPh sb="3" eb="9">
      <t>セイカモクヒョウネンド</t>
    </rPh>
    <rPh sb="18" eb="20">
      <t>テイキョウ</t>
    </rPh>
    <rPh sb="22" eb="24">
      <t>メンセキ</t>
    </rPh>
    <phoneticPr fontId="5"/>
  </si>
  <si>
    <r>
      <t xml:space="preserve">(B)-(A)
</t>
    </r>
    <r>
      <rPr>
        <sz val="10"/>
        <rFont val="ＭＳ ゴシック"/>
        <family val="3"/>
        <charset val="128"/>
      </rPr>
      <t>拡大</t>
    </r>
    <r>
      <rPr>
        <sz val="10"/>
        <rFont val="ＭＳ ゴシック"/>
        <family val="3"/>
      </rPr>
      <t>面積</t>
    </r>
    <rPh sb="8" eb="10">
      <t>カクダイ</t>
    </rPh>
    <rPh sb="10" eb="12">
      <t>メンセキ</t>
    </rPh>
    <phoneticPr fontId="5"/>
  </si>
  <si>
    <t>（－の場合）
見込んだ方法（※４）</t>
    <rPh sb="3" eb="5">
      <t>バアイ</t>
    </rPh>
    <rPh sb="7" eb="9">
      <t>ミコ</t>
    </rPh>
    <rPh sb="11" eb="13">
      <t>ホウホウ</t>
    </rPh>
    <phoneticPr fontId="5"/>
  </si>
  <si>
    <t>○○　○○</t>
  </si>
  <si>
    <t>○○県○○市</t>
    <rPh sb="0" eb="3">
      <t>マルマルケン</t>
    </rPh>
    <rPh sb="3" eb="6">
      <t>マルマルシ</t>
    </rPh>
    <phoneticPr fontId="5"/>
  </si>
  <si>
    <t>-</t>
  </si>
  <si>
    <t>メールでの利用意向あり</t>
    <rPh sb="5" eb="9">
      <t>リヨウイコウ</t>
    </rPh>
    <phoneticPr fontId="5"/>
  </si>
  <si>
    <t>※１：サービス利用者が膨大の場合、サービスを利用する農業者等が記載された別葉を添付することにより、記載を簡略化することも可とする。</t>
    <rPh sb="7" eb="10">
      <t>リヨウシャ</t>
    </rPh>
    <rPh sb="11" eb="13">
      <t>ボウダイ</t>
    </rPh>
    <rPh sb="14" eb="16">
      <t>バアイ</t>
    </rPh>
    <rPh sb="22" eb="24">
      <t>リヨウ</t>
    </rPh>
    <rPh sb="26" eb="28">
      <t>ノウギョウ</t>
    </rPh>
    <rPh sb="28" eb="29">
      <t>シャ</t>
    </rPh>
    <rPh sb="29" eb="30">
      <t>トウ</t>
    </rPh>
    <rPh sb="31" eb="33">
      <t>キサイ</t>
    </rPh>
    <rPh sb="36" eb="37">
      <t>ベツ</t>
    </rPh>
    <rPh sb="37" eb="38">
      <t>ハ</t>
    </rPh>
    <rPh sb="39" eb="41">
      <t>テンプ</t>
    </rPh>
    <rPh sb="49" eb="51">
      <t>キサイ</t>
    </rPh>
    <rPh sb="52" eb="54">
      <t>カンリャク</t>
    </rPh>
    <rPh sb="54" eb="55">
      <t>カ</t>
    </rPh>
    <rPh sb="60" eb="61">
      <t>カ</t>
    </rPh>
    <phoneticPr fontId="5"/>
  </si>
  <si>
    <r>
      <t>※２：「農林統計に用いる地域区分の制定について」</t>
    </r>
    <r>
      <rPr>
        <sz val="9"/>
        <rFont val="ＭＳ ゴシック"/>
        <family val="3"/>
        <charset val="128"/>
      </rPr>
      <t>（平成 13 年 11 月 30 日付け 13 統計第 956 号農林水産省大臣官房統計情報部長通知）</t>
    </r>
    <r>
      <rPr>
        <sz val="9"/>
        <rFont val="ＭＳ ゴシック"/>
        <family val="3"/>
      </rPr>
      <t>の農業地域類型区分別基準指標において、中間農業地域又は山間農業地域に分類されている地域を指し、平地は中山間地域以外の地域を指す。</t>
    </r>
    <rPh sb="4" eb="8">
      <t>ノウリントウケイ</t>
    </rPh>
    <rPh sb="9" eb="10">
      <t>モチ</t>
    </rPh>
    <rPh sb="12" eb="16">
      <t>チイキクブン</t>
    </rPh>
    <rPh sb="17" eb="19">
      <t>セイテイ</t>
    </rPh>
    <rPh sb="76" eb="78">
      <t>ノウギョウ</t>
    </rPh>
    <rPh sb="78" eb="85">
      <t>チイキルイケイクブンベツ</t>
    </rPh>
    <rPh sb="85" eb="89">
      <t>キジュンシヒョウ</t>
    </rPh>
    <rPh sb="94" eb="100">
      <t>チュウカンノウギョウチイキ</t>
    </rPh>
    <rPh sb="100" eb="101">
      <t>マタ</t>
    </rPh>
    <rPh sb="102" eb="104">
      <t>サンカン</t>
    </rPh>
    <rPh sb="104" eb="108">
      <t>ノウギョウチイキ</t>
    </rPh>
    <rPh sb="109" eb="111">
      <t>ブンルイ</t>
    </rPh>
    <rPh sb="116" eb="118">
      <t>チイキ</t>
    </rPh>
    <rPh sb="119" eb="120">
      <t>サ</t>
    </rPh>
    <rPh sb="122" eb="124">
      <t>ヒラチ</t>
    </rPh>
    <rPh sb="125" eb="128">
      <t>チュウサンカン</t>
    </rPh>
    <rPh sb="128" eb="132">
      <t>チイキイガイ</t>
    </rPh>
    <rPh sb="133" eb="135">
      <t>チイキ</t>
    </rPh>
    <rPh sb="136" eb="137">
      <t>サ</t>
    </rPh>
    <phoneticPr fontId="5"/>
  </si>
  <si>
    <t>※３：（A)及び（B)に記載する面積は、延べ面積で記載すること。（A)には、事業実施前年度の利用者の実績を記載すること。</t>
    <rPh sb="6" eb="7">
      <t>オヨ</t>
    </rPh>
    <rPh sb="12" eb="14">
      <t>キサイ</t>
    </rPh>
    <rPh sb="16" eb="18">
      <t>メンセキ</t>
    </rPh>
    <rPh sb="20" eb="21">
      <t>ノ</t>
    </rPh>
    <rPh sb="22" eb="24">
      <t>メンセキ</t>
    </rPh>
    <rPh sb="25" eb="27">
      <t>キサイ</t>
    </rPh>
    <phoneticPr fontId="5"/>
  </si>
  <si>
    <t>※４：「－」と記載した場合について、その詳細（確保の方法や契約状況等）を記載すること。</t>
    <rPh sb="7" eb="9">
      <t>キサイ</t>
    </rPh>
    <rPh sb="11" eb="13">
      <t>バアイ</t>
    </rPh>
    <rPh sb="20" eb="22">
      <t>ショウサイ</t>
    </rPh>
    <rPh sb="23" eb="25">
      <t>カクホ</t>
    </rPh>
    <rPh sb="26" eb="28">
      <t>ホウホウ</t>
    </rPh>
    <rPh sb="29" eb="31">
      <t>ケイヤク</t>
    </rPh>
    <rPh sb="31" eb="33">
      <t>ジョウキョウ</t>
    </rPh>
    <rPh sb="33" eb="34">
      <t>トウ</t>
    </rPh>
    <rPh sb="36" eb="38">
      <t>キサイ</t>
    </rPh>
    <phoneticPr fontId="5"/>
  </si>
  <si>
    <t>※：記載欄が足りない場合、適宜行を追加して記載すること。</t>
    <rPh sb="2" eb="5">
      <t>キサイラン</t>
    </rPh>
    <rPh sb="6" eb="7">
      <t>タ</t>
    </rPh>
    <rPh sb="10" eb="12">
      <t>バアイ</t>
    </rPh>
    <rPh sb="13" eb="15">
      <t>テキギ</t>
    </rPh>
    <rPh sb="15" eb="16">
      <t>ギョウ</t>
    </rPh>
    <rPh sb="17" eb="19">
      <t>ツイカ</t>
    </rPh>
    <rPh sb="21" eb="23">
      <t>キサイ</t>
    </rPh>
    <phoneticPr fontId="5"/>
  </si>
  <si>
    <r>
      <t>３　農協等を経由して</t>
    </r>
    <r>
      <rPr>
        <sz val="11"/>
        <rFont val="ＭＳ ゴシック"/>
        <family val="3"/>
        <charset val="128"/>
      </rPr>
      <t>間接的に</t>
    </r>
    <r>
      <rPr>
        <sz val="11"/>
        <rFont val="ＭＳ ゴシック"/>
        <family val="3"/>
      </rPr>
      <t>サービスを提供する農業者</t>
    </r>
    <rPh sb="2" eb="5">
      <t>ノウキョウトウ</t>
    </rPh>
    <rPh sb="6" eb="8">
      <t>ケイユ</t>
    </rPh>
    <rPh sb="10" eb="13">
      <t>カンセツテキ</t>
    </rPh>
    <rPh sb="19" eb="21">
      <t>テイキョウ</t>
    </rPh>
    <rPh sb="23" eb="26">
      <t>ノウギョウシャ</t>
    </rPh>
    <phoneticPr fontId="5"/>
  </si>
  <si>
    <t>サービスを展開する農協等名</t>
    <rPh sb="5" eb="7">
      <t>テンカイ</t>
    </rPh>
    <rPh sb="9" eb="12">
      <t>ノウキョウトウ</t>
    </rPh>
    <rPh sb="12" eb="13">
      <t>メイ</t>
    </rPh>
    <phoneticPr fontId="5"/>
  </si>
  <si>
    <t>サービス提供先の地域
（市町村、集落等名）</t>
    <rPh sb="4" eb="7">
      <t>テイキョウサキ</t>
    </rPh>
    <rPh sb="8" eb="10">
      <t>チイキ</t>
    </rPh>
    <rPh sb="12" eb="15">
      <t>シチョウソン</t>
    </rPh>
    <rPh sb="16" eb="18">
      <t>シュウラク</t>
    </rPh>
    <rPh sb="18" eb="19">
      <t>トウ</t>
    </rPh>
    <rPh sb="19" eb="20">
      <t>メイ</t>
    </rPh>
    <phoneticPr fontId="5"/>
  </si>
  <si>
    <t>中山間地に該当（※）</t>
    <rPh sb="0" eb="4">
      <t>チュウサンカンチ</t>
    </rPh>
    <rPh sb="5" eb="7">
      <t>ガイトウ</t>
    </rPh>
    <phoneticPr fontId="5"/>
  </si>
  <si>
    <t>(A)サービスを提供している現状値面積</t>
    <rPh sb="8" eb="10">
      <t>テイキョウ</t>
    </rPh>
    <rPh sb="14" eb="16">
      <t>ゲンジョウ</t>
    </rPh>
    <rPh sb="16" eb="17">
      <t>チ</t>
    </rPh>
    <rPh sb="17" eb="19">
      <t>メンセキ</t>
    </rPh>
    <phoneticPr fontId="5"/>
  </si>
  <si>
    <t>(B)成果目標年度においてサービスを提供する面積</t>
    <rPh sb="18" eb="20">
      <t>テイキョウ</t>
    </rPh>
    <rPh sb="22" eb="24">
      <t>メンセキ</t>
    </rPh>
    <phoneticPr fontId="5"/>
  </si>
  <si>
    <t>（－の場合）
見込んだ方法</t>
    <rPh sb="3" eb="5">
      <t>バアイ</t>
    </rPh>
    <rPh sb="7" eb="9">
      <t>ミコ</t>
    </rPh>
    <rPh sb="11" eb="13">
      <t>ホウホウ</t>
    </rPh>
    <phoneticPr fontId="5"/>
  </si>
  <si>
    <t>A農協</t>
    <rPh sb="1" eb="3">
      <t>ノウキョウ</t>
    </rPh>
    <phoneticPr fontId="5"/>
  </si>
  <si>
    <t>人</t>
    <rPh sb="0" eb="1">
      <t>ニン</t>
    </rPh>
    <phoneticPr fontId="5"/>
  </si>
  <si>
    <t>※サービス提供先の地域が中山間地域とこれ以外に分かれる場合は、区別して記載すること（「中山間地域における農業支援サービスの展開」のポイント加算に該当しない整理とする場合には、この限りではない。</t>
    <rPh sb="5" eb="8">
      <t>テイキョウサキ</t>
    </rPh>
    <rPh sb="9" eb="11">
      <t>チイキ</t>
    </rPh>
    <rPh sb="12" eb="17">
      <t>チュウサンカンチイキ</t>
    </rPh>
    <rPh sb="20" eb="22">
      <t>イガイ</t>
    </rPh>
    <rPh sb="23" eb="24">
      <t>ワ</t>
    </rPh>
    <rPh sb="27" eb="29">
      <t>バアイ</t>
    </rPh>
    <rPh sb="31" eb="33">
      <t>クベツ</t>
    </rPh>
    <rPh sb="35" eb="37">
      <t>キサイ</t>
    </rPh>
    <rPh sb="43" eb="48">
      <t>チュウサンカンチイキ</t>
    </rPh>
    <rPh sb="52" eb="56">
      <t>ノウギョウシエン</t>
    </rPh>
    <rPh sb="61" eb="63">
      <t>テンカイ</t>
    </rPh>
    <rPh sb="69" eb="71">
      <t>カサン</t>
    </rPh>
    <rPh sb="72" eb="74">
      <t>ガイトウ</t>
    </rPh>
    <rPh sb="77" eb="79">
      <t>セイリ</t>
    </rPh>
    <rPh sb="82" eb="84">
      <t>バアイ</t>
    </rPh>
    <rPh sb="89" eb="90">
      <t>カギ</t>
    </rPh>
    <phoneticPr fontId="5"/>
  </si>
  <si>
    <r>
      <t>４　本事業におけるニーズ調査</t>
    </r>
    <r>
      <rPr>
        <sz val="11"/>
        <color theme="1"/>
        <rFont val="ＭＳ ゴシック"/>
        <family val="3"/>
        <charset val="128"/>
      </rPr>
      <t>等を踏まえて新たに確保するサービス利用者の人数</t>
    </r>
    <r>
      <rPr>
        <b/>
        <u/>
        <sz val="11"/>
        <color theme="1"/>
        <rFont val="ＭＳ ゴシック"/>
        <family val="3"/>
        <charset val="128"/>
      </rPr>
      <t>（推進事業のうち立上げ・事業拡大の取組に取り組む場合のみ記載）</t>
    </r>
    <r>
      <rPr>
        <sz val="11"/>
        <color theme="1"/>
        <rFont val="ＭＳ ゴシック"/>
        <family val="3"/>
        <charset val="128"/>
      </rPr>
      <t>（※）</t>
    </r>
    <rPh sb="2" eb="5">
      <t>ホンジギョウ</t>
    </rPh>
    <rPh sb="12" eb="14">
      <t>チョウサ</t>
    </rPh>
    <rPh sb="14" eb="15">
      <t>トウ</t>
    </rPh>
    <rPh sb="16" eb="17">
      <t>フ</t>
    </rPh>
    <rPh sb="20" eb="21">
      <t>アラ</t>
    </rPh>
    <rPh sb="23" eb="25">
      <t>カクホ</t>
    </rPh>
    <rPh sb="31" eb="34">
      <t>リヨウシャ</t>
    </rPh>
    <rPh sb="35" eb="37">
      <t>ニンズウ</t>
    </rPh>
    <phoneticPr fontId="5"/>
  </si>
  <si>
    <t>ニーズ調査等を行う地域名及び農業者の属性等</t>
    <rPh sb="3" eb="5">
      <t>チョウサ</t>
    </rPh>
    <rPh sb="5" eb="6">
      <t>トウ</t>
    </rPh>
    <rPh sb="7" eb="8">
      <t>オコナ</t>
    </rPh>
    <rPh sb="9" eb="11">
      <t>チイキ</t>
    </rPh>
    <rPh sb="11" eb="12">
      <t>メイ</t>
    </rPh>
    <rPh sb="12" eb="13">
      <t>オヨ</t>
    </rPh>
    <rPh sb="14" eb="16">
      <t>ノウギョウ</t>
    </rPh>
    <rPh sb="16" eb="17">
      <t>シャ</t>
    </rPh>
    <rPh sb="18" eb="21">
      <t>ゾクセイトウ</t>
    </rPh>
    <phoneticPr fontId="5"/>
  </si>
  <si>
    <t>対象となる農業者数</t>
    <rPh sb="0" eb="2">
      <t>タイショウ</t>
    </rPh>
    <rPh sb="5" eb="7">
      <t>ノウギョウ</t>
    </rPh>
    <rPh sb="7" eb="8">
      <t>シャ</t>
    </rPh>
    <rPh sb="8" eb="9">
      <t>スウ</t>
    </rPh>
    <phoneticPr fontId="5"/>
  </si>
  <si>
    <t>ニーズ調査等により新たに確保するサービス利用者の人数</t>
    <rPh sb="3" eb="5">
      <t>チョウサ</t>
    </rPh>
    <rPh sb="5" eb="6">
      <t>トウ</t>
    </rPh>
    <rPh sb="9" eb="10">
      <t>アラ</t>
    </rPh>
    <rPh sb="12" eb="14">
      <t>カクホ</t>
    </rPh>
    <rPh sb="20" eb="23">
      <t>リヨウシャ</t>
    </rPh>
    <rPh sb="24" eb="26">
      <t>ニンズウ</t>
    </rPh>
    <phoneticPr fontId="5"/>
  </si>
  <si>
    <t>ニーズ調査等により新たに確保するサービス提供面積</t>
    <rPh sb="3" eb="5">
      <t>チョウサ</t>
    </rPh>
    <rPh sb="5" eb="6">
      <t>トウ</t>
    </rPh>
    <rPh sb="9" eb="10">
      <t>アラ</t>
    </rPh>
    <rPh sb="12" eb="14">
      <t>カクホ</t>
    </rPh>
    <rPh sb="20" eb="22">
      <t>テイキョウ</t>
    </rPh>
    <rPh sb="22" eb="24">
      <t>メンセキ</t>
    </rPh>
    <phoneticPr fontId="5"/>
  </si>
  <si>
    <t>ニーズ調査等により新たに確保するサービス利用者の人数やサービス提供面積の根拠等</t>
    <rPh sb="3" eb="6">
      <t>チョウサトウ</t>
    </rPh>
    <rPh sb="9" eb="10">
      <t>アラ</t>
    </rPh>
    <rPh sb="12" eb="14">
      <t>カクホ</t>
    </rPh>
    <rPh sb="20" eb="23">
      <t>リヨウシャ</t>
    </rPh>
    <rPh sb="24" eb="26">
      <t>ニンズウ</t>
    </rPh>
    <rPh sb="31" eb="33">
      <t>テイキョウ</t>
    </rPh>
    <rPh sb="33" eb="35">
      <t>メンセキ</t>
    </rPh>
    <rPh sb="36" eb="38">
      <t>コンキョ</t>
    </rPh>
    <rPh sb="38" eb="39">
      <t>トウ</t>
    </rPh>
    <phoneticPr fontId="5"/>
  </si>
  <si>
    <r>
      <t>※　</t>
    </r>
    <r>
      <rPr>
        <sz val="9"/>
        <color theme="1"/>
        <rFont val="ＭＳ ゴシック"/>
        <family val="3"/>
        <charset val="128"/>
      </rPr>
      <t>スマート農業機械等の導入に取り組まない場合は、当該欄のみの記載でも可。</t>
    </r>
    <phoneticPr fontId="5"/>
  </si>
  <si>
    <t>５　現状面積及び成果目標年度における面積の合計（２～４の合計）</t>
    <rPh sb="2" eb="4">
      <t>ゲンジョウ</t>
    </rPh>
    <rPh sb="4" eb="6">
      <t>メンセキ</t>
    </rPh>
    <rPh sb="6" eb="7">
      <t>オヨ</t>
    </rPh>
    <rPh sb="8" eb="14">
      <t>セイカモクヒョウネンド</t>
    </rPh>
    <rPh sb="18" eb="20">
      <t>メンセキ</t>
    </rPh>
    <rPh sb="21" eb="23">
      <t>ゴウケイ</t>
    </rPh>
    <rPh sb="28" eb="30">
      <t>ゴウケイ</t>
    </rPh>
    <phoneticPr fontId="5"/>
  </si>
  <si>
    <t>サービス利用者数（２～４のサービス利用者の合計）</t>
    <rPh sb="4" eb="7">
      <t>リヨウシャ</t>
    </rPh>
    <rPh sb="7" eb="8">
      <t>スウ</t>
    </rPh>
    <rPh sb="17" eb="20">
      <t>リヨウシャ</t>
    </rPh>
    <rPh sb="21" eb="23">
      <t>ゴウケイ</t>
    </rPh>
    <phoneticPr fontId="5"/>
  </si>
  <si>
    <t>ニーズ調査等により確保する面積</t>
    <rPh sb="3" eb="5">
      <t>チョウサ</t>
    </rPh>
    <rPh sb="5" eb="6">
      <t>トウ</t>
    </rPh>
    <rPh sb="9" eb="11">
      <t>カクホ</t>
    </rPh>
    <rPh sb="13" eb="15">
      <t>メンセキ</t>
    </rPh>
    <phoneticPr fontId="5"/>
  </si>
  <si>
    <t>ニーズ調査等により確保する利用者数</t>
    <rPh sb="3" eb="5">
      <t>チョウサ</t>
    </rPh>
    <rPh sb="9" eb="11">
      <t>カクホ</t>
    </rPh>
    <rPh sb="13" eb="17">
      <t>リヨウシャスウ</t>
    </rPh>
    <phoneticPr fontId="5"/>
  </si>
  <si>
    <t>MAFF食品株式会社</t>
    <rPh sb="4" eb="6">
      <t>ショクヒン</t>
    </rPh>
    <rPh sb="6" eb="10">
      <t>カブシキカイシャ</t>
    </rPh>
    <phoneticPr fontId="5"/>
  </si>
  <si>
    <t>※２：①推進事業のみを実施しようとする者が、原則、複数の都道府県にわたりサービス事業を提供するサービス事業者（北海道で取り組むサービス事業者に　
　　　あっては、原則、北海道内の複数の総合振興局・振興局でサービスを提供するサービス事業者）である場合
　　　②整備事業を実施しようとする場合</t>
    <rPh sb="22" eb="24">
      <t>ゲンソク</t>
    </rPh>
    <rPh sb="25" eb="27">
      <t>フクスウ</t>
    </rPh>
    <rPh sb="81" eb="83">
      <t>ゲンソク</t>
    </rPh>
    <rPh sb="89" eb="91">
      <t>フクスウ</t>
    </rPh>
    <rPh sb="134" eb="136">
      <t>ジッシ</t>
    </rPh>
    <rPh sb="142" eb="144">
      <t>バアイ</t>
    </rPh>
    <phoneticPr fontId="5"/>
  </si>
  <si>
    <t>※１：推進事業のみを実施しようとする者が、おおむね都道府県域でサービス事業を提供するサービス事業者（北海道で取り組むサービス事業者にあっては、
　　　おおむね北海道内の総合振興局・振興局域でサービスを提供するサービス事業者）である場合</t>
    <phoneticPr fontId="5"/>
  </si>
  <si>
    <t>青森県〇〇市△-□</t>
    <rPh sb="0" eb="3">
      <t>アオモリケン</t>
    </rPh>
    <rPh sb="5" eb="6">
      <t>シ</t>
    </rPh>
    <phoneticPr fontId="5"/>
  </si>
  <si>
    <t>青森県〇〇地区の玉ねぎ栽培地域を中心に、○○市、○○農協と連携して、特に高齢化により営農が困難になりつつある農業者をターゲットに、収穫作業の代行サービスを展開することとする。</t>
    <rPh sb="0" eb="2">
      <t>アオモリ</t>
    </rPh>
    <rPh sb="2" eb="3">
      <t>ケン</t>
    </rPh>
    <rPh sb="5" eb="7">
      <t>チク</t>
    </rPh>
    <rPh sb="8" eb="9">
      <t>タマ</t>
    </rPh>
    <rPh sb="11" eb="15">
      <t>サイバイチイキ</t>
    </rPh>
    <rPh sb="16" eb="18">
      <t>チュウシン</t>
    </rPh>
    <rPh sb="22" eb="23">
      <t>シ</t>
    </rPh>
    <rPh sb="24" eb="28">
      <t>マルマルノウキョウ</t>
    </rPh>
    <rPh sb="29" eb="31">
      <t>レンケイ</t>
    </rPh>
    <rPh sb="34" eb="35">
      <t>トク</t>
    </rPh>
    <rPh sb="36" eb="39">
      <t>コウレイカ</t>
    </rPh>
    <rPh sb="42" eb="44">
      <t>エイノウ</t>
    </rPh>
    <rPh sb="45" eb="47">
      <t>コンナン</t>
    </rPh>
    <rPh sb="54" eb="57">
      <t>ノウギョウシャ</t>
    </rPh>
    <rPh sb="65" eb="69">
      <t>シュウカクサギョウ</t>
    </rPh>
    <rPh sb="70" eb="72">
      <t>ダイコウ</t>
    </rPh>
    <rPh sb="77" eb="79">
      <t>テンカイ</t>
    </rPh>
    <phoneticPr fontId="5"/>
  </si>
  <si>
    <r>
      <rPr>
        <sz val="11"/>
        <color theme="4"/>
        <rFont val="ＭＳ ゴシック"/>
        <family val="3"/>
        <charset val="128"/>
      </rPr>
      <t>東北農政局長　</t>
    </r>
    <r>
      <rPr>
        <sz val="11"/>
        <rFont val="ＭＳ ゴシック"/>
        <family val="3"/>
        <charset val="128"/>
      </rPr>
      <t>殿（※２）</t>
    </r>
    <rPh sb="0" eb="2">
      <t>トウホク</t>
    </rPh>
    <rPh sb="2" eb="5">
      <t>ノウセイキョク</t>
    </rPh>
    <rPh sb="5" eb="6">
      <t>チョウ</t>
    </rPh>
    <rPh sb="7" eb="8">
      <t>ドノ</t>
    </rPh>
    <phoneticPr fontId="5"/>
  </si>
  <si>
    <t>2023年　1月　1日～</t>
    <phoneticPr fontId="5"/>
  </si>
  <si>
    <t>2024年　1月　1日～</t>
    <phoneticPr fontId="5"/>
  </si>
  <si>
    <t>2025年　1月　1日～</t>
    <phoneticPr fontId="5"/>
  </si>
  <si>
    <r>
      <t>第　</t>
    </r>
    <r>
      <rPr>
        <sz val="11"/>
        <color theme="4"/>
        <rFont val="ＭＳ ゴシック"/>
        <family val="3"/>
        <charset val="128"/>
      </rPr>
      <t>X</t>
    </r>
    <r>
      <rPr>
        <sz val="11"/>
        <rFont val="ＭＳ ゴシック"/>
        <family val="3"/>
        <charset val="128"/>
      </rPr>
      <t>　期</t>
    </r>
    <rPh sb="0" eb="1">
      <t>ダイ</t>
    </rPh>
    <rPh sb="4" eb="5">
      <t>キ</t>
    </rPh>
    <phoneticPr fontId="5"/>
  </si>
  <si>
    <r>
      <t>第　</t>
    </r>
    <r>
      <rPr>
        <sz val="11"/>
        <color theme="4"/>
        <rFont val="ＭＳ ゴシック"/>
        <family val="3"/>
        <charset val="128"/>
      </rPr>
      <t>Y　</t>
    </r>
    <r>
      <rPr>
        <sz val="11"/>
        <rFont val="ＭＳ ゴシック"/>
        <family val="3"/>
        <charset val="128"/>
      </rPr>
      <t>期</t>
    </r>
    <rPh sb="0" eb="1">
      <t>ダイ</t>
    </rPh>
    <rPh sb="4" eb="5">
      <t>キ</t>
    </rPh>
    <phoneticPr fontId="5"/>
  </si>
  <si>
    <r>
      <t>第　</t>
    </r>
    <r>
      <rPr>
        <sz val="11"/>
        <color theme="4"/>
        <rFont val="ＭＳ ゴシック"/>
        <family val="3"/>
        <charset val="128"/>
      </rPr>
      <t>Z</t>
    </r>
    <r>
      <rPr>
        <sz val="11"/>
        <rFont val="ＭＳ ゴシック"/>
        <family val="3"/>
        <charset val="128"/>
      </rPr>
      <t>　期</t>
    </r>
    <rPh sb="0" eb="1">
      <t>ダイ</t>
    </rPh>
    <rPh sb="4" eb="5">
      <t>キ</t>
    </rPh>
    <phoneticPr fontId="5"/>
  </si>
  <si>
    <t>収穫作業の受託ニーズの把握</t>
    <phoneticPr fontId="5"/>
  </si>
  <si>
    <t>△△市及び××町においてアンケート調査を実施。</t>
    <rPh sb="2" eb="3">
      <t>シ</t>
    </rPh>
    <rPh sb="3" eb="4">
      <t>オヨ</t>
    </rPh>
    <rPh sb="7" eb="8">
      <t>マチ</t>
    </rPh>
    <rPh sb="17" eb="19">
      <t>チョウサ</t>
    </rPh>
    <rPh sb="20" eb="22">
      <t>ジッシ</t>
    </rPh>
    <phoneticPr fontId="5"/>
  </si>
  <si>
    <t>△△市の農業者にアンケート調査</t>
    <rPh sb="4" eb="7">
      <t>ノウギョウシャ</t>
    </rPh>
    <phoneticPr fontId="5"/>
  </si>
  <si>
    <t>(2)</t>
    <phoneticPr fontId="16"/>
  </si>
  <si>
    <t>××町の農業者にアンケート調査</t>
    <rPh sb="4" eb="6">
      <t>ノウギョウ</t>
    </rPh>
    <rPh sb="6" eb="7">
      <t>シャ</t>
    </rPh>
    <phoneticPr fontId="5"/>
  </si>
  <si>
    <t>○○地区に隣接する□□地区でデモ実演を５回実施する。</t>
    <rPh sb="2" eb="4">
      <t>チク</t>
    </rPh>
    <rPh sb="5" eb="7">
      <t>リンセツ</t>
    </rPh>
    <rPh sb="11" eb="13">
      <t>チク</t>
    </rPh>
    <rPh sb="16" eb="18">
      <t>ジツエン</t>
    </rPh>
    <rPh sb="20" eb="21">
      <t>カイ</t>
    </rPh>
    <rPh sb="21" eb="23">
      <t>ジッシ</t>
    </rPh>
    <phoneticPr fontId="5"/>
  </si>
  <si>
    <t>OJTによる作業者の育成</t>
    <phoneticPr fontId="5"/>
  </si>
  <si>
    <t>□□地区で収穫作業のデモ実演</t>
    <rPh sb="5" eb="9">
      <t>シュウカクサギョウ</t>
    </rPh>
    <phoneticPr fontId="5"/>
  </si>
  <si>
    <t>品種転換に係る収穫作業の実証</t>
    <rPh sb="0" eb="4">
      <t>ヒンシュテンカン</t>
    </rPh>
    <rPh sb="5" eb="6">
      <t>カカ</t>
    </rPh>
    <rPh sb="7" eb="11">
      <t>シュウカクサギョウ</t>
    </rPh>
    <rPh sb="12" eb="14">
      <t>ジッショウ</t>
    </rPh>
    <phoneticPr fontId="5"/>
  </si>
  <si>
    <t>全２回、○○市にて検討会を開催する。</t>
    <rPh sb="0" eb="1">
      <t>ゼン</t>
    </rPh>
    <rPh sb="2" eb="3">
      <t>カイ</t>
    </rPh>
    <rPh sb="6" eb="7">
      <t>シ</t>
    </rPh>
    <rPh sb="9" eb="12">
      <t>ケントウカイ</t>
    </rPh>
    <rPh sb="13" eb="15">
      <t>カイサイ</t>
    </rPh>
    <phoneticPr fontId="5"/>
  </si>
  <si>
    <t>栽培に関する検討会を開催</t>
    <rPh sb="0" eb="2">
      <t>サイバイ</t>
    </rPh>
    <rPh sb="3" eb="4">
      <t>カン</t>
    </rPh>
    <phoneticPr fontId="5"/>
  </si>
  <si>
    <t>収穫機の導入</t>
    <rPh sb="0" eb="3">
      <t>シュウカクキ</t>
    </rPh>
    <rPh sb="4" eb="6">
      <t>ドウニュウ</t>
    </rPh>
    <phoneticPr fontId="5"/>
  </si>
  <si>
    <t>100,000円×5回=500,000円(税抜)</t>
    <rPh sb="7" eb="8">
      <t>エン</t>
    </rPh>
    <rPh sb="10" eb="11">
      <t>カイ</t>
    </rPh>
    <rPh sb="19" eb="20">
      <t>エン</t>
    </rPh>
    <phoneticPr fontId="5"/>
  </si>
  <si>
    <t>減額した金額
50,000円</t>
    <rPh sb="0" eb="2">
      <t>ゲンガク</t>
    </rPh>
    <rPh sb="4" eb="6">
      <t>キンガク</t>
    </rPh>
    <rPh sb="13" eb="14">
      <t>エン</t>
    </rPh>
    <phoneticPr fontId="5"/>
  </si>
  <si>
    <r>
      <t>現状（※１）
（令和</t>
    </r>
    <r>
      <rPr>
        <sz val="11"/>
        <color theme="4"/>
        <rFont val="ＭＳ ゴシック"/>
        <family val="3"/>
        <charset val="128"/>
      </rPr>
      <t>７</t>
    </r>
    <r>
      <rPr>
        <sz val="11"/>
        <rFont val="ＭＳ ゴシック"/>
        <family val="3"/>
      </rPr>
      <t>年度）</t>
    </r>
    <rPh sb="8" eb="10">
      <t>レイワ</t>
    </rPh>
    <phoneticPr fontId="5"/>
  </si>
  <si>
    <r>
      <t>事業実施年度
（令和</t>
    </r>
    <r>
      <rPr>
        <sz val="11"/>
        <color theme="4"/>
        <rFont val="ＭＳ ゴシック"/>
        <family val="3"/>
        <charset val="128"/>
      </rPr>
      <t>８</t>
    </r>
    <r>
      <rPr>
        <sz val="11"/>
        <rFont val="ＭＳ ゴシック"/>
        <family val="3"/>
      </rPr>
      <t>年度）</t>
    </r>
    <phoneticPr fontId="5"/>
  </si>
  <si>
    <r>
      <t>令和</t>
    </r>
    <r>
      <rPr>
        <sz val="11"/>
        <color theme="4"/>
        <rFont val="ＭＳ ゴシック"/>
        <family val="3"/>
        <charset val="128"/>
      </rPr>
      <t>９</t>
    </r>
    <r>
      <rPr>
        <sz val="11"/>
        <rFont val="ＭＳ ゴシック"/>
        <family val="3"/>
      </rPr>
      <t>年度</t>
    </r>
    <phoneticPr fontId="5"/>
  </si>
  <si>
    <r>
      <t>目標年度
（令和</t>
    </r>
    <r>
      <rPr>
        <sz val="11"/>
        <color theme="4"/>
        <rFont val="ＭＳ ゴシック"/>
        <family val="3"/>
        <charset val="128"/>
      </rPr>
      <t>10</t>
    </r>
    <r>
      <rPr>
        <sz val="11"/>
        <rFont val="ＭＳ ゴシック"/>
        <family val="3"/>
      </rPr>
      <t>年度）</t>
    </r>
    <phoneticPr fontId="5"/>
  </si>
  <si>
    <t>200,000円×2回=400,000円(税抜)</t>
    <rPh sb="7" eb="8">
      <t>エン</t>
    </rPh>
    <rPh sb="10" eb="11">
      <t>カイ</t>
    </rPh>
    <rPh sb="19" eb="20">
      <t>エン</t>
    </rPh>
    <phoneticPr fontId="5"/>
  </si>
  <si>
    <t>減額した金額
40,000円</t>
    <rPh sb="0" eb="2">
      <t>ゲンガク</t>
    </rPh>
    <rPh sb="4" eb="6">
      <t>キンガク</t>
    </rPh>
    <rPh sb="13" eb="14">
      <t>エン</t>
    </rPh>
    <phoneticPr fontId="5"/>
  </si>
  <si>
    <t>MAFF食品株式会社</t>
    <phoneticPr fontId="5"/>
  </si>
  <si>
    <t>〇</t>
    <phoneticPr fontId="5"/>
  </si>
  <si>
    <r>
      <t>現状（令和</t>
    </r>
    <r>
      <rPr>
        <sz val="11"/>
        <color theme="4"/>
        <rFont val="ＭＳ ゴシック"/>
        <family val="3"/>
        <charset val="128"/>
      </rPr>
      <t>７</t>
    </r>
    <r>
      <rPr>
        <sz val="11"/>
        <rFont val="ＭＳ ゴシック"/>
        <family val="3"/>
        <charset val="128"/>
      </rPr>
      <t>年度）（※１）（事業実施前年度）</t>
    </r>
    <rPh sb="3" eb="5">
      <t>レイワ</t>
    </rPh>
    <phoneticPr fontId="5"/>
  </si>
  <si>
    <r>
      <t>事業実施年度
（令和</t>
    </r>
    <r>
      <rPr>
        <sz val="11"/>
        <color theme="4"/>
        <rFont val="ＭＳ ゴシック"/>
        <family val="3"/>
        <charset val="128"/>
      </rPr>
      <t>８</t>
    </r>
    <r>
      <rPr>
        <sz val="11"/>
        <rFont val="ＭＳ ゴシック"/>
        <family val="3"/>
        <charset val="128"/>
      </rPr>
      <t>年度）</t>
    </r>
    <phoneticPr fontId="5"/>
  </si>
  <si>
    <r>
      <t>令和</t>
    </r>
    <r>
      <rPr>
        <sz val="11"/>
        <color theme="4"/>
        <rFont val="ＭＳ ゴシック"/>
        <family val="3"/>
        <charset val="128"/>
      </rPr>
      <t>９</t>
    </r>
    <r>
      <rPr>
        <sz val="11"/>
        <rFont val="ＭＳ ゴシック"/>
        <family val="3"/>
        <charset val="128"/>
      </rPr>
      <t>年度</t>
    </r>
    <phoneticPr fontId="5"/>
  </si>
  <si>
    <r>
      <t>目標年度
（令和</t>
    </r>
    <r>
      <rPr>
        <sz val="11"/>
        <color theme="4"/>
        <rFont val="ＭＳ ゴシック"/>
        <family val="3"/>
        <charset val="128"/>
      </rPr>
      <t>10</t>
    </r>
    <r>
      <rPr>
        <sz val="11"/>
        <rFont val="ＭＳ ゴシック"/>
        <family val="3"/>
        <charset val="128"/>
      </rPr>
      <t>年度）</t>
    </r>
    <phoneticPr fontId="5"/>
  </si>
  <si>
    <t>青森県○○市</t>
    <rPh sb="0" eb="2">
      <t>アオモリ</t>
    </rPh>
    <rPh sb="2" eb="3">
      <t>ケン</t>
    </rPh>
    <rPh sb="3" eb="6">
      <t>マルマルシ</t>
    </rPh>
    <phoneticPr fontId="5"/>
  </si>
  <si>
    <t>B生産組合</t>
    <rPh sb="1" eb="5">
      <t>セイサンクミアイ</t>
    </rPh>
    <phoneticPr fontId="5"/>
  </si>
  <si>
    <t>青森県××地区の農業者</t>
    <rPh sb="0" eb="3">
      <t>アオモリケン</t>
    </rPh>
    <rPh sb="5" eb="7">
      <t>チク</t>
    </rPh>
    <rPh sb="8" eb="11">
      <t>ノウギョウシャ</t>
    </rPh>
    <phoneticPr fontId="5"/>
  </si>
  <si>
    <t>新たに確保するサービス利用者の人数については、○○市におけるサービス利用に係る商談の成約率（●％）を踏まえて算定。面積については、△△市の１農家あたりの平均作付面積から算定。</t>
    <rPh sb="0" eb="1">
      <t>アラ</t>
    </rPh>
    <rPh sb="3" eb="5">
      <t>カクホ</t>
    </rPh>
    <rPh sb="11" eb="14">
      <t>リヨウシャ</t>
    </rPh>
    <rPh sb="15" eb="17">
      <t>ニンズ</t>
    </rPh>
    <rPh sb="25" eb="26">
      <t>シ</t>
    </rPh>
    <rPh sb="34" eb="36">
      <t>リヨウ</t>
    </rPh>
    <rPh sb="37" eb="38">
      <t>カカ</t>
    </rPh>
    <rPh sb="39" eb="41">
      <t>ショウダン</t>
    </rPh>
    <rPh sb="42" eb="45">
      <t>セイヤクリツ</t>
    </rPh>
    <rPh sb="50" eb="51">
      <t>フ</t>
    </rPh>
    <rPh sb="54" eb="56">
      <t>サンテイ</t>
    </rPh>
    <rPh sb="57" eb="59">
      <t>メンセキ</t>
    </rPh>
    <rPh sb="78" eb="80">
      <t>サクツケ</t>
    </rPh>
    <rPh sb="84" eb="86">
      <t>サンテイ</t>
    </rPh>
    <phoneticPr fontId="5"/>
  </si>
  <si>
    <t>青森県〇〇市△-□</t>
    <phoneticPr fontId="5"/>
  </si>
  <si>
    <r>
      <t>現状の作業受託面積22ha、目標</t>
    </r>
    <r>
      <rPr>
        <sz val="11"/>
        <color theme="4"/>
        <rFont val="ＭＳ ゴシック"/>
        <family val="3"/>
        <charset val="128"/>
      </rPr>
      <t>42ha</t>
    </r>
    <phoneticPr fontId="5"/>
  </si>
  <si>
    <t>青森県〇〇市△△町</t>
    <rPh sb="0" eb="3">
      <t>アオモリケン</t>
    </rPh>
    <rPh sb="5" eb="6">
      <t>シ</t>
    </rPh>
    <rPh sb="8" eb="9">
      <t>チョウ</t>
    </rPh>
    <phoneticPr fontId="5"/>
  </si>
  <si>
    <r>
      <t>１年目（</t>
    </r>
    <r>
      <rPr>
        <sz val="10"/>
        <color theme="4"/>
        <rFont val="ＭＳ ゴシック"/>
        <family val="3"/>
        <charset val="128"/>
      </rPr>
      <t>８</t>
    </r>
    <r>
      <rPr>
        <sz val="10"/>
        <rFont val="ＭＳ ゴシック"/>
        <family val="3"/>
        <charset val="128"/>
      </rPr>
      <t>年度）</t>
    </r>
    <rPh sb="1" eb="3">
      <t>ネンメ</t>
    </rPh>
    <phoneticPr fontId="16"/>
  </si>
  <si>
    <r>
      <t>２年目（</t>
    </r>
    <r>
      <rPr>
        <sz val="10"/>
        <color theme="4"/>
        <rFont val="ＭＳ ゴシック"/>
        <family val="3"/>
        <charset val="128"/>
      </rPr>
      <t>９</t>
    </r>
    <r>
      <rPr>
        <sz val="10"/>
        <rFont val="ＭＳ ゴシック"/>
        <family val="3"/>
        <charset val="128"/>
      </rPr>
      <t>年度）</t>
    </r>
    <rPh sb="1" eb="3">
      <t>ネンメ</t>
    </rPh>
    <phoneticPr fontId="16"/>
  </si>
  <si>
    <r>
      <t>３年目（</t>
    </r>
    <r>
      <rPr>
        <sz val="10"/>
        <color theme="4"/>
        <rFont val="ＭＳ ゴシック"/>
        <family val="3"/>
        <charset val="128"/>
      </rPr>
      <t>10</t>
    </r>
    <r>
      <rPr>
        <sz val="10"/>
        <rFont val="ＭＳ ゴシック"/>
        <family val="3"/>
        <charset val="128"/>
      </rPr>
      <t>年度）</t>
    </r>
    <rPh sb="1" eb="3">
      <t>ネンメ</t>
    </rPh>
    <phoneticPr fontId="16"/>
  </si>
  <si>
    <t>Ｂ生産組合</t>
    <rPh sb="1" eb="5">
      <t>セイサンクミアイ</t>
    </rPh>
    <phoneticPr fontId="5"/>
  </si>
  <si>
    <r>
      <t>別記２－１</t>
    </r>
    <r>
      <rPr>
        <sz val="11"/>
        <rFont val="ＭＳ ゴシック"/>
        <family val="3"/>
      </rPr>
      <t>様式第</t>
    </r>
    <r>
      <rPr>
        <sz val="11"/>
        <rFont val="ＭＳ ゴシック"/>
        <family val="3"/>
        <charset val="128"/>
      </rPr>
      <t>１</t>
    </r>
    <r>
      <rPr>
        <sz val="11"/>
        <rFont val="ＭＳ ゴシック"/>
        <family val="3"/>
      </rPr>
      <t>－３号（第６関係）</t>
    </r>
    <rPh sb="0" eb="2">
      <t>ベッキ</t>
    </rPh>
    <phoneticPr fontId="5"/>
  </si>
  <si>
    <t>集出荷貯蔵施設建築工事</t>
    <rPh sb="0" eb="7">
      <t>シュウシュッカチョゾウシセツ</t>
    </rPh>
    <rPh sb="7" eb="11">
      <t>ケンチクコウジ</t>
    </rPh>
    <phoneticPr fontId="6"/>
  </si>
  <si>
    <t>製造請負工事</t>
    <rPh sb="0" eb="2">
      <t>セイゾウ</t>
    </rPh>
    <rPh sb="2" eb="4">
      <t>ウケオイ</t>
    </rPh>
    <rPh sb="4" eb="6">
      <t>コウジ</t>
    </rPh>
    <phoneticPr fontId="6"/>
  </si>
  <si>
    <t>　　仮設工事</t>
    <rPh sb="2" eb="4">
      <t>カセツ</t>
    </rPh>
    <rPh sb="4" eb="6">
      <t>コウジ</t>
    </rPh>
    <phoneticPr fontId="6"/>
  </si>
  <si>
    <t>　　本体工事</t>
    <rPh sb="2" eb="6">
      <t>ホンタイコウジ</t>
    </rPh>
    <phoneticPr fontId="6"/>
  </si>
  <si>
    <t>　　電気設備工事</t>
    <rPh sb="2" eb="4">
      <t>デンキ</t>
    </rPh>
    <rPh sb="4" eb="6">
      <t>セツビ</t>
    </rPh>
    <rPh sb="6" eb="8">
      <t>コウジ</t>
    </rPh>
    <phoneticPr fontId="6"/>
  </si>
  <si>
    <t>　　選果ライン設置工事</t>
    <rPh sb="2" eb="4">
      <t>センカ</t>
    </rPh>
    <rPh sb="7" eb="9">
      <t>セッチ</t>
    </rPh>
    <rPh sb="9" eb="11">
      <t>コウジ</t>
    </rPh>
    <phoneticPr fontId="6"/>
  </si>
  <si>
    <t>　　乾燥貯蔵設備工事</t>
    <rPh sb="2" eb="6">
      <t>カンソウチョゾウ</t>
    </rPh>
    <rPh sb="6" eb="10">
      <t>セツビコウジ</t>
    </rPh>
    <phoneticPr fontId="6"/>
  </si>
  <si>
    <t>MAFF食品株式会社</t>
    <rPh sb="4" eb="6">
      <t>ショクヒン</t>
    </rPh>
    <rPh sb="6" eb="10">
      <t>カブシキガイシャ</t>
    </rPh>
    <phoneticPr fontId="5"/>
  </si>
  <si>
    <t>食品加工部企画課　営農支援グループ</t>
    <rPh sb="0" eb="2">
      <t>ショクヒン</t>
    </rPh>
    <rPh sb="2" eb="4">
      <t>カコウ</t>
    </rPh>
    <rPh sb="4" eb="5">
      <t>ブ</t>
    </rPh>
    <rPh sb="5" eb="7">
      <t>キカク</t>
    </rPh>
    <rPh sb="7" eb="8">
      <t>カ</t>
    </rPh>
    <rPh sb="9" eb="11">
      <t>エイノウ</t>
    </rPh>
    <rPh sb="11" eb="13">
      <t>シエン</t>
    </rPh>
    <phoneticPr fontId="5"/>
  </si>
  <si>
    <t>食品加工部管理課　担当課長</t>
    <phoneticPr fontId="5"/>
  </si>
  <si>
    <t>今回玉ねぎの収穫作業代行サービスを提供する青森県○○地域は、高齢化による労働力の確保が困難な状況である。中でも収穫作業は肉体的にも高負荷であり、かなりの時間と労働力を要する。さらに、農業機械の個人所有が多く、新たな機械への投資も難しいことから、実需者であるMAFF食品株式会社がサービス事業者となって収穫作業を代行することで、生産者は農業を継続することができることが期待される。</t>
    <rPh sb="10" eb="12">
      <t>ダイコウ</t>
    </rPh>
    <rPh sb="30" eb="33">
      <t>コウレイカ</t>
    </rPh>
    <rPh sb="36" eb="39">
      <t>ロウドウリョク</t>
    </rPh>
    <rPh sb="40" eb="42">
      <t>カクホ</t>
    </rPh>
    <rPh sb="43" eb="45">
      <t>コンナン</t>
    </rPh>
    <rPh sb="46" eb="48">
      <t>ジョウキョウ</t>
    </rPh>
    <rPh sb="52" eb="53">
      <t>ナカ</t>
    </rPh>
    <rPh sb="55" eb="59">
      <t>シュウカクサギョウ</t>
    </rPh>
    <rPh sb="60" eb="63">
      <t>ニクタイテキ</t>
    </rPh>
    <rPh sb="65" eb="68">
      <t>コウフカ</t>
    </rPh>
    <rPh sb="76" eb="78">
      <t>ジカン</t>
    </rPh>
    <rPh sb="79" eb="82">
      <t>ロウドウリョク</t>
    </rPh>
    <rPh sb="82" eb="83">
      <t>ヨウ</t>
    </rPh>
    <rPh sb="91" eb="92">
      <t>ノウ</t>
    </rPh>
    <rPh sb="92" eb="93">
      <t>ギョウ</t>
    </rPh>
    <rPh sb="96" eb="100">
      <t>コジンショユウ</t>
    </rPh>
    <rPh sb="101" eb="102">
      <t>オオ</t>
    </rPh>
    <rPh sb="104" eb="105">
      <t>アラ</t>
    </rPh>
    <rPh sb="114" eb="115">
      <t>ムズカ</t>
    </rPh>
    <rPh sb="122" eb="125">
      <t>ジツジュシャ</t>
    </rPh>
    <rPh sb="132" eb="134">
      <t>ショクヒン</t>
    </rPh>
    <rPh sb="134" eb="138">
      <t>カブシキガイシャ</t>
    </rPh>
    <rPh sb="142" eb="145">
      <t>ジギョウシャ</t>
    </rPh>
    <rPh sb="154" eb="156">
      <t>ダイコウ</t>
    </rPh>
    <rPh sb="166" eb="168">
      <t>ノウギョウ</t>
    </rPh>
    <rPh sb="169" eb="171">
      <t>ケイゾク</t>
    </rPh>
    <rPh sb="182" eb="184">
      <t>キタイ</t>
    </rPh>
    <phoneticPr fontId="5"/>
  </si>
  <si>
    <t>実需者であるMAFF食品株式会社は露地野菜の販売を行っているが、露地野菜を加工した商品の開発・販売も行っており、近年猛暑の影響と生産者の高齢化による労働力不足、離農による玉ねぎの生産量低下により、加工用玉ねぎの安定調達に課題を抱えている。そこで本事業で早生型の○○種への品種の転換を図り、猛暑による生産量低下を防ぐ。さらに、MAFF食品株式会社がサービス事業者として、生産者に対し負担となっている収穫作業を代行するサービスを提供することで栽培面から支援するとともに、整備事業で集出荷貯蔵施設を新たに導入し集出荷量を一元的に調整・管理することで、加工用玉ねぎの安定調達を図る。</t>
    <rPh sb="17" eb="21">
      <t>ロジヤサイ</t>
    </rPh>
    <rPh sb="22" eb="24">
      <t>ハンバイ</t>
    </rPh>
    <rPh sb="25" eb="26">
      <t>オコナ</t>
    </rPh>
    <rPh sb="32" eb="36">
      <t>ロジヤサイ</t>
    </rPh>
    <rPh sb="50" eb="51">
      <t>オコナ</t>
    </rPh>
    <rPh sb="56" eb="58">
      <t>キンネン</t>
    </rPh>
    <rPh sb="58" eb="60">
      <t>モウショ</t>
    </rPh>
    <rPh sb="61" eb="63">
      <t>エイキョウ</t>
    </rPh>
    <rPh sb="74" eb="79">
      <t>ロウドウリョクフソク</t>
    </rPh>
    <rPh sb="80" eb="82">
      <t>リノウ</t>
    </rPh>
    <rPh sb="85" eb="86">
      <t>タマ</t>
    </rPh>
    <rPh sb="89" eb="91">
      <t>セイサン</t>
    </rPh>
    <rPh sb="91" eb="92">
      <t>リョウ</t>
    </rPh>
    <rPh sb="92" eb="94">
      <t>テイカ</t>
    </rPh>
    <rPh sb="105" eb="107">
      <t>アンテイ</t>
    </rPh>
    <rPh sb="128" eb="129">
      <t>カタ</t>
    </rPh>
    <rPh sb="144" eb="146">
      <t>モウショ</t>
    </rPh>
    <rPh sb="149" eb="154">
      <t>セイサンリョウテイカ</t>
    </rPh>
    <rPh sb="155" eb="156">
      <t>フセ</t>
    </rPh>
    <rPh sb="200" eb="202">
      <t>サギョウ</t>
    </rPh>
    <rPh sb="203" eb="205">
      <t>ダイコウ</t>
    </rPh>
    <rPh sb="212" eb="214">
      <t>テイキョウ</t>
    </rPh>
    <rPh sb="219" eb="222">
      <t>サイバイメン</t>
    </rPh>
    <rPh sb="224" eb="226">
      <t>シエン</t>
    </rPh>
    <rPh sb="233" eb="237">
      <t>セイビジギョウ</t>
    </rPh>
    <rPh sb="246" eb="247">
      <t>アラ</t>
    </rPh>
    <rPh sb="249" eb="251">
      <t>ドウニュウ</t>
    </rPh>
    <rPh sb="252" eb="255">
      <t>シュウシュッカ</t>
    </rPh>
    <rPh sb="255" eb="256">
      <t>リョウ</t>
    </rPh>
    <rPh sb="272" eb="275">
      <t>カコウヨウ</t>
    </rPh>
    <rPh sb="277" eb="279">
      <t>シュッカ</t>
    </rPh>
    <rPh sb="281" eb="283">
      <t>チョウタツ</t>
    </rPh>
    <phoneticPr fontId="5"/>
  </si>
  <si>
    <t>加工原料用玉ねぎの安定供給に向けて、収穫作業の代行サービスの提供により栽培面から支援を行うとともに、産地に対し品種転換を進めることにより生産数量の増加を図る。増加した玉ねぎの一元的な集出荷と貯蔵に対応するための集出荷貯蔵施設を整備事業で整備する。</t>
    <rPh sb="18" eb="22">
      <t>シュウカクサギョウ</t>
    </rPh>
    <rPh sb="23" eb="25">
      <t>ダイコウ</t>
    </rPh>
    <rPh sb="30" eb="32">
      <t>テイキョウ</t>
    </rPh>
    <rPh sb="35" eb="38">
      <t>サイバイメン</t>
    </rPh>
    <rPh sb="40" eb="42">
      <t>シエン</t>
    </rPh>
    <rPh sb="43" eb="44">
      <t>オコナ</t>
    </rPh>
    <phoneticPr fontId="5"/>
  </si>
  <si>
    <t>実需者であるMAFF食品株式会社は、露地野菜の販売の他に露地野菜を加工した商品の開発・販売をしているが、玉ねぎの調達に関して、生産者の労働力不足や近年の猛暑の影響による生産数量の減少によって原料調達が不安定な状況にあり、調達コスト上昇、販売量の減少に伴い利益の減少といった課題を抱えている。生産者にとっても、地域の高齢化が進み、玉ねぎ収穫作業に係る労働力の確保が困難な状況である。さらに高額な収穫機械を個人が所有している為年間の維持コストの問題や、近年の猛暑による出荷数量の減少による収入減少などの問題を抱えている。</t>
    <rPh sb="26" eb="27">
      <t>ホカ</t>
    </rPh>
    <rPh sb="52" eb="53">
      <t>タマ</t>
    </rPh>
    <rPh sb="56" eb="58">
      <t>チョウタツ</t>
    </rPh>
    <rPh sb="59" eb="60">
      <t>カン</t>
    </rPh>
    <rPh sb="67" eb="72">
      <t>ロウドウリョクフソク</t>
    </rPh>
    <rPh sb="73" eb="75">
      <t>キンネン</t>
    </rPh>
    <rPh sb="76" eb="78">
      <t>モウショ</t>
    </rPh>
    <rPh sb="79" eb="81">
      <t>エイキョウ</t>
    </rPh>
    <rPh sb="84" eb="86">
      <t>セイサン</t>
    </rPh>
    <rPh sb="86" eb="88">
      <t>スウリョウ</t>
    </rPh>
    <rPh sb="89" eb="91">
      <t>ゲンショウ</t>
    </rPh>
    <rPh sb="95" eb="97">
      <t>ゲンリョウ</t>
    </rPh>
    <rPh sb="100" eb="103">
      <t>フアンテイ</t>
    </rPh>
    <rPh sb="104" eb="106">
      <t>ジョウキョウ</t>
    </rPh>
    <rPh sb="110" eb="112">
      <t>チョウタツ</t>
    </rPh>
    <rPh sb="115" eb="117">
      <t>ジョウショウ</t>
    </rPh>
    <rPh sb="118" eb="121">
      <t>ハンバイリョウ</t>
    </rPh>
    <rPh sb="122" eb="124">
      <t>ゲンショウ</t>
    </rPh>
    <rPh sb="125" eb="126">
      <t>トモナ</t>
    </rPh>
    <rPh sb="127" eb="129">
      <t>リエキ</t>
    </rPh>
    <rPh sb="130" eb="132">
      <t>ゲンショウ</t>
    </rPh>
    <rPh sb="145" eb="148">
      <t>セイサンシャ</t>
    </rPh>
    <rPh sb="154" eb="156">
      <t>チイキ</t>
    </rPh>
    <rPh sb="157" eb="160">
      <t>コウレイカ</t>
    </rPh>
    <rPh sb="161" eb="162">
      <t>スス</t>
    </rPh>
    <rPh sb="164" eb="165">
      <t>タマ</t>
    </rPh>
    <rPh sb="167" eb="171">
      <t>シュウカクサギョウ</t>
    </rPh>
    <rPh sb="172" eb="173">
      <t>カカ</t>
    </rPh>
    <rPh sb="178" eb="180">
      <t>カクホ</t>
    </rPh>
    <rPh sb="181" eb="183">
      <t>コンナン</t>
    </rPh>
    <rPh sb="184" eb="186">
      <t>ジョウキョウ</t>
    </rPh>
    <rPh sb="193" eb="195">
      <t>コウガク</t>
    </rPh>
    <rPh sb="196" eb="200">
      <t>シュウカクキカイ</t>
    </rPh>
    <rPh sb="210" eb="211">
      <t>タメ</t>
    </rPh>
    <rPh sb="211" eb="213">
      <t>ネンカン</t>
    </rPh>
    <rPh sb="214" eb="216">
      <t>イジ</t>
    </rPh>
    <rPh sb="220" eb="222">
      <t>モンダイ</t>
    </rPh>
    <rPh sb="224" eb="226">
      <t>キンネン</t>
    </rPh>
    <rPh sb="227" eb="229">
      <t>モウショ</t>
    </rPh>
    <rPh sb="232" eb="236">
      <t>シュッカスウリョウ</t>
    </rPh>
    <rPh sb="237" eb="239">
      <t>ゲンショウ</t>
    </rPh>
    <rPh sb="249" eb="251">
      <t>モンダイ</t>
    </rPh>
    <rPh sb="252" eb="253">
      <t>カカ</t>
    </rPh>
    <phoneticPr fontId="5"/>
  </si>
  <si>
    <t>食品加工部企画課　営農支援グループ</t>
    <phoneticPr fontId="5"/>
  </si>
  <si>
    <t>実需者であるMAFF食品株式会社が、新たにサービス事業を立ち上げ、玉ねぎの収穫作業の代行サービスを提供することで、生産者の労働力不足と機械の維持コストの問題を解消する。さらに生産数量減少の課題にに対応するため、本事業にて高温耐性、加工適正品種への転換を図ることで生産者の生産数量及び収入の確保を図る。集出荷貯蔵施設を整備し効率的に集荷・選別・出荷作業を一元管理することで、安定的な原料調達が可能となり、販売数量の確保、経営の安定化に寄与するといった、生産者、実需者双方に効果を生む取組を行う。</t>
    <rPh sb="0" eb="3">
      <t>ジツジュシャ</t>
    </rPh>
    <rPh sb="10" eb="12">
      <t>ショクヒン</t>
    </rPh>
    <rPh sb="12" eb="16">
      <t>カブシキガイシャ</t>
    </rPh>
    <rPh sb="18" eb="19">
      <t>アラ</t>
    </rPh>
    <rPh sb="25" eb="27">
      <t>ジギョウ</t>
    </rPh>
    <rPh sb="28" eb="29">
      <t>タ</t>
    </rPh>
    <rPh sb="30" eb="31">
      <t>ア</t>
    </rPh>
    <rPh sb="33" eb="34">
      <t>タマ</t>
    </rPh>
    <rPh sb="49" eb="51">
      <t>テイキョウ</t>
    </rPh>
    <rPh sb="59" eb="60">
      <t>シャ</t>
    </rPh>
    <rPh sb="67" eb="69">
      <t>キカイ</t>
    </rPh>
    <rPh sb="70" eb="72">
      <t>イジ</t>
    </rPh>
    <rPh sb="76" eb="78">
      <t>モンダイ</t>
    </rPh>
    <rPh sb="87" eb="91">
      <t>セイサンスウリョウ</t>
    </rPh>
    <rPh sb="91" eb="93">
      <t>ゲンショウ</t>
    </rPh>
    <rPh sb="94" eb="96">
      <t>カダイ</t>
    </rPh>
    <rPh sb="98" eb="100">
      <t>タイオウ</t>
    </rPh>
    <rPh sb="110" eb="114">
      <t>コウオンタイセイ</t>
    </rPh>
    <rPh sb="115" eb="117">
      <t>カコウ</t>
    </rPh>
    <rPh sb="117" eb="119">
      <t>テキセイ</t>
    </rPh>
    <rPh sb="131" eb="134">
      <t>セイサンシャ</t>
    </rPh>
    <rPh sb="135" eb="137">
      <t>セイサン</t>
    </rPh>
    <rPh sb="144" eb="146">
      <t>カクホ</t>
    </rPh>
    <rPh sb="147" eb="148">
      <t>ハカ</t>
    </rPh>
    <rPh sb="150" eb="157">
      <t>シュウシュッカチョゾウシセツ</t>
    </rPh>
    <rPh sb="158" eb="160">
      <t>セイビ</t>
    </rPh>
    <rPh sb="176" eb="180">
      <t>イチゲンカンリ</t>
    </rPh>
    <rPh sb="190" eb="192">
      <t>カクホ</t>
    </rPh>
    <rPh sb="192" eb="194">
      <t>チョウタツ</t>
    </rPh>
    <rPh sb="195" eb="197">
      <t>カノウ</t>
    </rPh>
    <rPh sb="201" eb="203">
      <t>ハンバイ</t>
    </rPh>
    <rPh sb="203" eb="205">
      <t>スウリョウ</t>
    </rPh>
    <rPh sb="206" eb="208">
      <t>カクホ</t>
    </rPh>
    <rPh sb="209" eb="211">
      <t>ケイエイ</t>
    </rPh>
    <rPh sb="212" eb="215">
      <t>アンテイカ</t>
    </rPh>
    <rPh sb="216" eb="218">
      <t>キヨ</t>
    </rPh>
    <rPh sb="225" eb="228">
      <t>セイサンシャ</t>
    </rPh>
    <rPh sb="229" eb="232">
      <t>ジツジュシャ</t>
    </rPh>
    <rPh sb="232" eb="234">
      <t>ソウホウ</t>
    </rPh>
    <rPh sb="235" eb="237">
      <t>コウカ</t>
    </rPh>
    <rPh sb="238" eb="239">
      <t>ウ</t>
    </rPh>
    <rPh sb="240" eb="242">
      <t>トリクミ</t>
    </rPh>
    <rPh sb="243" eb="244">
      <t>オコナ</t>
    </rPh>
    <phoneticPr fontId="5"/>
  </si>
  <si>
    <t>安定した品質の玉ねぎを調達するためには、選別設備を備えた新たな集出荷貯蔵施設が必要である。現状、地域にJAや民間企業の集出荷貯蔵施設は無く、各生産者の倉庫にて一時貯蔵・出荷作業を行っているが、設備に対する新たな投資も難しいことから、MAFF食品株式会社がサービス事業者として新たに収穫作業の代行サービスを展開し栽培面から農業者へ支援するとともに、収穫から出荷までを一元的に管理し、加工用玉ねぎ原料の安定調達を実現する拠点として集出荷貯蔵施設を整備する必要がある。</t>
    <rPh sb="0" eb="2">
      <t>アンテイ</t>
    </rPh>
    <rPh sb="4" eb="6">
      <t>ヒンシツ</t>
    </rPh>
    <rPh sb="7" eb="8">
      <t>タマ</t>
    </rPh>
    <rPh sb="11" eb="13">
      <t>チョウタツ</t>
    </rPh>
    <rPh sb="20" eb="24">
      <t>センベツセツビ</t>
    </rPh>
    <rPh sb="25" eb="26">
      <t>ソナ</t>
    </rPh>
    <rPh sb="28" eb="29">
      <t>アラ</t>
    </rPh>
    <rPh sb="31" eb="36">
      <t>シュウシュッカチョゾウ</t>
    </rPh>
    <rPh sb="36" eb="38">
      <t>シセツ</t>
    </rPh>
    <rPh sb="39" eb="41">
      <t>ヒツヨウ</t>
    </rPh>
    <rPh sb="84" eb="86">
      <t>シュッカ</t>
    </rPh>
    <rPh sb="86" eb="88">
      <t>サギョウ</t>
    </rPh>
    <rPh sb="96" eb="98">
      <t>セツビ</t>
    </rPh>
    <rPh sb="99" eb="100">
      <t>タイ</t>
    </rPh>
    <rPh sb="102" eb="103">
      <t>アラ</t>
    </rPh>
    <rPh sb="120" eb="122">
      <t>ショクヒン</t>
    </rPh>
    <rPh sb="122" eb="126">
      <t>カブシキガイシャ</t>
    </rPh>
    <rPh sb="131" eb="134">
      <t>ジギョウシャ</t>
    </rPh>
    <rPh sb="137" eb="138">
      <t>アラ</t>
    </rPh>
    <rPh sb="140" eb="142">
      <t>シュウカク</t>
    </rPh>
    <rPh sb="142" eb="144">
      <t>サギョウ</t>
    </rPh>
    <rPh sb="145" eb="147">
      <t>ダイコウ</t>
    </rPh>
    <rPh sb="152" eb="154">
      <t>テンカイ</t>
    </rPh>
    <rPh sb="155" eb="158">
      <t>サイバイメン</t>
    </rPh>
    <rPh sb="160" eb="163">
      <t>ノウギョウシャ</t>
    </rPh>
    <rPh sb="164" eb="166">
      <t>シエン</t>
    </rPh>
    <rPh sb="173" eb="175">
      <t>シュウカク</t>
    </rPh>
    <rPh sb="177" eb="179">
      <t>シュッカ</t>
    </rPh>
    <rPh sb="182" eb="185">
      <t>イチゲンテキ</t>
    </rPh>
    <rPh sb="186" eb="188">
      <t>カンリ</t>
    </rPh>
    <rPh sb="204" eb="206">
      <t>ジツゲン</t>
    </rPh>
    <rPh sb="208" eb="210">
      <t>キョテン</t>
    </rPh>
    <rPh sb="213" eb="220">
      <t>シュウシュッカチョゾウシセツ</t>
    </rPh>
    <rPh sb="221" eb="223">
      <t>セイビ</t>
    </rPh>
    <rPh sb="225" eb="227">
      <t>ヒツヨウ</t>
    </rPh>
    <phoneticPr fontId="5"/>
  </si>
  <si>
    <t>集出荷貯蔵施設を導入することにより、農業者の労働力不足解消と、生産意欲の促進、安定的な生産量確保につながる。また、貯蔵施設も整備することで、安定的に原料を確保することが可能となり、加工食品の安定的な製造・販売量につながることから、双方の持続的な経営の安定に寄与することが可能となる。さらに、サービス事業者として収穫作業の代行サービスを展開し、収穫から出荷まで一元的に管理することで、収穫作業の柔軟な対応が可能となり、サービス提供の平準化・長期化が期待できることから、サービス事業の経営安定化も図ることができる。</t>
    <rPh sb="8" eb="10">
      <t>ドウニュウ</t>
    </rPh>
    <rPh sb="18" eb="21">
      <t>ノウギョウシャ</t>
    </rPh>
    <rPh sb="22" eb="27">
      <t>ロウドウリョクブソク</t>
    </rPh>
    <rPh sb="27" eb="29">
      <t>カイショウ</t>
    </rPh>
    <rPh sb="31" eb="33">
      <t>セイサン</t>
    </rPh>
    <rPh sb="32" eb="33">
      <t>アンジョウ</t>
    </rPh>
    <rPh sb="33" eb="35">
      <t>イヨク</t>
    </rPh>
    <rPh sb="36" eb="38">
      <t>ソクシン</t>
    </rPh>
    <rPh sb="39" eb="42">
      <t>アンテイテキ</t>
    </rPh>
    <rPh sb="43" eb="46">
      <t>セイサンリョウ</t>
    </rPh>
    <rPh sb="46" eb="48">
      <t>カクホ</t>
    </rPh>
    <rPh sb="57" eb="61">
      <t>チョゾウシセツ</t>
    </rPh>
    <rPh sb="62" eb="64">
      <t>セイビ</t>
    </rPh>
    <rPh sb="70" eb="73">
      <t>アンテイテキ</t>
    </rPh>
    <rPh sb="74" eb="76">
      <t>ゲンリョウ</t>
    </rPh>
    <rPh sb="77" eb="79">
      <t>カクホ</t>
    </rPh>
    <rPh sb="84" eb="86">
      <t>カノウ</t>
    </rPh>
    <rPh sb="90" eb="94">
      <t>カコウショクヒン</t>
    </rPh>
    <rPh sb="115" eb="117">
      <t>ソウホウ</t>
    </rPh>
    <rPh sb="118" eb="121">
      <t>ジゾクテキ</t>
    </rPh>
    <rPh sb="122" eb="124">
      <t>ケイエイ</t>
    </rPh>
    <rPh sb="125" eb="127">
      <t>アンテイ</t>
    </rPh>
    <rPh sb="128" eb="130">
      <t>キヨ</t>
    </rPh>
    <rPh sb="135" eb="137">
      <t>カノウ</t>
    </rPh>
    <rPh sb="155" eb="159">
      <t>シュウカクサギョウ</t>
    </rPh>
    <rPh sb="160" eb="162">
      <t>ダイコウ</t>
    </rPh>
    <rPh sb="167" eb="169">
      <t>テンカイ</t>
    </rPh>
    <rPh sb="171" eb="173">
      <t>シュウカク</t>
    </rPh>
    <rPh sb="175" eb="177">
      <t>シュッカ</t>
    </rPh>
    <rPh sb="179" eb="182">
      <t>イチゲンテキ</t>
    </rPh>
    <rPh sb="191" eb="193">
      <t>シュウカク</t>
    </rPh>
    <rPh sb="193" eb="195">
      <t>サギョウ</t>
    </rPh>
    <rPh sb="196" eb="198">
      <t>ジュウナン</t>
    </rPh>
    <rPh sb="199" eb="201">
      <t>タイオウ</t>
    </rPh>
    <rPh sb="202" eb="204">
      <t>カノウ</t>
    </rPh>
    <rPh sb="212" eb="214">
      <t>テイキョウ</t>
    </rPh>
    <rPh sb="215" eb="218">
      <t>ヘイジュンカ</t>
    </rPh>
    <rPh sb="219" eb="222">
      <t>チョウキカ</t>
    </rPh>
    <rPh sb="223" eb="225">
      <t>キタイ</t>
    </rPh>
    <rPh sb="237" eb="239">
      <t>ジギョウ</t>
    </rPh>
    <rPh sb="240" eb="242">
      <t>ケイエイ</t>
    </rPh>
    <rPh sb="242" eb="245">
      <t>アンテイカ</t>
    </rPh>
    <rPh sb="246" eb="247">
      <t>ハカ</t>
    </rPh>
    <phoneticPr fontId="5"/>
  </si>
  <si>
    <t>MAFF食品株式会社は、サービス事業者兼実需者として、本事業で導入する玉ねぎ収穫機で収穫作業代行サービスを提供し、当社が求める○○種への転換を図るとともに、集出荷貯蔵施設の導入することで、加工用玉ねぎの安定供給を図る取組を行う。</t>
    <rPh sb="4" eb="6">
      <t>ショクヒン</t>
    </rPh>
    <rPh sb="6" eb="10">
      <t>カブシキガイシャ</t>
    </rPh>
    <rPh sb="16" eb="18">
      <t>ジギョウ</t>
    </rPh>
    <rPh sb="18" eb="19">
      <t>シャ</t>
    </rPh>
    <rPh sb="19" eb="20">
      <t>ケン</t>
    </rPh>
    <rPh sb="20" eb="23">
      <t>ジツジュシャ</t>
    </rPh>
    <rPh sb="27" eb="30">
      <t>ホンジギョウ</t>
    </rPh>
    <rPh sb="31" eb="33">
      <t>ドウニュウ</t>
    </rPh>
    <rPh sb="35" eb="36">
      <t>タマ</t>
    </rPh>
    <rPh sb="38" eb="40">
      <t>シュウカク</t>
    </rPh>
    <rPh sb="40" eb="41">
      <t>キ</t>
    </rPh>
    <rPh sb="42" eb="44">
      <t>シュウカク</t>
    </rPh>
    <rPh sb="44" eb="46">
      <t>サギョウ</t>
    </rPh>
    <rPh sb="46" eb="48">
      <t>ダイコウ</t>
    </rPh>
    <rPh sb="53" eb="55">
      <t>テイキョウ</t>
    </rPh>
    <rPh sb="57" eb="59">
      <t>トウシャ</t>
    </rPh>
    <rPh sb="65" eb="66">
      <t>シュ</t>
    </rPh>
    <rPh sb="71" eb="72">
      <t>ハカ</t>
    </rPh>
    <rPh sb="78" eb="81">
      <t>シュウシュッカ</t>
    </rPh>
    <rPh sb="81" eb="85">
      <t>チョゾウシセツ</t>
    </rPh>
    <rPh sb="86" eb="88">
      <t>ドウニュウ</t>
    </rPh>
    <rPh sb="94" eb="97">
      <t>カコウヨウ</t>
    </rPh>
    <rPh sb="97" eb="98">
      <t>タマ</t>
    </rPh>
    <rPh sb="101" eb="105">
      <t>アンテイキョウキュウ</t>
    </rPh>
    <rPh sb="106" eb="107">
      <t>ハカ</t>
    </rPh>
    <rPh sb="108" eb="110">
      <t>トリクミ</t>
    </rPh>
    <rPh sb="111" eb="112">
      <t>オコナ</t>
    </rPh>
    <phoneticPr fontId="5"/>
  </si>
  <si>
    <t>減額した金額
300,000円</t>
    <rPh sb="0" eb="2">
      <t>ゲンガク</t>
    </rPh>
    <rPh sb="4" eb="6">
      <t>キンガク</t>
    </rPh>
    <rPh sb="14" eb="15">
      <t>エン</t>
    </rPh>
    <phoneticPr fontId="5"/>
  </si>
  <si>
    <t>減額した金額397,000円</t>
    <rPh sb="0" eb="2">
      <t>ゲンガク</t>
    </rPh>
    <rPh sb="4" eb="6">
      <t>キンガク</t>
    </rPh>
    <rPh sb="13" eb="14">
      <t>エン</t>
    </rPh>
    <phoneticPr fontId="5"/>
  </si>
  <si>
    <t>サービス事業者(兼実需者)</t>
    <phoneticPr fontId="5"/>
  </si>
  <si>
    <t>既存施設</t>
    <rPh sb="0" eb="2">
      <t>キソン</t>
    </rPh>
    <rPh sb="2" eb="4">
      <t>シセツ</t>
    </rPh>
    <phoneticPr fontId="6"/>
  </si>
  <si>
    <t>収穫作業の代行サービスを新たに事業として立上げ、農業者に提供する</t>
    <rPh sb="0" eb="4">
      <t>シュウカクサギョウ</t>
    </rPh>
    <rPh sb="5" eb="7">
      <t>ダイコウ</t>
    </rPh>
    <rPh sb="12" eb="13">
      <t>アラ</t>
    </rPh>
    <rPh sb="15" eb="17">
      <t>ジギョウ</t>
    </rPh>
    <rPh sb="20" eb="22">
      <t>タチア</t>
    </rPh>
    <rPh sb="24" eb="27">
      <t>ノウギョウシャ</t>
    </rPh>
    <rPh sb="28" eb="30">
      <t>テイキョウ</t>
    </rPh>
    <phoneticPr fontId="5"/>
  </si>
  <si>
    <t>本事業では、新たにサービス事業に従事する作業者（オペレータ）を〇名を育成する。その際、熟練者○名がOJTによる作業者を育成する。</t>
    <rPh sb="0" eb="3">
      <t>ホンジギョウ</t>
    </rPh>
    <rPh sb="6" eb="7">
      <t>アラ</t>
    </rPh>
    <rPh sb="13" eb="15">
      <t>ジギョウ</t>
    </rPh>
    <rPh sb="16" eb="18">
      <t>ジュウジ</t>
    </rPh>
    <rPh sb="20" eb="23">
      <t>サギョウシャ</t>
    </rPh>
    <rPh sb="31" eb="33">
      <t>マルメイ</t>
    </rPh>
    <rPh sb="34" eb="36">
      <t>イクセイ</t>
    </rPh>
    <rPh sb="41" eb="42">
      <t>サイ</t>
    </rPh>
    <rPh sb="43" eb="45">
      <t>ジュクレン</t>
    </rPh>
    <rPh sb="45" eb="46">
      <t>シャ</t>
    </rPh>
    <rPh sb="47" eb="48">
      <t>メイ</t>
    </rPh>
    <rPh sb="55" eb="58">
      <t>サギョウシャ</t>
    </rPh>
    <rPh sb="59" eb="61">
      <t>イクセイ</t>
    </rPh>
    <phoneticPr fontId="5"/>
  </si>
  <si>
    <t>○○リース</t>
    <phoneticPr fontId="5"/>
  </si>
  <si>
    <t>R8.8月</t>
    <rPh sb="4" eb="5">
      <t>ガツ</t>
    </rPh>
    <phoneticPr fontId="5"/>
  </si>
  <si>
    <t>別添１－２号のリース諸費用から、機械等に係る消費税相当額を除いている。</t>
    <rPh sb="0" eb="2">
      <t>ベッテン</t>
    </rPh>
    <rPh sb="5" eb="6">
      <t>ゴウ</t>
    </rPh>
    <rPh sb="10" eb="13">
      <t>ショヒヨウ</t>
    </rPh>
    <rPh sb="16" eb="19">
      <t>キカイトウ</t>
    </rPh>
    <rPh sb="20" eb="21">
      <t>カカ</t>
    </rPh>
    <rPh sb="22" eb="28">
      <t>ショウヒゼイソウトウガク</t>
    </rPh>
    <rPh sb="29" eb="30">
      <t>ノゾ</t>
    </rPh>
    <phoneticPr fontId="5"/>
  </si>
  <si>
    <t>別添１－１（別記２－１様式第１－２関係）</t>
    <rPh sb="6" eb="8">
      <t>ベッキ</t>
    </rPh>
    <phoneticPr fontId="5"/>
  </si>
  <si>
    <t>（共同申請者記載）</t>
    <rPh sb="1" eb="6">
      <t>キョウドウシンセイシャ</t>
    </rPh>
    <rPh sb="6" eb="8">
      <t>キサイ</t>
    </rPh>
    <phoneticPr fontId="5"/>
  </si>
  <si>
    <t>（リース方式によるスマート農業機械等の導入の取組用）</t>
    <phoneticPr fontId="5"/>
  </si>
  <si>
    <r>
      <rPr>
        <sz val="14"/>
        <rFont val="ＭＳ ゴシック"/>
        <family val="3"/>
        <charset val="128"/>
      </rPr>
      <t>機械リース計画書</t>
    </r>
    <r>
      <rPr>
        <sz val="11"/>
        <rFont val="ＭＳ ゴシック"/>
        <family val="3"/>
      </rPr>
      <t xml:space="preserve">
</t>
    </r>
    <r>
      <rPr>
        <sz val="10"/>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2">
      <t>キカイ</t>
    </rPh>
    <rPh sb="5" eb="8">
      <t>ケイカクショ</t>
    </rPh>
    <phoneticPr fontId="5"/>
  </si>
  <si>
    <r>
      <rPr>
        <sz val="11"/>
        <color rgb="FF0070C0"/>
        <rFont val="ＭＳ ゴシック"/>
        <family val="3"/>
        <charset val="128"/>
      </rPr>
      <t>〇</t>
    </r>
    <r>
      <rPr>
        <sz val="11"/>
        <rFont val="ＭＳ ゴシック"/>
        <family val="3"/>
      </rPr>
      <t>年</t>
    </r>
    <r>
      <rPr>
        <sz val="11"/>
        <color rgb="FF0070C0"/>
        <rFont val="ＭＳ ゴシック"/>
        <family val="3"/>
        <charset val="128"/>
      </rPr>
      <t>□</t>
    </r>
    <r>
      <rPr>
        <sz val="11"/>
        <rFont val="ＭＳ ゴシック"/>
        <family val="3"/>
      </rPr>
      <t>月</t>
    </r>
    <r>
      <rPr>
        <sz val="11"/>
        <color rgb="FF0070C0"/>
        <rFont val="ＭＳ ゴシック"/>
        <family val="3"/>
        <charset val="128"/>
      </rPr>
      <t>×</t>
    </r>
    <r>
      <rPr>
        <sz val="11"/>
        <rFont val="ＭＳ ゴシック"/>
        <family val="3"/>
      </rPr>
      <t>日</t>
    </r>
    <rPh sb="1" eb="2">
      <t>ネン</t>
    </rPh>
    <rPh sb="3" eb="4">
      <t>ガツ</t>
    </rPh>
    <rPh sb="5" eb="6">
      <t>ヒ</t>
    </rPh>
    <phoneticPr fontId="5"/>
  </si>
  <si>
    <t>北海道農政事務所長　殿</t>
    <rPh sb="0" eb="8">
      <t>ホッカイドウノウセイジムショ</t>
    </rPh>
    <rPh sb="8" eb="9">
      <t>チョウ</t>
    </rPh>
    <rPh sb="10" eb="11">
      <t>ドノ</t>
    </rPh>
    <phoneticPr fontId="5"/>
  </si>
  <si>
    <t>【事業実施主体名】</t>
    <rPh sb="1" eb="3">
      <t>ジギョウ</t>
    </rPh>
    <rPh sb="3" eb="5">
      <t>ジッシ</t>
    </rPh>
    <rPh sb="5" eb="7">
      <t>シュタイ</t>
    </rPh>
    <rPh sb="7" eb="8">
      <t>メイ</t>
    </rPh>
    <phoneticPr fontId="5"/>
  </si>
  <si>
    <t>フリガナ</t>
    <phoneticPr fontId="5"/>
  </si>
  <si>
    <t>氏名</t>
    <rPh sb="0" eb="2">
      <t>シメイ</t>
    </rPh>
    <phoneticPr fontId="5"/>
  </si>
  <si>
    <t>代表者氏名</t>
    <rPh sb="0" eb="3">
      <t>ダイヒョウシャ</t>
    </rPh>
    <rPh sb="3" eb="5">
      <t>シメイ</t>
    </rPh>
    <phoneticPr fontId="5"/>
  </si>
  <si>
    <t>〒</t>
    <phoneticPr fontId="5"/>
  </si>
  <si>
    <t>○○〇</t>
    <phoneticPr fontId="5"/>
  </si>
  <si>
    <t>ー</t>
    <phoneticPr fontId="5"/>
  </si>
  <si>
    <t>○○〇〇</t>
    <phoneticPr fontId="5"/>
  </si>
  <si>
    <t>住所</t>
    <rPh sb="0" eb="2">
      <t>ジュウショ</t>
    </rPh>
    <phoneticPr fontId="5"/>
  </si>
  <si>
    <t>電話番号</t>
    <rPh sb="0" eb="4">
      <t>デンワバンゴウ</t>
    </rPh>
    <phoneticPr fontId="5"/>
  </si>
  <si>
    <t>00-0000-0000</t>
    <phoneticPr fontId="5"/>
  </si>
  <si>
    <t>【リース事業者名】</t>
    <rPh sb="4" eb="6">
      <t>ジギョウ</t>
    </rPh>
    <rPh sb="6" eb="7">
      <t>シャ</t>
    </rPh>
    <rPh sb="7" eb="8">
      <t>メイ</t>
    </rPh>
    <phoneticPr fontId="5"/>
  </si>
  <si>
    <t>マルマルリースカブシキカイシャ</t>
    <phoneticPr fontId="5"/>
  </si>
  <si>
    <t>事業者名</t>
    <rPh sb="0" eb="3">
      <t>ジギョウシャ</t>
    </rPh>
    <rPh sb="3" eb="4">
      <t>メイ</t>
    </rPh>
    <phoneticPr fontId="5"/>
  </si>
  <si>
    <t>○○リース株式会社</t>
    <rPh sb="5" eb="9">
      <t>カブシキカイシャ</t>
    </rPh>
    <phoneticPr fontId="5"/>
  </si>
  <si>
    <t>代表者名</t>
    <rPh sb="0" eb="4">
      <t>ダイヒョウシャメイ</t>
    </rPh>
    <phoneticPr fontId="5"/>
  </si>
  <si>
    <t>××　□□</t>
    <phoneticPr fontId="5"/>
  </si>
  <si>
    <t>東京都板橋区竹風町2-987</t>
    <rPh sb="3" eb="5">
      <t>イタバシ</t>
    </rPh>
    <rPh sb="5" eb="6">
      <t>ク</t>
    </rPh>
    <rPh sb="6" eb="7">
      <t>タケ</t>
    </rPh>
    <rPh sb="7" eb="8">
      <t>フウ</t>
    </rPh>
    <rPh sb="8" eb="9">
      <t>チョウ</t>
    </rPh>
    <phoneticPr fontId="5"/>
  </si>
  <si>
    <t>機械リース計画書を作成したので提出します。</t>
    <phoneticPr fontId="5"/>
  </si>
  <si>
    <t>１　リース計画に基づいて、次の取組を行います。</t>
    <rPh sb="5" eb="7">
      <t>ケイカク</t>
    </rPh>
    <phoneticPr fontId="5"/>
  </si>
  <si>
    <t>２　リース事業者がリース計画に違反した場合（リース事業者の責めに帰さない場合を除く。）</t>
    <rPh sb="5" eb="8">
      <t>ジギョウシャ</t>
    </rPh>
    <rPh sb="12" eb="14">
      <t>ケイカク</t>
    </rPh>
    <phoneticPr fontId="5"/>
  </si>
  <si>
    <t>　及び事業中止した場合には、リース事業者が地方農政局長等または都道府県知事に補助金を</t>
    <rPh sb="31" eb="37">
      <t>トドウフケンチジ</t>
    </rPh>
    <phoneticPr fontId="5"/>
  </si>
  <si>
    <t>　返納します。</t>
    <rPh sb="1" eb="3">
      <t>ヘンノウ</t>
    </rPh>
    <phoneticPr fontId="5"/>
  </si>
  <si>
    <t>３　本取組に係る補助金を、このリース事業者が指定する口座に振り込むことについて</t>
  </si>
  <si>
    <t xml:space="preserve">　合意します。 </t>
    <phoneticPr fontId="5"/>
  </si>
  <si>
    <t>４　リース料補助金額</t>
    <rPh sb="5" eb="6">
      <t>リョウ</t>
    </rPh>
    <rPh sb="6" eb="8">
      <t>ホジョ</t>
    </rPh>
    <rPh sb="8" eb="10">
      <t>キンガク</t>
    </rPh>
    <phoneticPr fontId="5"/>
  </si>
  <si>
    <t>　 円</t>
  </si>
  <si>
    <t>５　取組の内容</t>
    <phoneticPr fontId="5"/>
  </si>
  <si>
    <t>　別添個票のとおり。</t>
    <phoneticPr fontId="5"/>
  </si>
  <si>
    <t>別添１－２（別記２－１様式第１－２関係）</t>
    <rPh sb="6" eb="8">
      <t>ベッキ</t>
    </rPh>
    <phoneticPr fontId="5"/>
  </si>
  <si>
    <t>（共同申請者記載）</t>
    <phoneticPr fontId="5"/>
  </si>
  <si>
    <t>個票（リース方式によるスマート農業機械等の導入の取組用）</t>
    <phoneticPr fontId="5"/>
  </si>
  <si>
    <t>機械リース計画書 （№○）</t>
    <rPh sb="0" eb="2">
      <t>キカイ</t>
    </rPh>
    <rPh sb="5" eb="8">
      <t>ケイカクショ</t>
    </rPh>
    <phoneticPr fontId="5"/>
  </si>
  <si>
    <t>リース方式によるスマート農業機械等の導入の取組</t>
    <phoneticPr fontId="5"/>
  </si>
  <si>
    <t>対象機械</t>
    <rPh sb="0" eb="4">
      <t>タイショウキカイ</t>
    </rPh>
    <phoneticPr fontId="5"/>
  </si>
  <si>
    <t>機種名</t>
    <phoneticPr fontId="5"/>
  </si>
  <si>
    <t>数量</t>
    <rPh sb="0" eb="2">
      <t>スウリョウ</t>
    </rPh>
    <phoneticPr fontId="5"/>
  </si>
  <si>
    <r>
      <rPr>
        <sz val="11"/>
        <color rgb="FF0070C0"/>
        <rFont val="ＭＳ ゴシック"/>
        <family val="3"/>
        <charset val="128"/>
      </rPr>
      <t>１</t>
    </r>
    <r>
      <rPr>
        <sz val="11"/>
        <rFont val="ＭＳ ゴシック"/>
        <family val="3"/>
        <charset val="128"/>
      </rPr>
      <t>　台</t>
    </r>
    <rPh sb="2" eb="3">
      <t>ダイ</t>
    </rPh>
    <phoneticPr fontId="5"/>
  </si>
  <si>
    <t>型式名</t>
  </si>
  <si>
    <t>現有機の有無 
(有の場合：能力・取
得年月・台数など)</t>
    <phoneticPr fontId="5"/>
  </si>
  <si>
    <t>無</t>
    <rPh sb="0" eb="1">
      <t>ナシ</t>
    </rPh>
    <phoneticPr fontId="5"/>
  </si>
  <si>
    <t>リース期間</t>
  </si>
  <si>
    <t>開始日～終了日（※１）</t>
  </si>
  <si>
    <t>（年）</t>
    <phoneticPr fontId="5"/>
  </si>
  <si>
    <t>リース借受日から○年間（※２）</t>
  </si>
  <si>
    <t>（年間）</t>
    <rPh sb="2" eb="3">
      <t>カン</t>
    </rPh>
    <phoneticPr fontId="5"/>
  </si>
  <si>
    <t>リース物件購入価格（税抜き）</t>
    <rPh sb="5" eb="9">
      <t>コウニュウカカク</t>
    </rPh>
    <phoneticPr fontId="5"/>
  </si>
  <si>
    <t>（円）</t>
    <phoneticPr fontId="5"/>
  </si>
  <si>
    <t>うちオプション分（税抜き）</t>
    <phoneticPr fontId="5"/>
  </si>
  <si>
    <t>残存価格（リース期間終了後の残価設定）</t>
    <rPh sb="0" eb="4">
      <t>ザンゾンカカク</t>
    </rPh>
    <phoneticPr fontId="5"/>
  </si>
  <si>
    <t>リース料補助金額</t>
    <rPh sb="3" eb="4">
      <t>リョウ</t>
    </rPh>
    <rPh sb="6" eb="7">
      <t>キン</t>
    </rPh>
    <phoneticPr fontId="5"/>
  </si>
  <si>
    <t>リース諸費用（金利・保険料・消費税）</t>
    <phoneticPr fontId="5"/>
  </si>
  <si>
    <t>（円）</t>
    <rPh sb="1" eb="2">
      <t>エン</t>
    </rPh>
    <phoneticPr fontId="5"/>
  </si>
  <si>
    <t xml:space="preserve">うち税相当分 </t>
    <phoneticPr fontId="5"/>
  </si>
  <si>
    <t xml:space="preserve">機械利用者負担リース料（税込み） </t>
    <phoneticPr fontId="5"/>
  </si>
  <si>
    <t xml:space="preserve">リース物件保管場所 </t>
    <phoneticPr fontId="5"/>
  </si>
  <si>
    <t>東京都板橋区竹風町2-987</t>
    <phoneticPr fontId="5"/>
  </si>
  <si>
    <t xml:space="preserve">リース事業者名 </t>
    <phoneticPr fontId="5"/>
  </si>
  <si>
    <t>○○リース株式会社</t>
    <phoneticPr fontId="5"/>
  </si>
  <si>
    <t>注１：※１及び※２については、いずれかを記入すること。</t>
    <phoneticPr fontId="5"/>
  </si>
  <si>
    <t>注２：リース料補助金額は、A、Bのいずれか小さい額を記入すること。</t>
    <rPh sb="6" eb="7">
      <t>リョウ</t>
    </rPh>
    <rPh sb="7" eb="9">
      <t>ホジョ</t>
    </rPh>
    <rPh sb="9" eb="10">
      <t>キン</t>
    </rPh>
    <phoneticPr fontId="5"/>
  </si>
  <si>
    <t>A:[リース物件購入価格（税抜き）]×（リース期間／法定耐用年数）×１／２以内</t>
    <phoneticPr fontId="5"/>
  </si>
  <si>
    <t>B:（[リース物件購入価格（税抜き）]－[残存価格]）×１／２以内</t>
    <rPh sb="7" eb="13">
      <t>ブッケンコウニュウカカク</t>
    </rPh>
    <rPh sb="14" eb="16">
      <t>ゼイヌ</t>
    </rPh>
    <rPh sb="21" eb="25">
      <t>ザンゾンカカク</t>
    </rPh>
    <phoneticPr fontId="5"/>
  </si>
  <si>
    <t>注３：複数の機械をリースする場合には、機械ごとにそれぞれ作成すること。</t>
    <phoneticPr fontId="5"/>
  </si>
  <si>
    <t>注４： 添付書類は、以下のとおり。</t>
    <phoneticPr fontId="5"/>
  </si>
  <si>
    <t xml:space="preserve">① 複数の販売会社の見積書の写し等（全社分） </t>
    <phoneticPr fontId="5"/>
  </si>
  <si>
    <t xml:space="preserve">② その他地方農政局長等が必要と認める資料 </t>
    <rPh sb="5" eb="12">
      <t>チホウノウセイキョクチョウトウ</t>
    </rPh>
    <phoneticPr fontId="5"/>
  </si>
  <si>
    <t>マフショクヒンカブシキガイシャ</t>
    <phoneticPr fontId="5"/>
  </si>
  <si>
    <t>玉ねぎ収穫機</t>
    <rPh sb="0" eb="3">
      <t>アオモリケン</t>
    </rPh>
    <rPh sb="5" eb="6">
      <t>シ</t>
    </rPh>
    <phoneticPr fontId="5"/>
  </si>
  <si>
    <t>玉ねぎ収穫機</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</si>
</sst>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ggge&quot;年&quot;m&quot;月&quot;d&quot;日&quot;;@" x16r2:formatCode16="[$-ja-JP-x-gannen]ggge&quot;年&quot;m&quot;月&quot;d&quot;日&quot;;@"/>
    <numFmt numFmtId="177" formatCode="0_ "/>
    <numFmt numFmtId="178" formatCode="0.0%"/>
    <numFmt numFmtId="179" formatCode="#,##0_ "/>
    <numFmt numFmtId="180" formatCode="0_);[Red]\(0\)"/>
  </numFmts>
  <fonts count="79">
    <font>
      <sz val="11"/>
      <color theme="1"/>
      <name val="游ゴシック"/>
      <family val="2"/>
      <charset val="128"/>
      <scheme val="minor"/>
    </font>
    <font>
      <sz val="11"/>
      <color theme="1"/>
      <name val="游ゴシック"/>
      <family val="2"/>
      <charset val="128"/>
      <scheme val="minor"/>
    </font>
    <font>
      <sz val="11"/>
      <name val="ＭＳ 明朝"/>
      <family val="1"/>
      <charset val="128"/>
    </font>
    <font>
      <sz val="11"/>
      <name val="ＭＳ ゴシック"/>
      <family val="3"/>
    </font>
    <font>
      <sz val="11"/>
      <name val="ＭＳ ゴシック"/>
      <family val="3"/>
      <charset val="128"/>
    </font>
    <font>
      <sz val="6"/>
      <name val="游ゴシック"/>
      <family val="2"/>
      <charset val="128"/>
      <scheme val="minor"/>
    </font>
    <font>
      <sz val="6"/>
      <name val="ＭＳ 明朝"/>
      <family val="1"/>
      <charset val="128"/>
    </font>
    <font>
      <sz val="16"/>
      <name val="ＭＳ ゴシック"/>
      <family val="3"/>
      <charset val="128"/>
    </font>
    <font>
      <sz val="6"/>
      <name val="ＭＳ Ｐゴシック"/>
      <family val="2"/>
      <charset val="128"/>
    </font>
    <font>
      <sz val="14"/>
      <name val="ＭＳ ゴシック"/>
      <family val="3"/>
      <charset val="128"/>
    </font>
    <font>
      <sz val="10"/>
      <name val="ＭＳ ゴシック"/>
      <family val="3"/>
      <charset val="128"/>
    </font>
    <font>
      <sz val="9"/>
      <name val="ＭＳ ゴシック"/>
      <family val="3"/>
    </font>
    <font>
      <sz val="9"/>
      <name val="ＭＳ ゴシック"/>
      <family val="3"/>
      <charset val="128"/>
    </font>
    <font>
      <sz val="10"/>
      <name val="ＭＳ ゴシック"/>
      <family val="3"/>
    </font>
    <font>
      <sz val="10"/>
      <color theme="1"/>
      <name val="ＭＳ Ｐゴシック"/>
      <family val="2"/>
      <charset val="128"/>
    </font>
    <font>
      <sz val="14"/>
      <name val="ＭＳ Ｐゴシック"/>
      <family val="3"/>
      <charset val="128"/>
    </font>
    <font>
      <sz val="6"/>
      <name val="ＭＳ Ｐゴシック"/>
      <family val="3"/>
      <charset val="128"/>
    </font>
    <font>
      <sz val="10.9"/>
      <name val="ＭＳ ゴシック"/>
      <family val="3"/>
      <charset val="128"/>
    </font>
    <font>
      <sz val="12"/>
      <name val="ＭＳ ゴシック"/>
      <family val="3"/>
      <charset val="128"/>
    </font>
    <font>
      <sz val="10.9"/>
      <name val="ＭＳ ゴシック"/>
      <family val="3"/>
    </font>
    <font>
      <sz val="10"/>
      <name val="ＭＳ Ｐゴシック"/>
      <family val="3"/>
      <charset val="128"/>
    </font>
    <font>
      <sz val="11"/>
      <name val="ＭＳ Ｐゴシック"/>
      <family val="3"/>
      <charset val="128"/>
    </font>
    <font>
      <sz val="11"/>
      <color theme="1"/>
      <name val="游ゴシック"/>
      <family val="3"/>
      <charset val="128"/>
      <scheme val="minor"/>
    </font>
    <font>
      <sz val="10"/>
      <name val="游ゴシック"/>
      <family val="3"/>
      <charset val="128"/>
      <scheme val="minor"/>
    </font>
    <font>
      <sz val="9"/>
      <name val="ＭＳ Ｐゴシック"/>
      <family val="3"/>
      <charset val="128"/>
    </font>
    <font>
      <sz val="18"/>
      <name val="ＭＳ ゴシック"/>
      <family val="3"/>
      <charset val="128"/>
    </font>
    <font>
      <sz val="16"/>
      <name val="ＭＳ ゴシック"/>
      <family val="3"/>
    </font>
    <font>
      <sz val="11"/>
      <name val="游ゴシック"/>
      <family val="2"/>
      <charset val="128"/>
      <scheme val="minor"/>
    </font>
    <font>
      <sz val="9"/>
      <color theme="1"/>
      <name val="ＭＳ ゴシック"/>
      <family val="3"/>
      <charset val="128"/>
    </font>
    <font>
      <sz val="11"/>
      <color rgb="FFFF0000"/>
      <name val="ＭＳ ゴシック"/>
      <family val="3"/>
      <charset val="128"/>
    </font>
    <font>
      <sz val="11"/>
      <color rgb="FFFF0000"/>
      <name val="ＭＳ ゴシック"/>
      <family val="3"/>
    </font>
    <font>
      <sz val="9"/>
      <color rgb="FFFF0000"/>
      <name val="ＭＳ ゴシック"/>
      <family val="3"/>
      <charset val="128"/>
    </font>
    <font>
      <sz val="12"/>
      <name val="ＭＳ ゴシック"/>
      <family val="3"/>
    </font>
    <font>
      <sz val="10"/>
      <color rgb="FFFFFF00"/>
      <name val="ＭＳ ゴシック"/>
      <family val="3"/>
      <charset val="128"/>
    </font>
    <font>
      <sz val="10"/>
      <name val="ＭＳ Ｐ明朝"/>
      <family val="1"/>
      <charset val="128"/>
    </font>
    <font>
      <sz val="9"/>
      <name val="ＭＳ Ｐ明朝"/>
      <family val="1"/>
      <charset val="128"/>
    </font>
    <font>
      <u/>
      <sz val="10.9"/>
      <name val="ＭＳ ゴシック"/>
      <family val="3"/>
      <charset val="128"/>
    </font>
    <font>
      <sz val="15"/>
      <name val="ＭＳ Ｐゴシック"/>
      <family val="3"/>
      <charset val="128"/>
    </font>
    <font>
      <u/>
      <sz val="11"/>
      <name val="ＭＳ Ｐゴシック"/>
      <family val="3"/>
      <charset val="128"/>
    </font>
    <font>
      <sz val="12"/>
      <name val="ＭＳ Ｐゴシック"/>
      <family val="3"/>
    </font>
    <font>
      <sz val="10"/>
      <name val="ＭＳ Ｐゴシック"/>
      <family val="3"/>
    </font>
    <font>
      <sz val="11"/>
      <color theme="4"/>
      <name val="ＭＳ ゴシック"/>
      <family val="3"/>
      <charset val="128"/>
    </font>
    <font>
      <sz val="11"/>
      <color theme="4"/>
      <name val="ＭＳ ゴシック"/>
      <family val="3"/>
    </font>
    <font>
      <sz val="22"/>
      <name val="ＭＳ ゴシック"/>
      <family val="3"/>
      <charset val="128"/>
    </font>
    <font>
      <sz val="28"/>
      <name val="ＭＳ ゴシック"/>
      <family val="3"/>
      <charset val="128"/>
    </font>
    <font>
      <sz val="11"/>
      <color theme="1"/>
      <name val="ＭＳ ゴシック"/>
      <family val="3"/>
    </font>
    <font>
      <sz val="8"/>
      <name val="ＭＳ ゴシック"/>
      <family val="3"/>
      <charset val="128"/>
    </font>
    <font>
      <sz val="8"/>
      <name val="ＭＳ ゴシック"/>
      <family val="3"/>
    </font>
    <font>
      <sz val="10.5"/>
      <name val="ＭＳ ゴシック"/>
      <family val="3"/>
      <charset val="128"/>
    </font>
    <font>
      <sz val="11"/>
      <color rgb="FFFFFF00"/>
      <name val="ＭＳ ゴシック"/>
      <family val="3"/>
      <charset val="128"/>
    </font>
    <font>
      <sz val="11"/>
      <color rgb="FFFFFF00"/>
      <name val="ＭＳ ゴシック"/>
      <family val="3"/>
    </font>
    <font>
      <sz val="28"/>
      <name val="ＭＳ ゴシック"/>
      <family val="3"/>
    </font>
    <font>
      <sz val="7"/>
      <name val="ＭＳ ゴシック"/>
      <family val="3"/>
      <charset val="128"/>
    </font>
    <font>
      <sz val="14"/>
      <name val="ＭＳ Ｐゴシック"/>
      <family val="3"/>
    </font>
    <font>
      <sz val="9"/>
      <color rgb="FFFF0000"/>
      <name val="ＭＳ ゴシック"/>
      <family val="3"/>
    </font>
    <font>
      <u/>
      <sz val="9"/>
      <name val="ＭＳ ゴシック"/>
      <family val="3"/>
      <charset val="128"/>
    </font>
    <font>
      <sz val="8"/>
      <name val="ＭＳ Ｐゴシック"/>
      <family val="3"/>
    </font>
    <font>
      <sz val="11"/>
      <color theme="1"/>
      <name val="ＭＳ ゴシック"/>
      <family val="3"/>
      <charset val="128"/>
    </font>
    <font>
      <b/>
      <u/>
      <sz val="11"/>
      <color theme="1"/>
      <name val="ＭＳ ゴシック"/>
      <family val="3"/>
      <charset val="128"/>
    </font>
    <font>
      <sz val="8"/>
      <color theme="4"/>
      <name val="ＭＳ ゴシック"/>
      <family val="3"/>
      <charset val="128"/>
    </font>
    <font>
      <sz val="9"/>
      <color theme="4"/>
      <name val="ＭＳ ゴシック"/>
      <family val="3"/>
      <charset val="128"/>
    </font>
    <font>
      <sz val="11"/>
      <color rgb="FF0070C0"/>
      <name val="ＭＳ ゴシック"/>
      <family val="3"/>
      <charset val="128"/>
    </font>
    <font>
      <sz val="9"/>
      <color theme="4"/>
      <name val="ＭＳ ゴシック"/>
      <family val="3"/>
    </font>
    <font>
      <sz val="10"/>
      <color theme="4"/>
      <name val="ＭＳ ゴシック"/>
      <family val="3"/>
      <charset val="128"/>
    </font>
    <font>
      <sz val="12"/>
      <color theme="4"/>
      <name val="ＭＳ ゴシック"/>
      <family val="3"/>
    </font>
    <font>
      <sz val="12"/>
      <color theme="4"/>
      <name val="ＭＳ ゴシック"/>
      <family val="3"/>
      <charset val="128"/>
    </font>
    <font>
      <sz val="10.9"/>
      <color theme="4"/>
      <name val="ＭＳ ゴシック"/>
      <family val="3"/>
    </font>
    <font>
      <sz val="10.9"/>
      <color theme="4"/>
      <name val="ＭＳ ゴシック"/>
      <family val="3"/>
      <charset val="128"/>
    </font>
    <font>
      <sz val="16"/>
      <color theme="4"/>
      <name val="ＭＳ ゴシック"/>
      <family val="3"/>
      <charset val="128"/>
    </font>
    <font>
      <sz val="14"/>
      <color theme="4"/>
      <name val="ＭＳ ゴシック"/>
      <family val="3"/>
    </font>
    <font>
      <sz val="14"/>
      <color theme="4"/>
      <name val="ＭＳ ゴシック"/>
      <family val="3"/>
      <charset val="128"/>
    </font>
    <font>
      <sz val="10"/>
      <color theme="4"/>
      <name val="ＭＳ Ｐゴシック"/>
      <family val="3"/>
      <charset val="128"/>
    </font>
    <font>
      <sz val="10"/>
      <color theme="4"/>
      <name val="ＭＳ Ｐゴシック"/>
      <family val="3"/>
    </font>
    <font>
      <sz val="9"/>
      <color rgb="FFFFFF00"/>
      <name val="ＭＳ ゴシック"/>
      <family val="3"/>
      <charset val="128"/>
    </font>
    <font>
      <sz val="10"/>
      <color rgb="FFFF0000"/>
      <name val="ＭＳ ゴシック"/>
      <family val="3"/>
      <charset val="128"/>
    </font>
    <font>
      <sz val="11"/>
      <color rgb="FF0070C0"/>
      <name val="ＭＳ ゴシック"/>
      <family val="3"/>
    </font>
    <font>
      <sz val="9"/>
      <color rgb="FF0070C0"/>
      <name val="ＭＳ ゴシック"/>
      <family val="3"/>
    </font>
    <font>
      <sz val="9"/>
      <color rgb="FF0070C0"/>
      <name val="ＭＳ ゴシック"/>
      <family val="3"/>
      <charset val="128"/>
    </font>
    <font>
      <sz val="11"/>
      <name val="游ゴシック"/>
      <family val="3"/>
      <charset val="128"/>
      <scheme val="minor"/>
    </font>
  </fonts>
  <fills count="7">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2"/>
        <bgColor indexed="64"/>
      </patternFill>
    </fill>
    <fill>
      <patternFill patternType="darkGrid">
        <bgColor rgb="FF0070C0"/>
      </patternFill>
    </fill>
    <fill>
      <patternFill patternType="darkGrid">
        <bgColor theme="7"/>
      </patternFill>
    </fill>
  </fills>
  <borders count="90">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top style="hair">
        <color indexed="64"/>
      </top>
      <bottom/>
      <diagonal/>
    </border>
    <border>
      <left style="thin">
        <color indexed="64"/>
      </left>
      <right style="thin">
        <color indexed="64"/>
      </right>
      <top/>
      <bottom/>
      <diagonal/>
    </border>
    <border>
      <left style="dotted">
        <color indexed="64"/>
      </left>
      <right style="dotted">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hair">
        <color indexed="64"/>
      </right>
      <top/>
      <bottom/>
      <diagonal/>
    </border>
    <border>
      <left style="thin">
        <color indexed="64"/>
      </left>
      <right style="hair">
        <color indexed="64"/>
      </right>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thin">
        <color indexed="64"/>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right/>
      <top style="hair">
        <color indexed="64"/>
      </top>
      <bottom/>
      <diagonal/>
    </border>
    <border>
      <left/>
      <right style="hair">
        <color indexed="64"/>
      </right>
      <top style="hair">
        <color indexed="64"/>
      </top>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diagonal/>
    </border>
    <border>
      <left/>
      <right style="hair">
        <color indexed="64"/>
      </right>
      <top style="thin">
        <color indexed="64"/>
      </top>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right style="hair">
        <color indexed="64"/>
      </right>
      <top style="thin">
        <color indexed="64"/>
      </top>
      <bottom style="hair">
        <color indexed="64"/>
      </bottom>
      <diagonal/>
    </border>
    <border>
      <left/>
      <right style="thin">
        <color indexed="64"/>
      </right>
      <top style="thin">
        <color indexed="64"/>
      </top>
      <bottom style="hair">
        <color indexed="64"/>
      </bottom>
      <diagonal/>
    </border>
    <border>
      <left/>
      <right style="hair">
        <color indexed="64"/>
      </right>
      <top/>
      <bottom style="hair">
        <color indexed="64"/>
      </bottom>
      <diagonal/>
    </border>
    <border>
      <left style="hair">
        <color indexed="64"/>
      </left>
      <right/>
      <top style="hair">
        <color indexed="64"/>
      </top>
      <bottom style="hair">
        <color indexed="64"/>
      </bottom>
      <diagonal/>
    </border>
    <border>
      <left style="hair">
        <color indexed="64"/>
      </left>
      <right/>
      <top/>
      <bottom style="hair">
        <color indexed="64"/>
      </bottom>
      <diagonal/>
    </border>
    <border>
      <left style="hair">
        <color indexed="64"/>
      </left>
      <right/>
      <top style="hair">
        <color indexed="64"/>
      </top>
      <bottom/>
      <diagonal/>
    </border>
    <border>
      <left/>
      <right style="hair">
        <color indexed="64"/>
      </right>
      <top/>
      <bottom style="thin">
        <color indexed="64"/>
      </bottom>
      <diagonal/>
    </border>
    <border>
      <left style="hair">
        <color indexed="64"/>
      </left>
      <right/>
      <top/>
      <bottom/>
      <diagonal/>
    </border>
    <border>
      <left/>
      <right style="hair">
        <color indexed="64"/>
      </right>
      <top/>
      <bottom/>
      <diagonal/>
    </border>
    <border>
      <left style="hair">
        <color indexed="64"/>
      </left>
      <right/>
      <top/>
      <bottom style="thin">
        <color indexed="64"/>
      </bottom>
      <diagonal/>
    </border>
    <border>
      <left/>
      <right style="hair">
        <color indexed="64"/>
      </right>
      <top style="thin">
        <color indexed="64"/>
      </top>
      <bottom style="thin">
        <color indexed="64"/>
      </bottom>
      <diagonal/>
    </border>
    <border>
      <left/>
      <right style="double">
        <color indexed="64"/>
      </right>
      <top style="thin">
        <color indexed="64"/>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right style="double">
        <color indexed="64"/>
      </right>
      <top/>
      <bottom style="thin">
        <color indexed="64"/>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double">
        <color indexed="64"/>
      </left>
      <right/>
      <top/>
      <bottom/>
      <diagonal/>
    </border>
    <border>
      <left/>
      <right style="double">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tted">
        <color indexed="64"/>
      </left>
      <right style="dotted">
        <color indexed="64"/>
      </right>
      <top/>
      <bottom style="thin">
        <color indexed="64"/>
      </bottom>
      <diagonal/>
    </border>
    <border>
      <left style="hair">
        <color indexed="64"/>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hair">
        <color indexed="64"/>
      </left>
      <right/>
      <top style="medium">
        <color indexed="64"/>
      </top>
      <bottom style="medium">
        <color indexed="64"/>
      </bottom>
      <diagonal/>
    </border>
    <border>
      <left/>
      <right style="medium">
        <color indexed="64"/>
      </right>
      <top style="medium">
        <color indexed="64"/>
      </top>
      <bottom style="medium">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style="thin">
        <color indexed="64"/>
      </left>
      <right style="hair">
        <color indexed="64"/>
      </right>
      <top style="thin">
        <color indexed="64"/>
      </top>
      <bottom style="thin">
        <color indexed="64"/>
      </bottom>
      <diagonal/>
    </border>
    <border>
      <left/>
      <right style="hair">
        <color indexed="64"/>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21">
    <xf numFmtId="0" fontId="0" fillId="0" borderId="0">
      <alignment vertical="center"/>
    </xf>
    <xf numFmtId="38" fontId="1" fillId="0" borderId="0" applyFont="0" applyFill="0" applyBorder="0" applyAlignment="0" applyProtection="0">
      <alignment vertical="center"/>
    </xf>
    <xf numFmtId="0" fontId="2" fillId="0" borderId="0">
      <alignment vertical="center"/>
    </xf>
    <xf numFmtId="0" fontId="2" fillId="0" borderId="0">
      <alignment vertical="center"/>
    </xf>
    <xf numFmtId="38"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21" fillId="0" borderId="0">
      <alignment vertical="center"/>
    </xf>
    <xf numFmtId="0" fontId="22" fillId="0" borderId="0">
      <alignment vertical="center"/>
    </xf>
    <xf numFmtId="0" fontId="21" fillId="0" borderId="0">
      <alignment vertical="center"/>
    </xf>
    <xf numFmtId="0" fontId="22" fillId="0" borderId="0">
      <alignment vertical="center"/>
    </xf>
    <xf numFmtId="0" fontId="2" fillId="0" borderId="0">
      <alignment vertical="center"/>
    </xf>
    <xf numFmtId="38" fontId="21" fillId="0" borderId="0" applyFont="0" applyFill="0" applyBorder="0" applyAlignment="0" applyProtection="0">
      <alignment vertical="center"/>
    </xf>
    <xf numFmtId="38" fontId="2" fillId="0" borderId="0" applyFont="0" applyFill="0" applyBorder="0" applyAlignment="0" applyProtection="0">
      <alignment vertical="center"/>
    </xf>
    <xf numFmtId="0" fontId="1" fillId="0" borderId="0">
      <alignment vertical="center"/>
    </xf>
    <xf numFmtId="0" fontId="22" fillId="0" borderId="0">
      <alignment vertical="center"/>
    </xf>
    <xf numFmtId="0" fontId="14" fillId="0" borderId="0">
      <alignment vertical="center"/>
    </xf>
    <xf numFmtId="0" fontId="1" fillId="0" borderId="0">
      <alignment vertical="center"/>
    </xf>
    <xf numFmtId="0" fontId="1" fillId="0" borderId="0">
      <alignment vertical="center"/>
    </xf>
    <xf numFmtId="9" fontId="1" fillId="0" borderId="0" applyFont="0" applyFill="0" applyBorder="0" applyAlignment="0" applyProtection="0">
      <alignment vertical="center"/>
    </xf>
  </cellStyleXfs>
  <cellXfs count="1592">
    <xf numFmtId="0" fontId="0" fillId="0" borderId="0" xfId="0">
      <alignment vertical="center"/>
    </xf>
    <xf numFmtId="0" fontId="4" fillId="0" borderId="0" xfId="2" applyFont="1">
      <alignment vertical="center"/>
    </xf>
    <xf numFmtId="0" fontId="17" fillId="0" borderId="0" xfId="2" applyFont="1">
      <alignment vertical="center"/>
    </xf>
    <xf numFmtId="0" fontId="4" fillId="3" borderId="0" xfId="3" applyFont="1" applyFill="1">
      <alignment vertical="center"/>
    </xf>
    <xf numFmtId="0" fontId="4" fillId="0" borderId="0" xfId="0" applyFont="1">
      <alignment vertical="center"/>
    </xf>
    <xf numFmtId="0" fontId="4" fillId="3" borderId="0" xfId="3" applyFont="1" applyFill="1" applyAlignment="1">
      <alignment vertical="center" wrapText="1"/>
    </xf>
    <xf numFmtId="0" fontId="17" fillId="0" borderId="0" xfId="2" applyFont="1" applyAlignment="1">
      <alignment horizontal="left" vertical="center"/>
    </xf>
    <xf numFmtId="49" fontId="10" fillId="0" borderId="0" xfId="10" applyNumberFormat="1" applyFont="1">
      <alignment vertical="center"/>
    </xf>
    <xf numFmtId="0" fontId="10" fillId="0" borderId="0" xfId="10" applyFont="1">
      <alignment vertical="center"/>
    </xf>
    <xf numFmtId="49" fontId="10" fillId="0" borderId="0" xfId="10" applyNumberFormat="1" applyFont="1" applyAlignment="1">
      <alignment horizontal="right" vertical="center"/>
    </xf>
    <xf numFmtId="0" fontId="23" fillId="0" borderId="0" xfId="11" applyFont="1">
      <alignment vertical="center"/>
    </xf>
    <xf numFmtId="0" fontId="7" fillId="3" borderId="0" xfId="12" applyFont="1" applyFill="1" applyAlignment="1">
      <alignment horizontal="center" vertical="center"/>
    </xf>
    <xf numFmtId="0" fontId="3" fillId="3" borderId="0" xfId="12" applyFont="1" applyFill="1" applyAlignment="1">
      <alignment vertical="center" wrapText="1"/>
    </xf>
    <xf numFmtId="0" fontId="4" fillId="3" borderId="0" xfId="12" applyFont="1" applyFill="1" applyAlignment="1">
      <alignment vertical="center" wrapText="1"/>
    </xf>
    <xf numFmtId="0" fontId="4" fillId="0" borderId="0" xfId="3" applyFont="1" applyAlignment="1">
      <alignment horizontal="center" vertical="center"/>
    </xf>
    <xf numFmtId="0" fontId="4" fillId="0" borderId="0" xfId="3" applyFont="1" applyAlignment="1">
      <alignment horizontal="left" vertical="center"/>
    </xf>
    <xf numFmtId="0" fontId="4" fillId="0" borderId="0" xfId="3" applyFont="1">
      <alignment vertical="center"/>
    </xf>
    <xf numFmtId="0" fontId="32" fillId="0" borderId="0" xfId="3" applyFont="1" applyAlignment="1">
      <alignment horizontal="left" vertical="center"/>
    </xf>
    <xf numFmtId="0" fontId="4" fillId="0" borderId="0" xfId="10" applyFont="1">
      <alignment vertical="center"/>
    </xf>
    <xf numFmtId="0" fontId="4" fillId="0" borderId="0" xfId="10" applyFont="1" applyAlignment="1">
      <alignment vertical="center" wrapText="1"/>
    </xf>
    <xf numFmtId="0" fontId="18" fillId="0" borderId="0" xfId="3" applyFont="1">
      <alignment vertical="center"/>
    </xf>
    <xf numFmtId="0" fontId="13" fillId="0" borderId="0" xfId="10" applyFont="1">
      <alignment vertical="center"/>
    </xf>
    <xf numFmtId="0" fontId="4" fillId="3" borderId="0" xfId="12" applyFont="1" applyFill="1" applyAlignment="1">
      <alignment horizontal="left" vertical="center" wrapText="1"/>
    </xf>
    <xf numFmtId="0" fontId="18" fillId="0" borderId="0" xfId="10" applyFont="1">
      <alignment vertical="center"/>
    </xf>
    <xf numFmtId="0" fontId="10" fillId="0" borderId="0" xfId="10" applyFont="1" applyAlignment="1">
      <alignment vertical="center" wrapText="1"/>
    </xf>
    <xf numFmtId="0" fontId="33" fillId="0" borderId="0" xfId="10" applyFont="1">
      <alignment vertical="center"/>
    </xf>
    <xf numFmtId="49" fontId="4" fillId="3" borderId="0" xfId="12" applyNumberFormat="1" applyFont="1" applyFill="1" applyAlignment="1">
      <alignment horizontal="left" vertical="center" wrapText="1"/>
    </xf>
    <xf numFmtId="0" fontId="26" fillId="3" borderId="0" xfId="12" applyFont="1" applyFill="1" applyAlignment="1">
      <alignment vertical="center" wrapText="1"/>
    </xf>
    <xf numFmtId="0" fontId="26" fillId="3" borderId="0" xfId="12" applyFont="1" applyFill="1" applyAlignment="1">
      <alignment horizontal="center" vertical="center" wrapText="1"/>
    </xf>
    <xf numFmtId="0" fontId="4" fillId="2" borderId="10" xfId="3" applyFont="1" applyFill="1" applyBorder="1">
      <alignment vertical="center"/>
    </xf>
    <xf numFmtId="0" fontId="3" fillId="2" borderId="10" xfId="3" applyFont="1" applyFill="1" applyBorder="1">
      <alignment vertical="center"/>
    </xf>
    <xf numFmtId="0" fontId="10" fillId="2" borderId="10" xfId="10" applyFont="1" applyFill="1" applyBorder="1">
      <alignment vertical="center"/>
    </xf>
    <xf numFmtId="0" fontId="10" fillId="2" borderId="8" xfId="10" applyFont="1" applyFill="1" applyBorder="1">
      <alignment vertical="center"/>
    </xf>
    <xf numFmtId="0" fontId="3" fillId="0" borderId="0" xfId="3" applyFont="1">
      <alignment vertical="center"/>
    </xf>
    <xf numFmtId="0" fontId="12" fillId="2" borderId="11" xfId="3" applyFont="1" applyFill="1" applyBorder="1">
      <alignment vertical="center"/>
    </xf>
    <xf numFmtId="0" fontId="4" fillId="2" borderId="13" xfId="3" applyFont="1" applyFill="1" applyBorder="1" applyAlignment="1">
      <alignment vertical="center" wrapText="1"/>
    </xf>
    <xf numFmtId="0" fontId="4" fillId="2" borderId="12" xfId="3" applyFont="1" applyFill="1" applyBorder="1" applyAlignment="1">
      <alignment vertical="center" wrapText="1"/>
    </xf>
    <xf numFmtId="0" fontId="4" fillId="0" borderId="0" xfId="3" applyFont="1" applyAlignment="1">
      <alignment vertical="center" wrapText="1"/>
    </xf>
    <xf numFmtId="0" fontId="11" fillId="0" borderId="0" xfId="3" applyFont="1" applyAlignment="1">
      <alignment horizontal="center" vertical="center" wrapText="1" shrinkToFit="1"/>
    </xf>
    <xf numFmtId="0" fontId="4" fillId="3" borderId="0" xfId="3" applyFont="1" applyFill="1" applyAlignment="1">
      <alignment horizontal="left" vertical="center" wrapText="1"/>
    </xf>
    <xf numFmtId="38" fontId="18" fillId="0" borderId="0" xfId="13" applyFont="1" applyFill="1" applyBorder="1" applyAlignment="1">
      <alignment vertical="center"/>
    </xf>
    <xf numFmtId="38" fontId="10" fillId="0" borderId="0" xfId="13" applyFont="1" applyFill="1" applyBorder="1" applyAlignment="1">
      <alignment vertical="top" wrapText="1"/>
    </xf>
    <xf numFmtId="38" fontId="4" fillId="0" borderId="3" xfId="13" applyFont="1" applyFill="1" applyBorder="1" applyAlignment="1">
      <alignment vertical="center" wrapText="1"/>
    </xf>
    <xf numFmtId="0" fontId="10" fillId="0" borderId="3" xfId="10" applyFont="1" applyBorder="1">
      <alignment vertical="center"/>
    </xf>
    <xf numFmtId="0" fontId="10" fillId="0" borderId="2" xfId="10" applyFont="1" applyBorder="1">
      <alignment vertical="center"/>
    </xf>
    <xf numFmtId="38" fontId="3" fillId="0" borderId="3" xfId="13" applyFont="1" applyBorder="1" applyAlignment="1">
      <alignment vertical="center" wrapText="1"/>
    </xf>
    <xf numFmtId="0" fontId="13" fillId="0" borderId="3" xfId="10" applyFont="1" applyBorder="1">
      <alignment vertical="center"/>
    </xf>
    <xf numFmtId="0" fontId="13" fillId="0" borderId="2" xfId="10" applyFont="1" applyBorder="1">
      <alignment vertical="center"/>
    </xf>
    <xf numFmtId="38" fontId="4" fillId="2" borderId="13" xfId="13" applyFont="1" applyFill="1" applyBorder="1" applyAlignment="1">
      <alignment vertical="center" wrapText="1"/>
    </xf>
    <xf numFmtId="38" fontId="4" fillId="2" borderId="12" xfId="13" applyFont="1" applyFill="1" applyBorder="1" applyAlignment="1">
      <alignment vertical="center" wrapText="1"/>
    </xf>
    <xf numFmtId="0" fontId="4" fillId="0" borderId="0" xfId="3" applyFont="1" applyAlignment="1">
      <alignment horizontal="left" vertical="center" wrapText="1"/>
    </xf>
    <xf numFmtId="0" fontId="3" fillId="0" borderId="0" xfId="3" applyFont="1" applyAlignment="1">
      <alignment horizontal="left" vertical="center" wrapText="1"/>
    </xf>
    <xf numFmtId="0" fontId="10" fillId="0" borderId="6" xfId="10" applyFont="1" applyBorder="1">
      <alignment vertical="center"/>
    </xf>
    <xf numFmtId="0" fontId="4" fillId="0" borderId="10" xfId="10" applyFont="1" applyBorder="1">
      <alignment vertical="center"/>
    </xf>
    <xf numFmtId="0" fontId="4" fillId="0" borderId="10" xfId="10" applyFont="1" applyBorder="1" applyAlignment="1">
      <alignment vertical="center" shrinkToFit="1"/>
    </xf>
    <xf numFmtId="0" fontId="10" fillId="0" borderId="10" xfId="10" applyFont="1" applyBorder="1">
      <alignment vertical="center"/>
    </xf>
    <xf numFmtId="0" fontId="4" fillId="0" borderId="0" xfId="10" applyFont="1" applyAlignment="1">
      <alignment vertical="center" shrinkToFit="1"/>
    </xf>
    <xf numFmtId="0" fontId="10" fillId="0" borderId="8" xfId="10" applyFont="1" applyBorder="1">
      <alignment vertical="center"/>
    </xf>
    <xf numFmtId="0" fontId="4" fillId="0" borderId="7" xfId="10" applyFont="1" applyBorder="1" applyAlignment="1">
      <alignment vertical="center" shrinkToFit="1"/>
    </xf>
    <xf numFmtId="0" fontId="10" fillId="0" borderId="12" xfId="10" applyFont="1" applyBorder="1">
      <alignment vertical="center"/>
    </xf>
    <xf numFmtId="0" fontId="10" fillId="0" borderId="19" xfId="10" applyFont="1" applyBorder="1">
      <alignment vertical="center"/>
    </xf>
    <xf numFmtId="0" fontId="3" fillId="0" borderId="4" xfId="3" applyFont="1" applyBorder="1" applyAlignment="1">
      <alignment horizontal="center" vertical="center" wrapText="1"/>
    </xf>
    <xf numFmtId="0" fontId="10" fillId="0" borderId="7" xfId="10" applyFont="1" applyBorder="1">
      <alignment vertical="center"/>
    </xf>
    <xf numFmtId="0" fontId="13" fillId="0" borderId="6" xfId="10" applyFont="1" applyBorder="1">
      <alignment vertical="center"/>
    </xf>
    <xf numFmtId="0" fontId="3" fillId="0" borderId="10" xfId="10" applyFont="1" applyBorder="1">
      <alignment vertical="center"/>
    </xf>
    <xf numFmtId="0" fontId="3" fillId="0" borderId="0" xfId="10" applyFont="1">
      <alignment vertical="center"/>
    </xf>
    <xf numFmtId="0" fontId="3" fillId="3" borderId="0" xfId="10" applyFont="1" applyFill="1">
      <alignment vertical="center"/>
    </xf>
    <xf numFmtId="0" fontId="4" fillId="3" borderId="0" xfId="10" applyFont="1" applyFill="1" applyAlignment="1">
      <alignment horizontal="left" vertical="center" wrapText="1"/>
    </xf>
    <xf numFmtId="0" fontId="10" fillId="3" borderId="0" xfId="10" applyFont="1" applyFill="1">
      <alignment vertical="center"/>
    </xf>
    <xf numFmtId="0" fontId="3" fillId="3" borderId="0" xfId="10" applyFont="1" applyFill="1" applyAlignment="1">
      <alignment horizontal="center" vertical="center" wrapText="1"/>
    </xf>
    <xf numFmtId="0" fontId="3" fillId="3" borderId="10" xfId="10" applyFont="1" applyFill="1" applyBorder="1" applyAlignment="1">
      <alignment horizontal="center" vertical="center" wrapText="1"/>
    </xf>
    <xf numFmtId="0" fontId="4" fillId="3" borderId="10" xfId="10" applyFont="1" applyFill="1" applyBorder="1" applyAlignment="1">
      <alignment horizontal="left" vertical="center"/>
    </xf>
    <xf numFmtId="0" fontId="4" fillId="3" borderId="8" xfId="10" applyFont="1" applyFill="1" applyBorder="1" applyAlignment="1">
      <alignment horizontal="left" vertical="center"/>
    </xf>
    <xf numFmtId="0" fontId="4" fillId="3" borderId="0" xfId="10" applyFont="1" applyFill="1" applyAlignment="1">
      <alignment horizontal="left" vertical="center"/>
    </xf>
    <xf numFmtId="0" fontId="4" fillId="3" borderId="0" xfId="10" applyFont="1" applyFill="1" applyAlignment="1">
      <alignment horizontal="right" vertical="center"/>
    </xf>
    <xf numFmtId="0" fontId="4" fillId="3" borderId="0" xfId="10" applyFont="1" applyFill="1">
      <alignment vertical="center"/>
    </xf>
    <xf numFmtId="3" fontId="4" fillId="3" borderId="0" xfId="10" applyNumberFormat="1" applyFont="1" applyFill="1" applyAlignment="1">
      <alignment horizontal="right" vertical="center"/>
    </xf>
    <xf numFmtId="0" fontId="13" fillId="0" borderId="7" xfId="10" applyFont="1" applyBorder="1">
      <alignment vertical="center"/>
    </xf>
    <xf numFmtId="0" fontId="3" fillId="0" borderId="0" xfId="3" applyFont="1" applyAlignment="1">
      <alignment vertical="center" wrapText="1"/>
    </xf>
    <xf numFmtId="0" fontId="10" fillId="0" borderId="9" xfId="10" applyFont="1" applyBorder="1">
      <alignment vertical="center"/>
    </xf>
    <xf numFmtId="0" fontId="10" fillId="0" borderId="11" xfId="10" applyFont="1" applyBorder="1">
      <alignment vertical="center"/>
    </xf>
    <xf numFmtId="0" fontId="3" fillId="0" borderId="12" xfId="10" applyFont="1" applyBorder="1">
      <alignment vertical="center"/>
    </xf>
    <xf numFmtId="0" fontId="3" fillId="0" borderId="3" xfId="10" applyFont="1" applyBorder="1">
      <alignment vertical="center"/>
    </xf>
    <xf numFmtId="0" fontId="3" fillId="0" borderId="2" xfId="10" applyFont="1" applyBorder="1">
      <alignment vertical="center"/>
    </xf>
    <xf numFmtId="0" fontId="13" fillId="0" borderId="19" xfId="10" applyFont="1" applyBorder="1">
      <alignment vertical="center"/>
    </xf>
    <xf numFmtId="0" fontId="11" fillId="0" borderId="0" xfId="10" applyFont="1">
      <alignment vertical="center"/>
    </xf>
    <xf numFmtId="0" fontId="3" fillId="0" borderId="0" xfId="10" applyFont="1" applyAlignment="1">
      <alignment horizontal="center" vertical="center" wrapText="1"/>
    </xf>
    <xf numFmtId="0" fontId="3" fillId="3" borderId="0" xfId="10" applyFont="1" applyFill="1" applyAlignment="1">
      <alignment horizontal="left" vertical="center"/>
    </xf>
    <xf numFmtId="0" fontId="3" fillId="3" borderId="0" xfId="10" applyFont="1" applyFill="1" applyAlignment="1">
      <alignment horizontal="right" vertical="center"/>
    </xf>
    <xf numFmtId="3" fontId="3" fillId="3" borderId="0" xfId="10" applyNumberFormat="1" applyFont="1" applyFill="1" applyAlignment="1">
      <alignment horizontal="right" vertical="center"/>
    </xf>
    <xf numFmtId="0" fontId="3" fillId="3" borderId="0" xfId="10" applyFont="1" applyFill="1" applyAlignment="1">
      <alignment horizontal="center" vertical="center"/>
    </xf>
    <xf numFmtId="0" fontId="3" fillId="3" borderId="0" xfId="10" applyFont="1" applyFill="1" applyAlignment="1">
      <alignment horizontal="left" vertical="center" wrapText="1"/>
    </xf>
    <xf numFmtId="0" fontId="12" fillId="0" borderId="0" xfId="10" applyFont="1">
      <alignment vertical="center"/>
    </xf>
    <xf numFmtId="49" fontId="10" fillId="3" borderId="0" xfId="10" applyNumberFormat="1" applyFont="1" applyFill="1" applyAlignment="1">
      <alignment horizontal="right" vertical="center"/>
    </xf>
    <xf numFmtId="0" fontId="18" fillId="3" borderId="0" xfId="10" applyFont="1" applyFill="1">
      <alignment vertical="center"/>
    </xf>
    <xf numFmtId="38" fontId="10" fillId="3" borderId="0" xfId="13" applyFont="1" applyFill="1" applyBorder="1" applyAlignment="1">
      <alignment vertical="top" wrapText="1"/>
    </xf>
    <xf numFmtId="38" fontId="10" fillId="3" borderId="0" xfId="13" applyFont="1" applyFill="1" applyBorder="1" applyAlignment="1">
      <alignment vertical="top"/>
    </xf>
    <xf numFmtId="49" fontId="4" fillId="0" borderId="6" xfId="10" applyNumberFormat="1" applyFont="1" applyBorder="1">
      <alignment vertical="center"/>
    </xf>
    <xf numFmtId="0" fontId="4" fillId="0" borderId="3" xfId="10" applyFont="1" applyBorder="1">
      <alignment vertical="center"/>
    </xf>
    <xf numFmtId="0" fontId="4" fillId="0" borderId="3" xfId="10" applyFont="1" applyBorder="1" applyAlignment="1">
      <alignment vertical="center" shrinkToFit="1"/>
    </xf>
    <xf numFmtId="38" fontId="4" fillId="0" borderId="10" xfId="13" applyFont="1" applyFill="1" applyBorder="1" applyAlignment="1">
      <alignment vertical="top" wrapText="1"/>
    </xf>
    <xf numFmtId="38" fontId="10" fillId="0" borderId="10" xfId="13" applyFont="1" applyFill="1" applyBorder="1" applyAlignment="1">
      <alignment vertical="top" wrapText="1"/>
    </xf>
    <xf numFmtId="0" fontId="4" fillId="0" borderId="7" xfId="10" applyFont="1" applyBorder="1">
      <alignment vertical="center"/>
    </xf>
    <xf numFmtId="49" fontId="4" fillId="0" borderId="17" xfId="10" applyNumberFormat="1" applyFont="1" applyBorder="1">
      <alignment vertical="center"/>
    </xf>
    <xf numFmtId="0" fontId="4" fillId="0" borderId="0" xfId="10" applyFont="1" applyAlignment="1">
      <alignment horizontal="center" vertical="center"/>
    </xf>
    <xf numFmtId="0" fontId="4" fillId="0" borderId="9" xfId="10" applyFont="1" applyBorder="1">
      <alignment vertical="center"/>
    </xf>
    <xf numFmtId="0" fontId="4" fillId="0" borderId="13" xfId="10" applyFont="1" applyBorder="1" applyAlignment="1">
      <alignment horizontal="center" vertical="center"/>
    </xf>
    <xf numFmtId="0" fontId="4" fillId="0" borderId="19" xfId="10" applyFont="1" applyBorder="1">
      <alignment vertical="center"/>
    </xf>
    <xf numFmtId="0" fontId="4" fillId="0" borderId="13" xfId="10" applyFont="1" applyBorder="1">
      <alignment vertical="center"/>
    </xf>
    <xf numFmtId="0" fontId="4" fillId="0" borderId="12" xfId="10" applyFont="1" applyBorder="1">
      <alignment vertical="center"/>
    </xf>
    <xf numFmtId="0" fontId="4" fillId="0" borderId="12" xfId="10" applyFont="1" applyBorder="1" applyAlignment="1">
      <alignment vertical="center" shrinkToFit="1"/>
    </xf>
    <xf numFmtId="49" fontId="4" fillId="0" borderId="7" xfId="10" applyNumberFormat="1" applyFont="1" applyBorder="1">
      <alignment vertical="center"/>
    </xf>
    <xf numFmtId="0" fontId="10" fillId="0" borderId="13" xfId="10" applyFont="1" applyBorder="1">
      <alignment vertical="center"/>
    </xf>
    <xf numFmtId="0" fontId="18" fillId="3" borderId="0" xfId="3" applyFont="1" applyFill="1">
      <alignment vertical="center"/>
    </xf>
    <xf numFmtId="0" fontId="11" fillId="3" borderId="0" xfId="3" applyFont="1" applyFill="1" applyAlignment="1">
      <alignment horizontal="center" vertical="center" wrapText="1" shrinkToFit="1"/>
    </xf>
    <xf numFmtId="38" fontId="4" fillId="0" borderId="0" xfId="13" applyFont="1" applyFill="1" applyBorder="1" applyAlignment="1">
      <alignment vertical="center"/>
    </xf>
    <xf numFmtId="38" fontId="4" fillId="0" borderId="2" xfId="13" applyFont="1" applyFill="1" applyBorder="1" applyAlignment="1">
      <alignment vertical="center" wrapText="1"/>
    </xf>
    <xf numFmtId="0" fontId="24" fillId="0" borderId="0" xfId="10" applyFont="1">
      <alignment vertical="center"/>
    </xf>
    <xf numFmtId="38" fontId="12" fillId="0" borderId="0" xfId="13" applyFont="1" applyFill="1" applyBorder="1" applyAlignment="1">
      <alignment vertical="center"/>
    </xf>
    <xf numFmtId="38" fontId="12" fillId="0" borderId="0" xfId="13" applyFont="1" applyFill="1" applyBorder="1" applyAlignment="1">
      <alignment vertical="top" wrapText="1"/>
    </xf>
    <xf numFmtId="0" fontId="4" fillId="0" borderId="1" xfId="10" applyFont="1" applyBorder="1">
      <alignment vertical="center"/>
    </xf>
    <xf numFmtId="0" fontId="4" fillId="0" borderId="2" xfId="10" applyFont="1" applyBorder="1">
      <alignment vertical="center"/>
    </xf>
    <xf numFmtId="0" fontId="4" fillId="0" borderId="6" xfId="10" applyFont="1" applyBorder="1">
      <alignment vertical="center"/>
    </xf>
    <xf numFmtId="0" fontId="4" fillId="0" borderId="8" xfId="10" applyFont="1" applyBorder="1" applyAlignment="1">
      <alignment horizontal="right" vertical="center"/>
    </xf>
    <xf numFmtId="0" fontId="4" fillId="0" borderId="10" xfId="10" applyFont="1" applyBorder="1" applyAlignment="1">
      <alignment horizontal="right" vertical="center"/>
    </xf>
    <xf numFmtId="0" fontId="4" fillId="0" borderId="8" xfId="10" applyFont="1" applyBorder="1">
      <alignment vertical="center"/>
    </xf>
    <xf numFmtId="49" fontId="12" fillId="0" borderId="0" xfId="10" applyNumberFormat="1" applyFont="1">
      <alignment vertical="center"/>
    </xf>
    <xf numFmtId="0" fontId="20" fillId="0" borderId="0" xfId="10" applyFont="1">
      <alignment vertical="center"/>
    </xf>
    <xf numFmtId="0" fontId="12" fillId="0" borderId="0" xfId="10" applyFont="1" applyAlignment="1">
      <alignment horizontal="center" vertical="center"/>
    </xf>
    <xf numFmtId="38" fontId="10" fillId="0" borderId="0" xfId="13" applyFont="1" applyFill="1" applyBorder="1" applyAlignment="1">
      <alignment vertical="top"/>
    </xf>
    <xf numFmtId="0" fontId="4" fillId="2" borderId="3" xfId="10" applyFont="1" applyFill="1" applyBorder="1" applyAlignment="1">
      <alignment horizontal="center" vertical="center"/>
    </xf>
    <xf numFmtId="0" fontId="3" fillId="0" borderId="7" xfId="10" applyFont="1" applyBorder="1">
      <alignment vertical="center"/>
    </xf>
    <xf numFmtId="38" fontId="18" fillId="3" borderId="0" xfId="13" applyFont="1" applyFill="1" applyBorder="1" applyAlignment="1">
      <alignment vertical="center"/>
    </xf>
    <xf numFmtId="38" fontId="4" fillId="3" borderId="0" xfId="13" applyFont="1" applyFill="1" applyBorder="1" applyAlignment="1">
      <alignment vertical="center"/>
    </xf>
    <xf numFmtId="38" fontId="12" fillId="3" borderId="0" xfId="13" applyFont="1" applyFill="1" applyBorder="1" applyAlignment="1">
      <alignment vertical="top" wrapText="1"/>
    </xf>
    <xf numFmtId="0" fontId="27" fillId="0" borderId="0" xfId="15" applyFont="1">
      <alignment vertical="center"/>
    </xf>
    <xf numFmtId="0" fontId="4" fillId="0" borderId="17" xfId="15" applyFont="1" applyBorder="1" applyAlignment="1">
      <alignment horizontal="center" vertical="center"/>
    </xf>
    <xf numFmtId="0" fontId="4" fillId="0" borderId="7" xfId="15" applyFont="1" applyBorder="1" applyAlignment="1">
      <alignment horizontal="center" vertical="center"/>
    </xf>
    <xf numFmtId="0" fontId="4" fillId="0" borderId="21" xfId="15" applyFont="1" applyBorder="1" applyAlignment="1">
      <alignment horizontal="center" vertical="center"/>
    </xf>
    <xf numFmtId="0" fontId="4" fillId="0" borderId="11" xfId="15" applyFont="1" applyBorder="1">
      <alignment vertical="center"/>
    </xf>
    <xf numFmtId="0" fontId="12" fillId="0" borderId="0" xfId="15" applyFont="1">
      <alignment vertical="center"/>
    </xf>
    <xf numFmtId="0" fontId="18" fillId="0" borderId="0" xfId="15" applyFont="1" applyAlignment="1">
      <alignment horizontal="center" vertical="center"/>
    </xf>
    <xf numFmtId="0" fontId="4" fillId="0" borderId="0" xfId="15" applyFont="1">
      <alignment vertical="center"/>
    </xf>
    <xf numFmtId="49" fontId="18" fillId="0" borderId="0" xfId="16" applyNumberFormat="1" applyFont="1">
      <alignment vertical="center"/>
    </xf>
    <xf numFmtId="0" fontId="18" fillId="0" borderId="0" xfId="16" applyFont="1">
      <alignment vertical="center"/>
    </xf>
    <xf numFmtId="49" fontId="18" fillId="0" borderId="0" xfId="16" applyNumberFormat="1" applyFont="1" applyAlignment="1">
      <alignment horizontal="center" vertical="center" wrapText="1"/>
    </xf>
    <xf numFmtId="0" fontId="18" fillId="0" borderId="0" xfId="16" applyFont="1" applyAlignment="1">
      <alignment horizontal="center" vertical="center" wrapText="1"/>
    </xf>
    <xf numFmtId="0" fontId="18" fillId="0" borderId="0" xfId="16" applyFont="1" applyAlignment="1">
      <alignment horizontal="center" vertical="center"/>
    </xf>
    <xf numFmtId="0" fontId="4" fillId="0" borderId="0" xfId="16" applyFont="1" applyAlignment="1">
      <alignment horizontal="center" vertical="center" wrapText="1"/>
    </xf>
    <xf numFmtId="0" fontId="34" fillId="0" borderId="0" xfId="10" applyFont="1">
      <alignment vertical="center"/>
    </xf>
    <xf numFmtId="0" fontId="35" fillId="0" borderId="0" xfId="10" applyFont="1">
      <alignment vertical="center"/>
    </xf>
    <xf numFmtId="0" fontId="20" fillId="0" borderId="0" xfId="10" applyFont="1" applyAlignment="1">
      <alignment horizontal="center" vertical="center"/>
    </xf>
    <xf numFmtId="38" fontId="10" fillId="0" borderId="0" xfId="13" applyFont="1" applyFill="1">
      <alignment vertical="center"/>
    </xf>
    <xf numFmtId="38" fontId="10" fillId="0" borderId="0" xfId="13" applyFont="1" applyFill="1" applyBorder="1" applyAlignment="1">
      <alignment vertical="center" wrapText="1"/>
    </xf>
    <xf numFmtId="0" fontId="17" fillId="0" borderId="0" xfId="3" applyFont="1">
      <alignment vertical="center"/>
    </xf>
    <xf numFmtId="0" fontId="17" fillId="0" borderId="0" xfId="3" applyFont="1" applyAlignment="1">
      <alignment vertical="center" wrapText="1"/>
    </xf>
    <xf numFmtId="0" fontId="36" fillId="0" borderId="0" xfId="3" applyFont="1">
      <alignment vertical="center"/>
    </xf>
    <xf numFmtId="0" fontId="12" fillId="0" borderId="0" xfId="3" applyFont="1">
      <alignment vertical="center"/>
    </xf>
    <xf numFmtId="0" fontId="17" fillId="0" borderId="0" xfId="2" applyFont="1" applyAlignment="1">
      <alignment vertical="center" wrapText="1"/>
    </xf>
    <xf numFmtId="0" fontId="17" fillId="0" borderId="0" xfId="2" applyFont="1" applyAlignment="1">
      <alignment horizontal="center" vertical="center"/>
    </xf>
    <xf numFmtId="0" fontId="20" fillId="3" borderId="0" xfId="17" applyFont="1" applyFill="1">
      <alignment vertical="center"/>
    </xf>
    <xf numFmtId="0" fontId="4" fillId="3" borderId="0" xfId="3" applyFont="1" applyFill="1" applyAlignment="1">
      <alignment horizontal="right" vertical="center"/>
    </xf>
    <xf numFmtId="0" fontId="3" fillId="3" borderId="0" xfId="3" applyFont="1" applyFill="1" applyAlignment="1">
      <alignment horizontal="right" vertical="center"/>
    </xf>
    <xf numFmtId="0" fontId="37" fillId="3" borderId="0" xfId="6" applyFont="1" applyFill="1">
      <alignment vertical="center"/>
    </xf>
    <xf numFmtId="0" fontId="39" fillId="3" borderId="0" xfId="6" applyFont="1" applyFill="1" applyAlignment="1">
      <alignment vertical="center" wrapText="1"/>
    </xf>
    <xf numFmtId="0" fontId="20" fillId="3" borderId="4" xfId="17" applyFont="1" applyFill="1" applyBorder="1" applyAlignment="1">
      <alignment horizontal="center" vertical="center"/>
    </xf>
    <xf numFmtId="0" fontId="20" fillId="3" borderId="4" xfId="17" applyFont="1" applyFill="1" applyBorder="1" applyAlignment="1">
      <alignment horizontal="center" vertical="center" wrapText="1"/>
    </xf>
    <xf numFmtId="0" fontId="20" fillId="3" borderId="1" xfId="17" applyFont="1" applyFill="1" applyBorder="1" applyAlignment="1">
      <alignment horizontal="center" vertical="center" wrapText="1"/>
    </xf>
    <xf numFmtId="0" fontId="40" fillId="3" borderId="0" xfId="17" applyFont="1" applyFill="1" applyAlignment="1">
      <alignment horizontal="center" vertical="center"/>
    </xf>
    <xf numFmtId="0" fontId="40" fillId="3" borderId="0" xfId="17" applyFont="1" applyFill="1" applyAlignment="1">
      <alignment horizontal="center" vertical="center" wrapText="1"/>
    </xf>
    <xf numFmtId="0" fontId="16" fillId="3" borderId="0" xfId="17" applyFont="1" applyFill="1" applyAlignment="1">
      <alignment horizontal="center" vertical="center"/>
    </xf>
    <xf numFmtId="0" fontId="40" fillId="3" borderId="20" xfId="17" applyFont="1" applyFill="1" applyBorder="1" applyAlignment="1">
      <alignment horizontal="center" vertical="center"/>
    </xf>
    <xf numFmtId="0" fontId="40" fillId="3" borderId="0" xfId="17" applyFont="1" applyFill="1">
      <alignment vertical="center"/>
    </xf>
    <xf numFmtId="0" fontId="20" fillId="3" borderId="0" xfId="17" applyFont="1" applyFill="1" applyAlignment="1">
      <alignment horizontal="center" vertical="center"/>
    </xf>
    <xf numFmtId="0" fontId="40" fillId="3" borderId="24" xfId="17" applyFont="1" applyFill="1" applyBorder="1" applyAlignment="1">
      <alignment horizontal="center" vertical="center"/>
    </xf>
    <xf numFmtId="0" fontId="40" fillId="2" borderId="24" xfId="17" applyFont="1" applyFill="1" applyBorder="1">
      <alignment vertical="center"/>
    </xf>
    <xf numFmtId="0" fontId="40" fillId="2" borderId="14" xfId="17" applyFont="1" applyFill="1" applyBorder="1">
      <alignment vertical="center"/>
    </xf>
    <xf numFmtId="0" fontId="40" fillId="0" borderId="25" xfId="17" applyFont="1" applyBorder="1">
      <alignment vertical="center"/>
    </xf>
    <xf numFmtId="0" fontId="40" fillId="0" borderId="24" xfId="17" applyFont="1" applyBorder="1">
      <alignment vertical="center"/>
    </xf>
    <xf numFmtId="0" fontId="40" fillId="0" borderId="17" xfId="17" applyFont="1" applyBorder="1">
      <alignment vertical="center"/>
    </xf>
    <xf numFmtId="0" fontId="40" fillId="3" borderId="25" xfId="17" applyFont="1" applyFill="1" applyBorder="1" applyAlignment="1">
      <alignment horizontal="center" vertical="center"/>
    </xf>
    <xf numFmtId="0" fontId="40" fillId="2" borderId="25" xfId="17" applyFont="1" applyFill="1" applyBorder="1">
      <alignment vertical="center"/>
    </xf>
    <xf numFmtId="0" fontId="40" fillId="2" borderId="16" xfId="17" applyFont="1" applyFill="1" applyBorder="1">
      <alignment vertical="center"/>
    </xf>
    <xf numFmtId="0" fontId="40" fillId="3" borderId="26" xfId="17" applyFont="1" applyFill="1" applyBorder="1" applyAlignment="1">
      <alignment horizontal="center" vertical="center"/>
    </xf>
    <xf numFmtId="0" fontId="40" fillId="2" borderId="26" xfId="17" applyFont="1" applyFill="1" applyBorder="1">
      <alignment vertical="center"/>
    </xf>
    <xf numFmtId="0" fontId="40" fillId="2" borderId="15" xfId="17" applyFont="1" applyFill="1" applyBorder="1">
      <alignment vertical="center"/>
    </xf>
    <xf numFmtId="0" fontId="40" fillId="0" borderId="26" xfId="17" applyFont="1" applyBorder="1">
      <alignment vertical="center"/>
    </xf>
    <xf numFmtId="0" fontId="20" fillId="3" borderId="0" xfId="17" applyFont="1" applyFill="1" applyAlignment="1">
      <alignment horizontal="right" vertical="center"/>
    </xf>
    <xf numFmtId="0" fontId="20" fillId="0" borderId="0" xfId="17" applyFont="1">
      <alignment vertical="center"/>
    </xf>
    <xf numFmtId="0" fontId="20" fillId="0" borderId="0" xfId="17" applyFont="1" applyAlignment="1">
      <alignment horizontal="right" vertical="center"/>
    </xf>
    <xf numFmtId="0" fontId="20" fillId="3" borderId="0" xfId="17" applyFont="1" applyFill="1" applyAlignment="1">
      <alignment horizontal="left" vertical="center"/>
    </xf>
    <xf numFmtId="0" fontId="20" fillId="0" borderId="4" xfId="17" applyFont="1" applyBorder="1" applyAlignment="1">
      <alignment vertical="center" wrapText="1"/>
    </xf>
    <xf numFmtId="0" fontId="20" fillId="0" borderId="4" xfId="17" applyFont="1" applyBorder="1" applyAlignment="1">
      <alignment horizontal="center" vertical="center" wrapText="1"/>
    </xf>
    <xf numFmtId="0" fontId="40" fillId="0" borderId="0" xfId="17" applyFont="1" applyAlignment="1">
      <alignment horizontal="center" vertical="center"/>
    </xf>
    <xf numFmtId="0" fontId="40" fillId="0" borderId="4" xfId="17" applyFont="1" applyBorder="1" applyAlignment="1">
      <alignment horizontal="right" vertical="center"/>
    </xf>
    <xf numFmtId="0" fontId="20" fillId="3" borderId="4" xfId="17" applyFont="1" applyFill="1" applyBorder="1">
      <alignment vertical="center"/>
    </xf>
    <xf numFmtId="0" fontId="40" fillId="0" borderId="0" xfId="17" applyFont="1" applyAlignment="1">
      <alignment horizontal="right" vertical="center"/>
    </xf>
    <xf numFmtId="0" fontId="24" fillId="3" borderId="0" xfId="17" applyFont="1" applyFill="1">
      <alignment vertical="center"/>
    </xf>
    <xf numFmtId="0" fontId="11" fillId="0" borderId="0" xfId="3" applyFont="1" applyAlignment="1">
      <alignment horizontal="left" vertical="center"/>
    </xf>
    <xf numFmtId="0" fontId="16" fillId="0" borderId="0" xfId="17" applyFont="1">
      <alignment vertical="center"/>
    </xf>
    <xf numFmtId="0" fontId="40" fillId="0" borderId="4" xfId="17" applyFont="1" applyBorder="1" applyAlignment="1">
      <alignment horizontal="center" vertical="center"/>
    </xf>
    <xf numFmtId="0" fontId="40" fillId="0" borderId="1" xfId="17" applyFont="1" applyBorder="1" applyAlignment="1">
      <alignment horizontal="center" vertical="center" wrapText="1"/>
    </xf>
    <xf numFmtId="0" fontId="20" fillId="0" borderId="1" xfId="17" applyFont="1" applyBorder="1" applyAlignment="1">
      <alignment horizontal="center" vertical="center" wrapText="1"/>
    </xf>
    <xf numFmtId="0" fontId="20" fillId="0" borderId="27" xfId="17" applyFont="1" applyBorder="1" applyAlignment="1">
      <alignment horizontal="center" vertical="center"/>
    </xf>
    <xf numFmtId="0" fontId="40" fillId="0" borderId="0" xfId="17" applyFont="1">
      <alignment vertical="center"/>
    </xf>
    <xf numFmtId="0" fontId="20" fillId="0" borderId="0" xfId="17" applyFont="1" applyAlignment="1">
      <alignment horizontal="center" vertical="center"/>
    </xf>
    <xf numFmtId="0" fontId="20" fillId="0" borderId="24" xfId="17" applyFont="1" applyBorder="1" applyAlignment="1">
      <alignment horizontal="center" vertical="center"/>
    </xf>
    <xf numFmtId="0" fontId="20" fillId="2" borderId="24" xfId="17" applyFont="1" applyFill="1" applyBorder="1">
      <alignment vertical="center"/>
    </xf>
    <xf numFmtId="0" fontId="20" fillId="0" borderId="27" xfId="17" applyFont="1" applyBorder="1">
      <alignment vertical="center"/>
    </xf>
    <xf numFmtId="0" fontId="20" fillId="0" borderId="26" xfId="17" applyFont="1" applyBorder="1" applyAlignment="1">
      <alignment horizontal="center" vertical="center"/>
    </xf>
    <xf numFmtId="0" fontId="20" fillId="2" borderId="26" xfId="17" applyFont="1" applyFill="1" applyBorder="1">
      <alignment vertical="center"/>
    </xf>
    <xf numFmtId="0" fontId="20" fillId="0" borderId="19" xfId="17" applyFont="1" applyBorder="1">
      <alignment vertical="center"/>
    </xf>
    <xf numFmtId="0" fontId="40" fillId="3" borderId="4" xfId="17" applyFont="1" applyFill="1" applyBorder="1" applyAlignment="1">
      <alignment horizontal="center" vertical="center" wrapText="1"/>
    </xf>
    <xf numFmtId="0" fontId="13" fillId="0" borderId="0" xfId="3" applyFont="1" applyAlignment="1">
      <alignment vertical="center" wrapText="1"/>
    </xf>
    <xf numFmtId="0" fontId="4" fillId="0" borderId="0" xfId="18" applyFont="1">
      <alignment vertical="center"/>
    </xf>
    <xf numFmtId="0" fontId="27" fillId="0" borderId="0" xfId="18" applyFont="1">
      <alignment vertical="center"/>
    </xf>
    <xf numFmtId="0" fontId="12" fillId="0" borderId="1" xfId="3" applyFont="1" applyBorder="1" applyAlignment="1">
      <alignment horizontal="center" vertical="center" wrapText="1"/>
    </xf>
    <xf numFmtId="0" fontId="12" fillId="0" borderId="18" xfId="3" applyFont="1" applyBorder="1" applyAlignment="1">
      <alignment horizontal="center" vertical="center" wrapText="1"/>
    </xf>
    <xf numFmtId="0" fontId="12" fillId="0" borderId="2" xfId="3" applyFont="1" applyBorder="1" applyAlignment="1">
      <alignment horizontal="center" vertical="center" wrapText="1"/>
    </xf>
    <xf numFmtId="0" fontId="12" fillId="2" borderId="1" xfId="3" applyFont="1" applyFill="1" applyBorder="1" applyAlignment="1">
      <alignment horizontal="center" vertical="center" wrapText="1"/>
    </xf>
    <xf numFmtId="0" fontId="12" fillId="2" borderId="18" xfId="3" applyFont="1" applyFill="1" applyBorder="1" applyAlignment="1">
      <alignment horizontal="center" vertical="center" wrapText="1"/>
    </xf>
    <xf numFmtId="0" fontId="12" fillId="2" borderId="2" xfId="3" applyFont="1" applyFill="1" applyBorder="1" applyAlignment="1">
      <alignment horizontal="center" vertical="center" wrapText="1"/>
    </xf>
    <xf numFmtId="0" fontId="12" fillId="0" borderId="0" xfId="18" applyFont="1">
      <alignment vertical="center"/>
    </xf>
    <xf numFmtId="0" fontId="42" fillId="2" borderId="4" xfId="3" applyFont="1" applyFill="1" applyBorder="1" applyAlignment="1">
      <alignment horizontal="center" vertical="center"/>
    </xf>
    <xf numFmtId="0" fontId="43" fillId="3" borderId="0" xfId="3" applyFont="1" applyFill="1" applyAlignment="1">
      <alignment vertical="center" wrapText="1"/>
    </xf>
    <xf numFmtId="0" fontId="9" fillId="0" borderId="0" xfId="2" applyFont="1" applyAlignment="1">
      <alignment horizontal="center" vertical="center" wrapText="1"/>
    </xf>
    <xf numFmtId="0" fontId="4" fillId="0" borderId="0" xfId="2" applyFont="1" applyAlignment="1">
      <alignment horizontal="left" vertical="center"/>
    </xf>
    <xf numFmtId="0" fontId="4" fillId="0" borderId="0" xfId="2" applyFont="1" applyAlignment="1">
      <alignment horizontal="center" vertical="center"/>
    </xf>
    <xf numFmtId="0" fontId="9" fillId="0" borderId="0" xfId="2" applyFont="1">
      <alignment vertical="center"/>
    </xf>
    <xf numFmtId="0" fontId="9" fillId="0" borderId="0" xfId="2" applyFont="1" applyAlignment="1">
      <alignment horizontal="left" vertical="center" wrapText="1"/>
    </xf>
    <xf numFmtId="0" fontId="12" fillId="0" borderId="0" xfId="2" applyFont="1" applyAlignment="1">
      <alignment horizontal="left" vertical="center" wrapText="1"/>
    </xf>
    <xf numFmtId="0" fontId="12" fillId="0" borderId="0" xfId="2" applyFont="1" applyAlignment="1">
      <alignment vertical="center" wrapText="1"/>
    </xf>
    <xf numFmtId="0" fontId="9" fillId="0" borderId="0" xfId="2" applyFont="1" applyAlignment="1">
      <alignment horizontal="left" vertical="center"/>
    </xf>
    <xf numFmtId="0" fontId="12" fillId="0" borderId="0" xfId="2" applyFont="1" applyAlignment="1">
      <alignment horizontal="center" vertical="center" wrapText="1"/>
    </xf>
    <xf numFmtId="0" fontId="12" fillId="0" borderId="0" xfId="2" applyFont="1" applyAlignment="1">
      <alignment horizontal="left" vertical="center"/>
    </xf>
    <xf numFmtId="0" fontId="12" fillId="0" borderId="0" xfId="2" applyFont="1">
      <alignment vertical="center"/>
    </xf>
    <xf numFmtId="0" fontId="10" fillId="0" borderId="0" xfId="2" applyFont="1" applyAlignment="1">
      <alignment horizontal="center" vertical="center"/>
    </xf>
    <xf numFmtId="0" fontId="4" fillId="0" borderId="0" xfId="2" applyFont="1" applyAlignment="1">
      <alignment vertical="center" wrapText="1"/>
    </xf>
    <xf numFmtId="0" fontId="12" fillId="0" borderId="1" xfId="2" applyFont="1" applyBorder="1" applyAlignment="1">
      <alignment horizontal="center" vertical="center" wrapText="1"/>
    </xf>
    <xf numFmtId="0" fontId="12" fillId="0" borderId="2" xfId="2" applyFont="1" applyBorder="1" applyAlignment="1">
      <alignment horizontal="center" vertical="center" wrapText="1"/>
    </xf>
    <xf numFmtId="0" fontId="4" fillId="0" borderId="7" xfId="2" applyFont="1" applyBorder="1">
      <alignment vertical="center"/>
    </xf>
    <xf numFmtId="0" fontId="4" fillId="2" borderId="4" xfId="2" applyFont="1" applyFill="1" applyBorder="1">
      <alignment vertical="center"/>
    </xf>
    <xf numFmtId="0" fontId="10" fillId="0" borderId="0" xfId="2" applyFont="1">
      <alignment vertical="center"/>
    </xf>
    <xf numFmtId="0" fontId="4" fillId="3" borderId="0" xfId="3" applyFont="1" applyFill="1" applyAlignment="1">
      <alignment horizontal="center" vertical="center" shrinkToFit="1"/>
    </xf>
    <xf numFmtId="0" fontId="4" fillId="3" borderId="7" xfId="3" applyFont="1" applyFill="1" applyBorder="1" applyAlignment="1">
      <alignment vertical="center" wrapText="1"/>
    </xf>
    <xf numFmtId="0" fontId="4" fillId="3" borderId="11" xfId="3" applyFont="1" applyFill="1" applyBorder="1" applyAlignment="1">
      <alignment horizontal="center" vertical="center" wrapText="1"/>
    </xf>
    <xf numFmtId="0" fontId="4" fillId="3" borderId="7" xfId="3" applyFont="1" applyFill="1" applyBorder="1" applyAlignment="1">
      <alignment horizontal="center" vertical="center" wrapText="1"/>
    </xf>
    <xf numFmtId="0" fontId="12" fillId="3" borderId="0" xfId="3" applyFont="1" applyFill="1" applyAlignment="1">
      <alignment horizontal="left" vertical="center"/>
    </xf>
    <xf numFmtId="0" fontId="4" fillId="3" borderId="0" xfId="3" applyFont="1" applyFill="1" applyAlignment="1">
      <alignment horizontal="center" vertical="center" wrapText="1"/>
    </xf>
    <xf numFmtId="0" fontId="12" fillId="3" borderId="0" xfId="3" applyFont="1" applyFill="1">
      <alignment vertical="center"/>
    </xf>
    <xf numFmtId="0" fontId="3" fillId="0" borderId="0" xfId="2" applyFont="1">
      <alignment vertical="center"/>
    </xf>
    <xf numFmtId="0" fontId="7" fillId="0" borderId="0" xfId="2" applyFont="1" applyAlignment="1">
      <alignment horizontal="center" vertical="center" wrapText="1"/>
    </xf>
    <xf numFmtId="0" fontId="7" fillId="0" borderId="0" xfId="2" applyFont="1" applyAlignment="1">
      <alignment horizontal="center" vertical="center"/>
    </xf>
    <xf numFmtId="0" fontId="11" fillId="0" borderId="0" xfId="2" applyFont="1" applyAlignment="1">
      <alignment horizontal="center" vertical="center" wrapText="1"/>
    </xf>
    <xf numFmtId="0" fontId="4" fillId="0" borderId="0" xfId="2" applyFont="1" applyAlignment="1">
      <alignment horizontal="left" vertical="center" wrapText="1"/>
    </xf>
    <xf numFmtId="0" fontId="44" fillId="0" borderId="0" xfId="2" applyFont="1" applyAlignment="1">
      <alignment horizontal="center" vertical="center"/>
    </xf>
    <xf numFmtId="0" fontId="3" fillId="0" borderId="11" xfId="2" applyFont="1" applyBorder="1" applyAlignment="1">
      <alignment vertical="center" shrinkToFit="1"/>
    </xf>
    <xf numFmtId="0" fontId="4" fillId="0" borderId="13" xfId="2" applyFont="1" applyBorder="1" applyAlignment="1">
      <alignment vertical="center" shrinkToFit="1"/>
    </xf>
    <xf numFmtId="0" fontId="4" fillId="3" borderId="13" xfId="2" applyFont="1" applyFill="1" applyBorder="1">
      <alignment vertical="center"/>
    </xf>
    <xf numFmtId="0" fontId="10" fillId="0" borderId="13" xfId="2" applyFont="1" applyBorder="1" applyAlignment="1">
      <alignment vertical="center" wrapText="1"/>
    </xf>
    <xf numFmtId="0" fontId="3" fillId="0" borderId="7" xfId="2" applyFont="1" applyBorder="1">
      <alignment vertical="center"/>
    </xf>
    <xf numFmtId="0" fontId="3" fillId="2" borderId="6" xfId="2" applyFont="1" applyFill="1" applyBorder="1" applyAlignment="1">
      <alignment vertical="center" wrapText="1"/>
    </xf>
    <xf numFmtId="0" fontId="3" fillId="2" borderId="10" xfId="2" applyFont="1" applyFill="1" applyBorder="1" applyAlignment="1">
      <alignment vertical="center" wrapText="1"/>
    </xf>
    <xf numFmtId="0" fontId="45" fillId="2" borderId="10" xfId="2" applyFont="1" applyFill="1" applyBorder="1" applyAlignment="1">
      <alignment vertical="center" wrapText="1"/>
    </xf>
    <xf numFmtId="0" fontId="3" fillId="0" borderId="0" xfId="2" applyFont="1" applyAlignment="1">
      <alignment vertical="center" wrapText="1"/>
    </xf>
    <xf numFmtId="0" fontId="3" fillId="2" borderId="0" xfId="2" applyFont="1" applyFill="1" applyAlignment="1">
      <alignment vertical="center" wrapText="1"/>
    </xf>
    <xf numFmtId="0" fontId="3" fillId="2" borderId="7" xfId="2" applyFont="1" applyFill="1" applyBorder="1" applyAlignment="1">
      <alignment vertical="center" wrapText="1"/>
    </xf>
    <xf numFmtId="0" fontId="4" fillId="0" borderId="0" xfId="2" applyFont="1" applyAlignment="1">
      <alignment horizontal="center" vertical="center" wrapText="1" shrinkToFit="1"/>
    </xf>
    <xf numFmtId="0" fontId="3" fillId="0" borderId="0" xfId="2" applyFont="1" applyAlignment="1">
      <alignment vertical="center" shrinkToFit="1"/>
    </xf>
    <xf numFmtId="0" fontId="10" fillId="0" borderId="0" xfId="2" applyFont="1" applyAlignment="1">
      <alignment horizontal="center" vertical="center" wrapText="1" shrinkToFit="1"/>
    </xf>
    <xf numFmtId="0" fontId="4" fillId="0" borderId="10" xfId="2" applyFont="1" applyBorder="1">
      <alignment vertical="center"/>
    </xf>
    <xf numFmtId="0" fontId="4" fillId="0" borderId="7" xfId="2" applyFont="1" applyBorder="1" applyAlignment="1">
      <alignment vertical="center" wrapText="1"/>
    </xf>
    <xf numFmtId="0" fontId="4" fillId="2" borderId="12" xfId="2" applyFont="1" applyFill="1" applyBorder="1" applyAlignment="1">
      <alignment horizontal="center" vertical="center" wrapText="1"/>
    </xf>
    <xf numFmtId="0" fontId="48" fillId="0" borderId="0" xfId="2" applyFont="1" applyAlignment="1">
      <alignment horizontal="center" vertical="center" wrapText="1"/>
    </xf>
    <xf numFmtId="0" fontId="4" fillId="0" borderId="0" xfId="2" applyFont="1" applyAlignment="1">
      <alignment horizontal="center" vertical="center" wrapText="1"/>
    </xf>
    <xf numFmtId="0" fontId="10" fillId="0" borderId="0" xfId="2" applyFont="1" applyAlignment="1">
      <alignment horizontal="left" vertical="center" wrapText="1" shrinkToFit="1"/>
    </xf>
    <xf numFmtId="0" fontId="3" fillId="0" borderId="0" xfId="2" applyFont="1" applyAlignment="1">
      <alignment horizontal="center" vertical="center" wrapText="1"/>
    </xf>
    <xf numFmtId="0" fontId="4" fillId="0" borderId="0" xfId="2" applyFont="1" applyAlignment="1">
      <alignment horizontal="left" vertical="center" indent="1"/>
    </xf>
    <xf numFmtId="0" fontId="3" fillId="0" borderId="0" xfId="2" applyFont="1" applyAlignment="1">
      <alignment horizontal="left" vertical="center" wrapText="1"/>
    </xf>
    <xf numFmtId="0" fontId="3" fillId="0" borderId="11" xfId="2" applyFont="1" applyBorder="1" applyAlignment="1">
      <alignment vertical="center" wrapText="1" shrinkToFit="1"/>
    </xf>
    <xf numFmtId="0" fontId="49" fillId="0" borderId="0" xfId="2" applyFont="1">
      <alignment vertical="center"/>
    </xf>
    <xf numFmtId="0" fontId="4" fillId="0" borderId="8" xfId="2" applyFont="1" applyBorder="1">
      <alignment vertical="center"/>
    </xf>
    <xf numFmtId="0" fontId="4" fillId="0" borderId="17" xfId="2" applyFont="1" applyBorder="1">
      <alignment vertical="center"/>
    </xf>
    <xf numFmtId="0" fontId="4" fillId="0" borderId="9" xfId="2" applyFont="1" applyBorder="1">
      <alignment vertical="center"/>
    </xf>
    <xf numFmtId="0" fontId="50" fillId="0" borderId="0" xfId="2" applyFont="1">
      <alignment vertical="center"/>
    </xf>
    <xf numFmtId="0" fontId="3" fillId="0" borderId="17" xfId="2" applyFont="1" applyBorder="1">
      <alignment vertical="center"/>
    </xf>
    <xf numFmtId="0" fontId="4" fillId="2" borderId="11" xfId="2" applyFont="1" applyFill="1" applyBorder="1" applyAlignment="1">
      <alignment horizontal="center" vertical="center" wrapText="1"/>
    </xf>
    <xf numFmtId="0" fontId="4" fillId="0" borderId="9" xfId="2" applyFont="1" applyBorder="1" applyAlignment="1">
      <alignment vertical="center" wrapText="1"/>
    </xf>
    <xf numFmtId="0" fontId="4" fillId="0" borderId="9" xfId="2" applyFont="1" applyBorder="1" applyAlignment="1">
      <alignment horizontal="left" vertical="center" wrapText="1"/>
    </xf>
    <xf numFmtId="0" fontId="4" fillId="0" borderId="12" xfId="2" applyFont="1" applyBorder="1" applyAlignment="1">
      <alignment horizontal="left" vertical="center" wrapText="1"/>
    </xf>
    <xf numFmtId="0" fontId="3" fillId="0" borderId="0" xfId="2" applyFont="1" applyAlignment="1">
      <alignment horizontal="center" vertical="center" wrapText="1" shrinkToFit="1"/>
    </xf>
    <xf numFmtId="0" fontId="10" fillId="0" borderId="10" xfId="2" applyFont="1" applyBorder="1" applyAlignment="1">
      <alignment horizontal="center" vertical="center"/>
    </xf>
    <xf numFmtId="0" fontId="44" fillId="0" borderId="0" xfId="2" applyFont="1">
      <alignment vertical="center"/>
    </xf>
    <xf numFmtId="0" fontId="3" fillId="0" borderId="13" xfId="2" applyFont="1" applyBorder="1">
      <alignment vertical="center"/>
    </xf>
    <xf numFmtId="0" fontId="4" fillId="0" borderId="0" xfId="3" applyFont="1" applyAlignment="1">
      <alignment horizontal="left" vertical="center" shrinkToFit="1"/>
    </xf>
    <xf numFmtId="0" fontId="12" fillId="3" borderId="0" xfId="2" applyFont="1" applyFill="1" applyAlignment="1">
      <alignment horizontal="left" vertical="center" wrapText="1"/>
    </xf>
    <xf numFmtId="0" fontId="51" fillId="0" borderId="0" xfId="2" applyFont="1">
      <alignment vertical="center"/>
    </xf>
    <xf numFmtId="0" fontId="11" fillId="0" borderId="0" xfId="2" applyFont="1">
      <alignment vertical="center"/>
    </xf>
    <xf numFmtId="0" fontId="11" fillId="0" borderId="0" xfId="2" applyFont="1" applyAlignment="1">
      <alignment vertical="center" wrapText="1"/>
    </xf>
    <xf numFmtId="0" fontId="12" fillId="0" borderId="18" xfId="2" applyFont="1" applyBorder="1" applyAlignment="1">
      <alignment horizontal="center" vertical="center" wrapText="1"/>
    </xf>
    <xf numFmtId="49" fontId="4" fillId="0" borderId="5" xfId="5" applyNumberFormat="1" applyFont="1" applyBorder="1" applyAlignment="1">
      <alignment horizontal="left" vertical="center" shrinkToFit="1"/>
    </xf>
    <xf numFmtId="49" fontId="15" fillId="0" borderId="7" xfId="5" applyNumberFormat="1" applyFont="1" applyBorder="1" applyAlignment="1">
      <alignment vertical="center" shrinkToFit="1"/>
    </xf>
    <xf numFmtId="49" fontId="15" fillId="0" borderId="4" xfId="5" applyNumberFormat="1" applyFont="1" applyBorder="1" applyAlignment="1">
      <alignment horizontal="center" vertical="center" shrinkToFit="1"/>
    </xf>
    <xf numFmtId="0" fontId="4" fillId="2" borderId="76" xfId="2" applyFont="1" applyFill="1" applyBorder="1" applyAlignment="1">
      <alignment horizontal="center" vertical="center" wrapText="1"/>
    </xf>
    <xf numFmtId="49" fontId="4" fillId="0" borderId="17" xfId="5" applyNumberFormat="1" applyFont="1" applyBorder="1" applyAlignment="1">
      <alignment vertical="center" shrinkToFit="1"/>
    </xf>
    <xf numFmtId="49" fontId="15" fillId="0" borderId="17" xfId="5" applyNumberFormat="1" applyFont="1" applyBorder="1" applyAlignment="1">
      <alignment vertical="center" shrinkToFit="1"/>
    </xf>
    <xf numFmtId="49" fontId="15" fillId="0" borderId="19" xfId="5" applyNumberFormat="1" applyFont="1" applyBorder="1" applyAlignment="1">
      <alignment horizontal="center" vertical="center" shrinkToFit="1"/>
    </xf>
    <xf numFmtId="49" fontId="4" fillId="0" borderId="7" xfId="5" applyNumberFormat="1" applyFont="1" applyBorder="1" applyAlignment="1">
      <alignment vertical="center" shrinkToFit="1"/>
    </xf>
    <xf numFmtId="49" fontId="3" fillId="0" borderId="7" xfId="5" applyNumberFormat="1" applyFont="1" applyBorder="1" applyAlignment="1">
      <alignment vertical="center" shrinkToFit="1"/>
    </xf>
    <xf numFmtId="49" fontId="53" fillId="0" borderId="17" xfId="5" applyNumberFormat="1" applyFont="1" applyBorder="1" applyAlignment="1">
      <alignment vertical="center" shrinkToFit="1"/>
    </xf>
    <xf numFmtId="49" fontId="53" fillId="0" borderId="19" xfId="5" applyNumberFormat="1" applyFont="1" applyBorder="1" applyAlignment="1">
      <alignment horizontal="center" vertical="center" shrinkToFit="1"/>
    </xf>
    <xf numFmtId="0" fontId="10" fillId="0" borderId="13" xfId="2" applyFont="1" applyBorder="1" applyAlignment="1">
      <alignment horizontal="left" vertical="center" shrinkToFit="1"/>
    </xf>
    <xf numFmtId="0" fontId="10" fillId="0" borderId="0" xfId="2" applyFont="1" applyAlignment="1">
      <alignment horizontal="left" vertical="center" shrinkToFit="1"/>
    </xf>
    <xf numFmtId="0" fontId="4" fillId="0" borderId="6" xfId="2" applyFont="1" applyBorder="1">
      <alignment vertical="center"/>
    </xf>
    <xf numFmtId="0" fontId="4" fillId="0" borderId="3" xfId="2" applyFont="1" applyBorder="1">
      <alignment vertical="center"/>
    </xf>
    <xf numFmtId="0" fontId="4" fillId="0" borderId="17" xfId="2" applyFont="1" applyBorder="1" applyAlignment="1">
      <alignment vertical="center" wrapText="1"/>
    </xf>
    <xf numFmtId="0" fontId="3" fillId="0" borderId="17" xfId="2" applyFont="1" applyBorder="1" applyAlignment="1">
      <alignment vertical="center" wrapText="1"/>
    </xf>
    <xf numFmtId="0" fontId="4" fillId="0" borderId="19" xfId="2" applyFont="1" applyBorder="1">
      <alignment vertical="center"/>
    </xf>
    <xf numFmtId="0" fontId="13" fillId="0" borderId="0" xfId="2" applyFont="1">
      <alignment vertical="center"/>
    </xf>
    <xf numFmtId="0" fontId="11" fillId="0" borderId="0" xfId="2" applyFont="1" applyAlignment="1">
      <alignment horizontal="left" vertical="top" wrapText="1"/>
    </xf>
    <xf numFmtId="0" fontId="3" fillId="0" borderId="10" xfId="2" applyFont="1" applyBorder="1" applyAlignment="1">
      <alignment horizontal="center" vertical="center" wrapText="1"/>
    </xf>
    <xf numFmtId="0" fontId="11" fillId="0" borderId="0" xfId="2" applyFont="1" applyAlignment="1">
      <alignment horizontal="left" vertical="center" wrapText="1"/>
    </xf>
    <xf numFmtId="0" fontId="10" fillId="0" borderId="0" xfId="2" applyFont="1" applyAlignment="1">
      <alignment horizontal="left" vertical="center" wrapText="1"/>
    </xf>
    <xf numFmtId="0" fontId="3" fillId="0" borderId="10" xfId="2" applyFont="1" applyBorder="1">
      <alignment vertical="center"/>
    </xf>
    <xf numFmtId="0" fontId="3" fillId="0" borderId="8" xfId="2" applyFont="1" applyBorder="1">
      <alignment vertical="center"/>
    </xf>
    <xf numFmtId="0" fontId="10" fillId="0" borderId="0" xfId="2" applyFont="1" applyAlignment="1">
      <alignment horizontal="left" vertical="center"/>
    </xf>
    <xf numFmtId="0" fontId="17" fillId="0" borderId="0" xfId="0" applyFont="1" applyAlignment="1">
      <alignment vertical="center" wrapText="1"/>
    </xf>
    <xf numFmtId="0" fontId="17" fillId="0" borderId="0" xfId="0" applyFont="1">
      <alignment vertical="center"/>
    </xf>
    <xf numFmtId="0" fontId="17" fillId="0" borderId="0" xfId="0" applyFont="1" applyAlignment="1">
      <alignment horizontal="center" vertical="center"/>
    </xf>
    <xf numFmtId="0" fontId="12" fillId="0" borderId="0" xfId="0" applyFont="1">
      <alignment vertical="center"/>
    </xf>
    <xf numFmtId="0" fontId="12" fillId="0" borderId="0" xfId="0" applyFont="1" applyAlignment="1">
      <alignment horizontal="left" vertical="center"/>
    </xf>
    <xf numFmtId="0" fontId="12" fillId="0" borderId="0" xfId="0" applyFont="1" applyAlignment="1">
      <alignment horizontal="center" vertical="center"/>
    </xf>
    <xf numFmtId="0" fontId="3" fillId="0" borderId="0" xfId="2" applyFont="1" applyAlignment="1">
      <alignment horizontal="center" vertical="center"/>
    </xf>
    <xf numFmtId="0" fontId="51" fillId="0" borderId="0" xfId="2" applyFont="1" applyAlignment="1">
      <alignment horizontal="center" vertical="center"/>
    </xf>
    <xf numFmtId="0" fontId="11" fillId="0" borderId="0" xfId="2" applyFont="1" applyAlignment="1">
      <alignment horizontal="left" vertical="center"/>
    </xf>
    <xf numFmtId="0" fontId="20" fillId="3" borderId="0" xfId="6" applyFont="1" applyFill="1">
      <alignment vertical="center"/>
    </xf>
    <xf numFmtId="0" fontId="7" fillId="0" borderId="0" xfId="2" applyFont="1" applyAlignment="1">
      <alignment vertical="center" wrapText="1"/>
    </xf>
    <xf numFmtId="0" fontId="3" fillId="0" borderId="0" xfId="2" applyFont="1" applyAlignment="1"/>
    <xf numFmtId="0" fontId="11" fillId="3" borderId="2" xfId="2" applyFont="1" applyFill="1" applyBorder="1">
      <alignment vertical="center"/>
    </xf>
    <xf numFmtId="0" fontId="11" fillId="0" borderId="2" xfId="2" applyFont="1" applyBorder="1">
      <alignment vertical="center"/>
    </xf>
    <xf numFmtId="0" fontId="56" fillId="0" borderId="0" xfId="2" applyFont="1" applyAlignment="1">
      <alignment vertical="center" wrapText="1"/>
    </xf>
    <xf numFmtId="0" fontId="47" fillId="0" borderId="0" xfId="2" applyFont="1">
      <alignment vertical="center"/>
    </xf>
    <xf numFmtId="0" fontId="12" fillId="0" borderId="0" xfId="2" applyFont="1" applyAlignment="1">
      <alignment horizontal="center" vertical="center"/>
    </xf>
    <xf numFmtId="0" fontId="3" fillId="0" borderId="0" xfId="2" applyFont="1" applyAlignment="1">
      <alignment horizontal="right" vertical="center"/>
    </xf>
    <xf numFmtId="0" fontId="10" fillId="0" borderId="3" xfId="2" applyFont="1" applyBorder="1">
      <alignment vertical="center"/>
    </xf>
    <xf numFmtId="0" fontId="12" fillId="3" borderId="2" xfId="2" applyFont="1" applyFill="1" applyBorder="1">
      <alignment vertical="center"/>
    </xf>
    <xf numFmtId="0" fontId="11" fillId="3" borderId="3" xfId="2" applyFont="1" applyFill="1" applyBorder="1">
      <alignment vertical="center"/>
    </xf>
    <xf numFmtId="0" fontId="24" fillId="3" borderId="0" xfId="6" applyFont="1" applyFill="1">
      <alignment vertical="center"/>
    </xf>
    <xf numFmtId="0" fontId="57" fillId="0" borderId="0" xfId="2" applyFont="1">
      <alignment vertical="center"/>
    </xf>
    <xf numFmtId="0" fontId="12" fillId="3" borderId="3" xfId="2" applyFont="1" applyFill="1" applyBorder="1">
      <alignment vertical="center"/>
    </xf>
    <xf numFmtId="0" fontId="28" fillId="0" borderId="0" xfId="2" applyFont="1">
      <alignment vertical="center"/>
    </xf>
    <xf numFmtId="0" fontId="41" fillId="2" borderId="4" xfId="2" applyFont="1" applyFill="1" applyBorder="1">
      <alignment vertical="center"/>
    </xf>
    <xf numFmtId="0" fontId="42" fillId="2" borderId="0" xfId="2" applyFont="1" applyFill="1" applyAlignment="1">
      <alignment vertical="center" wrapText="1"/>
    </xf>
    <xf numFmtId="49" fontId="4" fillId="0" borderId="7" xfId="5" applyNumberFormat="1" applyFont="1" applyBorder="1" applyAlignment="1">
      <alignment horizontal="left" vertical="center" shrinkToFit="1"/>
    </xf>
    <xf numFmtId="0" fontId="61" fillId="5" borderId="11" xfId="2" applyFont="1" applyFill="1" applyBorder="1" applyAlignment="1">
      <alignment horizontal="center" vertical="center" wrapText="1"/>
    </xf>
    <xf numFmtId="0" fontId="61" fillId="5" borderId="76" xfId="2" applyFont="1" applyFill="1" applyBorder="1" applyAlignment="1">
      <alignment horizontal="center" vertical="center" wrapText="1"/>
    </xf>
    <xf numFmtId="0" fontId="61" fillId="5" borderId="12" xfId="2" applyFont="1" applyFill="1" applyBorder="1" applyAlignment="1">
      <alignment horizontal="center" vertical="center" wrapText="1"/>
    </xf>
    <xf numFmtId="0" fontId="41" fillId="2" borderId="3" xfId="10" applyFont="1" applyFill="1" applyBorder="1" applyAlignment="1">
      <alignment horizontal="center" vertical="center"/>
    </xf>
    <xf numFmtId="0" fontId="72" fillId="2" borderId="20" xfId="17" applyFont="1" applyFill="1" applyBorder="1">
      <alignment vertical="center"/>
    </xf>
    <xf numFmtId="0" fontId="71" fillId="2" borderId="20" xfId="17" applyFont="1" applyFill="1" applyBorder="1">
      <alignment vertical="center"/>
    </xf>
    <xf numFmtId="0" fontId="71" fillId="2" borderId="23" xfId="17" applyFont="1" applyFill="1" applyBorder="1">
      <alignment vertical="center"/>
    </xf>
    <xf numFmtId="0" fontId="71" fillId="0" borderId="5" xfId="17" applyFont="1" applyBorder="1">
      <alignment vertical="center"/>
    </xf>
    <xf numFmtId="0" fontId="71" fillId="2" borderId="24" xfId="17" applyFont="1" applyFill="1" applyBorder="1">
      <alignment vertical="center"/>
    </xf>
    <xf numFmtId="0" fontId="71" fillId="2" borderId="14" xfId="17" applyFont="1" applyFill="1" applyBorder="1">
      <alignment vertical="center"/>
    </xf>
    <xf numFmtId="0" fontId="71" fillId="0" borderId="24" xfId="17" applyFont="1" applyBorder="1">
      <alignment vertical="center"/>
    </xf>
    <xf numFmtId="0" fontId="71" fillId="0" borderId="17" xfId="17" applyFont="1" applyBorder="1">
      <alignment vertical="center"/>
    </xf>
    <xf numFmtId="0" fontId="72" fillId="2" borderId="27" xfId="17" applyFont="1" applyFill="1" applyBorder="1">
      <alignment vertical="center"/>
    </xf>
    <xf numFmtId="0" fontId="71" fillId="2" borderId="27" xfId="17" applyFont="1" applyFill="1" applyBorder="1">
      <alignment vertical="center"/>
    </xf>
    <xf numFmtId="0" fontId="71" fillId="0" borderId="20" xfId="17" applyFont="1" applyBorder="1">
      <alignment vertical="center"/>
    </xf>
    <xf numFmtId="0" fontId="71" fillId="0" borderId="27" xfId="17" applyFont="1" applyBorder="1">
      <alignment vertical="center"/>
    </xf>
    <xf numFmtId="0" fontId="31" fillId="6" borderId="18" xfId="3" applyFont="1" applyFill="1" applyBorder="1" applyAlignment="1">
      <alignment horizontal="center" vertical="center" wrapText="1"/>
    </xf>
    <xf numFmtId="0" fontId="31" fillId="6" borderId="1" xfId="3" applyFont="1" applyFill="1" applyBorder="1" applyAlignment="1">
      <alignment horizontal="center" vertical="center" wrapText="1"/>
    </xf>
    <xf numFmtId="0" fontId="31" fillId="6" borderId="2" xfId="3" applyFont="1" applyFill="1" applyBorder="1" applyAlignment="1">
      <alignment horizontal="center" vertical="center" wrapText="1"/>
    </xf>
    <xf numFmtId="0" fontId="12" fillId="6" borderId="1" xfId="3" applyFont="1" applyFill="1" applyBorder="1" applyAlignment="1">
      <alignment horizontal="center" vertical="center" wrapText="1"/>
    </xf>
    <xf numFmtId="0" fontId="12" fillId="6" borderId="18" xfId="3" applyFont="1" applyFill="1" applyBorder="1" applyAlignment="1">
      <alignment horizontal="center" vertical="center" wrapText="1"/>
    </xf>
    <xf numFmtId="0" fontId="73" fillId="0" borderId="0" xfId="2" applyFont="1">
      <alignment vertical="center"/>
    </xf>
    <xf numFmtId="0" fontId="41" fillId="4" borderId="3" xfId="10" applyFont="1" applyFill="1" applyBorder="1" applyAlignment="1">
      <alignment horizontal="center" vertical="center"/>
    </xf>
    <xf numFmtId="0" fontId="42" fillId="4" borderId="3" xfId="10" applyFont="1" applyFill="1" applyBorder="1" applyAlignment="1">
      <alignment horizontal="center" vertical="center"/>
    </xf>
    <xf numFmtId="0" fontId="42" fillId="0" borderId="4" xfId="2" applyFont="1" applyBorder="1" applyAlignment="1">
      <alignment vertical="center" wrapText="1"/>
    </xf>
    <xf numFmtId="0" fontId="41" fillId="0" borderId="4" xfId="2" applyFont="1" applyBorder="1" applyAlignment="1">
      <alignment vertical="center" wrapText="1"/>
    </xf>
    <xf numFmtId="0" fontId="29" fillId="0" borderId="0" xfId="3" applyFont="1">
      <alignment vertical="center"/>
    </xf>
    <xf numFmtId="0" fontId="74" fillId="0" borderId="0" xfId="10" applyFont="1">
      <alignment vertical="center"/>
    </xf>
    <xf numFmtId="0" fontId="3" fillId="0" borderId="13" xfId="2" applyFont="1" applyBorder="1" applyAlignment="1">
      <alignment horizontal="left" vertical="center"/>
    </xf>
    <xf numFmtId="0" fontId="4" fillId="0" borderId="0" xfId="0" applyFont="1" applyAlignment="1">
      <alignment horizontal="left" vertical="center"/>
    </xf>
    <xf numFmtId="0" fontId="12" fillId="0" borderId="0" xfId="2" applyFont="1" applyAlignment="1">
      <alignment vertical="top" wrapText="1"/>
    </xf>
    <xf numFmtId="0" fontId="12" fillId="0" borderId="0" xfId="2" applyFont="1" applyAlignment="1">
      <alignment vertical="top"/>
    </xf>
    <xf numFmtId="0" fontId="78" fillId="0" borderId="0" xfId="0" applyFont="1">
      <alignment vertical="center"/>
    </xf>
    <xf numFmtId="0" fontId="4" fillId="0" borderId="0" xfId="0" applyFont="1" applyAlignment="1">
      <alignment horizontal="center" vertical="center"/>
    </xf>
    <xf numFmtId="0" fontId="4" fillId="0" borderId="13" xfId="0" applyFont="1" applyBorder="1" applyAlignment="1">
      <alignment horizontal="center" vertical="center"/>
    </xf>
    <xf numFmtId="0" fontId="78" fillId="0" borderId="13" xfId="0" applyFont="1" applyBorder="1">
      <alignment vertical="center"/>
    </xf>
    <xf numFmtId="0" fontId="61" fillId="0" borderId="0" xfId="0" applyFont="1">
      <alignment vertical="center"/>
    </xf>
    <xf numFmtId="0" fontId="61" fillId="0" borderId="13" xfId="0" applyFont="1" applyBorder="1">
      <alignment vertical="center"/>
    </xf>
    <xf numFmtId="0" fontId="4" fillId="0" borderId="3" xfId="0" applyFont="1" applyBorder="1" applyAlignment="1">
      <alignment horizontal="center" vertical="center"/>
    </xf>
    <xf numFmtId="0" fontId="61" fillId="0" borderId="3" xfId="0" applyFont="1" applyBorder="1">
      <alignment vertical="center"/>
    </xf>
    <xf numFmtId="0" fontId="4" fillId="0" borderId="3" xfId="0" applyFont="1" applyBorder="1">
      <alignment vertical="center"/>
    </xf>
    <xf numFmtId="0" fontId="78" fillId="0" borderId="3" xfId="0" applyFont="1" applyBorder="1">
      <alignment vertical="center"/>
    </xf>
    <xf numFmtId="0" fontId="4" fillId="0" borderId="13" xfId="0" applyFont="1" applyBorder="1">
      <alignment vertical="center"/>
    </xf>
    <xf numFmtId="0" fontId="4" fillId="0" borderId="0" xfId="0" applyFont="1" applyAlignment="1">
      <alignment horizontal="right" vertical="center"/>
    </xf>
    <xf numFmtId="0" fontId="18" fillId="0" borderId="0" xfId="0" applyFont="1" applyAlignment="1">
      <alignment horizontal="center" vertical="center"/>
    </xf>
    <xf numFmtId="0" fontId="4" fillId="0" borderId="4" xfId="0" applyFont="1" applyBorder="1" applyAlignment="1">
      <alignment horizontal="left" vertical="center"/>
    </xf>
    <xf numFmtId="0" fontId="4" fillId="0" borderId="11" xfId="0" applyFont="1" applyBorder="1" applyAlignment="1">
      <alignment horizontal="left" vertical="center"/>
    </xf>
    <xf numFmtId="0" fontId="4" fillId="0" borderId="12" xfId="0" applyFont="1" applyBorder="1" applyAlignment="1">
      <alignment horizontal="left" vertical="center"/>
    </xf>
    <xf numFmtId="0" fontId="4" fillId="0" borderId="2" xfId="0" applyFont="1" applyBorder="1" applyAlignment="1">
      <alignment horizontal="center" vertical="center"/>
    </xf>
    <xf numFmtId="0" fontId="4" fillId="0" borderId="79" xfId="0" applyFont="1" applyBorder="1" applyAlignment="1">
      <alignment horizontal="center" vertical="center"/>
    </xf>
    <xf numFmtId="38" fontId="78" fillId="0" borderId="0" xfId="0" applyNumberFormat="1" applyFont="1">
      <alignment vertical="center"/>
    </xf>
    <xf numFmtId="0" fontId="3" fillId="3" borderId="0" xfId="3" applyFont="1" applyFill="1" applyAlignment="1">
      <alignment horizontal="left" vertical="center"/>
    </xf>
    <xf numFmtId="0" fontId="43" fillId="3" borderId="0" xfId="3" applyFont="1" applyFill="1" applyAlignment="1">
      <alignment horizontal="center" vertical="center" wrapText="1"/>
    </xf>
    <xf numFmtId="0" fontId="4" fillId="0" borderId="0" xfId="2" applyFont="1" applyAlignment="1">
      <alignment horizontal="left" vertical="center"/>
    </xf>
    <xf numFmtId="0" fontId="4" fillId="2" borderId="28" xfId="2" applyFont="1" applyFill="1" applyBorder="1" applyAlignment="1">
      <alignment horizontal="center" vertical="center"/>
    </xf>
    <xf numFmtId="0" fontId="4" fillId="2" borderId="29" xfId="2" applyFont="1" applyFill="1" applyBorder="1" applyAlignment="1">
      <alignment horizontal="center" vertical="center"/>
    </xf>
    <xf numFmtId="0" fontId="4" fillId="2" borderId="30" xfId="2" applyFont="1" applyFill="1" applyBorder="1" applyAlignment="1">
      <alignment horizontal="left" vertical="center"/>
    </xf>
    <xf numFmtId="0" fontId="4" fillId="2" borderId="31" xfId="2" applyFont="1" applyFill="1" applyBorder="1" applyAlignment="1">
      <alignment horizontal="left" vertical="center"/>
    </xf>
    <xf numFmtId="0" fontId="4" fillId="2" borderId="32" xfId="2" applyFont="1" applyFill="1" applyBorder="1" applyAlignment="1">
      <alignment horizontal="left" vertical="center"/>
    </xf>
    <xf numFmtId="0" fontId="12" fillId="0" borderId="0" xfId="2" applyFont="1" applyAlignment="1">
      <alignment horizontal="left" vertical="center" wrapText="1"/>
    </xf>
    <xf numFmtId="0" fontId="41" fillId="2" borderId="33" xfId="2" applyFont="1" applyFill="1" applyBorder="1" applyAlignment="1">
      <alignment horizontal="center" vertical="center"/>
    </xf>
    <xf numFmtId="0" fontId="41" fillId="2" borderId="34" xfId="2" applyFont="1" applyFill="1" applyBorder="1" applyAlignment="1">
      <alignment horizontal="center" vertical="center"/>
    </xf>
    <xf numFmtId="0" fontId="4" fillId="2" borderId="35" xfId="2" applyFont="1" applyFill="1" applyBorder="1" applyAlignment="1">
      <alignment horizontal="left" vertical="center" wrapText="1"/>
    </xf>
    <xf numFmtId="0" fontId="4" fillId="2" borderId="36" xfId="2" applyFont="1" applyFill="1" applyBorder="1" applyAlignment="1">
      <alignment horizontal="left" vertical="center" wrapText="1"/>
    </xf>
    <xf numFmtId="0" fontId="4" fillId="2" borderId="37" xfId="2" applyFont="1" applyFill="1" applyBorder="1" applyAlignment="1">
      <alignment horizontal="left" vertical="center" wrapText="1"/>
    </xf>
    <xf numFmtId="0" fontId="10" fillId="0" borderId="0" xfId="2" applyFont="1" applyAlignment="1">
      <alignment horizontal="center" vertical="center"/>
    </xf>
    <xf numFmtId="0" fontId="10" fillId="0" borderId="0" xfId="2" applyFont="1" applyAlignment="1">
      <alignment horizontal="center" vertical="center" shrinkToFit="1"/>
    </xf>
    <xf numFmtId="0" fontId="4" fillId="0" borderId="1" xfId="2" applyFont="1" applyBorder="1" applyAlignment="1">
      <alignment horizontal="center" vertical="top" wrapText="1"/>
    </xf>
    <xf numFmtId="0" fontId="4" fillId="0" borderId="3" xfId="2" applyFont="1" applyBorder="1" applyAlignment="1">
      <alignment horizontal="center" vertical="top" wrapText="1"/>
    </xf>
    <xf numFmtId="0" fontId="4" fillId="0" borderId="2" xfId="2" applyFont="1" applyBorder="1" applyAlignment="1">
      <alignment horizontal="center" vertical="top" wrapText="1"/>
    </xf>
    <xf numFmtId="0" fontId="4" fillId="0" borderId="1" xfId="2" applyFont="1" applyBorder="1" applyAlignment="1">
      <alignment horizontal="center" vertical="center" wrapText="1"/>
    </xf>
    <xf numFmtId="0" fontId="4" fillId="0" borderId="3" xfId="2" applyFont="1" applyBorder="1" applyAlignment="1">
      <alignment horizontal="center" vertical="center" wrapText="1"/>
    </xf>
    <xf numFmtId="0" fontId="4" fillId="0" borderId="2" xfId="2" applyFont="1" applyBorder="1" applyAlignment="1">
      <alignment horizontal="center" vertical="center" wrapText="1"/>
    </xf>
    <xf numFmtId="0" fontId="4" fillId="0" borderId="4" xfId="2" applyFont="1" applyBorder="1" applyAlignment="1">
      <alignment horizontal="center" vertical="center" wrapText="1"/>
    </xf>
    <xf numFmtId="0" fontId="41" fillId="2" borderId="1" xfId="2" applyFont="1" applyFill="1" applyBorder="1" applyAlignment="1">
      <alignment horizontal="center" vertical="center" wrapText="1"/>
    </xf>
    <xf numFmtId="0" fontId="41" fillId="2" borderId="3" xfId="2" applyFont="1" applyFill="1" applyBorder="1" applyAlignment="1">
      <alignment horizontal="center" vertical="center" wrapText="1"/>
    </xf>
    <xf numFmtId="0" fontId="41" fillId="2" borderId="2" xfId="2" applyFont="1" applyFill="1" applyBorder="1" applyAlignment="1">
      <alignment horizontal="center" vertical="center" wrapText="1"/>
    </xf>
    <xf numFmtId="0" fontId="41" fillId="2" borderId="4" xfId="2" applyFont="1" applyFill="1" applyBorder="1" applyAlignment="1">
      <alignment horizontal="center" vertical="center" wrapText="1"/>
    </xf>
    <xf numFmtId="0" fontId="41" fillId="2" borderId="4" xfId="2" applyFont="1" applyFill="1" applyBorder="1" applyAlignment="1">
      <alignment horizontal="center" vertical="center"/>
    </xf>
    <xf numFmtId="0" fontId="4" fillId="3" borderId="6" xfId="3" applyFont="1" applyFill="1" applyBorder="1" applyAlignment="1">
      <alignment horizontal="center" vertical="center" wrapText="1"/>
    </xf>
    <xf numFmtId="0" fontId="4" fillId="3" borderId="10" xfId="3" applyFont="1" applyFill="1" applyBorder="1" applyAlignment="1">
      <alignment horizontal="center" vertical="center" wrapText="1"/>
    </xf>
    <xf numFmtId="0" fontId="4" fillId="3" borderId="8" xfId="3" applyFont="1" applyFill="1" applyBorder="1" applyAlignment="1">
      <alignment horizontal="center" vertical="center" wrapText="1"/>
    </xf>
    <xf numFmtId="0" fontId="4" fillId="3" borderId="11" xfId="3" applyFont="1" applyFill="1" applyBorder="1" applyAlignment="1">
      <alignment horizontal="center" vertical="center" wrapText="1"/>
    </xf>
    <xf numFmtId="0" fontId="4" fillId="3" borderId="13" xfId="3" applyFont="1" applyFill="1" applyBorder="1" applyAlignment="1">
      <alignment horizontal="center" vertical="center" wrapText="1"/>
    </xf>
    <xf numFmtId="0" fontId="4" fillId="3" borderId="12" xfId="3" applyFont="1" applyFill="1" applyBorder="1" applyAlignment="1">
      <alignment horizontal="center" vertical="center" wrapText="1"/>
    </xf>
    <xf numFmtId="0" fontId="4" fillId="3" borderId="4" xfId="3" applyFont="1" applyFill="1" applyBorder="1" applyAlignment="1">
      <alignment horizontal="center" vertical="center"/>
    </xf>
    <xf numFmtId="0" fontId="4" fillId="3" borderId="4" xfId="3" applyFont="1" applyFill="1" applyBorder="1" applyAlignment="1">
      <alignment horizontal="center" vertical="center" wrapText="1"/>
    </xf>
    <xf numFmtId="0" fontId="12" fillId="3" borderId="0" xfId="3" applyFont="1" applyFill="1" applyAlignment="1">
      <alignment horizontal="left" vertical="center" shrinkToFit="1"/>
    </xf>
    <xf numFmtId="0" fontId="4" fillId="2" borderId="4" xfId="3" applyFont="1" applyFill="1" applyBorder="1" applyAlignment="1">
      <alignment horizontal="center" vertical="center" wrapText="1"/>
    </xf>
    <xf numFmtId="0" fontId="4" fillId="3" borderId="1" xfId="3" applyFont="1" applyFill="1" applyBorder="1" applyAlignment="1">
      <alignment horizontal="center" vertical="center" wrapText="1"/>
    </xf>
    <xf numFmtId="0" fontId="4" fillId="3" borderId="3" xfId="3" applyFont="1" applyFill="1" applyBorder="1" applyAlignment="1">
      <alignment horizontal="center" vertical="center" wrapText="1"/>
    </xf>
    <xf numFmtId="0" fontId="4" fillId="3" borderId="2" xfId="3" applyFont="1" applyFill="1" applyBorder="1" applyAlignment="1">
      <alignment horizontal="center" vertical="center" wrapText="1"/>
    </xf>
    <xf numFmtId="38" fontId="41" fillId="2" borderId="1" xfId="1" applyFont="1" applyFill="1" applyBorder="1" applyAlignment="1">
      <alignment horizontal="right" vertical="center" wrapText="1"/>
    </xf>
    <xf numFmtId="38" fontId="41" fillId="2" borderId="3" xfId="1" applyFont="1" applyFill="1" applyBorder="1" applyAlignment="1">
      <alignment horizontal="right" vertical="center" wrapText="1"/>
    </xf>
    <xf numFmtId="38" fontId="41" fillId="2" borderId="2" xfId="1" applyFont="1" applyFill="1" applyBorder="1" applyAlignment="1">
      <alignment horizontal="right" vertical="center" wrapText="1"/>
    </xf>
    <xf numFmtId="0" fontId="41" fillId="2" borderId="6" xfId="3" applyFont="1" applyFill="1" applyBorder="1" applyAlignment="1">
      <alignment horizontal="center" vertical="center" wrapText="1"/>
    </xf>
    <xf numFmtId="0" fontId="41" fillId="2" borderId="10" xfId="3" applyFont="1" applyFill="1" applyBorder="1" applyAlignment="1">
      <alignment horizontal="center" vertical="center" wrapText="1"/>
    </xf>
    <xf numFmtId="0" fontId="41" fillId="2" borderId="8" xfId="3" applyFont="1" applyFill="1" applyBorder="1" applyAlignment="1">
      <alignment horizontal="center" vertical="center" wrapText="1"/>
    </xf>
    <xf numFmtId="0" fontId="41" fillId="2" borderId="7" xfId="3" applyFont="1" applyFill="1" applyBorder="1" applyAlignment="1">
      <alignment horizontal="center" vertical="center" wrapText="1"/>
    </xf>
    <xf numFmtId="0" fontId="41" fillId="2" borderId="0" xfId="3" applyFont="1" applyFill="1" applyAlignment="1">
      <alignment horizontal="center" vertical="center" wrapText="1"/>
    </xf>
    <xf numFmtId="0" fontId="41" fillId="2" borderId="9" xfId="3" applyFont="1" applyFill="1" applyBorder="1" applyAlignment="1">
      <alignment horizontal="center" vertical="center" wrapText="1"/>
    </xf>
    <xf numFmtId="0" fontId="41" fillId="2" borderId="11" xfId="3" applyFont="1" applyFill="1" applyBorder="1" applyAlignment="1">
      <alignment horizontal="center" vertical="center" wrapText="1"/>
    </xf>
    <xf numFmtId="0" fontId="41" fillId="2" borderId="13" xfId="3" applyFont="1" applyFill="1" applyBorder="1" applyAlignment="1">
      <alignment horizontal="center" vertical="center" wrapText="1"/>
    </xf>
    <xf numFmtId="0" fontId="41" fillId="2" borderId="12" xfId="3" applyFont="1" applyFill="1" applyBorder="1" applyAlignment="1">
      <alignment horizontal="center" vertical="center" wrapText="1"/>
    </xf>
    <xf numFmtId="0" fontId="4" fillId="3" borderId="5" xfId="3" applyFont="1" applyFill="1" applyBorder="1" applyAlignment="1">
      <alignment horizontal="center" vertical="center" wrapText="1"/>
    </xf>
    <xf numFmtId="0" fontId="4" fillId="2" borderId="1" xfId="3" applyFont="1" applyFill="1" applyBorder="1" applyAlignment="1">
      <alignment horizontal="right" vertical="center" wrapText="1"/>
    </xf>
    <xf numFmtId="0" fontId="4" fillId="2" borderId="3" xfId="3" applyFont="1" applyFill="1" applyBorder="1" applyAlignment="1">
      <alignment horizontal="right" vertical="center" wrapText="1"/>
    </xf>
    <xf numFmtId="0" fontId="4" fillId="2" borderId="2" xfId="3" applyFont="1" applyFill="1" applyBorder="1" applyAlignment="1">
      <alignment horizontal="right" vertical="center" wrapText="1"/>
    </xf>
    <xf numFmtId="0" fontId="4" fillId="3" borderId="6" xfId="3" applyFont="1" applyFill="1" applyBorder="1" applyAlignment="1">
      <alignment horizontal="center" vertical="center"/>
    </xf>
    <xf numFmtId="0" fontId="4" fillId="3" borderId="10" xfId="3" applyFont="1" applyFill="1" applyBorder="1" applyAlignment="1">
      <alignment horizontal="center" vertical="center"/>
    </xf>
    <xf numFmtId="0" fontId="4" fillId="3" borderId="8" xfId="3" applyFont="1" applyFill="1" applyBorder="1" applyAlignment="1">
      <alignment horizontal="center" vertical="center"/>
    </xf>
    <xf numFmtId="0" fontId="4" fillId="3" borderId="7" xfId="3" applyFont="1" applyFill="1" applyBorder="1" applyAlignment="1">
      <alignment horizontal="center" vertical="center"/>
    </xf>
    <xf numFmtId="0" fontId="4" fillId="3" borderId="0" xfId="3" applyFont="1" applyFill="1" applyAlignment="1">
      <alignment horizontal="center" vertical="center"/>
    </xf>
    <xf numFmtId="0" fontId="4" fillId="3" borderId="9" xfId="3" applyFont="1" applyFill="1" applyBorder="1" applyAlignment="1">
      <alignment horizontal="center" vertical="center"/>
    </xf>
    <xf numFmtId="0" fontId="4" fillId="3" borderId="11" xfId="3" applyFont="1" applyFill="1" applyBorder="1" applyAlignment="1">
      <alignment horizontal="center" vertical="center"/>
    </xf>
    <xf numFmtId="0" fontId="4" fillId="3" borderId="13" xfId="3" applyFont="1" applyFill="1" applyBorder="1" applyAlignment="1">
      <alignment horizontal="center" vertical="center"/>
    </xf>
    <xf numFmtId="0" fontId="4" fillId="3" borderId="12" xfId="3" applyFont="1" applyFill="1" applyBorder="1" applyAlignment="1">
      <alignment horizontal="center" vertical="center"/>
    </xf>
    <xf numFmtId="0" fontId="4" fillId="3" borderId="1" xfId="3" applyFont="1" applyFill="1" applyBorder="1" applyAlignment="1">
      <alignment horizontal="center" vertical="center"/>
    </xf>
    <xf numFmtId="0" fontId="4" fillId="3" borderId="38" xfId="3" applyFont="1" applyFill="1" applyBorder="1" applyAlignment="1">
      <alignment horizontal="left" vertical="center"/>
    </xf>
    <xf numFmtId="0" fontId="4" fillId="3" borderId="3" xfId="3" applyFont="1" applyFill="1" applyBorder="1" applyAlignment="1">
      <alignment horizontal="left" vertical="center"/>
    </xf>
    <xf numFmtId="0" fontId="4" fillId="3" borderId="2" xfId="3" applyFont="1" applyFill="1" applyBorder="1" applyAlignment="1">
      <alignment horizontal="left" vertical="center"/>
    </xf>
    <xf numFmtId="0" fontId="4" fillId="3" borderId="38" xfId="3" applyFont="1" applyFill="1" applyBorder="1" applyAlignment="1">
      <alignment horizontal="left" vertical="center" shrinkToFit="1"/>
    </xf>
    <xf numFmtId="0" fontId="4" fillId="3" borderId="3" xfId="3" applyFont="1" applyFill="1" applyBorder="1" applyAlignment="1">
      <alignment horizontal="left" vertical="center" shrinkToFit="1"/>
    </xf>
    <xf numFmtId="0" fontId="4" fillId="3" borderId="2" xfId="3" applyFont="1" applyFill="1" applyBorder="1" applyAlignment="1">
      <alignment horizontal="left" vertical="center" shrinkToFit="1"/>
    </xf>
    <xf numFmtId="0" fontId="41" fillId="2" borderId="12" xfId="2" applyFont="1" applyFill="1" applyBorder="1" applyAlignment="1">
      <alignment horizontal="left" vertical="center" wrapText="1"/>
    </xf>
    <xf numFmtId="0" fontId="41" fillId="2" borderId="19" xfId="2" applyFont="1" applyFill="1" applyBorder="1" applyAlignment="1">
      <alignment horizontal="left" vertical="center" wrapText="1"/>
    </xf>
    <xf numFmtId="0" fontId="4" fillId="2" borderId="4" xfId="2" applyFont="1" applyFill="1" applyBorder="1" applyAlignment="1">
      <alignment horizontal="center" vertical="center" wrapText="1"/>
    </xf>
    <xf numFmtId="0" fontId="12" fillId="0" borderId="0" xfId="2" applyFont="1" applyAlignment="1">
      <alignment horizontal="left" vertical="center"/>
    </xf>
    <xf numFmtId="0" fontId="3" fillId="0" borderId="4" xfId="2" applyFont="1" applyBorder="1" applyAlignment="1">
      <alignment horizontal="left" vertical="center" wrapText="1"/>
    </xf>
    <xf numFmtId="0" fontId="4" fillId="0" borderId="1" xfId="2" applyFont="1" applyBorder="1" applyAlignment="1">
      <alignment horizontal="left" vertical="center" wrapText="1"/>
    </xf>
    <xf numFmtId="0" fontId="4" fillId="0" borderId="3" xfId="2" applyFont="1" applyBorder="1" applyAlignment="1">
      <alignment horizontal="left" vertical="center" wrapText="1"/>
    </xf>
    <xf numFmtId="0" fontId="4" fillId="0" borderId="2" xfId="2" applyFont="1" applyBorder="1" applyAlignment="1">
      <alignment horizontal="left" vertical="center" wrapText="1"/>
    </xf>
    <xf numFmtId="0" fontId="3" fillId="0" borderId="1" xfId="2" applyFont="1" applyBorder="1" applyAlignment="1">
      <alignment horizontal="center" vertical="center" wrapText="1" shrinkToFit="1"/>
    </xf>
    <xf numFmtId="0" fontId="3" fillId="0" borderId="3" xfId="2" applyFont="1" applyBorder="1" applyAlignment="1">
      <alignment horizontal="center" vertical="center" wrapText="1" shrinkToFit="1"/>
    </xf>
    <xf numFmtId="0" fontId="3" fillId="0" borderId="2" xfId="2" applyFont="1" applyBorder="1" applyAlignment="1">
      <alignment horizontal="center" vertical="center" wrapText="1" shrinkToFit="1"/>
    </xf>
    <xf numFmtId="0" fontId="42" fillId="2" borderId="1" xfId="2" applyFont="1" applyFill="1" applyBorder="1" applyAlignment="1">
      <alignment horizontal="center" vertical="center" shrinkToFit="1"/>
    </xf>
    <xf numFmtId="0" fontId="3" fillId="0" borderId="1" xfId="2" applyFont="1" applyBorder="1" applyAlignment="1">
      <alignment horizontal="center" vertical="center" shrinkToFit="1"/>
    </xf>
    <xf numFmtId="0" fontId="3" fillId="0" borderId="3" xfId="2" applyFont="1" applyBorder="1" applyAlignment="1">
      <alignment horizontal="center" vertical="center" shrinkToFit="1"/>
    </xf>
    <xf numFmtId="0" fontId="3" fillId="0" borderId="2" xfId="2" applyFont="1" applyBorder="1" applyAlignment="1">
      <alignment horizontal="center" vertical="center" shrinkToFit="1"/>
    </xf>
    <xf numFmtId="180" fontId="41" fillId="2" borderId="1" xfId="2" applyNumberFormat="1" applyFont="1" applyFill="1" applyBorder="1" applyAlignment="1">
      <alignment horizontal="center" vertical="center" shrinkToFit="1"/>
    </xf>
    <xf numFmtId="180" fontId="41" fillId="2" borderId="3" xfId="2" applyNumberFormat="1" applyFont="1" applyFill="1" applyBorder="1" applyAlignment="1">
      <alignment horizontal="center" vertical="center" shrinkToFit="1"/>
    </xf>
    <xf numFmtId="180" fontId="41" fillId="2" borderId="2" xfId="2" applyNumberFormat="1" applyFont="1" applyFill="1" applyBorder="1" applyAlignment="1">
      <alignment horizontal="center" vertical="center" shrinkToFit="1"/>
    </xf>
    <xf numFmtId="0" fontId="3" fillId="0" borderId="6" xfId="2" applyFont="1" applyBorder="1" applyAlignment="1">
      <alignment horizontal="center" vertical="center" textRotation="255" wrapText="1" shrinkToFit="1"/>
    </xf>
    <xf numFmtId="0" fontId="3" fillId="0" borderId="8" xfId="2" applyFont="1" applyBorder="1" applyAlignment="1">
      <alignment horizontal="center" vertical="center" textRotation="255" wrapText="1" shrinkToFit="1"/>
    </xf>
    <xf numFmtId="0" fontId="3" fillId="0" borderId="11" xfId="2" applyFont="1" applyBorder="1" applyAlignment="1">
      <alignment horizontal="center" vertical="center" textRotation="255" wrapText="1" shrinkToFit="1"/>
    </xf>
    <xf numFmtId="0" fontId="3" fillId="0" borderId="12" xfId="2" applyFont="1" applyBorder="1" applyAlignment="1">
      <alignment horizontal="center" vertical="center" textRotation="255" wrapText="1" shrinkToFit="1"/>
    </xf>
    <xf numFmtId="0" fontId="3" fillId="2" borderId="10" xfId="2" applyFont="1" applyFill="1" applyBorder="1" applyAlignment="1">
      <alignment horizontal="left" vertical="center"/>
    </xf>
    <xf numFmtId="0" fontId="3" fillId="2" borderId="8" xfId="2" applyFont="1" applyFill="1" applyBorder="1" applyAlignment="1">
      <alignment horizontal="left" vertical="center"/>
    </xf>
    <xf numFmtId="0" fontId="3" fillId="2" borderId="0" xfId="2" applyFont="1" applyFill="1" applyAlignment="1">
      <alignment horizontal="left" vertical="center"/>
    </xf>
    <xf numFmtId="0" fontId="3" fillId="2" borderId="9" xfId="2" applyFont="1" applyFill="1" applyBorder="1" applyAlignment="1">
      <alignment horizontal="left" vertical="center"/>
    </xf>
    <xf numFmtId="0" fontId="41" fillId="2" borderId="1" xfId="2" applyFont="1" applyFill="1" applyBorder="1" applyAlignment="1">
      <alignment horizontal="center" vertical="center" shrinkToFit="1"/>
    </xf>
    <xf numFmtId="0" fontId="41" fillId="2" borderId="3" xfId="2" applyFont="1" applyFill="1" applyBorder="1" applyAlignment="1">
      <alignment horizontal="center" vertical="center" shrinkToFit="1"/>
    </xf>
    <xf numFmtId="0" fontId="41" fillId="2" borderId="2" xfId="2" applyFont="1" applyFill="1" applyBorder="1" applyAlignment="1">
      <alignment horizontal="center" vertical="center" shrinkToFit="1"/>
    </xf>
    <xf numFmtId="0" fontId="3" fillId="0" borderId="4" xfId="2" applyFont="1" applyBorder="1" applyAlignment="1">
      <alignment horizontal="center" vertical="center" wrapText="1" shrinkToFit="1"/>
    </xf>
    <xf numFmtId="0" fontId="4" fillId="0" borderId="4" xfId="2" applyFont="1" applyBorder="1" applyAlignment="1">
      <alignment horizontal="center" vertical="center" wrapText="1" shrinkToFit="1"/>
    </xf>
    <xf numFmtId="0" fontId="4" fillId="0" borderId="0" xfId="0" applyFont="1" applyAlignment="1">
      <alignment horizontal="left" vertical="center"/>
    </xf>
    <xf numFmtId="0" fontId="27" fillId="0" borderId="0" xfId="0" applyFont="1" applyAlignment="1">
      <alignment horizontal="left" vertical="center"/>
    </xf>
    <xf numFmtId="0" fontId="3" fillId="0" borderId="1" xfId="2" applyFont="1" applyBorder="1" applyAlignment="1">
      <alignment horizontal="center" vertical="center"/>
    </xf>
    <xf numFmtId="0" fontId="3" fillId="0" borderId="3" xfId="2" applyFont="1" applyBorder="1" applyAlignment="1">
      <alignment horizontal="center" vertical="center"/>
    </xf>
    <xf numFmtId="0" fontId="3" fillId="0" borderId="2" xfId="2" applyFont="1" applyBorder="1" applyAlignment="1">
      <alignment horizontal="center" vertical="center"/>
    </xf>
    <xf numFmtId="0" fontId="7" fillId="0" borderId="0" xfId="2" applyFont="1" applyAlignment="1">
      <alignment horizontal="center" vertical="center" wrapText="1"/>
    </xf>
    <xf numFmtId="0" fontId="7" fillId="0" borderId="0" xfId="2" applyFont="1" applyAlignment="1">
      <alignment horizontal="center" vertical="center"/>
    </xf>
    <xf numFmtId="0" fontId="42" fillId="2" borderId="4" xfId="2" applyFont="1" applyFill="1" applyBorder="1" applyAlignment="1">
      <alignment horizontal="center" vertical="center" shrinkToFit="1"/>
    </xf>
    <xf numFmtId="0" fontId="41" fillId="2" borderId="19" xfId="2" applyFont="1" applyFill="1" applyBorder="1" applyAlignment="1">
      <alignment horizontal="center" vertical="center" shrinkToFit="1"/>
    </xf>
    <xf numFmtId="0" fontId="13" fillId="0" borderId="1" xfId="2" applyFont="1" applyBorder="1" applyAlignment="1">
      <alignment horizontal="center" vertical="center" wrapText="1"/>
    </xf>
    <xf numFmtId="0" fontId="10" fillId="0" borderId="3" xfId="2" applyFont="1" applyBorder="1" applyAlignment="1">
      <alignment horizontal="center" vertical="center" wrapText="1"/>
    </xf>
    <xf numFmtId="0" fontId="10" fillId="0" borderId="2" xfId="2" applyFont="1" applyBorder="1" applyAlignment="1">
      <alignment horizontal="center" vertical="center" wrapText="1"/>
    </xf>
    <xf numFmtId="0" fontId="3" fillId="0" borderId="7" xfId="2" applyFont="1" applyBorder="1" applyAlignment="1">
      <alignment horizontal="center" vertical="center" textRotation="255" wrapText="1" shrinkToFit="1"/>
    </xf>
    <xf numFmtId="0" fontId="3" fillId="0" borderId="9" xfId="2" applyFont="1" applyBorder="1" applyAlignment="1">
      <alignment horizontal="center" vertical="center" textRotation="255" wrapText="1" shrinkToFit="1"/>
    </xf>
    <xf numFmtId="0" fontId="3" fillId="0" borderId="6" xfId="2" applyFont="1" applyBorder="1" applyAlignment="1">
      <alignment horizontal="center" vertical="center" shrinkToFit="1"/>
    </xf>
    <xf numFmtId="0" fontId="3" fillId="0" borderId="10" xfId="2" applyFont="1" applyBorder="1" applyAlignment="1">
      <alignment horizontal="center" vertical="center" shrinkToFit="1"/>
    </xf>
    <xf numFmtId="0" fontId="3" fillId="0" borderId="8" xfId="2" applyFont="1" applyBorder="1" applyAlignment="1">
      <alignment horizontal="center" vertical="center" shrinkToFit="1"/>
    </xf>
    <xf numFmtId="0" fontId="11" fillId="2" borderId="11" xfId="2" applyFont="1" applyFill="1" applyBorder="1" applyAlignment="1">
      <alignment horizontal="left" vertical="center"/>
    </xf>
    <xf numFmtId="0" fontId="12" fillId="2" borderId="13" xfId="2" applyFont="1" applyFill="1" applyBorder="1" applyAlignment="1">
      <alignment horizontal="left" vertical="center"/>
    </xf>
    <xf numFmtId="0" fontId="12" fillId="2" borderId="12" xfId="2" applyFont="1" applyFill="1" applyBorder="1" applyAlignment="1">
      <alignment horizontal="left" vertical="center"/>
    </xf>
    <xf numFmtId="0" fontId="3" fillId="0" borderId="4" xfId="2" applyFont="1" applyBorder="1" applyAlignment="1">
      <alignment horizontal="center" vertical="center" shrinkToFit="1"/>
    </xf>
    <xf numFmtId="0" fontId="4" fillId="0" borderId="4" xfId="2" applyFont="1" applyBorder="1" applyAlignment="1">
      <alignment horizontal="center" vertical="center" shrinkToFit="1"/>
    </xf>
    <xf numFmtId="0" fontId="4" fillId="0" borderId="6" xfId="2" applyFont="1" applyBorder="1" applyAlignment="1">
      <alignment horizontal="center" vertical="center" wrapText="1" shrinkToFit="1"/>
    </xf>
    <xf numFmtId="0" fontId="4" fillId="0" borderId="10" xfId="2" applyFont="1" applyBorder="1" applyAlignment="1">
      <alignment horizontal="center" vertical="center" wrapText="1" shrinkToFit="1"/>
    </xf>
    <xf numFmtId="0" fontId="4" fillId="0" borderId="8" xfId="2" applyFont="1" applyBorder="1" applyAlignment="1">
      <alignment horizontal="center" vertical="center" wrapText="1" shrinkToFit="1"/>
    </xf>
    <xf numFmtId="0" fontId="4" fillId="0" borderId="7" xfId="2" applyFont="1" applyBorder="1" applyAlignment="1">
      <alignment horizontal="center" vertical="center" wrapText="1" shrinkToFit="1"/>
    </xf>
    <xf numFmtId="0" fontId="4" fillId="0" borderId="0" xfId="2" applyFont="1" applyAlignment="1">
      <alignment horizontal="center" vertical="center" wrapText="1" shrinkToFit="1"/>
    </xf>
    <xf numFmtId="0" fontId="4" fillId="0" borderId="9" xfId="2" applyFont="1" applyBorder="1" applyAlignment="1">
      <alignment horizontal="center" vertical="center" wrapText="1" shrinkToFit="1"/>
    </xf>
    <xf numFmtId="0" fontId="4" fillId="0" borderId="39" xfId="2" applyFont="1" applyBorder="1" applyAlignment="1">
      <alignment horizontal="center" vertical="center" wrapText="1" shrinkToFit="1"/>
    </xf>
    <xf numFmtId="0" fontId="4" fillId="0" borderId="40" xfId="2" applyFont="1" applyBorder="1" applyAlignment="1">
      <alignment horizontal="center" vertical="center" wrapText="1" shrinkToFit="1"/>
    </xf>
    <xf numFmtId="0" fontId="4" fillId="0" borderId="41" xfId="2" applyFont="1" applyBorder="1" applyAlignment="1">
      <alignment horizontal="center" vertical="center" wrapText="1" shrinkToFit="1"/>
    </xf>
    <xf numFmtId="0" fontId="4" fillId="2" borderId="6" xfId="2" applyFont="1" applyFill="1" applyBorder="1" applyAlignment="1">
      <alignment horizontal="center" vertical="center" wrapText="1"/>
    </xf>
    <xf numFmtId="0" fontId="4" fillId="2" borderId="10" xfId="2" applyFont="1" applyFill="1" applyBorder="1" applyAlignment="1">
      <alignment horizontal="center" vertical="center" wrapText="1"/>
    </xf>
    <xf numFmtId="0" fontId="4" fillId="0" borderId="4" xfId="2" applyFont="1" applyBorder="1" applyAlignment="1">
      <alignment horizontal="center" vertical="center"/>
    </xf>
    <xf numFmtId="0" fontId="3" fillId="0" borderId="4" xfId="2" applyFont="1" applyBorder="1" applyAlignment="1">
      <alignment horizontal="center" vertical="center"/>
    </xf>
    <xf numFmtId="0" fontId="3" fillId="0" borderId="5" xfId="2" applyFont="1" applyBorder="1" applyAlignment="1">
      <alignment horizontal="center" vertical="center"/>
    </xf>
    <xf numFmtId="0" fontId="41" fillId="2" borderId="7" xfId="2" applyFont="1" applyFill="1" applyBorder="1" applyAlignment="1">
      <alignment horizontal="center" vertical="center" wrapText="1"/>
    </xf>
    <xf numFmtId="0" fontId="41" fillId="2" borderId="0" xfId="2" applyFont="1" applyFill="1" applyAlignment="1">
      <alignment horizontal="center" vertical="center" wrapText="1"/>
    </xf>
    <xf numFmtId="0" fontId="41" fillId="2" borderId="9" xfId="2" applyFont="1" applyFill="1" applyBorder="1" applyAlignment="1">
      <alignment horizontal="center" vertical="center" wrapText="1"/>
    </xf>
    <xf numFmtId="0" fontId="41" fillId="2" borderId="6" xfId="2" applyFont="1" applyFill="1" applyBorder="1" applyAlignment="1">
      <alignment horizontal="left" vertical="center" wrapText="1"/>
    </xf>
    <xf numFmtId="0" fontId="41" fillId="2" borderId="10" xfId="2" applyFont="1" applyFill="1" applyBorder="1" applyAlignment="1">
      <alignment horizontal="left" vertical="center" wrapText="1"/>
    </xf>
    <xf numFmtId="0" fontId="41" fillId="2" borderId="8" xfId="2" applyFont="1" applyFill="1" applyBorder="1" applyAlignment="1">
      <alignment horizontal="left" vertical="center" wrapText="1"/>
    </xf>
    <xf numFmtId="0" fontId="41" fillId="2" borderId="7" xfId="2" applyFont="1" applyFill="1" applyBorder="1" applyAlignment="1">
      <alignment horizontal="left" vertical="center" wrapText="1"/>
    </xf>
    <xf numFmtId="0" fontId="41" fillId="2" borderId="0" xfId="2" applyFont="1" applyFill="1" applyAlignment="1">
      <alignment horizontal="left" vertical="center" wrapText="1"/>
    </xf>
    <xf numFmtId="0" fontId="41" fillId="2" borderId="9" xfId="2" applyFont="1" applyFill="1" applyBorder="1" applyAlignment="1">
      <alignment horizontal="left" vertical="center" wrapText="1"/>
    </xf>
    <xf numFmtId="0" fontId="41" fillId="2" borderId="11" xfId="2" applyFont="1" applyFill="1" applyBorder="1" applyAlignment="1">
      <alignment horizontal="left" vertical="center" wrapText="1"/>
    </xf>
    <xf numFmtId="0" fontId="41" fillId="2" borderId="13" xfId="2" applyFont="1" applyFill="1" applyBorder="1" applyAlignment="1">
      <alignment horizontal="left" vertical="center" wrapText="1"/>
    </xf>
    <xf numFmtId="0" fontId="41" fillId="2" borderId="40" xfId="2" applyFont="1" applyFill="1" applyBorder="1" applyAlignment="1">
      <alignment horizontal="center" vertical="center" wrapText="1"/>
    </xf>
    <xf numFmtId="0" fontId="41" fillId="2" borderId="41" xfId="2" applyFont="1" applyFill="1" applyBorder="1" applyAlignment="1">
      <alignment horizontal="center" vertical="center" wrapText="1"/>
    </xf>
    <xf numFmtId="0" fontId="4" fillId="0" borderId="47" xfId="2" applyFont="1" applyBorder="1" applyAlignment="1">
      <alignment horizontal="center" vertical="center"/>
    </xf>
    <xf numFmtId="38" fontId="41" fillId="2" borderId="15" xfId="1" applyFont="1" applyFill="1" applyBorder="1" applyAlignment="1">
      <alignment horizontal="right" vertical="center"/>
    </xf>
    <xf numFmtId="38" fontId="41" fillId="2" borderId="47" xfId="1" applyFont="1" applyFill="1" applyBorder="1" applyAlignment="1">
      <alignment horizontal="right" vertical="center"/>
    </xf>
    <xf numFmtId="38" fontId="41" fillId="2" borderId="86" xfId="1" applyFont="1" applyFill="1" applyBorder="1" applyAlignment="1">
      <alignment horizontal="right" vertical="center"/>
    </xf>
    <xf numFmtId="0" fontId="47" fillId="0" borderId="2" xfId="2" applyFont="1" applyBorder="1" applyAlignment="1">
      <alignment horizontal="left" vertical="center" wrapText="1"/>
    </xf>
    <xf numFmtId="0" fontId="46" fillId="0" borderId="4" xfId="2" applyFont="1" applyBorder="1" applyAlignment="1">
      <alignment horizontal="left" vertical="center" wrapText="1"/>
    </xf>
    <xf numFmtId="0" fontId="46" fillId="0" borderId="1" xfId="2" applyFont="1" applyBorder="1" applyAlignment="1">
      <alignment horizontal="left" vertical="center" wrapText="1"/>
    </xf>
    <xf numFmtId="0" fontId="46" fillId="0" borderId="8" xfId="2" applyFont="1" applyBorder="1" applyAlignment="1">
      <alignment horizontal="left" vertical="center" wrapText="1"/>
    </xf>
    <xf numFmtId="0" fontId="46" fillId="0" borderId="5" xfId="2" applyFont="1" applyBorder="1" applyAlignment="1">
      <alignment horizontal="left" vertical="center" wrapText="1"/>
    </xf>
    <xf numFmtId="0" fontId="46" fillId="0" borderId="6" xfId="2" applyFont="1" applyBorder="1" applyAlignment="1">
      <alignment horizontal="left" vertical="center" wrapText="1"/>
    </xf>
    <xf numFmtId="0" fontId="4" fillId="0" borderId="10" xfId="2" applyFont="1" applyBorder="1" applyAlignment="1">
      <alignment horizontal="center" vertical="center"/>
    </xf>
    <xf numFmtId="0" fontId="12" fillId="0" borderId="50" xfId="2" applyFont="1" applyBorder="1" applyAlignment="1">
      <alignment horizontal="center" vertical="center" shrinkToFit="1"/>
    </xf>
    <xf numFmtId="0" fontId="12" fillId="0" borderId="51" xfId="2" applyFont="1" applyBorder="1" applyAlignment="1">
      <alignment horizontal="center" vertical="center" shrinkToFit="1"/>
    </xf>
    <xf numFmtId="0" fontId="12" fillId="0" borderId="53" xfId="2" applyFont="1" applyBorder="1" applyAlignment="1">
      <alignment horizontal="center" vertical="center" shrinkToFit="1"/>
    </xf>
    <xf numFmtId="0" fontId="42" fillId="2" borderId="55" xfId="2" applyFont="1" applyFill="1" applyBorder="1" applyAlignment="1">
      <alignment horizontal="center" vertical="center"/>
    </xf>
    <xf numFmtId="0" fontId="41" fillId="2" borderId="44" xfId="2" applyFont="1" applyFill="1" applyBorder="1" applyAlignment="1">
      <alignment horizontal="center" vertical="center"/>
    </xf>
    <xf numFmtId="0" fontId="41" fillId="2" borderId="45" xfId="2" applyFont="1" applyFill="1" applyBorder="1" applyAlignment="1">
      <alignment horizontal="center" vertical="center"/>
    </xf>
    <xf numFmtId="0" fontId="3" fillId="2" borderId="56" xfId="2" applyFont="1" applyFill="1" applyBorder="1" applyAlignment="1">
      <alignment horizontal="center" vertical="center"/>
    </xf>
    <xf numFmtId="0" fontId="3" fillId="2" borderId="40" xfId="2" applyFont="1" applyFill="1" applyBorder="1" applyAlignment="1">
      <alignment horizontal="center" vertical="center"/>
    </xf>
    <xf numFmtId="0" fontId="3" fillId="2" borderId="54" xfId="2" applyFont="1" applyFill="1" applyBorder="1" applyAlignment="1">
      <alignment horizontal="center" vertical="center"/>
    </xf>
    <xf numFmtId="0" fontId="3" fillId="2" borderId="55" xfId="2" applyFont="1" applyFill="1" applyBorder="1" applyAlignment="1">
      <alignment horizontal="center" vertical="center"/>
    </xf>
    <xf numFmtId="0" fontId="3" fillId="2" borderId="44" xfId="2" applyFont="1" applyFill="1" applyBorder="1" applyAlignment="1">
      <alignment horizontal="center" vertical="center"/>
    </xf>
    <xf numFmtId="0" fontId="3" fillId="2" borderId="45" xfId="2" applyFont="1" applyFill="1" applyBorder="1" applyAlignment="1">
      <alignment horizontal="center" vertical="center"/>
    </xf>
    <xf numFmtId="0" fontId="4" fillId="2" borderId="50" xfId="2" applyFont="1" applyFill="1" applyBorder="1" applyAlignment="1">
      <alignment horizontal="center" vertical="center"/>
    </xf>
    <xf numFmtId="0" fontId="4" fillId="2" borderId="51" xfId="2" applyFont="1" applyFill="1" applyBorder="1" applyAlignment="1">
      <alignment horizontal="center" vertical="center"/>
    </xf>
    <xf numFmtId="0" fontId="4" fillId="2" borderId="53" xfId="2" applyFont="1" applyFill="1" applyBorder="1" applyAlignment="1">
      <alignment horizontal="center" vertical="center"/>
    </xf>
    <xf numFmtId="0" fontId="12" fillId="0" borderId="16" xfId="2" applyFont="1" applyBorder="1" applyAlignment="1">
      <alignment horizontal="center" vertical="center" wrapText="1"/>
    </xf>
    <xf numFmtId="0" fontId="12" fillId="0" borderId="42" xfId="2" applyFont="1" applyBorder="1" applyAlignment="1">
      <alignment horizontal="center" vertical="center" wrapText="1"/>
    </xf>
    <xf numFmtId="0" fontId="12" fillId="0" borderId="43" xfId="2" applyFont="1" applyBorder="1" applyAlignment="1">
      <alignment horizontal="center" vertical="center" wrapText="1"/>
    </xf>
    <xf numFmtId="0" fontId="12" fillId="0" borderId="11" xfId="2" applyFont="1" applyBorder="1" applyAlignment="1">
      <alignment horizontal="center" vertical="center" wrapText="1"/>
    </xf>
    <xf numFmtId="0" fontId="12" fillId="0" borderId="13" xfId="2" applyFont="1" applyBorder="1" applyAlignment="1">
      <alignment horizontal="center" vertical="center" wrapText="1"/>
    </xf>
    <xf numFmtId="0" fontId="12" fillId="0" borderId="58" xfId="2" applyFont="1" applyBorder="1" applyAlignment="1">
      <alignment horizontal="center" vertical="center" wrapText="1"/>
    </xf>
    <xf numFmtId="0" fontId="4" fillId="2" borderId="57" xfId="2" applyFont="1" applyFill="1" applyBorder="1" applyAlignment="1">
      <alignment horizontal="center" vertical="center" wrapText="1"/>
    </xf>
    <xf numFmtId="0" fontId="4" fillId="2" borderId="42" xfId="2" applyFont="1" applyFill="1" applyBorder="1" applyAlignment="1">
      <alignment horizontal="center" vertical="center" wrapText="1"/>
    </xf>
    <xf numFmtId="0" fontId="4" fillId="2" borderId="48" xfId="2" applyFont="1" applyFill="1" applyBorder="1" applyAlignment="1">
      <alignment horizontal="center" vertical="center" wrapText="1"/>
    </xf>
    <xf numFmtId="0" fontId="4" fillId="2" borderId="61" xfId="2" applyFont="1" applyFill="1" applyBorder="1" applyAlignment="1">
      <alignment horizontal="center" vertical="center" wrapText="1"/>
    </xf>
    <xf numFmtId="0" fontId="4" fillId="2" borderId="13" xfId="2" applyFont="1" applyFill="1" applyBorder="1" applyAlignment="1">
      <alignment horizontal="center" vertical="center" wrapText="1"/>
    </xf>
    <xf numFmtId="0" fontId="4" fillId="2" borderId="12" xfId="2" applyFont="1" applyFill="1" applyBorder="1" applyAlignment="1">
      <alignment horizontal="center" vertical="center" wrapText="1"/>
    </xf>
    <xf numFmtId="0" fontId="3" fillId="2" borderId="46" xfId="2" applyFont="1" applyFill="1" applyBorder="1" applyAlignment="1">
      <alignment horizontal="center" vertical="center"/>
    </xf>
    <xf numFmtId="0" fontId="12" fillId="0" borderId="52" xfId="2" applyFont="1" applyBorder="1" applyAlignment="1">
      <alignment horizontal="center" vertical="center" shrinkToFit="1"/>
    </xf>
    <xf numFmtId="0" fontId="46" fillId="0" borderId="6" xfId="2" applyFont="1" applyBorder="1" applyAlignment="1">
      <alignment horizontal="center" vertical="center" wrapText="1" shrinkToFit="1"/>
    </xf>
    <xf numFmtId="0" fontId="46" fillId="0" borderId="10" xfId="2" applyFont="1" applyBorder="1" applyAlignment="1">
      <alignment horizontal="center" vertical="center" wrapText="1" shrinkToFit="1"/>
    </xf>
    <xf numFmtId="0" fontId="46" fillId="0" borderId="8" xfId="2" applyFont="1" applyBorder="1" applyAlignment="1">
      <alignment horizontal="center" vertical="center" wrapText="1" shrinkToFit="1"/>
    </xf>
    <xf numFmtId="0" fontId="46" fillId="0" borderId="7" xfId="2" applyFont="1" applyBorder="1" applyAlignment="1">
      <alignment horizontal="center" vertical="center" wrapText="1" shrinkToFit="1"/>
    </xf>
    <xf numFmtId="0" fontId="46" fillId="0" borderId="0" xfId="2" applyFont="1" applyAlignment="1">
      <alignment horizontal="center" vertical="center" wrapText="1" shrinkToFit="1"/>
    </xf>
    <xf numFmtId="0" fontId="46" fillId="0" borderId="9" xfId="2" applyFont="1" applyBorder="1" applyAlignment="1">
      <alignment horizontal="center" vertical="center" wrapText="1" shrinkToFit="1"/>
    </xf>
    <xf numFmtId="0" fontId="46" fillId="0" borderId="11" xfId="2" applyFont="1" applyBorder="1" applyAlignment="1">
      <alignment horizontal="center" vertical="center" wrapText="1" shrinkToFit="1"/>
    </xf>
    <xf numFmtId="0" fontId="46" fillId="0" borderId="13" xfId="2" applyFont="1" applyBorder="1" applyAlignment="1">
      <alignment horizontal="center" vertical="center" wrapText="1" shrinkToFit="1"/>
    </xf>
    <xf numFmtId="0" fontId="46" fillId="0" borderId="12" xfId="2" applyFont="1" applyBorder="1" applyAlignment="1">
      <alignment horizontal="center" vertical="center" wrapText="1" shrinkToFit="1"/>
    </xf>
    <xf numFmtId="0" fontId="4" fillId="0" borderId="7" xfId="2" applyFont="1" applyBorder="1" applyAlignment="1">
      <alignment horizontal="center" vertical="center" shrinkToFit="1"/>
    </xf>
    <xf numFmtId="0" fontId="4" fillId="0" borderId="0" xfId="2" applyFont="1" applyAlignment="1">
      <alignment horizontal="center" vertical="center" shrinkToFit="1"/>
    </xf>
    <xf numFmtId="38" fontId="41" fillId="2" borderId="16" xfId="1" applyFont="1" applyFill="1" applyBorder="1" applyAlignment="1">
      <alignment horizontal="right" vertical="center"/>
    </xf>
    <xf numFmtId="38" fontId="41" fillId="2" borderId="42" xfId="1" applyFont="1" applyFill="1" applyBorder="1" applyAlignment="1">
      <alignment horizontal="right" vertical="center"/>
    </xf>
    <xf numFmtId="38" fontId="41" fillId="2" borderId="43" xfId="1" applyFont="1" applyFill="1" applyBorder="1" applyAlignment="1">
      <alignment horizontal="right" vertical="center"/>
    </xf>
    <xf numFmtId="0" fontId="4" fillId="0" borderId="44" xfId="2" applyFont="1" applyBorder="1" applyAlignment="1">
      <alignment horizontal="center" vertical="center"/>
    </xf>
    <xf numFmtId="38" fontId="41" fillId="2" borderId="14" xfId="1" applyFont="1" applyFill="1" applyBorder="1" applyAlignment="1">
      <alignment horizontal="right" vertical="center"/>
    </xf>
    <xf numFmtId="38" fontId="41" fillId="2" borderId="44" xfId="1" applyFont="1" applyFill="1" applyBorder="1" applyAlignment="1">
      <alignment horizontal="right" vertical="center"/>
    </xf>
    <xf numFmtId="38" fontId="41" fillId="2" borderId="45" xfId="1" applyFont="1" applyFill="1" applyBorder="1" applyAlignment="1">
      <alignment horizontal="right" vertical="center"/>
    </xf>
    <xf numFmtId="0" fontId="4" fillId="0" borderId="46" xfId="2" applyFont="1" applyBorder="1" applyAlignment="1">
      <alignment horizontal="center" vertical="center"/>
    </xf>
    <xf numFmtId="0" fontId="4" fillId="0" borderId="15" xfId="2" applyFont="1" applyBorder="1" applyAlignment="1">
      <alignment horizontal="center" vertical="center" shrinkToFit="1"/>
    </xf>
    <xf numFmtId="0" fontId="4" fillId="0" borderId="47" xfId="2" applyFont="1" applyBorder="1" applyAlignment="1">
      <alignment horizontal="center" vertical="center" shrinkToFit="1"/>
    </xf>
    <xf numFmtId="0" fontId="4" fillId="0" borderId="87" xfId="2" applyFont="1" applyBorder="1" applyAlignment="1">
      <alignment horizontal="center" vertical="center"/>
    </xf>
    <xf numFmtId="0" fontId="4" fillId="2" borderId="57" xfId="2" applyFont="1" applyFill="1" applyBorder="1" applyAlignment="1">
      <alignment horizontal="center" vertical="center"/>
    </xf>
    <xf numFmtId="0" fontId="4" fillId="2" borderId="42" xfId="2" applyFont="1" applyFill="1" applyBorder="1" applyAlignment="1">
      <alignment horizontal="center" vertical="center"/>
    </xf>
    <xf numFmtId="0" fontId="4" fillId="2" borderId="48" xfId="2" applyFont="1" applyFill="1" applyBorder="1" applyAlignment="1">
      <alignment horizontal="center" vertical="center"/>
    </xf>
    <xf numFmtId="0" fontId="4" fillId="2" borderId="61" xfId="2" applyFont="1" applyFill="1" applyBorder="1" applyAlignment="1">
      <alignment horizontal="center" vertical="center"/>
    </xf>
    <xf numFmtId="0" fontId="4" fillId="2" borderId="13" xfId="2" applyFont="1" applyFill="1" applyBorder="1" applyAlignment="1">
      <alignment horizontal="center" vertical="center"/>
    </xf>
    <xf numFmtId="0" fontId="4" fillId="2" borderId="12" xfId="2" applyFont="1" applyFill="1" applyBorder="1" applyAlignment="1">
      <alignment horizontal="center" vertical="center"/>
    </xf>
    <xf numFmtId="0" fontId="4" fillId="2" borderId="43" xfId="2" applyFont="1" applyFill="1" applyBorder="1" applyAlignment="1">
      <alignment horizontal="center" vertical="center"/>
    </xf>
    <xf numFmtId="0" fontId="4" fillId="2" borderId="58" xfId="2" applyFont="1" applyFill="1" applyBorder="1" applyAlignment="1">
      <alignment horizontal="center" vertical="center"/>
    </xf>
    <xf numFmtId="0" fontId="41" fillId="2" borderId="57" xfId="2" applyFont="1" applyFill="1" applyBorder="1" applyAlignment="1">
      <alignment horizontal="center" vertical="center" wrapText="1"/>
    </xf>
    <xf numFmtId="0" fontId="41" fillId="2" borderId="42" xfId="2" applyFont="1" applyFill="1" applyBorder="1" applyAlignment="1">
      <alignment horizontal="center" vertical="center" wrapText="1"/>
    </xf>
    <xf numFmtId="0" fontId="41" fillId="2" borderId="43" xfId="2" applyFont="1" applyFill="1" applyBorder="1" applyAlignment="1">
      <alignment horizontal="center" vertical="center" wrapText="1"/>
    </xf>
    <xf numFmtId="0" fontId="41" fillId="2" borderId="59" xfId="2" applyFont="1" applyFill="1" applyBorder="1" applyAlignment="1">
      <alignment horizontal="center" vertical="center" wrapText="1"/>
    </xf>
    <xf numFmtId="0" fontId="41" fillId="2" borderId="60" xfId="2" applyFont="1" applyFill="1" applyBorder="1" applyAlignment="1">
      <alignment horizontal="center" vertical="center" wrapText="1"/>
    </xf>
    <xf numFmtId="0" fontId="10" fillId="0" borderId="6" xfId="2" applyFont="1" applyBorder="1" applyAlignment="1">
      <alignment horizontal="center" vertical="center" wrapText="1" shrinkToFit="1"/>
    </xf>
    <xf numFmtId="0" fontId="10" fillId="0" borderId="10" xfId="2" applyFont="1" applyBorder="1" applyAlignment="1">
      <alignment horizontal="center" vertical="center" wrapText="1" shrinkToFit="1"/>
    </xf>
    <xf numFmtId="0" fontId="10" fillId="0" borderId="8" xfId="2" applyFont="1" applyBorder="1" applyAlignment="1">
      <alignment horizontal="center" vertical="center" wrapText="1" shrinkToFit="1"/>
    </xf>
    <xf numFmtId="0" fontId="10" fillId="0" borderId="7" xfId="2" applyFont="1" applyBorder="1" applyAlignment="1">
      <alignment horizontal="center" vertical="center" wrapText="1" shrinkToFit="1"/>
    </xf>
    <xf numFmtId="0" fontId="10" fillId="0" borderId="0" xfId="2" applyFont="1" applyAlignment="1">
      <alignment horizontal="center" vertical="center" wrapText="1" shrinkToFit="1"/>
    </xf>
    <xf numFmtId="0" fontId="10" fillId="0" borderId="9" xfId="2" applyFont="1" applyBorder="1" applyAlignment="1">
      <alignment horizontal="center" vertical="center" wrapText="1" shrinkToFit="1"/>
    </xf>
    <xf numFmtId="0" fontId="10" fillId="0" borderId="11" xfId="2" applyFont="1" applyBorder="1" applyAlignment="1">
      <alignment horizontal="center" vertical="center" wrapText="1" shrinkToFit="1"/>
    </xf>
    <xf numFmtId="0" fontId="10" fillId="0" borderId="13" xfId="2" applyFont="1" applyBorder="1" applyAlignment="1">
      <alignment horizontal="center" vertical="center" wrapText="1" shrinkToFit="1"/>
    </xf>
    <xf numFmtId="0" fontId="10" fillId="0" borderId="12" xfId="2" applyFont="1" applyBorder="1" applyAlignment="1">
      <alignment horizontal="center" vertical="center" wrapText="1" shrinkToFit="1"/>
    </xf>
    <xf numFmtId="0" fontId="48" fillId="0" borderId="0" xfId="2" applyFont="1" applyAlignment="1">
      <alignment horizontal="center" vertical="center" wrapText="1"/>
    </xf>
    <xf numFmtId="0" fontId="12" fillId="0" borderId="6" xfId="2" applyFont="1" applyBorder="1" applyAlignment="1">
      <alignment horizontal="left" vertical="center" wrapText="1" shrinkToFit="1"/>
    </xf>
    <xf numFmtId="0" fontId="12" fillId="0" borderId="10" xfId="2" applyFont="1" applyBorder="1" applyAlignment="1">
      <alignment horizontal="left" vertical="center" wrapText="1" shrinkToFit="1"/>
    </xf>
    <xf numFmtId="0" fontId="12" fillId="0" borderId="8" xfId="2" applyFont="1" applyBorder="1" applyAlignment="1">
      <alignment horizontal="left" vertical="center" wrapText="1" shrinkToFit="1"/>
    </xf>
    <xf numFmtId="0" fontId="12" fillId="0" borderId="7" xfId="2" applyFont="1" applyBorder="1" applyAlignment="1">
      <alignment horizontal="left" vertical="center" wrapText="1" shrinkToFit="1"/>
    </xf>
    <xf numFmtId="0" fontId="12" fillId="0" borderId="0" xfId="2" applyFont="1" applyAlignment="1">
      <alignment horizontal="left" vertical="center" wrapText="1" shrinkToFit="1"/>
    </xf>
    <xf numFmtId="0" fontId="12" fillId="0" borderId="9" xfId="2" applyFont="1" applyBorder="1" applyAlignment="1">
      <alignment horizontal="left" vertical="center" wrapText="1" shrinkToFit="1"/>
    </xf>
    <xf numFmtId="0" fontId="12" fillId="0" borderId="11" xfId="2" applyFont="1" applyBorder="1" applyAlignment="1">
      <alignment horizontal="left" vertical="center" wrapText="1" shrinkToFit="1"/>
    </xf>
    <xf numFmtId="0" fontId="12" fillId="0" borderId="13" xfId="2" applyFont="1" applyBorder="1" applyAlignment="1">
      <alignment horizontal="left" vertical="center" wrapText="1" shrinkToFit="1"/>
    </xf>
    <xf numFmtId="0" fontId="12" fillId="0" borderId="12" xfId="2" applyFont="1" applyBorder="1" applyAlignment="1">
      <alignment horizontal="left" vertical="center" wrapText="1" shrinkToFit="1"/>
    </xf>
    <xf numFmtId="0" fontId="12" fillId="0" borderId="6" xfId="2" applyFont="1" applyBorder="1" applyAlignment="1">
      <alignment horizontal="center" vertical="center" shrinkToFit="1"/>
    </xf>
    <xf numFmtId="0" fontId="12" fillId="0" borderId="10" xfId="2" applyFont="1" applyBorder="1" applyAlignment="1">
      <alignment horizontal="center" vertical="center" shrinkToFit="1"/>
    </xf>
    <xf numFmtId="0" fontId="12" fillId="0" borderId="7" xfId="2" applyFont="1" applyBorder="1" applyAlignment="1">
      <alignment horizontal="center" vertical="center" shrinkToFit="1"/>
    </xf>
    <xf numFmtId="0" fontId="12" fillId="0" borderId="0" xfId="2" applyFont="1" applyAlignment="1">
      <alignment horizontal="center" vertical="center" shrinkToFit="1"/>
    </xf>
    <xf numFmtId="0" fontId="4" fillId="2" borderId="56" xfId="2" applyFont="1" applyFill="1" applyBorder="1" applyAlignment="1">
      <alignment horizontal="center" vertical="center"/>
    </xf>
    <xf numFmtId="0" fontId="4" fillId="2" borderId="40" xfId="2" applyFont="1" applyFill="1" applyBorder="1" applyAlignment="1">
      <alignment horizontal="center" vertical="center"/>
    </xf>
    <xf numFmtId="0" fontId="3" fillId="2" borderId="57" xfId="2" applyFont="1" applyFill="1" applyBorder="1" applyAlignment="1">
      <alignment horizontal="center" vertical="center" wrapText="1"/>
    </xf>
    <xf numFmtId="0" fontId="3" fillId="2" borderId="61" xfId="2" applyFont="1" applyFill="1" applyBorder="1" applyAlignment="1">
      <alignment horizontal="center" vertical="center" wrapText="1"/>
    </xf>
    <xf numFmtId="0" fontId="4" fillId="0" borderId="10" xfId="2" applyFont="1" applyBorder="1" applyAlignment="1">
      <alignment horizontal="center" vertical="center" shrinkToFit="1"/>
    </xf>
    <xf numFmtId="0" fontId="12" fillId="0" borderId="10" xfId="2" applyFont="1" applyBorder="1" applyAlignment="1">
      <alignment horizontal="center" vertical="center"/>
    </xf>
    <xf numFmtId="0" fontId="12" fillId="0" borderId="40" xfId="2" applyFont="1" applyBorder="1" applyAlignment="1">
      <alignment horizontal="center" vertical="center"/>
    </xf>
    <xf numFmtId="0" fontId="12" fillId="0" borderId="54" xfId="2" applyFont="1" applyBorder="1" applyAlignment="1">
      <alignment horizontal="center" vertical="center"/>
    </xf>
    <xf numFmtId="0" fontId="4" fillId="0" borderId="0" xfId="2" applyFont="1" applyAlignment="1">
      <alignment horizontal="center" vertical="center" wrapText="1"/>
    </xf>
    <xf numFmtId="0" fontId="4" fillId="0" borderId="6" xfId="2" applyFont="1" applyBorder="1" applyAlignment="1">
      <alignment horizontal="center" vertical="center"/>
    </xf>
    <xf numFmtId="0" fontId="4" fillId="0" borderId="8" xfId="2" applyFont="1" applyBorder="1" applyAlignment="1">
      <alignment horizontal="center" vertical="center"/>
    </xf>
    <xf numFmtId="0" fontId="4" fillId="0" borderId="7" xfId="2" applyFont="1" applyBorder="1" applyAlignment="1">
      <alignment horizontal="center" vertical="center"/>
    </xf>
    <xf numFmtId="0" fontId="4" fillId="0" borderId="0" xfId="2" applyFont="1" applyAlignment="1">
      <alignment horizontal="center" vertical="center"/>
    </xf>
    <xf numFmtId="0" fontId="4" fillId="0" borderId="9" xfId="2" applyFont="1" applyBorder="1" applyAlignment="1">
      <alignment horizontal="center" vertical="center"/>
    </xf>
    <xf numFmtId="0" fontId="4" fillId="0" borderId="6" xfId="2" applyFont="1" applyBorder="1" applyAlignment="1">
      <alignment horizontal="center" vertical="center" wrapText="1"/>
    </xf>
    <xf numFmtId="0" fontId="4" fillId="0" borderId="10" xfId="2" applyFont="1" applyBorder="1" applyAlignment="1">
      <alignment horizontal="center" vertical="center" wrapText="1"/>
    </xf>
    <xf numFmtId="0" fontId="46" fillId="0" borderId="1" xfId="2" applyFont="1" applyBorder="1" applyAlignment="1">
      <alignment horizontal="center" vertical="center" wrapText="1"/>
    </xf>
    <xf numFmtId="0" fontId="46" fillId="0" borderId="3" xfId="2" applyFont="1" applyBorder="1" applyAlignment="1">
      <alignment horizontal="center" vertical="center" wrapText="1"/>
    </xf>
    <xf numFmtId="0" fontId="46" fillId="0" borderId="2" xfId="2" applyFont="1" applyBorder="1" applyAlignment="1">
      <alignment horizontal="center" vertical="center" wrapText="1"/>
    </xf>
    <xf numFmtId="0" fontId="46" fillId="0" borderId="4" xfId="2" applyFont="1" applyBorder="1" applyAlignment="1">
      <alignment horizontal="center" vertical="center" wrapText="1"/>
    </xf>
    <xf numFmtId="0" fontId="41" fillId="2" borderId="6" xfId="2" applyFont="1" applyFill="1" applyBorder="1" applyAlignment="1">
      <alignment horizontal="center" vertical="center" wrapText="1"/>
    </xf>
    <xf numFmtId="0" fontId="41" fillId="2" borderId="10" xfId="2" applyFont="1" applyFill="1" applyBorder="1" applyAlignment="1">
      <alignment horizontal="center" vertical="center" wrapText="1"/>
    </xf>
    <xf numFmtId="0" fontId="59" fillId="2" borderId="6" xfId="2" applyFont="1" applyFill="1" applyBorder="1" applyAlignment="1">
      <alignment horizontal="center" vertical="center"/>
    </xf>
    <xf numFmtId="0" fontId="59" fillId="2" borderId="10" xfId="2" applyFont="1" applyFill="1" applyBorder="1" applyAlignment="1">
      <alignment horizontal="center" vertical="center"/>
    </xf>
    <xf numFmtId="0" fontId="59" fillId="2" borderId="8" xfId="2" applyFont="1" applyFill="1" applyBorder="1" applyAlignment="1">
      <alignment horizontal="center" vertical="center"/>
    </xf>
    <xf numFmtId="0" fontId="41" fillId="2" borderId="6" xfId="2" applyFont="1" applyFill="1" applyBorder="1" applyAlignment="1">
      <alignment horizontal="center" vertical="center"/>
    </xf>
    <xf numFmtId="0" fontId="41" fillId="2" borderId="10" xfId="2" applyFont="1" applyFill="1" applyBorder="1" applyAlignment="1">
      <alignment horizontal="center" vertical="center"/>
    </xf>
    <xf numFmtId="0" fontId="41" fillId="2" borderId="8" xfId="2" applyFont="1" applyFill="1" applyBorder="1" applyAlignment="1">
      <alignment horizontal="center" vertical="center"/>
    </xf>
    <xf numFmtId="0" fontId="41" fillId="2" borderId="1" xfId="2" applyFont="1" applyFill="1" applyBorder="1" applyAlignment="1">
      <alignment horizontal="center" vertical="center"/>
    </xf>
    <xf numFmtId="0" fontId="41" fillId="2" borderId="3" xfId="2" applyFont="1" applyFill="1" applyBorder="1" applyAlignment="1">
      <alignment horizontal="center" vertical="center"/>
    </xf>
    <xf numFmtId="0" fontId="41" fillId="2" borderId="2" xfId="2" applyFont="1" applyFill="1" applyBorder="1" applyAlignment="1">
      <alignment horizontal="center" vertical="center"/>
    </xf>
    <xf numFmtId="0" fontId="3" fillId="0" borderId="6" xfId="2" applyFont="1" applyBorder="1" applyAlignment="1">
      <alignment horizontal="center" vertical="center" wrapText="1" shrinkToFit="1"/>
    </xf>
    <xf numFmtId="0" fontId="4" fillId="0" borderId="11" xfId="2" applyFont="1" applyBorder="1" applyAlignment="1">
      <alignment horizontal="center" vertical="center" wrapText="1" shrinkToFit="1"/>
    </xf>
    <xf numFmtId="0" fontId="4" fillId="0" borderId="13" xfId="2" applyFont="1" applyBorder="1" applyAlignment="1">
      <alignment horizontal="center" vertical="center" wrapText="1" shrinkToFit="1"/>
    </xf>
    <xf numFmtId="0" fontId="4" fillId="0" borderId="12" xfId="2" applyFont="1" applyBorder="1" applyAlignment="1">
      <alignment horizontal="center" vertical="center" wrapText="1" shrinkToFit="1"/>
    </xf>
    <xf numFmtId="0" fontId="12" fillId="0" borderId="6" xfId="2" applyFont="1" applyBorder="1" applyAlignment="1">
      <alignment horizontal="center" vertical="center"/>
    </xf>
    <xf numFmtId="0" fontId="12" fillId="0" borderId="49" xfId="2" applyFont="1" applyBorder="1" applyAlignment="1">
      <alignment horizontal="center" vertical="center"/>
    </xf>
    <xf numFmtId="0" fontId="12" fillId="0" borderId="39" xfId="2" applyFont="1" applyBorder="1" applyAlignment="1">
      <alignment horizontal="center" vertical="center"/>
    </xf>
    <xf numFmtId="0" fontId="41" fillId="2" borderId="1" xfId="2" applyFont="1" applyFill="1" applyBorder="1" applyAlignment="1">
      <alignment horizontal="left" vertical="center" wrapText="1"/>
    </xf>
    <xf numFmtId="0" fontId="41" fillId="2" borderId="3" xfId="2" applyFont="1" applyFill="1" applyBorder="1" applyAlignment="1">
      <alignment horizontal="left" vertical="center" wrapText="1"/>
    </xf>
    <xf numFmtId="0" fontId="41" fillId="2" borderId="2" xfId="2" applyFont="1" applyFill="1" applyBorder="1" applyAlignment="1">
      <alignment horizontal="left" vertical="center" wrapText="1"/>
    </xf>
    <xf numFmtId="0" fontId="4" fillId="0" borderId="1" xfId="2" applyFont="1" applyBorder="1" applyAlignment="1">
      <alignment horizontal="center" vertical="center"/>
    </xf>
    <xf numFmtId="0" fontId="4" fillId="0" borderId="3" xfId="2" applyFont="1" applyBorder="1" applyAlignment="1">
      <alignment horizontal="center" vertical="center"/>
    </xf>
    <xf numFmtId="0" fontId="4" fillId="0" borderId="2" xfId="2" applyFont="1" applyBorder="1" applyAlignment="1">
      <alignment horizontal="center" vertical="center"/>
    </xf>
    <xf numFmtId="0" fontId="4" fillId="0" borderId="8" xfId="2" applyFont="1" applyBorder="1" applyAlignment="1">
      <alignment horizontal="center" vertical="center" wrapText="1"/>
    </xf>
    <xf numFmtId="0" fontId="3" fillId="0" borderId="0" xfId="2" applyFont="1" applyAlignment="1">
      <alignment horizontal="left" vertical="center" wrapText="1"/>
    </xf>
    <xf numFmtId="0" fontId="3" fillId="0" borderId="10" xfId="2" applyFont="1" applyBorder="1" applyAlignment="1">
      <alignment horizontal="center" vertical="center" wrapText="1" shrinkToFit="1"/>
    </xf>
    <xf numFmtId="0" fontId="3" fillId="0" borderId="8" xfId="2" applyFont="1" applyBorder="1" applyAlignment="1">
      <alignment horizontal="center" vertical="center" wrapText="1" shrinkToFit="1"/>
    </xf>
    <xf numFmtId="0" fontId="41" fillId="2" borderId="62" xfId="2" applyFont="1" applyFill="1" applyBorder="1" applyAlignment="1">
      <alignment horizontal="center" vertical="center"/>
    </xf>
    <xf numFmtId="0" fontId="10" fillId="0" borderId="3" xfId="2" applyFont="1" applyBorder="1" applyAlignment="1">
      <alignment horizontal="center" vertical="center"/>
    </xf>
    <xf numFmtId="0" fontId="4" fillId="2" borderId="1" xfId="2" applyFont="1" applyFill="1" applyBorder="1" applyAlignment="1">
      <alignment horizontal="center" vertical="center"/>
    </xf>
    <xf numFmtId="0" fontId="4" fillId="2" borderId="3" xfId="2" applyFont="1" applyFill="1" applyBorder="1" applyAlignment="1">
      <alignment horizontal="center" vertical="center"/>
    </xf>
    <xf numFmtId="0" fontId="4" fillId="2" borderId="62" xfId="2" applyFont="1" applyFill="1" applyBorder="1" applyAlignment="1">
      <alignment horizontal="center" vertical="center"/>
    </xf>
    <xf numFmtId="0" fontId="10" fillId="0" borderId="2" xfId="2" applyFont="1" applyBorder="1" applyAlignment="1">
      <alignment horizontal="center" vertical="center"/>
    </xf>
    <xf numFmtId="0" fontId="10" fillId="0" borderId="4" xfId="2" applyFont="1" applyBorder="1" applyAlignment="1">
      <alignment horizontal="center" vertical="center"/>
    </xf>
    <xf numFmtId="0" fontId="4" fillId="0" borderId="7" xfId="2" applyFont="1" applyBorder="1" applyAlignment="1">
      <alignment horizontal="center" vertical="center" wrapText="1"/>
    </xf>
    <xf numFmtId="0" fontId="4" fillId="0" borderId="9" xfId="2" applyFont="1" applyBorder="1" applyAlignment="1">
      <alignment horizontal="center" vertical="center" wrapText="1"/>
    </xf>
    <xf numFmtId="0" fontId="4" fillId="0" borderId="11" xfId="2" applyFont="1" applyBorder="1" applyAlignment="1">
      <alignment horizontal="center" vertical="center" wrapText="1"/>
    </xf>
    <xf numFmtId="0" fontId="4" fillId="0" borderId="13" xfId="2" applyFont="1" applyBorder="1" applyAlignment="1">
      <alignment horizontal="center" vertical="center" wrapText="1"/>
    </xf>
    <xf numFmtId="0" fontId="4" fillId="0" borderId="12" xfId="2" applyFont="1" applyBorder="1" applyAlignment="1">
      <alignment horizontal="center" vertical="center" wrapText="1"/>
    </xf>
    <xf numFmtId="0" fontId="4" fillId="2" borderId="4" xfId="2" applyFont="1" applyFill="1" applyBorder="1" applyAlignment="1">
      <alignment horizontal="center" vertical="center"/>
    </xf>
    <xf numFmtId="0" fontId="4" fillId="0" borderId="1" xfId="2" applyFont="1" applyBorder="1" applyAlignment="1">
      <alignment horizontal="center" vertical="center" shrinkToFit="1"/>
    </xf>
    <xf numFmtId="0" fontId="4" fillId="0" borderId="3" xfId="2" applyFont="1" applyBorder="1" applyAlignment="1">
      <alignment horizontal="center" vertical="center" shrinkToFit="1"/>
    </xf>
    <xf numFmtId="0" fontId="4" fillId="0" borderId="2" xfId="2" applyFont="1" applyBorder="1" applyAlignment="1">
      <alignment horizontal="center" vertical="center" shrinkToFit="1"/>
    </xf>
    <xf numFmtId="0" fontId="10" fillId="0" borderId="6" xfId="2" applyFont="1" applyBorder="1" applyAlignment="1">
      <alignment horizontal="center" vertical="center" wrapText="1"/>
    </xf>
    <xf numFmtId="0" fontId="10" fillId="0" borderId="10" xfId="2" applyFont="1" applyBorder="1" applyAlignment="1">
      <alignment horizontal="center" vertical="center" wrapText="1"/>
    </xf>
    <xf numFmtId="0" fontId="10" fillId="0" borderId="63" xfId="2" applyFont="1" applyBorder="1" applyAlignment="1">
      <alignment horizontal="center" vertical="center" wrapText="1"/>
    </xf>
    <xf numFmtId="0" fontId="10" fillId="0" borderId="11" xfId="2" applyFont="1" applyBorder="1" applyAlignment="1">
      <alignment horizontal="center" vertical="center" wrapText="1"/>
    </xf>
    <xf numFmtId="0" fontId="10" fillId="0" borderId="13" xfId="2" applyFont="1" applyBorder="1" applyAlignment="1">
      <alignment horizontal="center" vertical="center" wrapText="1"/>
    </xf>
    <xf numFmtId="0" fontId="10" fillId="0" borderId="67" xfId="2" applyFont="1" applyBorder="1" applyAlignment="1">
      <alignment horizontal="center" vertical="center" wrapText="1"/>
    </xf>
    <xf numFmtId="0" fontId="4" fillId="0" borderId="64" xfId="2" applyFont="1" applyBorder="1" applyAlignment="1">
      <alignment horizontal="center" vertical="center"/>
    </xf>
    <xf numFmtId="0" fontId="4" fillId="0" borderId="65" xfId="2" applyFont="1" applyBorder="1" applyAlignment="1">
      <alignment horizontal="center" vertical="center"/>
    </xf>
    <xf numFmtId="0" fontId="4" fillId="0" borderId="66" xfId="2" applyFont="1" applyBorder="1" applyAlignment="1">
      <alignment horizontal="center" vertical="center"/>
    </xf>
    <xf numFmtId="0" fontId="4" fillId="0" borderId="68" xfId="2" applyFont="1" applyBorder="1" applyAlignment="1">
      <alignment horizontal="center" vertical="center"/>
    </xf>
    <xf numFmtId="0" fontId="4" fillId="0" borderId="69" xfId="2" applyFont="1" applyBorder="1" applyAlignment="1">
      <alignment horizontal="center" vertical="center"/>
    </xf>
    <xf numFmtId="0" fontId="4" fillId="0" borderId="70" xfId="2" applyFont="1" applyBorder="1" applyAlignment="1">
      <alignment horizontal="center" vertical="center"/>
    </xf>
    <xf numFmtId="0" fontId="4" fillId="0" borderId="20" xfId="2" applyFont="1" applyBorder="1" applyAlignment="1">
      <alignment horizontal="center" vertical="center" wrapText="1"/>
    </xf>
    <xf numFmtId="0" fontId="3" fillId="2" borderId="4" xfId="2" applyFont="1" applyFill="1" applyBorder="1" applyAlignment="1">
      <alignment horizontal="center" vertical="center"/>
    </xf>
    <xf numFmtId="0" fontId="10" fillId="0" borderId="4" xfId="2" applyFont="1" applyBorder="1" applyAlignment="1">
      <alignment horizontal="center" vertical="center" wrapText="1"/>
    </xf>
    <xf numFmtId="0" fontId="10" fillId="0" borderId="1" xfId="2" applyFont="1" applyBorder="1" applyAlignment="1">
      <alignment horizontal="center" vertical="center" wrapText="1"/>
    </xf>
    <xf numFmtId="0" fontId="4" fillId="2" borderId="7" xfId="2" applyFont="1" applyFill="1" applyBorder="1" applyAlignment="1">
      <alignment horizontal="center" vertical="center" wrapText="1"/>
    </xf>
    <xf numFmtId="0" fontId="4" fillId="2" borderId="0" xfId="2" applyFont="1" applyFill="1" applyAlignment="1">
      <alignment horizontal="center" vertical="center" wrapText="1"/>
    </xf>
    <xf numFmtId="0" fontId="4" fillId="2" borderId="9" xfId="2" applyFont="1" applyFill="1" applyBorder="1" applyAlignment="1">
      <alignment horizontal="center" vertical="center" wrapText="1"/>
    </xf>
    <xf numFmtId="0" fontId="4" fillId="2" borderId="11" xfId="2" applyFont="1" applyFill="1" applyBorder="1" applyAlignment="1">
      <alignment horizontal="center" vertical="center" wrapText="1"/>
    </xf>
    <xf numFmtId="0" fontId="46" fillId="0" borderId="7" xfId="2" applyFont="1" applyBorder="1" applyAlignment="1">
      <alignment horizontal="left" vertical="center" wrapText="1"/>
    </xf>
    <xf numFmtId="0" fontId="46" fillId="0" borderId="0" xfId="2" applyFont="1" applyAlignment="1">
      <alignment horizontal="left" vertical="center" wrapText="1"/>
    </xf>
    <xf numFmtId="0" fontId="46" fillId="0" borderId="11" xfId="2" applyFont="1" applyBorder="1" applyAlignment="1">
      <alignment horizontal="left" vertical="center" wrapText="1"/>
    </xf>
    <xf numFmtId="0" fontId="46" fillId="0" borderId="13" xfId="2" applyFont="1" applyBorder="1" applyAlignment="1">
      <alignment horizontal="left" vertical="center" wrapText="1"/>
    </xf>
    <xf numFmtId="0" fontId="4" fillId="0" borderId="13" xfId="2" applyFont="1" applyBorder="1" applyAlignment="1">
      <alignment horizontal="left" vertical="top"/>
    </xf>
    <xf numFmtId="0" fontId="29" fillId="2" borderId="1" xfId="2" applyFont="1" applyFill="1" applyBorder="1" applyAlignment="1">
      <alignment horizontal="left" vertical="center" wrapText="1"/>
    </xf>
    <xf numFmtId="0" fontId="29" fillId="2" borderId="3" xfId="2" applyFont="1" applyFill="1" applyBorder="1" applyAlignment="1">
      <alignment horizontal="left" vertical="center"/>
    </xf>
    <xf numFmtId="0" fontId="29" fillId="2" borderId="2" xfId="2" applyFont="1" applyFill="1" applyBorder="1" applyAlignment="1">
      <alignment horizontal="left" vertical="center"/>
    </xf>
    <xf numFmtId="0" fontId="4" fillId="0" borderId="1" xfId="2" applyFont="1" applyBorder="1" applyAlignment="1">
      <alignment horizontal="left" vertical="center"/>
    </xf>
    <xf numFmtId="0" fontId="4" fillId="0" borderId="3" xfId="2" applyFont="1" applyBorder="1" applyAlignment="1">
      <alignment horizontal="left" vertical="center"/>
    </xf>
    <xf numFmtId="0" fontId="4" fillId="0" borderId="2" xfId="2" applyFont="1" applyBorder="1" applyAlignment="1">
      <alignment horizontal="left" vertical="center"/>
    </xf>
    <xf numFmtId="0" fontId="12" fillId="3" borderId="10" xfId="2" applyFont="1" applyFill="1" applyBorder="1" applyAlignment="1">
      <alignment horizontal="left" vertical="center" wrapText="1"/>
    </xf>
    <xf numFmtId="0" fontId="4" fillId="2" borderId="64" xfId="2" applyFont="1" applyFill="1" applyBorder="1" applyAlignment="1">
      <alignment horizontal="center" vertical="center" wrapText="1"/>
    </xf>
    <xf numFmtId="0" fontId="4" fillId="2" borderId="65" xfId="2" applyFont="1" applyFill="1" applyBorder="1" applyAlignment="1">
      <alignment horizontal="center" vertical="center" wrapText="1"/>
    </xf>
    <xf numFmtId="0" fontId="4" fillId="2" borderId="66" xfId="2" applyFont="1" applyFill="1" applyBorder="1" applyAlignment="1">
      <alignment horizontal="center" vertical="center" wrapText="1"/>
    </xf>
    <xf numFmtId="0" fontId="4" fillId="2" borderId="71" xfId="2" applyFont="1" applyFill="1" applyBorder="1" applyAlignment="1">
      <alignment horizontal="center" vertical="center" wrapText="1"/>
    </xf>
    <xf numFmtId="0" fontId="4" fillId="2" borderId="72" xfId="2" applyFont="1" applyFill="1" applyBorder="1" applyAlignment="1">
      <alignment horizontal="center" vertical="center" wrapText="1"/>
    </xf>
    <xf numFmtId="0" fontId="4" fillId="2" borderId="68" xfId="2" applyFont="1" applyFill="1" applyBorder="1" applyAlignment="1">
      <alignment horizontal="center" vertical="center" wrapText="1"/>
    </xf>
    <xf numFmtId="0" fontId="4" fillId="2" borderId="69" xfId="2" applyFont="1" applyFill="1" applyBorder="1" applyAlignment="1">
      <alignment horizontal="center" vertical="center" wrapText="1"/>
    </xf>
    <xf numFmtId="0" fontId="4" fillId="2" borderId="70" xfId="2" applyFont="1" applyFill="1" applyBorder="1" applyAlignment="1">
      <alignment horizontal="center" vertical="center" wrapText="1"/>
    </xf>
    <xf numFmtId="0" fontId="3" fillId="3" borderId="0" xfId="2" applyFont="1" applyFill="1" applyAlignment="1">
      <alignment horizontal="left" vertical="center" wrapText="1"/>
    </xf>
    <xf numFmtId="0" fontId="4" fillId="0" borderId="11" xfId="2" applyFont="1" applyBorder="1" applyAlignment="1">
      <alignment horizontal="center" vertical="center"/>
    </xf>
    <xf numFmtId="0" fontId="4" fillId="0" borderId="13" xfId="2" applyFont="1" applyBorder="1" applyAlignment="1">
      <alignment horizontal="center" vertical="center"/>
    </xf>
    <xf numFmtId="0" fontId="4" fillId="0" borderId="12" xfId="2" applyFont="1" applyBorder="1" applyAlignment="1">
      <alignment horizontal="center" vertical="center"/>
    </xf>
    <xf numFmtId="0" fontId="42" fillId="2" borderId="1" xfId="2" applyFont="1" applyFill="1" applyBorder="1" applyAlignment="1">
      <alignment horizontal="left" vertical="center"/>
    </xf>
    <xf numFmtId="0" fontId="41" fillId="2" borderId="3" xfId="2" applyFont="1" applyFill="1" applyBorder="1" applyAlignment="1">
      <alignment horizontal="left" vertical="center"/>
    </xf>
    <xf numFmtId="0" fontId="41" fillId="2" borderId="2" xfId="2" applyFont="1" applyFill="1" applyBorder="1" applyAlignment="1">
      <alignment horizontal="left" vertical="center"/>
    </xf>
    <xf numFmtId="0" fontId="4" fillId="2" borderId="2" xfId="2" applyFont="1" applyFill="1" applyBorder="1" applyAlignment="1">
      <alignment horizontal="center" vertical="center"/>
    </xf>
    <xf numFmtId="0" fontId="3" fillId="2" borderId="1" xfId="2" applyFont="1" applyFill="1" applyBorder="1" applyAlignment="1">
      <alignment horizontal="center" vertical="top"/>
    </xf>
    <xf numFmtId="0" fontId="3" fillId="2" borderId="3" xfId="2" applyFont="1" applyFill="1" applyBorder="1" applyAlignment="1">
      <alignment horizontal="center" vertical="top"/>
    </xf>
    <xf numFmtId="0" fontId="3" fillId="2" borderId="2" xfId="2" applyFont="1" applyFill="1" applyBorder="1" applyAlignment="1">
      <alignment horizontal="center" vertical="top"/>
    </xf>
    <xf numFmtId="0" fontId="4" fillId="3" borderId="4" xfId="2" applyFont="1" applyFill="1" applyBorder="1" applyAlignment="1">
      <alignment horizontal="center" vertical="center" wrapText="1"/>
    </xf>
    <xf numFmtId="0" fontId="60" fillId="2" borderId="1" xfId="2" applyFont="1" applyFill="1" applyBorder="1" applyAlignment="1">
      <alignment horizontal="left" vertical="center" wrapText="1"/>
    </xf>
    <xf numFmtId="0" fontId="60" fillId="2" borderId="3" xfId="2" applyFont="1" applyFill="1" applyBorder="1" applyAlignment="1">
      <alignment horizontal="left" vertical="center" wrapText="1"/>
    </xf>
    <xf numFmtId="0" fontId="60" fillId="2" borderId="2" xfId="2" applyFont="1" applyFill="1" applyBorder="1" applyAlignment="1">
      <alignment horizontal="left" vertical="center" wrapText="1"/>
    </xf>
    <xf numFmtId="0" fontId="41" fillId="2" borderId="4" xfId="2" applyFont="1" applyFill="1" applyBorder="1" applyAlignment="1">
      <alignment horizontal="left" vertical="center" wrapText="1"/>
    </xf>
    <xf numFmtId="0" fontId="41" fillId="2" borderId="4" xfId="2" applyFont="1" applyFill="1" applyBorder="1" applyAlignment="1">
      <alignment horizontal="left" vertical="center"/>
    </xf>
    <xf numFmtId="0" fontId="4" fillId="0" borderId="13" xfId="2" applyFont="1" applyBorder="1" applyAlignment="1">
      <alignment horizontal="left" vertical="center"/>
    </xf>
    <xf numFmtId="0" fontId="3" fillId="0" borderId="6" xfId="2" applyFont="1" applyBorder="1" applyAlignment="1">
      <alignment horizontal="center" vertical="center" wrapText="1"/>
    </xf>
    <xf numFmtId="0" fontId="3" fillId="0" borderId="10" xfId="2" applyFont="1" applyBorder="1" applyAlignment="1">
      <alignment horizontal="center" vertical="center"/>
    </xf>
    <xf numFmtId="0" fontId="3" fillId="0" borderId="8" xfId="2" applyFont="1" applyBorder="1" applyAlignment="1">
      <alignment horizontal="center" vertical="center"/>
    </xf>
    <xf numFmtId="0" fontId="3" fillId="0" borderId="11" xfId="2" applyFont="1" applyBorder="1" applyAlignment="1">
      <alignment horizontal="center" vertical="center"/>
    </xf>
    <xf numFmtId="0" fontId="3" fillId="0" borderId="13" xfId="2" applyFont="1" applyBorder="1" applyAlignment="1">
      <alignment horizontal="center" vertical="center"/>
    </xf>
    <xf numFmtId="0" fontId="3" fillId="0" borderId="12" xfId="2" applyFont="1" applyBorder="1" applyAlignment="1">
      <alignment horizontal="center" vertical="center"/>
    </xf>
    <xf numFmtId="0" fontId="29" fillId="2" borderId="3" xfId="2" applyFont="1" applyFill="1" applyBorder="1" applyAlignment="1">
      <alignment horizontal="left" vertical="center" wrapText="1"/>
    </xf>
    <xf numFmtId="0" fontId="29" fillId="2" borderId="2" xfId="2" applyFont="1" applyFill="1" applyBorder="1" applyAlignment="1">
      <alignment horizontal="left" vertical="center" wrapText="1"/>
    </xf>
    <xf numFmtId="0" fontId="30" fillId="2" borderId="1" xfId="2" applyFont="1" applyFill="1" applyBorder="1" applyAlignment="1">
      <alignment horizontal="left" vertical="center" wrapText="1"/>
    </xf>
    <xf numFmtId="0" fontId="61" fillId="2" borderId="1" xfId="2" applyFont="1" applyFill="1" applyBorder="1" applyAlignment="1">
      <alignment horizontal="left" vertical="center" wrapText="1"/>
    </xf>
    <xf numFmtId="0" fontId="61" fillId="2" borderId="3" xfId="2" applyFont="1" applyFill="1" applyBorder="1" applyAlignment="1">
      <alignment horizontal="left" vertical="center" wrapText="1"/>
    </xf>
    <xf numFmtId="0" fontId="61" fillId="2" borderId="2" xfId="2" applyFont="1" applyFill="1" applyBorder="1" applyAlignment="1">
      <alignment horizontal="left" vertical="center" wrapText="1"/>
    </xf>
    <xf numFmtId="0" fontId="11" fillId="0" borderId="10" xfId="2" applyFont="1" applyBorder="1" applyAlignment="1">
      <alignment horizontal="left" vertical="center"/>
    </xf>
    <xf numFmtId="0" fontId="12" fillId="0" borderId="6" xfId="2" applyFont="1" applyBorder="1" applyAlignment="1">
      <alignment horizontal="center" vertical="center" wrapText="1" shrinkToFit="1"/>
    </xf>
    <xf numFmtId="0" fontId="12" fillId="0" borderId="10" xfId="2" applyFont="1" applyBorder="1" applyAlignment="1">
      <alignment horizontal="center" vertical="center" wrapText="1" shrinkToFit="1"/>
    </xf>
    <xf numFmtId="0" fontId="12" fillId="0" borderId="8" xfId="2" applyFont="1" applyBorder="1" applyAlignment="1">
      <alignment horizontal="center" vertical="center" wrapText="1" shrinkToFit="1"/>
    </xf>
    <xf numFmtId="0" fontId="12" fillId="0" borderId="11" xfId="2" applyFont="1" applyBorder="1" applyAlignment="1">
      <alignment horizontal="center" vertical="center" wrapText="1" shrinkToFit="1"/>
    </xf>
    <xf numFmtId="0" fontId="12" fillId="0" borderId="13" xfId="2" applyFont="1" applyBorder="1" applyAlignment="1">
      <alignment horizontal="center" vertical="center" wrapText="1" shrinkToFit="1"/>
    </xf>
    <xf numFmtId="0" fontId="12" fillId="0" borderId="12" xfId="2" applyFont="1" applyBorder="1" applyAlignment="1">
      <alignment horizontal="center" vertical="center" wrapText="1" shrinkToFit="1"/>
    </xf>
    <xf numFmtId="0" fontId="12" fillId="0" borderId="4" xfId="2" applyFont="1" applyBorder="1" applyAlignment="1">
      <alignment horizontal="center" vertical="center" wrapText="1" shrinkToFit="1"/>
    </xf>
    <xf numFmtId="0" fontId="11" fillId="0" borderId="4" xfId="2" applyFont="1" applyBorder="1" applyAlignment="1">
      <alignment horizontal="center" vertical="center" wrapText="1" shrinkToFit="1"/>
    </xf>
    <xf numFmtId="0" fontId="11" fillId="0" borderId="6" xfId="2" applyFont="1" applyBorder="1" applyAlignment="1">
      <alignment horizontal="center" vertical="center" wrapText="1" shrinkToFit="1"/>
    </xf>
    <xf numFmtId="0" fontId="11" fillId="0" borderId="8" xfId="2" applyFont="1" applyBorder="1" applyAlignment="1">
      <alignment horizontal="center" vertical="center" wrapText="1" shrinkToFit="1"/>
    </xf>
    <xf numFmtId="0" fontId="11" fillId="0" borderId="11" xfId="2" applyFont="1" applyBorder="1" applyAlignment="1">
      <alignment horizontal="center" vertical="center" wrapText="1" shrinkToFit="1"/>
    </xf>
    <xf numFmtId="0" fontId="11" fillId="0" borderId="12" xfId="2" applyFont="1" applyBorder="1" applyAlignment="1">
      <alignment horizontal="center" vertical="center" wrapText="1" shrinkToFit="1"/>
    </xf>
    <xf numFmtId="38" fontId="41" fillId="2" borderId="6" xfId="4" applyFont="1" applyFill="1" applyBorder="1" applyAlignment="1">
      <alignment horizontal="right" vertical="center" shrinkToFit="1"/>
    </xf>
    <xf numFmtId="38" fontId="41" fillId="2" borderId="10" xfId="4" applyFont="1" applyFill="1" applyBorder="1" applyAlignment="1">
      <alignment horizontal="right" vertical="center" shrinkToFit="1"/>
    </xf>
    <xf numFmtId="38" fontId="41" fillId="2" borderId="8" xfId="4" applyFont="1" applyFill="1" applyBorder="1" applyAlignment="1">
      <alignment horizontal="right" vertical="center" shrinkToFit="1"/>
    </xf>
    <xf numFmtId="38" fontId="41" fillId="2" borderId="4" xfId="4" applyFont="1" applyFill="1" applyBorder="1" applyAlignment="1">
      <alignment horizontal="right" vertical="center" shrinkToFit="1"/>
    </xf>
    <xf numFmtId="38" fontId="41" fillId="2" borderId="6" xfId="4" applyFont="1" applyFill="1" applyBorder="1" applyAlignment="1">
      <alignment horizontal="center" vertical="center" shrinkToFit="1"/>
    </xf>
    <xf numFmtId="38" fontId="41" fillId="2" borderId="10" xfId="4" applyFont="1" applyFill="1" applyBorder="1" applyAlignment="1">
      <alignment horizontal="center" vertical="center" shrinkToFit="1"/>
    </xf>
    <xf numFmtId="38" fontId="41" fillId="2" borderId="8" xfId="4" applyFont="1" applyFill="1" applyBorder="1" applyAlignment="1">
      <alignment horizontal="center" vertical="center" shrinkToFit="1"/>
    </xf>
    <xf numFmtId="38" fontId="4" fillId="0" borderId="4" xfId="4" applyFont="1" applyBorder="1" applyAlignment="1">
      <alignment horizontal="right" vertical="center" shrinkToFit="1"/>
    </xf>
    <xf numFmtId="0" fontId="3" fillId="2" borderId="6" xfId="2" applyFont="1" applyFill="1" applyBorder="1" applyAlignment="1">
      <alignment horizontal="center" vertical="center"/>
    </xf>
    <xf numFmtId="0" fontId="3" fillId="2" borderId="10" xfId="2" applyFont="1" applyFill="1" applyBorder="1" applyAlignment="1">
      <alignment horizontal="center" vertical="center"/>
    </xf>
    <xf numFmtId="0" fontId="3" fillId="2" borderId="8" xfId="2" applyFont="1" applyFill="1" applyBorder="1" applyAlignment="1">
      <alignment horizontal="center" vertical="center"/>
    </xf>
    <xf numFmtId="0" fontId="3" fillId="0" borderId="6" xfId="2" applyFont="1" applyBorder="1" applyAlignment="1">
      <alignment horizontal="center" vertical="center"/>
    </xf>
    <xf numFmtId="0" fontId="42" fillId="2" borderId="6" xfId="2" applyFont="1" applyFill="1" applyBorder="1" applyAlignment="1">
      <alignment horizontal="center" vertical="center" shrinkToFit="1"/>
    </xf>
    <xf numFmtId="0" fontId="41" fillId="2" borderId="10" xfId="2" applyFont="1" applyFill="1" applyBorder="1" applyAlignment="1">
      <alignment horizontal="center" vertical="center" shrinkToFit="1"/>
    </xf>
    <xf numFmtId="0" fontId="41" fillId="2" borderId="8" xfId="2" applyFont="1" applyFill="1" applyBorder="1" applyAlignment="1">
      <alignment horizontal="center" vertical="center" shrinkToFit="1"/>
    </xf>
    <xf numFmtId="0" fontId="41" fillId="2" borderId="6" xfId="2" applyFont="1" applyFill="1" applyBorder="1" applyAlignment="1">
      <alignment horizontal="center" vertical="center" shrinkToFit="1"/>
    </xf>
    <xf numFmtId="0" fontId="41" fillId="2" borderId="4" xfId="2" applyFont="1" applyFill="1" applyBorder="1" applyAlignment="1">
      <alignment horizontal="center" vertical="center" shrinkToFit="1"/>
    </xf>
    <xf numFmtId="38" fontId="41" fillId="2" borderId="4" xfId="1" applyFont="1" applyFill="1" applyBorder="1" applyAlignment="1">
      <alignment horizontal="right" vertical="center" shrinkToFit="1"/>
    </xf>
    <xf numFmtId="0" fontId="11" fillId="0" borderId="10" xfId="2" applyFont="1" applyBorder="1" applyAlignment="1">
      <alignment horizontal="center" vertical="center" wrapText="1" shrinkToFit="1"/>
    </xf>
    <xf numFmtId="0" fontId="11" fillId="0" borderId="13" xfId="2" applyFont="1" applyBorder="1" applyAlignment="1">
      <alignment horizontal="center" vertical="center" wrapText="1" shrinkToFit="1"/>
    </xf>
    <xf numFmtId="0" fontId="11" fillId="0" borderId="6" xfId="2" applyFont="1" applyBorder="1" applyAlignment="1">
      <alignment horizontal="center" vertical="center" wrapText="1"/>
    </xf>
    <xf numFmtId="0" fontId="11" fillId="0" borderId="10" xfId="2" applyFont="1" applyBorder="1" applyAlignment="1">
      <alignment horizontal="center" vertical="center" wrapText="1"/>
    </xf>
    <xf numFmtId="0" fontId="11" fillId="0" borderId="8" xfId="2" applyFont="1" applyBorder="1" applyAlignment="1">
      <alignment horizontal="center" vertical="center" wrapText="1"/>
    </xf>
    <xf numFmtId="0" fontId="11" fillId="0" borderId="7" xfId="2" applyFont="1" applyBorder="1" applyAlignment="1">
      <alignment horizontal="center" vertical="center" wrapText="1"/>
    </xf>
    <xf numFmtId="0" fontId="11" fillId="0" borderId="0" xfId="2" applyFont="1" applyAlignment="1">
      <alignment horizontal="center" vertical="center" wrapText="1"/>
    </xf>
    <xf numFmtId="0" fontId="11" fillId="0" borderId="9" xfId="2" applyFont="1" applyBorder="1" applyAlignment="1">
      <alignment horizontal="center" vertical="center" wrapText="1"/>
    </xf>
    <xf numFmtId="0" fontId="11" fillId="0" borderId="4" xfId="2" applyFont="1" applyBorder="1" applyAlignment="1">
      <alignment horizontal="center" vertical="center" wrapText="1"/>
    </xf>
    <xf numFmtId="0" fontId="12" fillId="0" borderId="4" xfId="2" applyFont="1" applyBorder="1" applyAlignment="1">
      <alignment horizontal="center" vertical="center" wrapText="1"/>
    </xf>
    <xf numFmtId="0" fontId="29" fillId="2" borderId="5" xfId="2" applyFont="1" applyFill="1" applyBorder="1" applyAlignment="1">
      <alignment horizontal="center" vertical="center"/>
    </xf>
    <xf numFmtId="38" fontId="4" fillId="0" borderId="5" xfId="4" applyFont="1" applyBorder="1" applyAlignment="1">
      <alignment horizontal="right" vertical="center" shrinkToFit="1"/>
    </xf>
    <xf numFmtId="0" fontId="29" fillId="2" borderId="6" xfId="2" applyFont="1" applyFill="1" applyBorder="1" applyAlignment="1">
      <alignment horizontal="center" vertical="center" shrinkToFit="1"/>
    </xf>
    <xf numFmtId="0" fontId="29" fillId="2" borderId="10" xfId="2" applyFont="1" applyFill="1" applyBorder="1" applyAlignment="1">
      <alignment horizontal="center" vertical="center" shrinkToFit="1"/>
    </xf>
    <xf numFmtId="0" fontId="29" fillId="2" borderId="8" xfId="2" applyFont="1" applyFill="1" applyBorder="1" applyAlignment="1">
      <alignment horizontal="center" vertical="center" shrinkToFit="1"/>
    </xf>
    <xf numFmtId="0" fontId="30" fillId="2" borderId="6" xfId="2" applyFont="1" applyFill="1" applyBorder="1" applyAlignment="1">
      <alignment horizontal="center" vertical="center" shrinkToFit="1"/>
    </xf>
    <xf numFmtId="0" fontId="29" fillId="2" borderId="5" xfId="2" applyFont="1" applyFill="1" applyBorder="1" applyAlignment="1">
      <alignment horizontal="center" vertical="center" shrinkToFit="1"/>
    </xf>
    <xf numFmtId="0" fontId="29" fillId="2" borderId="1" xfId="2" applyFont="1" applyFill="1" applyBorder="1" applyAlignment="1">
      <alignment horizontal="center" vertical="center" shrinkToFit="1"/>
    </xf>
    <xf numFmtId="0" fontId="29" fillId="2" borderId="3" xfId="2" applyFont="1" applyFill="1" applyBorder="1" applyAlignment="1">
      <alignment horizontal="center" vertical="center" shrinkToFit="1"/>
    </xf>
    <xf numFmtId="0" fontId="29" fillId="2" borderId="2" xfId="2" applyFont="1" applyFill="1" applyBorder="1" applyAlignment="1">
      <alignment horizontal="center" vertical="center" shrinkToFit="1"/>
    </xf>
    <xf numFmtId="38" fontId="29" fillId="2" borderId="5" xfId="1" applyFont="1" applyFill="1" applyBorder="1" applyAlignment="1">
      <alignment horizontal="right" vertical="center" shrinkToFit="1"/>
    </xf>
    <xf numFmtId="38" fontId="29" fillId="2" borderId="6" xfId="4" applyFont="1" applyFill="1" applyBorder="1" applyAlignment="1">
      <alignment horizontal="center" vertical="center" shrinkToFit="1"/>
    </xf>
    <xf numFmtId="38" fontId="29" fillId="2" borderId="8" xfId="4" applyFont="1" applyFill="1" applyBorder="1" applyAlignment="1">
      <alignment horizontal="center" vertical="center" shrinkToFit="1"/>
    </xf>
    <xf numFmtId="38" fontId="29" fillId="2" borderId="6" xfId="4" applyFont="1" applyFill="1" applyBorder="1" applyAlignment="1">
      <alignment horizontal="right" vertical="center" shrinkToFit="1"/>
    </xf>
    <xf numFmtId="38" fontId="29" fillId="2" borderId="10" xfId="4" applyFont="1" applyFill="1" applyBorder="1" applyAlignment="1">
      <alignment horizontal="right" vertical="center" shrinkToFit="1"/>
    </xf>
    <xf numFmtId="38" fontId="29" fillId="2" borderId="8" xfId="4" applyFont="1" applyFill="1" applyBorder="1" applyAlignment="1">
      <alignment horizontal="right" vertical="center" shrinkToFit="1"/>
    </xf>
    <xf numFmtId="38" fontId="29" fillId="2" borderId="5" xfId="4" applyFont="1" applyFill="1" applyBorder="1" applyAlignment="1">
      <alignment horizontal="right" vertical="center" shrinkToFit="1"/>
    </xf>
    <xf numFmtId="38" fontId="29" fillId="2" borderId="5" xfId="4" applyFont="1" applyFill="1" applyBorder="1" applyAlignment="1">
      <alignment horizontal="center" vertical="center" shrinkToFit="1"/>
    </xf>
    <xf numFmtId="0" fontId="4" fillId="0" borderId="0" xfId="2" applyFont="1" applyAlignment="1">
      <alignment horizontal="left" vertical="top"/>
    </xf>
    <xf numFmtId="0" fontId="3" fillId="0" borderId="73" xfId="2" applyFont="1" applyBorder="1" applyAlignment="1">
      <alignment horizontal="center" vertical="center" shrinkToFit="1"/>
    </xf>
    <xf numFmtId="0" fontId="3" fillId="0" borderId="74" xfId="2" applyFont="1" applyBorder="1" applyAlignment="1">
      <alignment horizontal="center" vertical="center" shrinkToFit="1"/>
    </xf>
    <xf numFmtId="38" fontId="3" fillId="0" borderId="74" xfId="2" applyNumberFormat="1" applyFont="1" applyBorder="1" applyAlignment="1">
      <alignment horizontal="right" vertical="center"/>
    </xf>
    <xf numFmtId="0" fontId="3" fillId="0" borderId="74" xfId="2" applyFont="1" applyBorder="1" applyAlignment="1">
      <alignment horizontal="right" vertical="center"/>
    </xf>
    <xf numFmtId="38" fontId="3" fillId="0" borderId="74" xfId="2" applyNumberFormat="1" applyFont="1" applyBorder="1" applyAlignment="1">
      <alignment horizontal="center" vertical="center"/>
    </xf>
    <xf numFmtId="0" fontId="3" fillId="0" borderId="74" xfId="2" applyFont="1" applyBorder="1" applyAlignment="1">
      <alignment horizontal="center" vertical="center"/>
    </xf>
    <xf numFmtId="38" fontId="11" fillId="0" borderId="73" xfId="4" applyFont="1" applyBorder="1" applyAlignment="1">
      <alignment horizontal="center" vertical="center" wrapText="1" shrinkToFit="1"/>
    </xf>
    <xf numFmtId="38" fontId="12" fillId="0" borderId="74" xfId="4" applyFont="1" applyBorder="1" applyAlignment="1">
      <alignment horizontal="center" vertical="center" wrapText="1" shrinkToFit="1"/>
    </xf>
    <xf numFmtId="38" fontId="3" fillId="0" borderId="74" xfId="4" applyFont="1" applyBorder="1" applyAlignment="1">
      <alignment horizontal="right" vertical="center" shrinkToFit="1"/>
    </xf>
    <xf numFmtId="38" fontId="3" fillId="0" borderId="75" xfId="4" applyFont="1" applyBorder="1" applyAlignment="1">
      <alignment horizontal="right" vertical="center" shrinkToFit="1"/>
    </xf>
    <xf numFmtId="0" fontId="3" fillId="2" borderId="2" xfId="2" applyFont="1" applyFill="1" applyBorder="1" applyAlignment="1">
      <alignment horizontal="center" vertical="center"/>
    </xf>
    <xf numFmtId="0" fontId="3" fillId="0" borderId="0" xfId="2" applyFont="1" applyAlignment="1">
      <alignment horizontal="left" vertical="center"/>
    </xf>
    <xf numFmtId="49" fontId="4" fillId="0" borderId="19" xfId="5" applyNumberFormat="1" applyFont="1" applyBorder="1" applyAlignment="1">
      <alignment horizontal="left" vertical="center" shrinkToFit="1"/>
    </xf>
    <xf numFmtId="49" fontId="4" fillId="0" borderId="4" xfId="5" applyNumberFormat="1" applyFont="1" applyBorder="1" applyAlignment="1">
      <alignment horizontal="left" vertical="center" shrinkToFit="1"/>
    </xf>
    <xf numFmtId="0" fontId="4" fillId="2" borderId="19" xfId="2" applyFont="1" applyFill="1" applyBorder="1" applyAlignment="1">
      <alignment horizontal="left" vertical="center" wrapText="1"/>
    </xf>
    <xf numFmtId="0" fontId="4" fillId="0" borderId="4" xfId="2" applyFont="1" applyBorder="1" applyAlignment="1">
      <alignment horizontal="left" vertical="center" wrapText="1"/>
    </xf>
    <xf numFmtId="49" fontId="4" fillId="0" borderId="5" xfId="5" applyNumberFormat="1" applyFont="1" applyBorder="1" applyAlignment="1">
      <alignment horizontal="left" vertical="center" shrinkToFit="1"/>
    </xf>
    <xf numFmtId="0" fontId="13" fillId="0" borderId="4" xfId="2" applyFont="1" applyBorder="1" applyAlignment="1">
      <alignment horizontal="center" vertical="center" wrapText="1"/>
    </xf>
    <xf numFmtId="49" fontId="3" fillId="0" borderId="4" xfId="5" applyNumberFormat="1" applyFont="1" applyBorder="1" applyAlignment="1">
      <alignment horizontal="left" vertical="center" shrinkToFit="1"/>
    </xf>
    <xf numFmtId="0" fontId="61" fillId="2" borderId="19" xfId="2" applyFont="1" applyFill="1" applyBorder="1" applyAlignment="1">
      <alignment horizontal="left" vertical="center" wrapText="1"/>
    </xf>
    <xf numFmtId="38" fontId="4" fillId="0" borderId="4" xfId="1" applyFont="1" applyBorder="1" applyAlignment="1">
      <alignment horizontal="right" vertical="center"/>
    </xf>
    <xf numFmtId="38" fontId="3" fillId="0" borderId="4" xfId="1" applyFont="1" applyBorder="1" applyAlignment="1">
      <alignment horizontal="right" vertical="center"/>
    </xf>
    <xf numFmtId="0" fontId="10" fillId="0" borderId="10" xfId="2" applyFont="1" applyBorder="1" applyAlignment="1">
      <alignment horizontal="left" vertical="center" shrinkToFit="1"/>
    </xf>
    <xf numFmtId="58" fontId="41" fillId="2" borderId="4" xfId="2" applyNumberFormat="1" applyFont="1" applyFill="1" applyBorder="1" applyAlignment="1">
      <alignment horizontal="center" vertical="center"/>
    </xf>
    <xf numFmtId="0" fontId="3" fillId="2" borderId="61" xfId="2" applyFont="1" applyFill="1" applyBorder="1" applyAlignment="1">
      <alignment horizontal="center" vertical="center"/>
    </xf>
    <xf numFmtId="0" fontId="3" fillId="2" borderId="13" xfId="2" applyFont="1" applyFill="1" applyBorder="1" applyAlignment="1">
      <alignment horizontal="center" vertical="center"/>
    </xf>
    <xf numFmtId="0" fontId="3" fillId="2" borderId="12" xfId="2" applyFont="1" applyFill="1" applyBorder="1" applyAlignment="1">
      <alignment horizontal="center" vertical="center"/>
    </xf>
    <xf numFmtId="38" fontId="4" fillId="2" borderId="1" xfId="1" applyFont="1" applyFill="1" applyBorder="1" applyAlignment="1">
      <alignment horizontal="right" vertical="center"/>
    </xf>
    <xf numFmtId="38" fontId="4" fillId="2" borderId="3" xfId="1" applyFont="1" applyFill="1" applyBorder="1" applyAlignment="1">
      <alignment horizontal="right" vertical="center"/>
    </xf>
    <xf numFmtId="38" fontId="4" fillId="2" borderId="2" xfId="1" applyFont="1" applyFill="1" applyBorder="1" applyAlignment="1">
      <alignment horizontal="right" vertical="center"/>
    </xf>
    <xf numFmtId="0" fontId="4" fillId="0" borderId="19" xfId="2" applyFont="1" applyBorder="1" applyAlignment="1">
      <alignment horizontal="center" vertical="center" wrapText="1"/>
    </xf>
    <xf numFmtId="0" fontId="41" fillId="2" borderId="61" xfId="2" applyFont="1" applyFill="1" applyBorder="1" applyAlignment="1">
      <alignment horizontal="center" vertical="center"/>
    </xf>
    <xf numFmtId="0" fontId="41" fillId="2" borderId="13" xfId="2" applyFont="1" applyFill="1" applyBorder="1" applyAlignment="1">
      <alignment horizontal="center" vertical="center"/>
    </xf>
    <xf numFmtId="0" fontId="41" fillId="2" borderId="12" xfId="2" applyFont="1" applyFill="1" applyBorder="1" applyAlignment="1">
      <alignment horizontal="center" vertical="center"/>
    </xf>
    <xf numFmtId="38" fontId="41" fillId="2" borderId="11" xfId="1" applyFont="1" applyFill="1" applyBorder="1" applyAlignment="1">
      <alignment horizontal="right" vertical="center"/>
    </xf>
    <xf numFmtId="38" fontId="41" fillId="2" borderId="13" xfId="1" applyFont="1" applyFill="1" applyBorder="1" applyAlignment="1">
      <alignment horizontal="right" vertical="center"/>
    </xf>
    <xf numFmtId="38" fontId="41" fillId="2" borderId="12" xfId="1" applyFont="1" applyFill="1" applyBorder="1" applyAlignment="1">
      <alignment horizontal="right" vertical="center"/>
    </xf>
    <xf numFmtId="0" fontId="4" fillId="0" borderId="19" xfId="2" applyFont="1" applyBorder="1" applyAlignment="1">
      <alignment horizontal="center" vertical="center"/>
    </xf>
    <xf numFmtId="38" fontId="60" fillId="2" borderId="19" xfId="1" applyFont="1" applyFill="1" applyBorder="1" applyAlignment="1">
      <alignment horizontal="center" vertical="center" wrapText="1"/>
    </xf>
    <xf numFmtId="38" fontId="60" fillId="2" borderId="19" xfId="1" applyFont="1" applyFill="1" applyBorder="1" applyAlignment="1">
      <alignment horizontal="center" vertical="center"/>
    </xf>
    <xf numFmtId="0" fontId="3" fillId="0" borderId="1" xfId="2" applyFont="1" applyBorder="1" applyAlignment="1">
      <alignment horizontal="left" vertical="center"/>
    </xf>
    <xf numFmtId="0" fontId="3" fillId="0" borderId="3" xfId="2" applyFont="1" applyBorder="1" applyAlignment="1">
      <alignment horizontal="left" vertical="center"/>
    </xf>
    <xf numFmtId="0" fontId="3" fillId="0" borderId="2" xfId="2" applyFont="1" applyBorder="1" applyAlignment="1">
      <alignment horizontal="left" vertical="center"/>
    </xf>
    <xf numFmtId="0" fontId="3" fillId="0" borderId="4" xfId="2" applyFont="1" applyBorder="1" applyAlignment="1">
      <alignment horizontal="center" vertical="center" wrapText="1"/>
    </xf>
    <xf numFmtId="0" fontId="3" fillId="0" borderId="1" xfId="2" applyFont="1" applyBorder="1" applyAlignment="1">
      <alignment horizontal="center" vertical="center" wrapText="1"/>
    </xf>
    <xf numFmtId="0" fontId="30" fillId="2" borderId="61" xfId="2" applyFont="1" applyFill="1" applyBorder="1" applyAlignment="1">
      <alignment horizontal="center" vertical="center"/>
    </xf>
    <xf numFmtId="0" fontId="30" fillId="2" borderId="13" xfId="2" applyFont="1" applyFill="1" applyBorder="1" applyAlignment="1">
      <alignment horizontal="center" vertical="center"/>
    </xf>
    <xf numFmtId="0" fontId="30" fillId="2" borderId="12" xfId="2" applyFont="1" applyFill="1" applyBorder="1" applyAlignment="1">
      <alignment horizontal="center" vertical="center"/>
    </xf>
    <xf numFmtId="38" fontId="30" fillId="2" borderId="11" xfId="1" applyFont="1" applyFill="1" applyBorder="1" applyAlignment="1">
      <alignment horizontal="right" vertical="center"/>
    </xf>
    <xf numFmtId="38" fontId="30" fillId="2" borderId="13" xfId="1" applyFont="1" applyFill="1" applyBorder="1" applyAlignment="1">
      <alignment horizontal="right" vertical="center"/>
    </xf>
    <xf numFmtId="38" fontId="30" fillId="2" borderId="12" xfId="1" applyFont="1" applyFill="1" applyBorder="1" applyAlignment="1">
      <alignment horizontal="right" vertical="center"/>
    </xf>
    <xf numFmtId="0" fontId="54" fillId="2" borderId="19" xfId="2" applyFont="1" applyFill="1" applyBorder="1" applyAlignment="1">
      <alignment horizontal="center" vertical="center" wrapText="1"/>
    </xf>
    <xf numFmtId="0" fontId="54" fillId="2" borderId="19" xfId="2" applyFont="1" applyFill="1" applyBorder="1" applyAlignment="1">
      <alignment horizontal="center" vertical="center"/>
    </xf>
    <xf numFmtId="0" fontId="30" fillId="2" borderId="4" xfId="2" applyFont="1" applyFill="1" applyBorder="1" applyAlignment="1">
      <alignment horizontal="center" vertical="center"/>
    </xf>
    <xf numFmtId="0" fontId="4" fillId="2" borderId="38" xfId="2" applyFont="1" applyFill="1" applyBorder="1" applyAlignment="1">
      <alignment horizontal="center" vertical="center"/>
    </xf>
    <xf numFmtId="0" fontId="3" fillId="0" borderId="4" xfId="2" applyFont="1" applyBorder="1" applyAlignment="1">
      <alignment horizontal="left" vertical="center"/>
    </xf>
    <xf numFmtId="0" fontId="3" fillId="0" borderId="19" xfId="2" applyFont="1" applyBorder="1" applyAlignment="1">
      <alignment horizontal="center" vertical="center" wrapText="1"/>
    </xf>
    <xf numFmtId="0" fontId="3" fillId="0" borderId="11" xfId="2" applyFont="1" applyBorder="1" applyAlignment="1">
      <alignment horizontal="center" vertical="center" wrapText="1"/>
    </xf>
    <xf numFmtId="0" fontId="60" fillId="2" borderId="19" xfId="2" applyFont="1" applyFill="1" applyBorder="1" applyAlignment="1">
      <alignment horizontal="center" vertical="center" wrapText="1"/>
    </xf>
    <xf numFmtId="0" fontId="60" fillId="2" borderId="19" xfId="2" applyFont="1" applyFill="1" applyBorder="1" applyAlignment="1">
      <alignment horizontal="center" vertical="center"/>
    </xf>
    <xf numFmtId="38" fontId="30" fillId="2" borderId="1" xfId="1" applyFont="1" applyFill="1" applyBorder="1" applyAlignment="1">
      <alignment horizontal="right" vertical="center"/>
    </xf>
    <xf numFmtId="38" fontId="30" fillId="2" borderId="3" xfId="1" applyFont="1" applyFill="1" applyBorder="1" applyAlignment="1">
      <alignment horizontal="right" vertical="center"/>
    </xf>
    <xf numFmtId="38" fontId="30" fillId="2" borderId="2" xfId="1" applyFont="1" applyFill="1" applyBorder="1" applyAlignment="1">
      <alignment horizontal="right" vertical="center"/>
    </xf>
    <xf numFmtId="38" fontId="29" fillId="2" borderId="1" xfId="1" applyFont="1" applyFill="1" applyBorder="1" applyAlignment="1">
      <alignment horizontal="right" vertical="center"/>
    </xf>
    <xf numFmtId="38" fontId="29" fillId="2" borderId="3" xfId="1" applyFont="1" applyFill="1" applyBorder="1" applyAlignment="1">
      <alignment horizontal="right" vertical="center"/>
    </xf>
    <xf numFmtId="38" fontId="29" fillId="2" borderId="2" xfId="1" applyFont="1" applyFill="1" applyBorder="1" applyAlignment="1">
      <alignment horizontal="right" vertical="center"/>
    </xf>
    <xf numFmtId="0" fontId="29" fillId="2" borderId="4" xfId="2" applyFont="1" applyFill="1" applyBorder="1" applyAlignment="1">
      <alignment horizontal="center" vertical="center"/>
    </xf>
    <xf numFmtId="0" fontId="42" fillId="2" borderId="61" xfId="2" applyFont="1" applyFill="1" applyBorder="1" applyAlignment="1">
      <alignment horizontal="center" vertical="center"/>
    </xf>
    <xf numFmtId="0" fontId="41" fillId="2" borderId="4" xfId="2" applyFont="1" applyFill="1" applyBorder="1" applyAlignment="1">
      <alignment horizontal="left" vertical="center" shrinkToFit="1"/>
    </xf>
    <xf numFmtId="0" fontId="29" fillId="2" borderId="1" xfId="2" applyFont="1" applyFill="1" applyBorder="1" applyAlignment="1">
      <alignment horizontal="center" vertical="center"/>
    </xf>
    <xf numFmtId="0" fontId="29" fillId="2" borderId="3" xfId="2" applyFont="1" applyFill="1" applyBorder="1" applyAlignment="1">
      <alignment horizontal="center" vertical="center"/>
    </xf>
    <xf numFmtId="0" fontId="29" fillId="2" borderId="2" xfId="2" applyFont="1" applyFill="1" applyBorder="1" applyAlignment="1">
      <alignment horizontal="center" vertical="center"/>
    </xf>
    <xf numFmtId="38" fontId="42" fillId="2" borderId="11" xfId="1" applyFont="1" applyFill="1" applyBorder="1" applyAlignment="1">
      <alignment horizontal="right" vertical="center"/>
    </xf>
    <xf numFmtId="38" fontId="42" fillId="2" borderId="13" xfId="1" applyFont="1" applyFill="1" applyBorder="1" applyAlignment="1">
      <alignment horizontal="right" vertical="center"/>
    </xf>
    <xf numFmtId="38" fontId="42" fillId="2" borderId="12" xfId="1" applyFont="1" applyFill="1" applyBorder="1" applyAlignment="1">
      <alignment horizontal="right" vertical="center"/>
    </xf>
    <xf numFmtId="0" fontId="62" fillId="2" borderId="19" xfId="2" applyFont="1" applyFill="1" applyBorder="1" applyAlignment="1">
      <alignment horizontal="center" vertical="center" wrapText="1"/>
    </xf>
    <xf numFmtId="38" fontId="4" fillId="0" borderId="1" xfId="2" applyNumberFormat="1" applyFont="1" applyBorder="1" applyAlignment="1">
      <alignment horizontal="right" vertical="center"/>
    </xf>
    <xf numFmtId="0" fontId="4" fillId="0" borderId="3" xfId="2" applyFont="1" applyBorder="1" applyAlignment="1">
      <alignment horizontal="right" vertical="center"/>
    </xf>
    <xf numFmtId="0" fontId="4" fillId="0" borderId="2" xfId="2" applyFont="1" applyBorder="1" applyAlignment="1">
      <alignment horizontal="right" vertical="center"/>
    </xf>
    <xf numFmtId="38" fontId="3" fillId="0" borderId="1" xfId="2" applyNumberFormat="1" applyFont="1" applyBorder="1" applyAlignment="1">
      <alignment horizontal="right" vertical="center"/>
    </xf>
    <xf numFmtId="0" fontId="3" fillId="0" borderId="3" xfId="2" applyFont="1" applyBorder="1" applyAlignment="1">
      <alignment horizontal="right" vertical="center"/>
    </xf>
    <xf numFmtId="0" fontId="3" fillId="0" borderId="2" xfId="2" applyFont="1" applyBorder="1" applyAlignment="1">
      <alignment horizontal="right" vertical="center"/>
    </xf>
    <xf numFmtId="38" fontId="3" fillId="0" borderId="1" xfId="1" applyFont="1" applyFill="1" applyBorder="1" applyAlignment="1">
      <alignment horizontal="right" vertical="center"/>
    </xf>
    <xf numFmtId="38" fontId="3" fillId="0" borderId="3" xfId="1" applyFont="1" applyFill="1" applyBorder="1" applyAlignment="1">
      <alignment horizontal="right" vertical="center"/>
    </xf>
    <xf numFmtId="38" fontId="3" fillId="0" borderId="2" xfId="1" applyFont="1" applyFill="1" applyBorder="1" applyAlignment="1">
      <alignment horizontal="right" vertical="center"/>
    </xf>
    <xf numFmtId="56" fontId="3" fillId="0" borderId="4" xfId="2" quotePrefix="1" applyNumberFormat="1" applyFont="1" applyBorder="1" applyAlignment="1">
      <alignment horizontal="center" vertical="center"/>
    </xf>
    <xf numFmtId="0" fontId="11" fillId="0" borderId="10" xfId="2" applyFont="1" applyBorder="1" applyAlignment="1">
      <alignment horizontal="left" vertical="top" wrapText="1"/>
    </xf>
    <xf numFmtId="0" fontId="4" fillId="0" borderId="13" xfId="2" applyFont="1" applyBorder="1" applyAlignment="1">
      <alignment horizontal="left" vertical="center" wrapText="1"/>
    </xf>
    <xf numFmtId="0" fontId="4" fillId="0" borderId="0" xfId="2" applyFont="1" applyAlignment="1">
      <alignment horizontal="left" vertical="center" wrapText="1"/>
    </xf>
    <xf numFmtId="0" fontId="3" fillId="0" borderId="5" xfId="2" applyFont="1" applyBorder="1" applyAlignment="1">
      <alignment horizontal="center" vertical="center" wrapText="1"/>
    </xf>
    <xf numFmtId="0" fontId="3" fillId="0" borderId="2" xfId="2" applyFont="1" applyBorder="1" applyAlignment="1">
      <alignment horizontal="center" vertical="center" wrapText="1"/>
    </xf>
    <xf numFmtId="0" fontId="3" fillId="0" borderId="13" xfId="2" applyFont="1" applyBorder="1" applyAlignment="1">
      <alignment horizontal="left" vertical="center" wrapText="1"/>
    </xf>
    <xf numFmtId="0" fontId="3" fillId="0" borderId="3" xfId="2" applyFont="1" applyBorder="1" applyAlignment="1">
      <alignment horizontal="center" vertical="center" wrapText="1"/>
    </xf>
    <xf numFmtId="0" fontId="3" fillId="0" borderId="78" xfId="2" applyFont="1" applyBorder="1" applyAlignment="1">
      <alignment horizontal="center" vertical="center" wrapText="1"/>
    </xf>
    <xf numFmtId="0" fontId="3" fillId="0" borderId="79" xfId="2" applyFont="1" applyBorder="1" applyAlignment="1">
      <alignment horizontal="center" vertical="center" wrapText="1"/>
    </xf>
    <xf numFmtId="0" fontId="3" fillId="0" borderId="80" xfId="2" applyFont="1" applyBorder="1" applyAlignment="1">
      <alignment horizontal="center" vertical="center" wrapText="1"/>
    </xf>
    <xf numFmtId="0" fontId="3" fillId="0" borderId="81" xfId="2" applyFont="1" applyBorder="1" applyAlignment="1">
      <alignment horizontal="center" vertical="center" wrapText="1"/>
    </xf>
    <xf numFmtId="0" fontId="3" fillId="0" borderId="77" xfId="2" applyFont="1" applyBorder="1" applyAlignment="1">
      <alignment horizontal="center" vertical="center"/>
    </xf>
    <xf numFmtId="0" fontId="42" fillId="2" borderId="4" xfId="2" applyFont="1" applyFill="1" applyBorder="1" applyAlignment="1">
      <alignment horizontal="center" vertical="center" wrapText="1"/>
    </xf>
    <xf numFmtId="0" fontId="41" fillId="2" borderId="19" xfId="2" applyFont="1" applyFill="1" applyBorder="1" applyAlignment="1">
      <alignment horizontal="center" vertical="center" wrapText="1"/>
    </xf>
    <xf numFmtId="0" fontId="3" fillId="0" borderId="77" xfId="2" applyFont="1" applyBorder="1" applyAlignment="1">
      <alignment horizontal="center" vertical="center" wrapText="1"/>
    </xf>
    <xf numFmtId="0" fontId="3" fillId="0" borderId="8" xfId="2" applyFont="1" applyBorder="1" applyAlignment="1">
      <alignment horizontal="center" vertical="center" wrapText="1"/>
    </xf>
    <xf numFmtId="0" fontId="3" fillId="0" borderId="10" xfId="2" applyFont="1" applyBorder="1" applyAlignment="1">
      <alignment horizontal="center" vertical="center" wrapText="1"/>
    </xf>
    <xf numFmtId="0" fontId="3" fillId="0" borderId="38" xfId="2" applyFont="1" applyBorder="1" applyAlignment="1">
      <alignment horizontal="center" vertical="center" wrapText="1"/>
    </xf>
    <xf numFmtId="0" fontId="42" fillId="2" borderId="1" xfId="2" applyFont="1" applyFill="1" applyBorder="1" applyAlignment="1">
      <alignment horizontal="center" vertical="center" wrapText="1"/>
    </xf>
    <xf numFmtId="0" fontId="42" fillId="2" borderId="3" xfId="2" applyFont="1" applyFill="1" applyBorder="1" applyAlignment="1">
      <alignment horizontal="center" vertical="center" wrapText="1"/>
    </xf>
    <xf numFmtId="0" fontId="3" fillId="0" borderId="13" xfId="2" applyFont="1" applyBorder="1" applyAlignment="1">
      <alignment horizontal="left" vertical="center"/>
    </xf>
    <xf numFmtId="38" fontId="41" fillId="2" borderId="1" xfId="1" applyFont="1" applyFill="1" applyBorder="1" applyAlignment="1">
      <alignment horizontal="center" vertical="center" wrapText="1"/>
    </xf>
    <xf numFmtId="38" fontId="41" fillId="2" borderId="3" xfId="1" applyFont="1" applyFill="1" applyBorder="1" applyAlignment="1">
      <alignment horizontal="center" vertical="center" wrapText="1"/>
    </xf>
    <xf numFmtId="38" fontId="41" fillId="2" borderId="2" xfId="1" applyFont="1" applyFill="1" applyBorder="1" applyAlignment="1">
      <alignment horizontal="center" vertical="center" wrapText="1"/>
    </xf>
    <xf numFmtId="38" fontId="41" fillId="0" borderId="1" xfId="2" applyNumberFormat="1" applyFont="1" applyBorder="1" applyAlignment="1">
      <alignment horizontal="center" vertical="center" wrapText="1"/>
    </xf>
    <xf numFmtId="0" fontId="41" fillId="0" borderId="3" xfId="2" applyFont="1" applyBorder="1" applyAlignment="1">
      <alignment horizontal="center" vertical="center" wrapText="1"/>
    </xf>
    <xf numFmtId="0" fontId="41" fillId="0" borderId="2" xfId="2" applyFont="1" applyBorder="1" applyAlignment="1">
      <alignment horizontal="center" vertical="center" wrapText="1"/>
    </xf>
    <xf numFmtId="38" fontId="4" fillId="0" borderId="4" xfId="2" applyNumberFormat="1" applyFont="1" applyBorder="1" applyAlignment="1">
      <alignment horizontal="center" vertical="center" wrapText="1"/>
    </xf>
    <xf numFmtId="0" fontId="11" fillId="0" borderId="0" xfId="2" applyFont="1" applyAlignment="1">
      <alignment horizontal="left" vertical="center" wrapText="1"/>
    </xf>
    <xf numFmtId="0" fontId="11" fillId="0" borderId="10" xfId="2" applyFont="1" applyBorder="1" applyAlignment="1">
      <alignment horizontal="left" vertical="center" wrapText="1"/>
    </xf>
    <xf numFmtId="0" fontId="12" fillId="3" borderId="4" xfId="2" applyFont="1" applyFill="1" applyBorder="1" applyAlignment="1">
      <alignment horizontal="center" vertical="center"/>
    </xf>
    <xf numFmtId="0" fontId="12" fillId="0" borderId="19" xfId="2" applyFont="1" applyBorder="1" applyAlignment="1">
      <alignment horizontal="center" vertical="center" wrapText="1"/>
    </xf>
    <xf numFmtId="0" fontId="41" fillId="0" borderId="4" xfId="2" applyFont="1" applyBorder="1" applyAlignment="1">
      <alignment horizontal="center" vertical="center" shrinkToFit="1"/>
    </xf>
    <xf numFmtId="0" fontId="41" fillId="0" borderId="6" xfId="2" applyFont="1" applyBorder="1" applyAlignment="1">
      <alignment horizontal="center" vertical="center" shrinkToFit="1"/>
    </xf>
    <xf numFmtId="0" fontId="41" fillId="0" borderId="10" xfId="2" applyFont="1" applyBorder="1" applyAlignment="1">
      <alignment horizontal="center" vertical="center" shrinkToFit="1"/>
    </xf>
    <xf numFmtId="0" fontId="41" fillId="0" borderId="8" xfId="2" applyFont="1" applyBorder="1" applyAlignment="1">
      <alignment horizontal="center" vertical="center" shrinkToFit="1"/>
    </xf>
    <xf numFmtId="0" fontId="41" fillId="0" borderId="11" xfId="2" applyFont="1" applyBorder="1" applyAlignment="1">
      <alignment horizontal="center" vertical="center" shrinkToFit="1"/>
    </xf>
    <xf numFmtId="0" fontId="41" fillId="0" borderId="13" xfId="2" applyFont="1" applyBorder="1" applyAlignment="1">
      <alignment horizontal="center" vertical="center" shrinkToFit="1"/>
    </xf>
    <xf numFmtId="0" fontId="41" fillId="0" borderId="12" xfId="2" applyFont="1" applyBorder="1" applyAlignment="1">
      <alignment horizontal="center" vertical="center" shrinkToFit="1"/>
    </xf>
    <xf numFmtId="0" fontId="10" fillId="2" borderId="7" xfId="2" applyFont="1" applyFill="1" applyBorder="1" applyAlignment="1">
      <alignment horizontal="center" wrapText="1" shrinkToFit="1"/>
    </xf>
    <xf numFmtId="0" fontId="10" fillId="2" borderId="0" xfId="2" applyFont="1" applyFill="1" applyAlignment="1">
      <alignment horizontal="center" wrapText="1" shrinkToFit="1"/>
    </xf>
    <xf numFmtId="0" fontId="3" fillId="2" borderId="7" xfId="2" applyFont="1" applyFill="1" applyBorder="1" applyAlignment="1">
      <alignment horizontal="center" vertical="center"/>
    </xf>
    <xf numFmtId="0" fontId="3" fillId="2" borderId="0" xfId="2" applyFont="1" applyFill="1" applyAlignment="1">
      <alignment horizontal="center" vertical="center"/>
    </xf>
    <xf numFmtId="0" fontId="3" fillId="2" borderId="9" xfId="2" applyFont="1" applyFill="1" applyBorder="1" applyAlignment="1">
      <alignment horizontal="center" vertical="center"/>
    </xf>
    <xf numFmtId="0" fontId="3" fillId="2" borderId="11" xfId="2" applyFont="1" applyFill="1" applyBorder="1" applyAlignment="1">
      <alignment horizontal="center" vertical="center"/>
    </xf>
    <xf numFmtId="0" fontId="60" fillId="2" borderId="6" xfId="2" applyFont="1" applyFill="1" applyBorder="1" applyAlignment="1">
      <alignment horizontal="center" vertical="center" wrapText="1"/>
    </xf>
    <xf numFmtId="0" fontId="60" fillId="2" borderId="10" xfId="2" applyFont="1" applyFill="1" applyBorder="1" applyAlignment="1">
      <alignment horizontal="center" vertical="center"/>
    </xf>
    <xf numFmtId="0" fontId="60" fillId="2" borderId="8" xfId="2" applyFont="1" applyFill="1" applyBorder="1" applyAlignment="1">
      <alignment horizontal="center" vertical="center"/>
    </xf>
    <xf numFmtId="0" fontId="60" fillId="2" borderId="11" xfId="2" applyFont="1" applyFill="1" applyBorder="1" applyAlignment="1">
      <alignment horizontal="center" vertical="center"/>
    </xf>
    <xf numFmtId="0" fontId="60" fillId="2" borderId="13" xfId="2" applyFont="1" applyFill="1" applyBorder="1" applyAlignment="1">
      <alignment horizontal="center" vertical="center"/>
    </xf>
    <xf numFmtId="0" fontId="60" fillId="2" borderId="12" xfId="2" applyFont="1" applyFill="1" applyBorder="1" applyAlignment="1">
      <alignment horizontal="center" vertical="center"/>
    </xf>
    <xf numFmtId="0" fontId="11" fillId="2" borderId="11" xfId="2" applyFont="1" applyFill="1" applyBorder="1" applyAlignment="1">
      <alignment horizontal="center" vertical="top" wrapText="1" shrinkToFit="1"/>
    </xf>
    <xf numFmtId="0" fontId="11" fillId="2" borderId="13" xfId="2" applyFont="1" applyFill="1" applyBorder="1" applyAlignment="1">
      <alignment horizontal="center" vertical="top" wrapText="1" shrinkToFit="1"/>
    </xf>
    <xf numFmtId="0" fontId="11" fillId="2" borderId="12" xfId="2" applyFont="1" applyFill="1" applyBorder="1" applyAlignment="1">
      <alignment horizontal="center" vertical="top" wrapText="1" shrinkToFit="1"/>
    </xf>
    <xf numFmtId="0" fontId="12" fillId="2" borderId="6" xfId="2" applyFont="1" applyFill="1" applyBorder="1" applyAlignment="1">
      <alignment horizontal="center" vertical="center"/>
    </xf>
    <xf numFmtId="0" fontId="12" fillId="2" borderId="10" xfId="2" applyFont="1" applyFill="1" applyBorder="1" applyAlignment="1">
      <alignment horizontal="center" vertical="center"/>
    </xf>
    <xf numFmtId="0" fontId="12" fillId="2" borderId="8" xfId="2" applyFont="1" applyFill="1" applyBorder="1" applyAlignment="1">
      <alignment horizontal="center" vertical="center"/>
    </xf>
    <xf numFmtId="0" fontId="12" fillId="2" borderId="11" xfId="2" applyFont="1" applyFill="1" applyBorder="1" applyAlignment="1">
      <alignment horizontal="center" vertical="center"/>
    </xf>
    <xf numFmtId="0" fontId="12" fillId="2" borderId="13" xfId="2" applyFont="1" applyFill="1" applyBorder="1" applyAlignment="1">
      <alignment horizontal="center" vertical="center"/>
    </xf>
    <xf numFmtId="0" fontId="12" fillId="2" borderId="12" xfId="2" applyFont="1" applyFill="1" applyBorder="1" applyAlignment="1">
      <alignment horizontal="center" vertical="center"/>
    </xf>
    <xf numFmtId="0" fontId="4" fillId="0" borderId="6" xfId="2" applyFont="1" applyBorder="1" applyAlignment="1">
      <alignment horizontal="center" vertical="center" shrinkToFit="1"/>
    </xf>
    <xf numFmtId="0" fontId="4" fillId="0" borderId="8" xfId="2" applyFont="1" applyBorder="1" applyAlignment="1">
      <alignment horizontal="center" vertical="center" shrinkToFit="1"/>
    </xf>
    <xf numFmtId="0" fontId="4" fillId="0" borderId="11" xfId="2" applyFont="1" applyBorder="1" applyAlignment="1">
      <alignment horizontal="center" vertical="center" shrinkToFit="1"/>
    </xf>
    <xf numFmtId="0" fontId="4" fillId="0" borderId="13" xfId="2" applyFont="1" applyBorder="1" applyAlignment="1">
      <alignment horizontal="center" vertical="center" shrinkToFit="1"/>
    </xf>
    <xf numFmtId="0" fontId="4" fillId="0" borderId="12" xfId="2" applyFont="1" applyBorder="1" applyAlignment="1">
      <alignment horizontal="center" vertical="center" shrinkToFit="1"/>
    </xf>
    <xf numFmtId="0" fontId="3" fillId="0" borderId="11" xfId="2" applyFont="1" applyBorder="1" applyAlignment="1">
      <alignment horizontal="center" vertical="center" shrinkToFit="1"/>
    </xf>
    <xf numFmtId="0" fontId="3" fillId="0" borderId="13" xfId="2" applyFont="1" applyBorder="1" applyAlignment="1">
      <alignment horizontal="center" vertical="center" shrinkToFit="1"/>
    </xf>
    <xf numFmtId="0" fontId="3" fillId="0" borderId="12" xfId="2" applyFont="1" applyBorder="1" applyAlignment="1">
      <alignment horizontal="center" vertical="center" shrinkToFit="1"/>
    </xf>
    <xf numFmtId="0" fontId="4" fillId="0" borderId="82" xfId="2" applyFont="1" applyBorder="1" applyAlignment="1">
      <alignment horizontal="center" vertical="center"/>
    </xf>
    <xf numFmtId="0" fontId="4" fillId="0" borderId="83" xfId="2" applyFont="1" applyBorder="1" applyAlignment="1">
      <alignment horizontal="center" vertical="center"/>
    </xf>
    <xf numFmtId="0" fontId="4" fillId="0" borderId="84" xfId="2" applyFont="1" applyBorder="1" applyAlignment="1">
      <alignment horizontal="center" vertical="center"/>
    </xf>
    <xf numFmtId="0" fontId="12" fillId="0" borderId="6" xfId="2" applyFont="1" applyBorder="1" applyAlignment="1">
      <alignment horizontal="left" vertical="center" wrapText="1"/>
    </xf>
    <xf numFmtId="0" fontId="12" fillId="0" borderId="10" xfId="2" applyFont="1" applyBorder="1" applyAlignment="1">
      <alignment horizontal="left" vertical="center" wrapText="1"/>
    </xf>
    <xf numFmtId="0" fontId="12" fillId="0" borderId="8" xfId="2" applyFont="1" applyBorder="1" applyAlignment="1">
      <alignment horizontal="left" vertical="center" wrapText="1"/>
    </xf>
    <xf numFmtId="0" fontId="11" fillId="0" borderId="4" xfId="2" applyFont="1" applyBorder="1" applyAlignment="1">
      <alignment horizontal="left" vertical="center" wrapText="1"/>
    </xf>
    <xf numFmtId="0" fontId="12" fillId="0" borderId="1" xfId="2" applyFont="1" applyBorder="1" applyAlignment="1">
      <alignment horizontal="left" vertical="center" wrapText="1"/>
    </xf>
    <xf numFmtId="0" fontId="12" fillId="0" borderId="3" xfId="2" applyFont="1" applyBorder="1" applyAlignment="1">
      <alignment horizontal="left" vertical="center" wrapText="1"/>
    </xf>
    <xf numFmtId="0" fontId="12" fillId="0" borderId="2" xfId="2" applyFont="1" applyBorder="1" applyAlignment="1">
      <alignment horizontal="left" vertical="center" wrapText="1"/>
    </xf>
    <xf numFmtId="0" fontId="4" fillId="3" borderId="1" xfId="2" applyFont="1" applyFill="1" applyBorder="1" applyAlignment="1">
      <alignment horizontal="center" vertical="center"/>
    </xf>
    <xf numFmtId="0" fontId="4" fillId="3" borderId="3" xfId="2" applyFont="1" applyFill="1" applyBorder="1" applyAlignment="1">
      <alignment horizontal="center" vertical="center"/>
    </xf>
    <xf numFmtId="0" fontId="4" fillId="3" borderId="2" xfId="2" applyFont="1" applyFill="1" applyBorder="1" applyAlignment="1">
      <alignment horizontal="center" vertical="center"/>
    </xf>
    <xf numFmtId="0" fontId="10" fillId="0" borderId="10" xfId="2" applyFont="1" applyBorder="1" applyAlignment="1">
      <alignment horizontal="left" vertical="center" wrapText="1"/>
    </xf>
    <xf numFmtId="0" fontId="64" fillId="2" borderId="4" xfId="2" applyFont="1" applyFill="1" applyBorder="1" applyAlignment="1">
      <alignment horizontal="center" vertical="center"/>
    </xf>
    <xf numFmtId="0" fontId="65" fillId="2" borderId="4" xfId="2" applyFont="1" applyFill="1" applyBorder="1" applyAlignment="1">
      <alignment horizontal="center" vertical="center"/>
    </xf>
    <xf numFmtId="0" fontId="19" fillId="0" borderId="3" xfId="2" applyFont="1" applyBorder="1" applyAlignment="1">
      <alignment horizontal="center" vertical="center"/>
    </xf>
    <xf numFmtId="0" fontId="19" fillId="0" borderId="2" xfId="2" applyFont="1" applyBorder="1" applyAlignment="1">
      <alignment horizontal="center" vertical="center"/>
    </xf>
    <xf numFmtId="0" fontId="17" fillId="0" borderId="0" xfId="2" applyFont="1" applyAlignment="1">
      <alignment horizontal="left" vertical="center"/>
    </xf>
    <xf numFmtId="0" fontId="17" fillId="2" borderId="4" xfId="2" applyFont="1" applyFill="1" applyBorder="1" applyAlignment="1">
      <alignment horizontal="center" vertical="center"/>
    </xf>
    <xf numFmtId="0" fontId="17" fillId="0" borderId="4" xfId="0" applyFont="1" applyBorder="1" applyAlignment="1">
      <alignment horizontal="center" vertical="center"/>
    </xf>
    <xf numFmtId="0" fontId="67" fillId="2" borderId="4" xfId="2" applyFont="1" applyFill="1" applyBorder="1" applyAlignment="1">
      <alignment horizontal="center" vertical="center"/>
    </xf>
    <xf numFmtId="0" fontId="19" fillId="0" borderId="0" xfId="2" applyFont="1" applyAlignment="1">
      <alignment horizontal="left" vertical="center"/>
    </xf>
    <xf numFmtId="0" fontId="17" fillId="0" borderId="0" xfId="2" applyFont="1" applyAlignment="1">
      <alignment horizontal="left" vertical="center" wrapText="1"/>
    </xf>
    <xf numFmtId="0" fontId="19" fillId="0" borderId="5" xfId="2" applyFont="1" applyBorder="1" applyAlignment="1">
      <alignment horizontal="center" vertical="center"/>
    </xf>
    <xf numFmtId="0" fontId="17" fillId="0" borderId="5" xfId="2" applyFont="1" applyBorder="1" applyAlignment="1">
      <alignment horizontal="center" vertical="center" wrapText="1"/>
    </xf>
    <xf numFmtId="0" fontId="66" fillId="2" borderId="4" xfId="2" applyFont="1" applyFill="1" applyBorder="1" applyAlignment="1">
      <alignment horizontal="center" vertical="center"/>
    </xf>
    <xf numFmtId="0" fontId="19" fillId="2" borderId="4" xfId="2" applyFont="1" applyFill="1" applyBorder="1" applyAlignment="1">
      <alignment horizontal="center" vertical="center"/>
    </xf>
    <xf numFmtId="0" fontId="4" fillId="0" borderId="1" xfId="2" applyFont="1" applyBorder="1" applyAlignment="1">
      <alignment vertical="center" wrapText="1"/>
    </xf>
    <xf numFmtId="0" fontId="4" fillId="0" borderId="3" xfId="2" applyFont="1" applyBorder="1" applyAlignment="1">
      <alignment vertical="center" wrapText="1"/>
    </xf>
    <xf numFmtId="0" fontId="4" fillId="0" borderId="2" xfId="2" applyFont="1" applyBorder="1" applyAlignment="1">
      <alignment vertical="center" wrapText="1"/>
    </xf>
    <xf numFmtId="0" fontId="19" fillId="0" borderId="4" xfId="0" applyFont="1" applyBorder="1" applyAlignment="1">
      <alignment horizontal="center" vertical="center" shrinkToFit="1"/>
    </xf>
    <xf numFmtId="0" fontId="17" fillId="0" borderId="1" xfId="0" applyFont="1" applyBorder="1" applyAlignment="1">
      <alignment horizontal="center" vertical="center"/>
    </xf>
    <xf numFmtId="0" fontId="17" fillId="0" borderId="3" xfId="0" applyFont="1" applyBorder="1" applyAlignment="1">
      <alignment horizontal="center" vertical="center"/>
    </xf>
    <xf numFmtId="0" fontId="17" fillId="0" borderId="2" xfId="0" applyFont="1" applyBorder="1" applyAlignment="1">
      <alignment horizontal="center" vertical="center"/>
    </xf>
    <xf numFmtId="0" fontId="4" fillId="0" borderId="4" xfId="2" applyFont="1" applyBorder="1" applyAlignment="1">
      <alignment horizontal="left" vertical="center"/>
    </xf>
    <xf numFmtId="0" fontId="75" fillId="2" borderId="6" xfId="2" applyFont="1" applyFill="1" applyBorder="1" applyAlignment="1">
      <alignment horizontal="center" vertical="center" shrinkToFit="1"/>
    </xf>
    <xf numFmtId="0" fontId="75" fillId="2" borderId="10" xfId="2" applyFont="1" applyFill="1" applyBorder="1" applyAlignment="1">
      <alignment horizontal="center" vertical="center" shrinkToFit="1"/>
    </xf>
    <xf numFmtId="0" fontId="75" fillId="2" borderId="8" xfId="2" applyFont="1" applyFill="1" applyBorder="1" applyAlignment="1">
      <alignment horizontal="center" vertical="center" shrinkToFit="1"/>
    </xf>
    <xf numFmtId="0" fontId="75" fillId="2" borderId="5" xfId="2" applyFont="1" applyFill="1" applyBorder="1" applyAlignment="1">
      <alignment horizontal="center" vertical="center" shrinkToFit="1"/>
    </xf>
    <xf numFmtId="0" fontId="75" fillId="2" borderId="1" xfId="2" applyFont="1" applyFill="1" applyBorder="1" applyAlignment="1">
      <alignment horizontal="center" vertical="center" shrinkToFit="1"/>
    </xf>
    <xf numFmtId="0" fontId="75" fillId="2" borderId="3" xfId="2" applyFont="1" applyFill="1" applyBorder="1" applyAlignment="1">
      <alignment horizontal="center" vertical="center" shrinkToFit="1"/>
    </xf>
    <xf numFmtId="0" fontId="75" fillId="2" borderId="2" xfId="2" applyFont="1" applyFill="1" applyBorder="1" applyAlignment="1">
      <alignment horizontal="center" vertical="center" shrinkToFit="1"/>
    </xf>
    <xf numFmtId="38" fontId="75" fillId="2" borderId="4" xfId="1" applyFont="1" applyFill="1" applyBorder="1" applyAlignment="1">
      <alignment horizontal="right" vertical="center" shrinkToFit="1"/>
    </xf>
    <xf numFmtId="38" fontId="75" fillId="2" borderId="6" xfId="4" applyFont="1" applyFill="1" applyBorder="1" applyAlignment="1">
      <alignment horizontal="center" vertical="center" shrinkToFit="1"/>
    </xf>
    <xf numFmtId="38" fontId="75" fillId="2" borderId="8" xfId="4" applyFont="1" applyFill="1" applyBorder="1" applyAlignment="1">
      <alignment horizontal="center" vertical="center" shrinkToFit="1"/>
    </xf>
    <xf numFmtId="38" fontId="75" fillId="2" borderId="6" xfId="4" applyFont="1" applyFill="1" applyBorder="1" applyAlignment="1">
      <alignment horizontal="right" vertical="center" shrinkToFit="1"/>
    </xf>
    <xf numFmtId="38" fontId="75" fillId="2" borderId="10" xfId="4" applyFont="1" applyFill="1" applyBorder="1" applyAlignment="1">
      <alignment horizontal="right" vertical="center" shrinkToFit="1"/>
    </xf>
    <xf numFmtId="38" fontId="75" fillId="2" borderId="8" xfId="4" applyFont="1" applyFill="1" applyBorder="1" applyAlignment="1">
      <alignment horizontal="right" vertical="center" shrinkToFit="1"/>
    </xf>
    <xf numFmtId="38" fontId="75" fillId="2" borderId="5" xfId="4" applyFont="1" applyFill="1" applyBorder="1" applyAlignment="1">
      <alignment horizontal="right" vertical="center" shrinkToFit="1"/>
    </xf>
    <xf numFmtId="38" fontId="75" fillId="2" borderId="5" xfId="4" applyFont="1" applyFill="1" applyBorder="1" applyAlignment="1">
      <alignment horizontal="center" vertical="center" shrinkToFit="1"/>
    </xf>
    <xf numFmtId="0" fontId="75" fillId="2" borderId="4" xfId="2" applyFont="1" applyFill="1" applyBorder="1" applyAlignment="1">
      <alignment horizontal="center" vertical="center"/>
    </xf>
    <xf numFmtId="38" fontId="3" fillId="0" borderId="4" xfId="4" applyFont="1" applyBorder="1" applyAlignment="1">
      <alignment horizontal="right" vertical="center" shrinkToFit="1"/>
    </xf>
    <xf numFmtId="0" fontId="76" fillId="2" borderId="6" xfId="2" applyFont="1" applyFill="1" applyBorder="1" applyAlignment="1">
      <alignment horizontal="left" vertical="center" wrapText="1"/>
    </xf>
    <xf numFmtId="0" fontId="77" fillId="2" borderId="10" xfId="2" applyFont="1" applyFill="1" applyBorder="1" applyAlignment="1">
      <alignment horizontal="left" vertical="center" wrapText="1"/>
    </xf>
    <xf numFmtId="0" fontId="77" fillId="2" borderId="8" xfId="2" applyFont="1" applyFill="1" applyBorder="1" applyAlignment="1">
      <alignment horizontal="left" vertical="center" wrapText="1"/>
    </xf>
    <xf numFmtId="38" fontId="75" fillId="2" borderId="5" xfId="1" applyFont="1" applyFill="1" applyBorder="1" applyAlignment="1">
      <alignment horizontal="right" vertical="center" shrinkToFit="1"/>
    </xf>
    <xf numFmtId="38" fontId="3" fillId="0" borderId="5" xfId="4" applyFont="1" applyBorder="1" applyAlignment="1">
      <alignment horizontal="right" vertical="center" shrinkToFit="1"/>
    </xf>
    <xf numFmtId="0" fontId="3" fillId="2" borderId="6" xfId="2" applyFont="1" applyFill="1" applyBorder="1" applyAlignment="1">
      <alignment horizontal="center" vertical="center" shrinkToFit="1"/>
    </xf>
    <xf numFmtId="0" fontId="3" fillId="2" borderId="10" xfId="2" applyFont="1" applyFill="1" applyBorder="1" applyAlignment="1">
      <alignment horizontal="center" vertical="center" shrinkToFit="1"/>
    </xf>
    <xf numFmtId="0" fontId="3" fillId="2" borderId="8" xfId="2" applyFont="1" applyFill="1" applyBorder="1" applyAlignment="1">
      <alignment horizontal="center" vertical="center" shrinkToFit="1"/>
    </xf>
    <xf numFmtId="0" fontId="3" fillId="2" borderId="5" xfId="2" applyFont="1" applyFill="1" applyBorder="1" applyAlignment="1">
      <alignment horizontal="center" vertical="center" shrinkToFit="1"/>
    </xf>
    <xf numFmtId="0" fontId="3" fillId="2" borderId="1" xfId="2" applyFont="1" applyFill="1" applyBorder="1" applyAlignment="1">
      <alignment horizontal="center" vertical="center" shrinkToFit="1"/>
    </xf>
    <xf numFmtId="0" fontId="3" fillId="2" borderId="3" xfId="2" applyFont="1" applyFill="1" applyBorder="1" applyAlignment="1">
      <alignment horizontal="center" vertical="center" shrinkToFit="1"/>
    </xf>
    <xf numFmtId="0" fontId="3" fillId="2" borderId="2" xfId="2" applyFont="1" applyFill="1" applyBorder="1" applyAlignment="1">
      <alignment horizontal="center" vertical="center" shrinkToFit="1"/>
    </xf>
    <xf numFmtId="38" fontId="3" fillId="2" borderId="5" xfId="1" applyFont="1" applyFill="1" applyBorder="1" applyAlignment="1">
      <alignment horizontal="center" vertical="center" shrinkToFit="1"/>
    </xf>
    <xf numFmtId="38" fontId="3" fillId="2" borderId="6" xfId="4" applyFont="1" applyFill="1" applyBorder="1" applyAlignment="1">
      <alignment horizontal="center" vertical="center" shrinkToFit="1"/>
    </xf>
    <xf numFmtId="38" fontId="3" fillId="2" borderId="8" xfId="4" applyFont="1" applyFill="1" applyBorder="1" applyAlignment="1">
      <alignment horizontal="center" vertical="center" shrinkToFit="1"/>
    </xf>
    <xf numFmtId="38" fontId="3" fillId="2" borderId="5" xfId="1" applyFont="1" applyFill="1" applyBorder="1" applyAlignment="1">
      <alignment horizontal="right" vertical="center" shrinkToFit="1"/>
    </xf>
    <xf numFmtId="38" fontId="3" fillId="2" borderId="6" xfId="4" applyFont="1" applyFill="1" applyBorder="1" applyAlignment="1">
      <alignment horizontal="right" vertical="center" shrinkToFit="1"/>
    </xf>
    <xf numFmtId="38" fontId="3" fillId="2" borderId="10" xfId="4" applyFont="1" applyFill="1" applyBorder="1" applyAlignment="1">
      <alignment horizontal="right" vertical="center" shrinkToFit="1"/>
    </xf>
    <xf numFmtId="38" fontId="3" fillId="2" borderId="8" xfId="4" applyFont="1" applyFill="1" applyBorder="1" applyAlignment="1">
      <alignment horizontal="right" vertical="center" shrinkToFit="1"/>
    </xf>
    <xf numFmtId="38" fontId="3" fillId="2" borderId="5" xfId="4" applyFont="1" applyFill="1" applyBorder="1" applyAlignment="1">
      <alignment horizontal="right" vertical="center" shrinkToFit="1"/>
    </xf>
    <xf numFmtId="38" fontId="3" fillId="2" borderId="5" xfId="4" applyFont="1" applyFill="1" applyBorder="1" applyAlignment="1">
      <alignment horizontal="center" vertical="center" shrinkToFit="1"/>
    </xf>
    <xf numFmtId="0" fontId="3" fillId="2" borderId="5" xfId="2" applyFont="1" applyFill="1" applyBorder="1" applyAlignment="1">
      <alignment horizontal="center" vertical="center"/>
    </xf>
    <xf numFmtId="0" fontId="11" fillId="0" borderId="0" xfId="2" applyFont="1" applyAlignment="1">
      <alignment horizontal="left" vertical="center"/>
    </xf>
    <xf numFmtId="0" fontId="11" fillId="0" borderId="0" xfId="2" applyFont="1" applyAlignment="1">
      <alignment horizontal="left" vertical="top" wrapText="1"/>
    </xf>
    <xf numFmtId="38" fontId="11" fillId="0" borderId="74" xfId="4" applyFont="1" applyBorder="1" applyAlignment="1">
      <alignment horizontal="center" vertical="center" wrapText="1" shrinkToFit="1"/>
    </xf>
    <xf numFmtId="0" fontId="4" fillId="0" borderId="0" xfId="0" applyFont="1" applyAlignment="1">
      <alignment horizontal="center" vertical="center"/>
    </xf>
    <xf numFmtId="38" fontId="61" fillId="0" borderId="13" xfId="1" applyFont="1" applyBorder="1" applyAlignment="1">
      <alignment horizontal="right" vertical="center"/>
    </xf>
    <xf numFmtId="0" fontId="3" fillId="0" borderId="0" xfId="0" applyFont="1" applyAlignment="1">
      <alignment horizontal="center" vertical="center"/>
    </xf>
    <xf numFmtId="0" fontId="4" fillId="0" borderId="0" xfId="0" applyFont="1" applyAlignment="1">
      <alignment horizontal="center" vertical="center" wrapText="1"/>
    </xf>
    <xf numFmtId="0" fontId="3" fillId="0" borderId="0" xfId="0" applyFont="1" applyAlignment="1">
      <alignment horizontal="center" vertical="center" wrapText="1"/>
    </xf>
    <xf numFmtId="0" fontId="61" fillId="0" borderId="0" xfId="0" applyFont="1" applyAlignment="1">
      <alignment horizontal="center" vertical="center" wrapText="1"/>
    </xf>
    <xf numFmtId="0" fontId="77" fillId="0" borderId="0" xfId="0" applyFont="1" applyAlignment="1">
      <alignment horizontal="center" vertical="center" wrapText="1"/>
    </xf>
    <xf numFmtId="0" fontId="61" fillId="0" borderId="13" xfId="0" applyFont="1" applyBorder="1" applyAlignment="1">
      <alignment horizontal="center" vertical="center" wrapText="1"/>
    </xf>
    <xf numFmtId="0" fontId="61" fillId="0" borderId="13" xfId="0" applyFont="1" applyBorder="1" applyAlignment="1">
      <alignment horizontal="center" vertical="center"/>
    </xf>
    <xf numFmtId="0" fontId="4" fillId="0" borderId="5" xfId="0" applyFont="1" applyBorder="1" applyAlignment="1">
      <alignment horizontal="left" vertical="center"/>
    </xf>
    <xf numFmtId="0" fontId="4" fillId="0" borderId="4" xfId="0" applyFont="1" applyBorder="1" applyAlignment="1">
      <alignment horizontal="left" vertical="center"/>
    </xf>
    <xf numFmtId="38" fontId="61" fillId="0" borderId="1" xfId="1" applyFont="1" applyBorder="1" applyAlignment="1">
      <alignment horizontal="right" vertical="center"/>
    </xf>
    <xf numFmtId="38" fontId="61" fillId="0" borderId="3" xfId="1" applyFont="1" applyBorder="1" applyAlignment="1">
      <alignment horizontal="right" vertical="center"/>
    </xf>
    <xf numFmtId="0" fontId="4" fillId="0" borderId="6" xfId="0" applyFont="1" applyBorder="1" applyAlignment="1">
      <alignment horizontal="left" vertical="center"/>
    </xf>
    <xf numFmtId="0" fontId="4" fillId="0" borderId="8" xfId="0" applyFont="1" applyBorder="1" applyAlignment="1">
      <alignment horizontal="left" vertical="center"/>
    </xf>
    <xf numFmtId="0" fontId="4" fillId="0" borderId="7" xfId="0" applyFont="1" applyBorder="1" applyAlignment="1">
      <alignment horizontal="left" vertical="center"/>
    </xf>
    <xf numFmtId="0" fontId="4" fillId="0" borderId="9" xfId="0" applyFont="1" applyBorder="1" applyAlignment="1">
      <alignment horizontal="left" vertical="center"/>
    </xf>
    <xf numFmtId="0" fontId="4" fillId="0" borderId="11" xfId="0" applyFont="1" applyBorder="1" applyAlignment="1">
      <alignment horizontal="left" vertical="center"/>
    </xf>
    <xf numFmtId="0" fontId="4" fillId="0" borderId="12" xfId="0" applyFont="1" applyBorder="1" applyAlignment="1">
      <alignment horizontal="left" vertical="center"/>
    </xf>
    <xf numFmtId="0" fontId="61" fillId="0" borderId="4" xfId="0" applyFont="1" applyBorder="1" applyAlignment="1">
      <alignment horizontal="left" vertical="center"/>
    </xf>
    <xf numFmtId="0" fontId="4" fillId="0" borderId="4" xfId="0" applyFont="1" applyBorder="1" applyAlignment="1">
      <alignment horizontal="right" vertical="center"/>
    </xf>
    <xf numFmtId="0" fontId="61" fillId="0" borderId="1" xfId="0" applyFont="1" applyBorder="1" applyAlignment="1">
      <alignment horizontal="left" vertical="center"/>
    </xf>
    <xf numFmtId="0" fontId="61" fillId="0" borderId="3" xfId="0" applyFont="1" applyBorder="1" applyAlignment="1">
      <alignment horizontal="left" vertical="center"/>
    </xf>
    <xf numFmtId="0" fontId="61" fillId="0" borderId="2" xfId="0" applyFont="1" applyBorder="1" applyAlignment="1">
      <alignment horizontal="left" vertical="center"/>
    </xf>
    <xf numFmtId="0" fontId="4" fillId="0" borderId="4" xfId="0" applyFont="1" applyBorder="1" applyAlignment="1">
      <alignment horizontal="left" vertical="center" wrapText="1"/>
    </xf>
    <xf numFmtId="0" fontId="61" fillId="0" borderId="1" xfId="0" applyFont="1" applyBorder="1" applyAlignment="1">
      <alignment horizontal="center" vertical="center"/>
    </xf>
    <xf numFmtId="0" fontId="61" fillId="0" borderId="3" xfId="0" applyFont="1" applyBorder="1" applyAlignment="1">
      <alignment horizontal="center" vertical="center"/>
    </xf>
    <xf numFmtId="0" fontId="61" fillId="0" borderId="1" xfId="0" applyFont="1" applyBorder="1" applyAlignment="1">
      <alignment horizontal="right" vertical="center"/>
    </xf>
    <xf numFmtId="0" fontId="61" fillId="0" borderId="3" xfId="0" applyFont="1" applyBorder="1" applyAlignment="1">
      <alignment horizontal="right" vertical="center"/>
    </xf>
    <xf numFmtId="0" fontId="4" fillId="0" borderId="10" xfId="0" applyFont="1" applyBorder="1" applyAlignment="1">
      <alignment horizontal="left" vertical="center"/>
    </xf>
    <xf numFmtId="0" fontId="4" fillId="0" borderId="78" xfId="0" applyFont="1" applyBorder="1" applyAlignment="1">
      <alignment horizontal="left" vertical="center"/>
    </xf>
    <xf numFmtId="0" fontId="4" fillId="0" borderId="79" xfId="0" applyFont="1" applyBorder="1" applyAlignment="1">
      <alignment horizontal="left" vertical="center"/>
    </xf>
    <xf numFmtId="0" fontId="4" fillId="0" borderId="88" xfId="0" applyFont="1" applyBorder="1" applyAlignment="1">
      <alignment horizontal="left" vertical="center"/>
    </xf>
    <xf numFmtId="38" fontId="61" fillId="0" borderId="89" xfId="1" applyFont="1" applyBorder="1" applyAlignment="1">
      <alignment horizontal="right" vertical="center"/>
    </xf>
    <xf numFmtId="38" fontId="61" fillId="0" borderId="79" xfId="1" applyFont="1" applyBorder="1" applyAlignment="1">
      <alignment horizontal="right" vertical="center"/>
    </xf>
    <xf numFmtId="0" fontId="4" fillId="0" borderId="17" xfId="0" applyFont="1" applyBorder="1" applyAlignment="1">
      <alignment horizontal="left" vertical="center"/>
    </xf>
    <xf numFmtId="0" fontId="4" fillId="0" borderId="19" xfId="0" applyFont="1" applyBorder="1" applyAlignment="1">
      <alignment horizontal="left" vertical="center"/>
    </xf>
    <xf numFmtId="0" fontId="4" fillId="0" borderId="1" xfId="0" applyFont="1" applyBorder="1" applyAlignment="1">
      <alignment horizontal="left" vertical="center"/>
    </xf>
    <xf numFmtId="0" fontId="4" fillId="0" borderId="3" xfId="0" applyFont="1" applyBorder="1" applyAlignment="1">
      <alignment horizontal="left" vertical="center"/>
    </xf>
    <xf numFmtId="0" fontId="4" fillId="0" borderId="2" xfId="0" applyFont="1" applyBorder="1" applyAlignment="1">
      <alignment horizontal="left" vertical="center"/>
    </xf>
    <xf numFmtId="0" fontId="4" fillId="0" borderId="0" xfId="0" applyFont="1">
      <alignment vertical="center"/>
    </xf>
    <xf numFmtId="0" fontId="3" fillId="0" borderId="0" xfId="3" applyFont="1" applyAlignment="1">
      <alignment horizontal="left" vertical="center"/>
    </xf>
    <xf numFmtId="0" fontId="26" fillId="0" borderId="0" xfId="2" applyFont="1" applyAlignment="1">
      <alignment horizontal="center" vertical="center" wrapText="1"/>
    </xf>
    <xf numFmtId="0" fontId="42" fillId="2" borderId="4" xfId="2" applyFont="1" applyFill="1" applyBorder="1" applyAlignment="1">
      <alignment horizontal="center" vertical="center"/>
    </xf>
    <xf numFmtId="0" fontId="13" fillId="0" borderId="6" xfId="2" applyFont="1" applyBorder="1" applyAlignment="1">
      <alignment horizontal="center" vertical="center"/>
    </xf>
    <xf numFmtId="0" fontId="10" fillId="0" borderId="8" xfId="2" applyFont="1" applyBorder="1" applyAlignment="1">
      <alignment horizontal="center" vertical="center"/>
    </xf>
    <xf numFmtId="0" fontId="10" fillId="0" borderId="7" xfId="2" applyFont="1" applyBorder="1" applyAlignment="1">
      <alignment horizontal="center" vertical="center"/>
    </xf>
    <xf numFmtId="0" fontId="10" fillId="0" borderId="9" xfId="2" applyFont="1" applyBorder="1" applyAlignment="1">
      <alignment horizontal="center" vertical="center"/>
    </xf>
    <xf numFmtId="0" fontId="10" fillId="0" borderId="11" xfId="2" applyFont="1" applyBorder="1" applyAlignment="1">
      <alignment horizontal="center" vertical="center"/>
    </xf>
    <xf numFmtId="0" fontId="10" fillId="0" borderId="12" xfId="2" applyFont="1" applyBorder="1" applyAlignment="1">
      <alignment horizontal="center" vertical="center"/>
    </xf>
    <xf numFmtId="0" fontId="13" fillId="0" borderId="3" xfId="2" applyFont="1" applyBorder="1" applyAlignment="1">
      <alignment horizontal="center" vertical="center"/>
    </xf>
    <xf numFmtId="0" fontId="13" fillId="0" borderId="2" xfId="2" applyFont="1" applyBorder="1" applyAlignment="1">
      <alignment horizontal="center" vertical="center"/>
    </xf>
    <xf numFmtId="0" fontId="13" fillId="0" borderId="1" xfId="2" applyFont="1" applyBorder="1" applyAlignment="1">
      <alignment horizontal="center" vertical="center"/>
    </xf>
    <xf numFmtId="0" fontId="12" fillId="0" borderId="6" xfId="2" applyFont="1" applyBorder="1" applyAlignment="1">
      <alignment horizontal="center" vertical="center" wrapText="1"/>
    </xf>
    <xf numFmtId="0" fontId="12" fillId="0" borderId="10" xfId="2" applyFont="1" applyBorder="1" applyAlignment="1">
      <alignment horizontal="center" vertical="center" wrapText="1"/>
    </xf>
    <xf numFmtId="0" fontId="12" fillId="0" borderId="7" xfId="2" applyFont="1" applyBorder="1" applyAlignment="1">
      <alignment horizontal="center" vertical="center" wrapText="1"/>
    </xf>
    <xf numFmtId="0" fontId="12" fillId="0" borderId="0" xfId="2" applyFont="1" applyAlignment="1">
      <alignment horizontal="center" vertical="center" wrapText="1"/>
    </xf>
    <xf numFmtId="0" fontId="11" fillId="0" borderId="3" xfId="2" applyFont="1" applyBorder="1" applyAlignment="1">
      <alignment horizontal="center" vertical="center" wrapText="1"/>
    </xf>
    <xf numFmtId="0" fontId="11" fillId="0" borderId="2" xfId="2" applyFont="1" applyBorder="1" applyAlignment="1">
      <alignment horizontal="center" vertical="center" wrapText="1"/>
    </xf>
    <xf numFmtId="0" fontId="12" fillId="0" borderId="8" xfId="2" applyFont="1" applyBorder="1" applyAlignment="1">
      <alignment horizontal="center" vertical="center" wrapText="1"/>
    </xf>
    <xf numFmtId="0" fontId="12" fillId="0" borderId="9" xfId="2" applyFont="1" applyBorder="1" applyAlignment="1">
      <alignment horizontal="center" vertical="center" wrapText="1"/>
    </xf>
    <xf numFmtId="0" fontId="12" fillId="0" borderId="12" xfId="2" applyFont="1" applyBorder="1" applyAlignment="1">
      <alignment horizontal="center" vertical="center" wrapText="1"/>
    </xf>
    <xf numFmtId="0" fontId="13" fillId="0" borderId="6" xfId="2" applyFont="1" applyBorder="1" applyAlignment="1">
      <alignment horizontal="center" vertical="center" wrapText="1"/>
    </xf>
    <xf numFmtId="0" fontId="13" fillId="0" borderId="10" xfId="2" applyFont="1" applyBorder="1" applyAlignment="1">
      <alignment horizontal="center" vertical="center" wrapText="1"/>
    </xf>
    <xf numFmtId="0" fontId="13" fillId="0" borderId="8" xfId="2" applyFont="1" applyBorder="1" applyAlignment="1">
      <alignment horizontal="center" vertical="center" wrapText="1"/>
    </xf>
    <xf numFmtId="0" fontId="13" fillId="0" borderId="11" xfId="2" applyFont="1" applyBorder="1" applyAlignment="1">
      <alignment horizontal="center" vertical="center" wrapText="1"/>
    </xf>
    <xf numFmtId="0" fontId="13" fillId="0" borderId="13" xfId="2" applyFont="1" applyBorder="1" applyAlignment="1">
      <alignment horizontal="center" vertical="center" wrapText="1"/>
    </xf>
    <xf numFmtId="0" fontId="13" fillId="0" borderId="12" xfId="2" applyFont="1" applyBorder="1" applyAlignment="1">
      <alignment horizontal="center" vertical="center" wrapText="1"/>
    </xf>
    <xf numFmtId="0" fontId="13" fillId="0" borderId="10" xfId="2" applyFont="1" applyBorder="1" applyAlignment="1">
      <alignment horizontal="center" vertical="center"/>
    </xf>
    <xf numFmtId="0" fontId="13" fillId="0" borderId="8" xfId="2" applyFont="1" applyBorder="1" applyAlignment="1">
      <alignment horizontal="center" vertical="center"/>
    </xf>
    <xf numFmtId="0" fontId="13" fillId="0" borderId="11" xfId="2" applyFont="1" applyBorder="1" applyAlignment="1">
      <alignment horizontal="center" vertical="center"/>
    </xf>
    <xf numFmtId="0" fontId="13" fillId="0" borderId="13" xfId="2" applyFont="1" applyBorder="1" applyAlignment="1">
      <alignment horizontal="center" vertical="center"/>
    </xf>
    <xf numFmtId="0" fontId="13" fillId="0" borderId="12" xfId="2" applyFont="1" applyBorder="1" applyAlignment="1">
      <alignment horizontal="center" vertical="center"/>
    </xf>
    <xf numFmtId="0" fontId="3" fillId="2" borderId="1" xfId="2" applyFont="1" applyFill="1" applyBorder="1" applyAlignment="1">
      <alignment horizontal="center" vertical="center"/>
    </xf>
    <xf numFmtId="0" fontId="3" fillId="2" borderId="3" xfId="2" applyFont="1" applyFill="1" applyBorder="1" applyAlignment="1">
      <alignment horizontal="center" vertical="center"/>
    </xf>
    <xf numFmtId="0" fontId="42" fillId="2" borderId="1" xfId="2" applyFont="1" applyFill="1" applyBorder="1" applyAlignment="1">
      <alignment horizontal="center" vertical="center"/>
    </xf>
    <xf numFmtId="0" fontId="42" fillId="2" borderId="3" xfId="2" applyFont="1" applyFill="1" applyBorder="1" applyAlignment="1">
      <alignment horizontal="center" vertical="center"/>
    </xf>
    <xf numFmtId="0" fontId="42" fillId="2" borderId="62" xfId="2" applyFont="1" applyFill="1" applyBorder="1" applyAlignment="1">
      <alignment horizontal="center" vertical="center"/>
    </xf>
    <xf numFmtId="0" fontId="42" fillId="0" borderId="1" xfId="2" applyFont="1" applyBorder="1" applyAlignment="1">
      <alignment horizontal="center" vertical="center"/>
    </xf>
    <xf numFmtId="0" fontId="42" fillId="0" borderId="3" xfId="2" applyFont="1" applyBorder="1" applyAlignment="1">
      <alignment horizontal="center" vertical="center"/>
    </xf>
    <xf numFmtId="0" fontId="42" fillId="0" borderId="62" xfId="2" applyFont="1" applyBorder="1" applyAlignment="1">
      <alignment horizontal="center" vertical="center"/>
    </xf>
    <xf numFmtId="0" fontId="10" fillId="2" borderId="4" xfId="2" applyFont="1" applyFill="1" applyBorder="1" applyAlignment="1">
      <alignment horizontal="left" vertical="center" wrapText="1"/>
    </xf>
    <xf numFmtId="0" fontId="3" fillId="2" borderId="62" xfId="2" applyFont="1" applyFill="1" applyBorder="1" applyAlignment="1">
      <alignment horizontal="center" vertical="center"/>
    </xf>
    <xf numFmtId="0" fontId="3" fillId="0" borderId="62" xfId="2" applyFont="1" applyBorder="1" applyAlignment="1">
      <alignment horizontal="center" vertical="center"/>
    </xf>
    <xf numFmtId="0" fontId="10" fillId="0" borderId="1" xfId="2" applyFont="1" applyBorder="1" applyAlignment="1">
      <alignment horizontal="center" vertical="center"/>
    </xf>
    <xf numFmtId="0" fontId="13" fillId="0" borderId="3" xfId="2" applyFont="1" applyBorder="1" applyAlignment="1">
      <alignment horizontal="center" vertical="center" wrapText="1"/>
    </xf>
    <xf numFmtId="0" fontId="13" fillId="0" borderId="2" xfId="2" applyFont="1" applyBorder="1" applyAlignment="1">
      <alignment horizontal="center" vertical="center" wrapText="1"/>
    </xf>
    <xf numFmtId="0" fontId="10" fillId="0" borderId="8" xfId="2" applyFont="1" applyBorder="1" applyAlignment="1">
      <alignment horizontal="center" vertical="center" wrapText="1"/>
    </xf>
    <xf numFmtId="0" fontId="10" fillId="0" borderId="12" xfId="2" applyFont="1" applyBorder="1" applyAlignment="1">
      <alignment horizontal="center" vertical="center" wrapText="1"/>
    </xf>
    <xf numFmtId="0" fontId="10" fillId="0" borderId="19" xfId="2" applyFont="1" applyBorder="1" applyAlignment="1">
      <alignment horizontal="center" vertical="center"/>
    </xf>
    <xf numFmtId="0" fontId="10" fillId="0" borderId="19" xfId="2" applyFont="1" applyBorder="1" applyAlignment="1">
      <alignment horizontal="center" vertical="center" wrapText="1"/>
    </xf>
    <xf numFmtId="0" fontId="11" fillId="0" borderId="11" xfId="2" applyFont="1" applyBorder="1" applyAlignment="1">
      <alignment horizontal="center" vertical="center" wrapText="1"/>
    </xf>
    <xf numFmtId="0" fontId="11" fillId="0" borderId="13" xfId="2" applyFont="1" applyBorder="1" applyAlignment="1">
      <alignment horizontal="center" vertical="center" wrapText="1"/>
    </xf>
    <xf numFmtId="0" fontId="11" fillId="0" borderId="12" xfId="2" applyFont="1" applyBorder="1" applyAlignment="1">
      <alignment horizontal="center" vertical="center" wrapText="1"/>
    </xf>
    <xf numFmtId="0" fontId="3" fillId="0" borderId="13" xfId="2" applyFont="1" applyBorder="1" applyAlignment="1">
      <alignment horizontal="center" vertical="center" wrapText="1"/>
    </xf>
    <xf numFmtId="0" fontId="3" fillId="0" borderId="12" xfId="2" applyFont="1" applyBorder="1" applyAlignment="1">
      <alignment horizontal="center" vertical="center" wrapText="1"/>
    </xf>
    <xf numFmtId="0" fontId="13" fillId="0" borderId="7" xfId="2" applyFont="1" applyBorder="1" applyAlignment="1">
      <alignment horizontal="center" vertical="center" wrapText="1"/>
    </xf>
    <xf numFmtId="0" fontId="13" fillId="0" borderId="0" xfId="2" applyFont="1" applyAlignment="1">
      <alignment horizontal="center" vertical="center" wrapText="1"/>
    </xf>
    <xf numFmtId="0" fontId="13" fillId="0" borderId="5" xfId="2" applyFont="1" applyBorder="1" applyAlignment="1">
      <alignment horizontal="center" vertical="center" wrapText="1"/>
    </xf>
    <xf numFmtId="0" fontId="42" fillId="2" borderId="85" xfId="2" applyFont="1" applyFill="1" applyBorder="1" applyAlignment="1">
      <alignment horizontal="center" vertical="center"/>
    </xf>
    <xf numFmtId="0" fontId="63" fillId="2" borderId="1" xfId="2" applyFont="1" applyFill="1" applyBorder="1" applyAlignment="1">
      <alignment horizontal="left" vertical="center" wrapText="1"/>
    </xf>
    <xf numFmtId="0" fontId="63" fillId="2" borderId="3" xfId="2" applyFont="1" applyFill="1" applyBorder="1" applyAlignment="1">
      <alignment horizontal="left" vertical="center" wrapText="1"/>
    </xf>
    <xf numFmtId="0" fontId="63" fillId="2" borderId="2" xfId="2" applyFont="1" applyFill="1" applyBorder="1" applyAlignment="1">
      <alignment horizontal="left" vertical="center" wrapText="1"/>
    </xf>
    <xf numFmtId="0" fontId="42" fillId="2" borderId="6" xfId="10" applyFont="1" applyFill="1" applyBorder="1" applyAlignment="1">
      <alignment vertical="center" wrapText="1"/>
    </xf>
    <xf numFmtId="0" fontId="41" fillId="2" borderId="10" xfId="10" applyFont="1" applyFill="1" applyBorder="1" applyAlignment="1">
      <alignment vertical="center" wrapText="1"/>
    </xf>
    <xf numFmtId="0" fontId="41" fillId="2" borderId="8" xfId="10" applyFont="1" applyFill="1" applyBorder="1" applyAlignment="1">
      <alignment vertical="center" wrapText="1"/>
    </xf>
    <xf numFmtId="0" fontId="41" fillId="2" borderId="7" xfId="10" applyFont="1" applyFill="1" applyBorder="1" applyAlignment="1">
      <alignment vertical="center" wrapText="1"/>
    </xf>
    <xf numFmtId="0" fontId="41" fillId="2" borderId="0" xfId="10" applyFont="1" applyFill="1" applyAlignment="1">
      <alignment vertical="center" wrapText="1"/>
    </xf>
    <xf numFmtId="0" fontId="41" fillId="2" borderId="9" xfId="10" applyFont="1" applyFill="1" applyBorder="1" applyAlignment="1">
      <alignment vertical="center" wrapText="1"/>
    </xf>
    <xf numFmtId="0" fontId="41" fillId="2" borderId="11" xfId="10" applyFont="1" applyFill="1" applyBorder="1" applyAlignment="1">
      <alignment vertical="center" wrapText="1"/>
    </xf>
    <xf numFmtId="0" fontId="41" fillId="2" borderId="13" xfId="10" applyFont="1" applyFill="1" applyBorder="1" applyAlignment="1">
      <alignment vertical="center" wrapText="1"/>
    </xf>
    <xf numFmtId="0" fontId="41" fillId="2" borderId="12" xfId="10" applyFont="1" applyFill="1" applyBorder="1" applyAlignment="1">
      <alignment vertical="center" wrapText="1"/>
    </xf>
    <xf numFmtId="0" fontId="41" fillId="2" borderId="6" xfId="12" applyFont="1" applyFill="1" applyBorder="1" applyAlignment="1">
      <alignment horizontal="left" vertical="center" wrapText="1"/>
    </xf>
    <xf numFmtId="0" fontId="41" fillId="2" borderId="10" xfId="12" applyFont="1" applyFill="1" applyBorder="1" applyAlignment="1">
      <alignment horizontal="left" vertical="center" wrapText="1"/>
    </xf>
    <xf numFmtId="0" fontId="41" fillId="2" borderId="8" xfId="12" applyFont="1" applyFill="1" applyBorder="1" applyAlignment="1">
      <alignment horizontal="left" vertical="center" wrapText="1"/>
    </xf>
    <xf numFmtId="0" fontId="41" fillId="2" borderId="7" xfId="12" applyFont="1" applyFill="1" applyBorder="1" applyAlignment="1">
      <alignment horizontal="left" vertical="center" wrapText="1"/>
    </xf>
    <xf numFmtId="0" fontId="41" fillId="2" borderId="0" xfId="12" applyFont="1" applyFill="1" applyAlignment="1">
      <alignment horizontal="left" vertical="center" wrapText="1"/>
    </xf>
    <xf numFmtId="0" fontId="41" fillId="2" borderId="9" xfId="12" applyFont="1" applyFill="1" applyBorder="1" applyAlignment="1">
      <alignment horizontal="left" vertical="center" wrapText="1"/>
    </xf>
    <xf numFmtId="0" fontId="41" fillId="2" borderId="11" xfId="12" applyFont="1" applyFill="1" applyBorder="1" applyAlignment="1">
      <alignment horizontal="left" vertical="center" wrapText="1"/>
    </xf>
    <xf numFmtId="0" fontId="41" fillId="2" borderId="13" xfId="12" applyFont="1" applyFill="1" applyBorder="1" applyAlignment="1">
      <alignment horizontal="left" vertical="center" wrapText="1"/>
    </xf>
    <xf numFmtId="0" fontId="41" fillId="2" borderId="12" xfId="12" applyFont="1" applyFill="1" applyBorder="1" applyAlignment="1">
      <alignment horizontal="left" vertical="center" wrapText="1"/>
    </xf>
    <xf numFmtId="0" fontId="41" fillId="2" borderId="6" xfId="10" applyFont="1" applyFill="1" applyBorder="1" applyAlignment="1">
      <alignment vertical="center" wrapText="1"/>
    </xf>
    <xf numFmtId="0" fontId="3" fillId="3" borderId="4" xfId="12" applyFont="1" applyFill="1" applyBorder="1" applyAlignment="1">
      <alignment horizontal="center" vertical="center" wrapText="1"/>
    </xf>
    <xf numFmtId="0" fontId="4" fillId="3" borderId="4" xfId="12" applyFont="1" applyFill="1" applyBorder="1" applyAlignment="1">
      <alignment horizontal="center" vertical="center" wrapText="1"/>
    </xf>
    <xf numFmtId="0" fontId="42" fillId="2" borderId="4" xfId="12" applyFont="1" applyFill="1" applyBorder="1" applyAlignment="1">
      <alignment horizontal="center" vertical="center" wrapText="1"/>
    </xf>
    <xf numFmtId="0" fontId="41" fillId="2" borderId="4" xfId="12" applyFont="1" applyFill="1" applyBorder="1" applyAlignment="1">
      <alignment horizontal="center" vertical="center" wrapText="1"/>
    </xf>
    <xf numFmtId="0" fontId="25" fillId="3" borderId="0" xfId="12" applyFont="1" applyFill="1" applyAlignment="1">
      <alignment horizontal="center" vertical="center" wrapText="1"/>
    </xf>
    <xf numFmtId="0" fontId="25" fillId="3" borderId="0" xfId="12" applyFont="1" applyFill="1" applyAlignment="1">
      <alignment horizontal="center" vertical="center"/>
    </xf>
    <xf numFmtId="49" fontId="18" fillId="0" borderId="4" xfId="10" applyNumberFormat="1" applyFont="1" applyBorder="1" applyAlignment="1">
      <alignment horizontal="center" vertical="center"/>
    </xf>
    <xf numFmtId="49" fontId="18" fillId="0" borderId="1" xfId="10" applyNumberFormat="1" applyFont="1" applyBorder="1" applyAlignment="1">
      <alignment horizontal="center" vertical="center"/>
    </xf>
    <xf numFmtId="0" fontId="32" fillId="0" borderId="4" xfId="3" applyFont="1" applyBorder="1" applyAlignment="1">
      <alignment horizontal="center" vertical="center"/>
    </xf>
    <xf numFmtId="0" fontId="68" fillId="2" borderId="4" xfId="12" applyFont="1" applyFill="1" applyBorder="1" applyAlignment="1">
      <alignment horizontal="center" vertical="center" wrapText="1"/>
    </xf>
    <xf numFmtId="0" fontId="41" fillId="2" borderId="11" xfId="3" applyFont="1" applyFill="1" applyBorder="1" applyAlignment="1">
      <alignment horizontal="center" vertical="center"/>
    </xf>
    <xf numFmtId="0" fontId="41" fillId="2" borderId="13" xfId="3" applyFont="1" applyFill="1" applyBorder="1" applyAlignment="1">
      <alignment horizontal="center" vertical="center"/>
    </xf>
    <xf numFmtId="0" fontId="3" fillId="0" borderId="19" xfId="3" applyFont="1" applyBorder="1" applyAlignment="1">
      <alignment horizontal="left" vertical="center"/>
    </xf>
    <xf numFmtId="0" fontId="29" fillId="2" borderId="1" xfId="3" applyFont="1" applyFill="1" applyBorder="1" applyAlignment="1">
      <alignment horizontal="center" vertical="center"/>
      <extLst>
        <ext xmlns:xfpb="http://schemas.microsoft.com/office/spreadsheetml/2022/featurepropertybag" uri="{C7286773-470A-42A8-94C5-96B5CB345126}">
          <xfpb:xfComplement i="0"/>
        </ext>
      </extLst>
    </xf>
    <xf numFmtId="0" fontId="29" fillId="2" borderId="3" xfId="3" applyFont="1" applyFill="1" applyBorder="1" applyAlignment="1">
      <alignment horizontal="center" vertical="center"/>
      <extLst>
        <ext xmlns:xfpb="http://schemas.microsoft.com/office/spreadsheetml/2022/featurepropertybag" uri="{C7286773-470A-42A8-94C5-96B5CB345126}">
          <xfpb:xfComplement i="0"/>
        </ext>
      </extLst>
    </xf>
    <xf numFmtId="0" fontId="3" fillId="0" borderId="4" xfId="3" applyFont="1" applyBorder="1" applyAlignment="1">
      <alignment horizontal="left" vertical="center"/>
    </xf>
    <xf numFmtId="0" fontId="3" fillId="0" borderId="4" xfId="3" applyFont="1" applyBorder="1" applyAlignment="1">
      <alignment horizontal="center" vertical="center" shrinkToFit="1"/>
    </xf>
    <xf numFmtId="177" fontId="41" fillId="2" borderId="4" xfId="3" applyNumberFormat="1" applyFont="1" applyFill="1" applyBorder="1" applyAlignment="1">
      <alignment horizontal="center" vertical="center" shrinkToFit="1"/>
    </xf>
    <xf numFmtId="0" fontId="3" fillId="0" borderId="4" xfId="3" applyFont="1" applyBorder="1" applyAlignment="1">
      <alignment horizontal="center" vertical="center" textRotation="255" wrapText="1" shrinkToFit="1"/>
    </xf>
    <xf numFmtId="0" fontId="42" fillId="2" borderId="4" xfId="3" applyFont="1" applyFill="1" applyBorder="1" applyAlignment="1">
      <alignment horizontal="center" vertical="center" shrinkToFit="1"/>
    </xf>
    <xf numFmtId="0" fontId="3" fillId="0" borderId="4" xfId="3" applyFont="1" applyBorder="1" applyAlignment="1">
      <alignment horizontal="left" vertical="center" shrinkToFit="1"/>
    </xf>
    <xf numFmtId="0" fontId="41" fillId="2" borderId="4" xfId="3" applyFont="1" applyFill="1" applyBorder="1" applyAlignment="1">
      <alignment horizontal="center" vertical="center" shrinkToFit="1"/>
    </xf>
    <xf numFmtId="0" fontId="11" fillId="0" borderId="6" xfId="3" applyFont="1" applyBorder="1" applyAlignment="1">
      <alignment horizontal="center" vertical="center" wrapText="1" shrinkToFit="1"/>
    </xf>
    <xf numFmtId="0" fontId="12" fillId="0" borderId="10" xfId="3" applyFont="1" applyBorder="1" applyAlignment="1">
      <alignment horizontal="center" vertical="center" wrapText="1" shrinkToFit="1"/>
    </xf>
    <xf numFmtId="0" fontId="12" fillId="0" borderId="8" xfId="3" applyFont="1" applyBorder="1" applyAlignment="1">
      <alignment horizontal="center" vertical="center" wrapText="1" shrinkToFit="1"/>
    </xf>
    <xf numFmtId="0" fontId="12" fillId="0" borderId="11" xfId="3" applyFont="1" applyBorder="1" applyAlignment="1">
      <alignment horizontal="center" vertical="center" wrapText="1" shrinkToFit="1"/>
    </xf>
    <xf numFmtId="0" fontId="12" fillId="0" borderId="13" xfId="3" applyFont="1" applyBorder="1" applyAlignment="1">
      <alignment horizontal="center" vertical="center" wrapText="1" shrinkToFit="1"/>
    </xf>
    <xf numFmtId="0" fontId="12" fillId="0" borderId="12" xfId="3" applyFont="1" applyBorder="1" applyAlignment="1">
      <alignment horizontal="center" vertical="center" wrapText="1" shrinkToFit="1"/>
    </xf>
    <xf numFmtId="0" fontId="3" fillId="2" borderId="10" xfId="3" applyFont="1" applyFill="1" applyBorder="1" applyAlignment="1">
      <alignment horizontal="left" vertical="center"/>
    </xf>
    <xf numFmtId="38" fontId="3" fillId="0" borderId="3" xfId="13" applyFont="1" applyBorder="1" applyAlignment="1">
      <alignment horizontal="center" vertical="center" wrapText="1"/>
    </xf>
    <xf numFmtId="38" fontId="3" fillId="0" borderId="10" xfId="13" applyFont="1" applyBorder="1" applyAlignment="1">
      <alignment horizontal="center" vertical="center" wrapText="1"/>
    </xf>
    <xf numFmtId="38" fontId="3" fillId="0" borderId="8" xfId="13" applyFont="1" applyBorder="1" applyAlignment="1">
      <alignment horizontal="center" vertical="center" wrapText="1"/>
    </xf>
    <xf numFmtId="38" fontId="3" fillId="0" borderId="13" xfId="13" applyFont="1" applyBorder="1" applyAlignment="1">
      <alignment horizontal="center" vertical="center" wrapText="1"/>
    </xf>
    <xf numFmtId="38" fontId="3" fillId="0" borderId="12" xfId="13" applyFont="1" applyBorder="1" applyAlignment="1">
      <alignment horizontal="center" vertical="center" wrapText="1"/>
    </xf>
    <xf numFmtId="38" fontId="3" fillId="0" borderId="19" xfId="13" applyFont="1" applyBorder="1" applyAlignment="1">
      <alignment horizontal="center" vertical="center" wrapText="1"/>
    </xf>
    <xf numFmtId="38" fontId="3" fillId="0" borderId="17" xfId="13" applyFont="1" applyBorder="1" applyAlignment="1">
      <alignment horizontal="center" vertical="center"/>
    </xf>
    <xf numFmtId="38" fontId="3" fillId="0" borderId="19" xfId="13" applyFont="1" applyBorder="1" applyAlignment="1">
      <alignment horizontal="center" vertical="center"/>
    </xf>
    <xf numFmtId="38" fontId="3" fillId="0" borderId="4" xfId="13" applyFont="1" applyBorder="1" applyAlignment="1">
      <alignment horizontal="center" vertical="center" wrapText="1"/>
    </xf>
    <xf numFmtId="38" fontId="3" fillId="0" borderId="4" xfId="13" applyFont="1" applyBorder="1" applyAlignment="1">
      <alignment horizontal="center" vertical="center"/>
    </xf>
    <xf numFmtId="38" fontId="4" fillId="0" borderId="6" xfId="13" applyFont="1" applyFill="1" applyBorder="1" applyAlignment="1">
      <alignment horizontal="center" vertical="center" wrapText="1"/>
    </xf>
    <xf numFmtId="38" fontId="4" fillId="0" borderId="10" xfId="13" applyFont="1" applyFill="1" applyBorder="1" applyAlignment="1">
      <alignment horizontal="center" vertical="center" wrapText="1"/>
    </xf>
    <xf numFmtId="38" fontId="4" fillId="0" borderId="7" xfId="13" applyFont="1" applyFill="1" applyBorder="1" applyAlignment="1">
      <alignment horizontal="center" vertical="center" wrapText="1"/>
    </xf>
    <xf numFmtId="38" fontId="4" fillId="0" borderId="0" xfId="13" applyFont="1" applyFill="1" applyBorder="1" applyAlignment="1">
      <alignment horizontal="center" vertical="center" wrapText="1"/>
    </xf>
    <xf numFmtId="38" fontId="4" fillId="0" borderId="1" xfId="13" applyFont="1" applyFill="1" applyBorder="1" applyAlignment="1">
      <alignment horizontal="right" vertical="center"/>
    </xf>
    <xf numFmtId="38" fontId="4" fillId="0" borderId="3" xfId="13" applyFont="1" applyFill="1" applyBorder="1" applyAlignment="1">
      <alignment horizontal="right" vertical="center"/>
    </xf>
    <xf numFmtId="38" fontId="4" fillId="0" borderId="3" xfId="13" applyFont="1" applyFill="1" applyBorder="1" applyAlignment="1">
      <alignment vertical="center"/>
    </xf>
    <xf numFmtId="38" fontId="4" fillId="0" borderId="3" xfId="13" applyFont="1" applyFill="1" applyBorder="1" applyAlignment="1">
      <alignment horizontal="center" vertical="center" wrapText="1"/>
    </xf>
    <xf numFmtId="38" fontId="3" fillId="0" borderId="1" xfId="13" applyFont="1" applyBorder="1" applyAlignment="1">
      <alignment horizontal="right" vertical="center"/>
    </xf>
    <xf numFmtId="38" fontId="3" fillId="0" borderId="3" xfId="13" applyFont="1" applyBorder="1" applyAlignment="1">
      <alignment horizontal="right" vertical="center"/>
    </xf>
    <xf numFmtId="38" fontId="3" fillId="0" borderId="3" xfId="13" applyFont="1" applyBorder="1" applyAlignment="1">
      <alignment vertical="center"/>
    </xf>
    <xf numFmtId="38" fontId="42" fillId="2" borderId="1" xfId="13" applyFont="1" applyFill="1" applyBorder="1" applyAlignment="1">
      <alignment horizontal="center" vertical="center" wrapText="1"/>
    </xf>
    <xf numFmtId="38" fontId="41" fillId="2" borderId="3" xfId="13" applyFont="1" applyFill="1" applyBorder="1" applyAlignment="1">
      <alignment horizontal="center" vertical="center" wrapText="1"/>
    </xf>
    <xf numFmtId="38" fontId="41" fillId="2" borderId="2" xfId="13" applyFont="1" applyFill="1" applyBorder="1" applyAlignment="1">
      <alignment horizontal="center" vertical="center" wrapText="1"/>
    </xf>
    <xf numFmtId="38" fontId="4" fillId="2" borderId="11" xfId="13" applyFont="1" applyFill="1" applyBorder="1" applyAlignment="1">
      <alignment horizontal="center" vertical="top" wrapText="1"/>
    </xf>
    <xf numFmtId="38" fontId="4" fillId="2" borderId="13" xfId="13" applyFont="1" applyFill="1" applyBorder="1" applyAlignment="1">
      <alignment horizontal="center" vertical="top" wrapText="1"/>
    </xf>
    <xf numFmtId="38" fontId="3" fillId="2" borderId="4" xfId="13" applyFont="1" applyFill="1" applyBorder="1" applyAlignment="1">
      <alignment horizontal="center" vertical="center" wrapText="1"/>
    </xf>
    <xf numFmtId="38" fontId="4" fillId="0" borderId="4" xfId="13" applyFont="1" applyFill="1" applyBorder="1" applyAlignment="1">
      <alignment horizontal="center" vertical="center" wrapText="1"/>
    </xf>
    <xf numFmtId="38" fontId="4" fillId="0" borderId="1" xfId="13" applyFont="1" applyFill="1" applyBorder="1" applyAlignment="1">
      <alignment horizontal="center" vertical="center" wrapText="1"/>
    </xf>
    <xf numFmtId="38" fontId="3" fillId="0" borderId="2" xfId="13" applyFont="1" applyBorder="1" applyAlignment="1">
      <alignment horizontal="center" vertical="center" wrapText="1"/>
    </xf>
    <xf numFmtId="38" fontId="3" fillId="3" borderId="4" xfId="13" applyFont="1" applyFill="1" applyBorder="1" applyAlignment="1">
      <alignment horizontal="center" vertical="center" wrapText="1"/>
    </xf>
    <xf numFmtId="38" fontId="4" fillId="0" borderId="19" xfId="13" applyFont="1" applyFill="1" applyBorder="1" applyAlignment="1">
      <alignment horizontal="center" vertical="center" wrapText="1"/>
    </xf>
    <xf numFmtId="38" fontId="42" fillId="2" borderId="19" xfId="13" applyFont="1" applyFill="1" applyBorder="1" applyAlignment="1">
      <alignment horizontal="center" vertical="center" wrapText="1"/>
    </xf>
    <xf numFmtId="38" fontId="42" fillId="2" borderId="4" xfId="13" applyFont="1" applyFill="1" applyBorder="1" applyAlignment="1">
      <alignment horizontal="center" vertical="center" wrapText="1"/>
    </xf>
    <xf numFmtId="38" fontId="13" fillId="0" borderId="19" xfId="13" applyFont="1" applyBorder="1" applyAlignment="1">
      <alignment horizontal="center" vertical="center" wrapText="1"/>
    </xf>
    <xf numFmtId="38" fontId="3" fillId="3" borderId="19" xfId="13" applyFont="1" applyFill="1" applyBorder="1" applyAlignment="1">
      <alignment horizontal="center" vertical="center" wrapText="1"/>
    </xf>
    <xf numFmtId="38" fontId="41" fillId="2" borderId="4" xfId="13" applyFont="1" applyFill="1" applyBorder="1" applyAlignment="1">
      <alignment vertical="center" wrapText="1"/>
    </xf>
    <xf numFmtId="38" fontId="41" fillId="2" borderId="1" xfId="13" applyFont="1" applyFill="1" applyBorder="1" applyAlignment="1">
      <alignment vertical="center" wrapText="1"/>
    </xf>
    <xf numFmtId="38" fontId="4" fillId="0" borderId="11" xfId="13" applyFont="1" applyFill="1" applyBorder="1" applyAlignment="1">
      <alignment horizontal="center" vertical="center" wrapText="1"/>
    </xf>
    <xf numFmtId="38" fontId="10" fillId="0" borderId="12" xfId="13" applyFont="1" applyBorder="1" applyAlignment="1">
      <alignment horizontal="center" vertical="center" wrapText="1"/>
    </xf>
    <xf numFmtId="38" fontId="10" fillId="0" borderId="19" xfId="13" applyFont="1" applyBorder="1" applyAlignment="1">
      <alignment horizontal="center" vertical="center" wrapText="1"/>
    </xf>
    <xf numFmtId="38" fontId="4" fillId="2" borderId="1" xfId="13" applyFont="1" applyFill="1" applyBorder="1" applyAlignment="1">
      <alignment horizontal="center" vertical="top" wrapText="1"/>
    </xf>
    <xf numFmtId="38" fontId="4" fillId="2" borderId="3" xfId="13" applyFont="1" applyFill="1" applyBorder="1" applyAlignment="1">
      <alignment horizontal="center" vertical="top" wrapText="1"/>
    </xf>
    <xf numFmtId="0" fontId="3" fillId="0" borderId="4" xfId="10" applyFont="1" applyBorder="1" applyAlignment="1">
      <alignment horizontal="left" vertical="center"/>
    </xf>
    <xf numFmtId="0" fontId="18" fillId="2" borderId="4" xfId="10" applyFont="1" applyFill="1" applyBorder="1" applyAlignment="1">
      <alignment horizontal="center" vertical="center"/>
    </xf>
    <xf numFmtId="0" fontId="3" fillId="3" borderId="4" xfId="10" applyFont="1" applyFill="1" applyBorder="1" applyAlignment="1">
      <alignment horizontal="center" vertical="center"/>
    </xf>
    <xf numFmtId="0" fontId="3" fillId="0" borderId="4" xfId="10" applyFont="1" applyBorder="1" applyAlignment="1">
      <alignment horizontal="center" vertical="center"/>
    </xf>
    <xf numFmtId="0" fontId="3" fillId="3" borderId="5" xfId="10" applyFont="1" applyFill="1" applyBorder="1" applyAlignment="1">
      <alignment horizontal="center" vertical="center" wrapText="1"/>
    </xf>
    <xf numFmtId="0" fontId="42" fillId="2" borderId="4" xfId="10" applyFont="1" applyFill="1" applyBorder="1" applyAlignment="1">
      <alignment horizontal="center" vertical="center" wrapText="1"/>
    </xf>
    <xf numFmtId="0" fontId="41" fillId="2" borderId="4" xfId="10" applyFont="1" applyFill="1" applyBorder="1" applyAlignment="1">
      <alignment horizontal="center" vertical="center" wrapText="1"/>
    </xf>
    <xf numFmtId="0" fontId="3" fillId="0" borderId="2" xfId="10" applyFont="1" applyBorder="1" applyAlignment="1">
      <alignment horizontal="center" vertical="center" shrinkToFit="1"/>
    </xf>
    <xf numFmtId="0" fontId="3" fillId="0" borderId="4" xfId="10" applyFont="1" applyBorder="1" applyAlignment="1">
      <alignment horizontal="center" vertical="center" shrinkToFit="1"/>
    </xf>
    <xf numFmtId="0" fontId="3" fillId="0" borderId="1" xfId="10" applyFont="1" applyBorder="1" applyAlignment="1">
      <alignment horizontal="center" vertical="center" shrinkToFit="1"/>
    </xf>
    <xf numFmtId="0" fontId="3" fillId="0" borderId="4" xfId="3" applyFont="1" applyBorder="1" applyAlignment="1">
      <alignment horizontal="center" vertical="center" wrapText="1"/>
    </xf>
    <xf numFmtId="0" fontId="3" fillId="0" borderId="19" xfId="3" applyFont="1" applyBorder="1" applyAlignment="1">
      <alignment horizontal="center" vertical="center" wrapText="1"/>
    </xf>
    <xf numFmtId="0" fontId="4" fillId="0" borderId="1" xfId="10" applyFont="1" applyBorder="1" applyAlignment="1">
      <alignment horizontal="center" vertical="center" shrinkToFit="1"/>
    </xf>
    <xf numFmtId="0" fontId="4" fillId="0" borderId="3" xfId="10" applyFont="1" applyBorder="1" applyAlignment="1">
      <alignment horizontal="center" vertical="center" shrinkToFit="1"/>
    </xf>
    <xf numFmtId="0" fontId="18" fillId="2" borderId="4" xfId="10" applyFont="1" applyFill="1" applyBorder="1" applyAlignment="1">
      <alignment horizontal="center" vertical="center" shrinkToFit="1"/>
    </xf>
    <xf numFmtId="0" fontId="18" fillId="2" borderId="5" xfId="10" applyFont="1" applyFill="1" applyBorder="1" applyAlignment="1">
      <alignment horizontal="center" vertical="center" shrinkToFit="1"/>
    </xf>
    <xf numFmtId="0" fontId="65" fillId="2" borderId="4" xfId="10" applyFont="1" applyFill="1" applyBorder="1" applyAlignment="1">
      <alignment horizontal="center" vertical="center"/>
    </xf>
    <xf numFmtId="0" fontId="3" fillId="0" borderId="2" xfId="10" applyFont="1" applyBorder="1" applyAlignment="1">
      <alignment horizontal="center" vertical="center"/>
    </xf>
    <xf numFmtId="0" fontId="3" fillId="0" borderId="3" xfId="10" applyFont="1" applyBorder="1" applyAlignment="1">
      <alignment horizontal="center" vertical="center"/>
    </xf>
    <xf numFmtId="0" fontId="3" fillId="0" borderId="1" xfId="10" applyFont="1" applyBorder="1" applyAlignment="1">
      <alignment horizontal="center" vertical="center"/>
    </xf>
    <xf numFmtId="0" fontId="3" fillId="2" borderId="4" xfId="10" applyFont="1" applyFill="1" applyBorder="1" applyAlignment="1">
      <alignment horizontal="center" vertical="center" wrapText="1"/>
    </xf>
    <xf numFmtId="0" fontId="3" fillId="2" borderId="13" xfId="10" applyFont="1" applyFill="1" applyBorder="1" applyAlignment="1">
      <alignment horizontal="right" vertical="center"/>
    </xf>
    <xf numFmtId="0" fontId="3" fillId="2" borderId="1" xfId="10" applyFont="1" applyFill="1" applyBorder="1" applyAlignment="1">
      <alignment horizontal="right" vertical="center"/>
    </xf>
    <xf numFmtId="0" fontId="3" fillId="2" borderId="3" xfId="10" applyFont="1" applyFill="1" applyBorder="1" applyAlignment="1">
      <alignment horizontal="right" vertical="center"/>
    </xf>
    <xf numFmtId="3" fontId="3" fillId="2" borderId="1" xfId="10" applyNumberFormat="1" applyFont="1" applyFill="1" applyBorder="1" applyAlignment="1">
      <alignment horizontal="right" vertical="center"/>
    </xf>
    <xf numFmtId="3" fontId="3" fillId="2" borderId="3" xfId="10" applyNumberFormat="1" applyFont="1" applyFill="1" applyBorder="1" applyAlignment="1">
      <alignment horizontal="right" vertical="center"/>
    </xf>
    <xf numFmtId="0" fontId="3" fillId="0" borderId="19" xfId="10" applyFont="1" applyBorder="1" applyAlignment="1">
      <alignment horizontal="center" vertical="center" wrapText="1"/>
    </xf>
    <xf numFmtId="0" fontId="3" fillId="0" borderId="4" xfId="10" applyFont="1" applyBorder="1" applyAlignment="1">
      <alignment horizontal="center" vertical="center" wrapText="1"/>
    </xf>
    <xf numFmtId="0" fontId="3" fillId="0" borderId="5" xfId="10" applyFont="1" applyBorder="1" applyAlignment="1">
      <alignment horizontal="center" vertical="center" wrapText="1"/>
    </xf>
    <xf numFmtId="0" fontId="41" fillId="2" borderId="11" xfId="10" applyFont="1" applyFill="1" applyBorder="1" applyAlignment="1">
      <alignment horizontal="left" vertical="center" shrinkToFit="1"/>
    </xf>
    <xf numFmtId="0" fontId="41" fillId="2" borderId="13" xfId="10" applyFont="1" applyFill="1" applyBorder="1" applyAlignment="1">
      <alignment horizontal="left" vertical="center" shrinkToFit="1"/>
    </xf>
    <xf numFmtId="0" fontId="41" fillId="2" borderId="12" xfId="10" applyFont="1" applyFill="1" applyBorder="1" applyAlignment="1">
      <alignment horizontal="left" vertical="center" shrinkToFit="1"/>
    </xf>
    <xf numFmtId="0" fontId="41" fillId="2" borderId="4" xfId="10" applyFont="1" applyFill="1" applyBorder="1" applyAlignment="1">
      <alignment horizontal="center" vertical="center"/>
    </xf>
    <xf numFmtId="0" fontId="41" fillId="2" borderId="1" xfId="10" applyFont="1" applyFill="1" applyBorder="1" applyAlignment="1">
      <alignment horizontal="center" vertical="center"/>
    </xf>
    <xf numFmtId="0" fontId="41" fillId="2" borderId="4" xfId="10" applyFont="1" applyFill="1" applyBorder="1" applyAlignment="1">
      <alignment horizontal="left" vertical="center"/>
    </xf>
    <xf numFmtId="0" fontId="41" fillId="2" borderId="1" xfId="10" applyFont="1" applyFill="1" applyBorder="1" applyAlignment="1">
      <alignment horizontal="left" vertical="center" shrinkToFit="1"/>
    </xf>
    <xf numFmtId="0" fontId="41" fillId="2" borderId="3" xfId="10" applyFont="1" applyFill="1" applyBorder="1" applyAlignment="1">
      <alignment horizontal="left" vertical="center" shrinkToFit="1"/>
    </xf>
    <xf numFmtId="0" fontId="41" fillId="2" borderId="2" xfId="10" applyFont="1" applyFill="1" applyBorder="1" applyAlignment="1">
      <alignment horizontal="left" vertical="center" shrinkToFit="1"/>
    </xf>
    <xf numFmtId="0" fontId="41" fillId="2" borderId="1" xfId="10" applyFont="1" applyFill="1" applyBorder="1" applyAlignment="1">
      <alignment horizontal="left" vertical="center" wrapText="1"/>
    </xf>
    <xf numFmtId="0" fontId="41" fillId="2" borderId="3" xfId="10" applyFont="1" applyFill="1" applyBorder="1" applyAlignment="1">
      <alignment horizontal="left" vertical="center"/>
    </xf>
    <xf numFmtId="0" fontId="41" fillId="2" borderId="2" xfId="10" applyFont="1" applyFill="1" applyBorder="1" applyAlignment="1">
      <alignment horizontal="left" vertical="center"/>
    </xf>
    <xf numFmtId="0" fontId="29" fillId="2" borderId="6" xfId="10" applyFont="1" applyFill="1" applyBorder="1" applyAlignment="1">
      <alignment horizontal="left" vertical="center" shrinkToFit="1"/>
    </xf>
    <xf numFmtId="0" fontId="29" fillId="2" borderId="10" xfId="10" applyFont="1" applyFill="1" applyBorder="1" applyAlignment="1">
      <alignment horizontal="left" vertical="center" shrinkToFit="1"/>
    </xf>
    <xf numFmtId="0" fontId="29" fillId="2" borderId="8" xfId="10" applyFont="1" applyFill="1" applyBorder="1" applyAlignment="1">
      <alignment horizontal="left" vertical="center" shrinkToFit="1"/>
    </xf>
    <xf numFmtId="0" fontId="29" fillId="2" borderId="5" xfId="10" applyFont="1" applyFill="1" applyBorder="1" applyAlignment="1">
      <alignment horizontal="center" vertical="center"/>
    </xf>
    <xf numFmtId="0" fontId="29" fillId="2" borderId="6" xfId="10" applyFont="1" applyFill="1" applyBorder="1" applyAlignment="1">
      <alignment horizontal="center" vertical="center"/>
    </xf>
    <xf numFmtId="0" fontId="29" fillId="2" borderId="4" xfId="10" applyFont="1" applyFill="1" applyBorder="1" applyAlignment="1">
      <alignment horizontal="center" vertical="center"/>
    </xf>
    <xf numFmtId="0" fontId="3" fillId="2" borderId="4" xfId="10" applyFont="1" applyFill="1" applyBorder="1" applyAlignment="1">
      <alignment horizontal="center" vertical="center"/>
    </xf>
    <xf numFmtId="0" fontId="3" fillId="2" borderId="6" xfId="10" applyFont="1" applyFill="1" applyBorder="1" applyAlignment="1">
      <alignment horizontal="left" vertical="center" wrapText="1"/>
    </xf>
    <xf numFmtId="0" fontId="3" fillId="2" borderId="10" xfId="10" applyFont="1" applyFill="1" applyBorder="1" applyAlignment="1">
      <alignment horizontal="left" vertical="center"/>
    </xf>
    <xf numFmtId="0" fontId="3" fillId="2" borderId="8" xfId="10" applyFont="1" applyFill="1" applyBorder="1" applyAlignment="1">
      <alignment horizontal="left" vertical="center"/>
    </xf>
    <xf numFmtId="0" fontId="3" fillId="2" borderId="4" xfId="10" applyFont="1" applyFill="1" applyBorder="1" applyAlignment="1">
      <alignment horizontal="left" vertical="center"/>
    </xf>
    <xf numFmtId="0" fontId="4" fillId="0" borderId="0" xfId="10" applyFont="1" applyAlignment="1">
      <alignment horizontal="center" vertical="center"/>
    </xf>
    <xf numFmtId="0" fontId="4" fillId="0" borderId="9" xfId="10" applyFont="1" applyBorder="1" applyAlignment="1">
      <alignment horizontal="center" vertical="center"/>
    </xf>
    <xf numFmtId="0" fontId="18" fillId="2" borderId="1" xfId="10" applyFont="1" applyFill="1" applyBorder="1" applyAlignment="1">
      <alignment horizontal="center" vertical="center"/>
    </xf>
    <xf numFmtId="0" fontId="18" fillId="2" borderId="3" xfId="10" applyFont="1" applyFill="1" applyBorder="1" applyAlignment="1">
      <alignment horizontal="center" vertical="center"/>
    </xf>
    <xf numFmtId="0" fontId="4" fillId="0" borderId="5" xfId="10" applyFont="1" applyBorder="1" applyAlignment="1">
      <alignment horizontal="center" vertical="center"/>
    </xf>
    <xf numFmtId="0" fontId="4" fillId="0" borderId="1" xfId="10" applyFont="1" applyBorder="1" applyAlignment="1">
      <alignment horizontal="left" vertical="center" shrinkToFit="1"/>
    </xf>
    <xf numFmtId="0" fontId="4" fillId="0" borderId="3" xfId="10" applyFont="1" applyBorder="1" applyAlignment="1">
      <alignment horizontal="left" vertical="center" shrinkToFit="1"/>
    </xf>
    <xf numFmtId="0" fontId="4" fillId="0" borderId="13" xfId="10" applyFont="1" applyBorder="1" applyAlignment="1">
      <alignment horizontal="left" vertical="center" shrinkToFit="1"/>
    </xf>
    <xf numFmtId="0" fontId="10" fillId="2" borderId="13" xfId="10" applyFont="1" applyFill="1" applyBorder="1" applyAlignment="1">
      <alignment horizontal="center" vertical="center" shrinkToFit="1"/>
    </xf>
    <xf numFmtId="0" fontId="3" fillId="2" borderId="1" xfId="10" applyFont="1" applyFill="1" applyBorder="1" applyAlignment="1">
      <alignment horizontal="left" vertical="center" wrapText="1"/>
    </xf>
    <xf numFmtId="0" fontId="3" fillId="2" borderId="3" xfId="10" applyFont="1" applyFill="1" applyBorder="1" applyAlignment="1">
      <alignment horizontal="left" vertical="center"/>
    </xf>
    <xf numFmtId="0" fontId="3" fillId="2" borderId="2" xfId="10" applyFont="1" applyFill="1" applyBorder="1" applyAlignment="1">
      <alignment horizontal="left" vertical="center"/>
    </xf>
    <xf numFmtId="0" fontId="4" fillId="0" borderId="1" xfId="10" applyFont="1" applyBorder="1" applyAlignment="1">
      <alignment horizontal="center" vertical="center"/>
    </xf>
    <xf numFmtId="0" fontId="4" fillId="0" borderId="3" xfId="10" applyFont="1" applyBorder="1" applyAlignment="1">
      <alignment horizontal="center" vertical="center"/>
    </xf>
    <xf numFmtId="0" fontId="4" fillId="0" borderId="2" xfId="10" applyFont="1" applyBorder="1" applyAlignment="1">
      <alignment horizontal="center" vertical="center"/>
    </xf>
    <xf numFmtId="0" fontId="4" fillId="0" borderId="4" xfId="10" applyFont="1" applyBorder="1" applyAlignment="1">
      <alignment horizontal="center" vertical="center"/>
    </xf>
    <xf numFmtId="0" fontId="41" fillId="2" borderId="4" xfId="10" applyFont="1" applyFill="1" applyBorder="1" applyAlignment="1">
      <alignment horizontal="center" vertical="center" shrinkToFit="1"/>
    </xf>
    <xf numFmtId="0" fontId="41" fillId="2" borderId="7" xfId="10" applyFont="1" applyFill="1" applyBorder="1" applyAlignment="1">
      <alignment horizontal="center" vertical="center" shrinkToFit="1"/>
    </xf>
    <xf numFmtId="0" fontId="41" fillId="2" borderId="0" xfId="10" applyFont="1" applyFill="1" applyAlignment="1">
      <alignment horizontal="center" vertical="center" shrinkToFit="1"/>
    </xf>
    <xf numFmtId="0" fontId="41" fillId="2" borderId="11" xfId="10" applyFont="1" applyFill="1" applyBorder="1" applyAlignment="1">
      <alignment horizontal="center" vertical="center" shrinkToFit="1"/>
    </xf>
    <xf numFmtId="0" fontId="41" fillId="2" borderId="13" xfId="10" applyFont="1" applyFill="1" applyBorder="1" applyAlignment="1">
      <alignment horizontal="center" vertical="center" shrinkToFit="1"/>
    </xf>
    <xf numFmtId="0" fontId="65" fillId="2" borderId="1" xfId="10" applyFont="1" applyFill="1" applyBorder="1" applyAlignment="1">
      <alignment horizontal="center" vertical="center"/>
    </xf>
    <xf numFmtId="0" fontId="65" fillId="2" borderId="3" xfId="10" applyFont="1" applyFill="1" applyBorder="1" applyAlignment="1">
      <alignment horizontal="center" vertical="center"/>
    </xf>
    <xf numFmtId="0" fontId="4" fillId="0" borderId="11" xfId="10" applyFont="1" applyBorder="1" applyAlignment="1">
      <alignment horizontal="center" vertical="center"/>
    </xf>
    <xf numFmtId="0" fontId="4" fillId="0" borderId="13" xfId="10" applyFont="1" applyBorder="1" applyAlignment="1">
      <alignment horizontal="center" vertical="center"/>
    </xf>
    <xf numFmtId="0" fontId="4" fillId="0" borderId="12" xfId="10" applyFont="1" applyBorder="1" applyAlignment="1">
      <alignment horizontal="center" vertical="center"/>
    </xf>
    <xf numFmtId="0" fontId="3" fillId="0" borderId="2" xfId="10" applyFont="1" applyBorder="1" applyAlignment="1">
      <alignment horizontal="center" vertical="center" wrapText="1"/>
    </xf>
    <xf numFmtId="0" fontId="3" fillId="2" borderId="19" xfId="10" applyFont="1" applyFill="1" applyBorder="1" applyAlignment="1">
      <alignment horizontal="left" vertical="center"/>
    </xf>
    <xf numFmtId="0" fontId="3" fillId="2" borderId="19" xfId="10" applyFont="1" applyFill="1" applyBorder="1" applyAlignment="1">
      <alignment horizontal="center" vertical="center"/>
    </xf>
    <xf numFmtId="0" fontId="3" fillId="2" borderId="11" xfId="10" applyFont="1" applyFill="1" applyBorder="1" applyAlignment="1">
      <alignment horizontal="left" vertical="center"/>
    </xf>
    <xf numFmtId="0" fontId="3" fillId="2" borderId="13" xfId="10" applyFont="1" applyFill="1" applyBorder="1" applyAlignment="1">
      <alignment horizontal="left" vertical="center"/>
    </xf>
    <xf numFmtId="0" fontId="3" fillId="2" borderId="12" xfId="10" applyFont="1" applyFill="1" applyBorder="1" applyAlignment="1">
      <alignment horizontal="left" vertical="center"/>
    </xf>
    <xf numFmtId="0" fontId="4" fillId="2" borderId="6" xfId="3" applyFont="1" applyFill="1" applyBorder="1" applyAlignment="1">
      <alignment horizontal="center" vertical="center"/>
    </xf>
    <xf numFmtId="0" fontId="4" fillId="2" borderId="10" xfId="3" applyFont="1" applyFill="1" applyBorder="1" applyAlignment="1">
      <alignment horizontal="center" vertical="center"/>
    </xf>
    <xf numFmtId="0" fontId="4" fillId="2" borderId="8" xfId="3" applyFont="1" applyFill="1" applyBorder="1" applyAlignment="1">
      <alignment horizontal="center" vertical="center"/>
    </xf>
    <xf numFmtId="0" fontId="4" fillId="2" borderId="7" xfId="3" applyFont="1" applyFill="1" applyBorder="1" applyAlignment="1">
      <alignment horizontal="center" vertical="center"/>
    </xf>
    <xf numFmtId="0" fontId="4" fillId="2" borderId="0" xfId="3" applyFont="1" applyFill="1" applyAlignment="1">
      <alignment horizontal="center" vertical="center"/>
    </xf>
    <xf numFmtId="0" fontId="4" fillId="2" borderId="9" xfId="3" applyFont="1" applyFill="1" applyBorder="1" applyAlignment="1">
      <alignment horizontal="center" vertical="center"/>
    </xf>
    <xf numFmtId="0" fontId="4" fillId="2" borderId="11" xfId="3" applyFont="1" applyFill="1" applyBorder="1" applyAlignment="1">
      <alignment horizontal="center" vertical="center"/>
    </xf>
    <xf numFmtId="0" fontId="4" fillId="2" borderId="13" xfId="3" applyFont="1" applyFill="1" applyBorder="1" applyAlignment="1">
      <alignment horizontal="center" vertical="center"/>
    </xf>
    <xf numFmtId="0" fontId="4" fillId="2" borderId="12" xfId="3" applyFont="1" applyFill="1" applyBorder="1" applyAlignment="1">
      <alignment horizontal="center" vertical="center"/>
    </xf>
    <xf numFmtId="0" fontId="4" fillId="2" borderId="4" xfId="10" applyFont="1" applyFill="1" applyBorder="1" applyAlignment="1">
      <alignment horizontal="center" vertical="center" shrinkToFit="1"/>
    </xf>
    <xf numFmtId="0" fontId="4" fillId="2" borderId="4" xfId="10" applyFont="1" applyFill="1" applyBorder="1" applyAlignment="1">
      <alignment horizontal="center" vertical="center"/>
    </xf>
    <xf numFmtId="0" fontId="4" fillId="2" borderId="6" xfId="10" applyFont="1" applyFill="1" applyBorder="1" applyAlignment="1">
      <alignment horizontal="center" vertical="center" shrinkToFit="1"/>
    </xf>
    <xf numFmtId="0" fontId="4" fillId="2" borderId="10" xfId="10" applyFont="1" applyFill="1" applyBorder="1" applyAlignment="1">
      <alignment horizontal="center" vertical="center" shrinkToFit="1"/>
    </xf>
    <xf numFmtId="0" fontId="4" fillId="2" borderId="8" xfId="10" applyFont="1" applyFill="1" applyBorder="1" applyAlignment="1">
      <alignment horizontal="center" vertical="center" shrinkToFit="1"/>
    </xf>
    <xf numFmtId="0" fontId="4" fillId="2" borderId="7" xfId="10" applyFont="1" applyFill="1" applyBorder="1" applyAlignment="1">
      <alignment horizontal="center" vertical="center" shrinkToFit="1"/>
    </xf>
    <xf numFmtId="0" fontId="4" fillId="2" borderId="0" xfId="10" applyFont="1" applyFill="1" applyAlignment="1">
      <alignment horizontal="center" vertical="center" shrinkToFit="1"/>
    </xf>
    <xf numFmtId="0" fontId="4" fillId="2" borderId="9" xfId="10" applyFont="1" applyFill="1" applyBorder="1" applyAlignment="1">
      <alignment horizontal="center" vertical="center" shrinkToFit="1"/>
    </xf>
    <xf numFmtId="0" fontId="4" fillId="2" borderId="11" xfId="10" applyFont="1" applyFill="1" applyBorder="1" applyAlignment="1">
      <alignment horizontal="center" vertical="center" shrinkToFit="1"/>
    </xf>
    <xf numFmtId="0" fontId="4" fillId="2" borderId="13" xfId="10" applyFont="1" applyFill="1" applyBorder="1" applyAlignment="1">
      <alignment horizontal="center" vertical="center" shrinkToFit="1"/>
    </xf>
    <xf numFmtId="0" fontId="4" fillId="2" borderId="12" xfId="10" applyFont="1" applyFill="1" applyBorder="1" applyAlignment="1">
      <alignment horizontal="center" vertical="center" shrinkToFit="1"/>
    </xf>
    <xf numFmtId="38" fontId="4" fillId="0" borderId="1" xfId="13" applyFont="1" applyFill="1" applyBorder="1" applyAlignment="1">
      <alignment vertical="center"/>
    </xf>
    <xf numFmtId="0" fontId="4" fillId="0" borderId="1" xfId="10" applyFont="1" applyBorder="1" applyAlignment="1">
      <alignment horizontal="right" vertical="center"/>
    </xf>
    <xf numFmtId="0" fontId="4" fillId="0" borderId="3" xfId="10" applyFont="1" applyBorder="1" applyAlignment="1">
      <alignment horizontal="right" vertical="center"/>
    </xf>
    <xf numFmtId="0" fontId="4" fillId="0" borderId="10" xfId="10" applyFont="1" applyBorder="1" applyAlignment="1">
      <alignment horizontal="center" vertical="center"/>
    </xf>
    <xf numFmtId="0" fontId="42" fillId="2" borderId="6" xfId="10" applyFont="1" applyFill="1" applyBorder="1" applyAlignment="1">
      <alignment horizontal="center" vertical="center"/>
    </xf>
    <xf numFmtId="0" fontId="41" fillId="2" borderId="10" xfId="10" applyFont="1" applyFill="1" applyBorder="1" applyAlignment="1">
      <alignment horizontal="center" vertical="center"/>
    </xf>
    <xf numFmtId="0" fontId="4" fillId="0" borderId="6" xfId="10" applyFont="1" applyBorder="1" applyAlignment="1">
      <alignment horizontal="center" vertical="center"/>
    </xf>
    <xf numFmtId="0" fontId="42" fillId="2" borderId="10" xfId="10" applyFont="1" applyFill="1" applyBorder="1" applyAlignment="1">
      <alignment horizontal="center" vertical="center"/>
    </xf>
    <xf numFmtId="0" fontId="4" fillId="0" borderId="8" xfId="10" applyFont="1" applyBorder="1" applyAlignment="1">
      <alignment horizontal="center" vertical="center"/>
    </xf>
    <xf numFmtId="0" fontId="4" fillId="2" borderId="11" xfId="10" applyFont="1" applyFill="1" applyBorder="1" applyAlignment="1">
      <alignment horizontal="center" vertical="center"/>
    </xf>
    <xf numFmtId="0" fontId="4" fillId="2" borderId="13" xfId="10" applyFont="1" applyFill="1" applyBorder="1" applyAlignment="1">
      <alignment horizontal="center" vertical="center"/>
    </xf>
    <xf numFmtId="38" fontId="42" fillId="2" borderId="6" xfId="1" applyFont="1" applyFill="1" applyBorder="1" applyAlignment="1">
      <alignment horizontal="center" vertical="center"/>
    </xf>
    <xf numFmtId="38" fontId="42" fillId="2" borderId="10" xfId="1" applyFont="1" applyFill="1" applyBorder="1" applyAlignment="1">
      <alignment horizontal="center" vertical="center"/>
    </xf>
    <xf numFmtId="38" fontId="41" fillId="2" borderId="6" xfId="14" applyFont="1" applyFill="1" applyBorder="1" applyAlignment="1">
      <alignment horizontal="center" vertical="center"/>
    </xf>
    <xf numFmtId="38" fontId="41" fillId="2" borderId="10" xfId="14" applyFont="1" applyFill="1" applyBorder="1" applyAlignment="1">
      <alignment horizontal="center" vertical="center"/>
    </xf>
    <xf numFmtId="38" fontId="41" fillId="2" borderId="11" xfId="14" applyFont="1" applyFill="1" applyBorder="1" applyAlignment="1">
      <alignment horizontal="center" vertical="center"/>
    </xf>
    <xf numFmtId="38" fontId="41" fillId="2" borderId="13" xfId="14" applyFont="1" applyFill="1" applyBorder="1" applyAlignment="1">
      <alignment horizontal="center" vertical="center"/>
    </xf>
    <xf numFmtId="0" fontId="41" fillId="2" borderId="6" xfId="10" applyFont="1" applyFill="1" applyBorder="1" applyAlignment="1">
      <alignment horizontal="center" vertical="center"/>
    </xf>
    <xf numFmtId="0" fontId="42" fillId="2" borderId="11" xfId="10" applyFont="1" applyFill="1" applyBorder="1" applyAlignment="1">
      <alignment horizontal="center" vertical="center"/>
    </xf>
    <xf numFmtId="0" fontId="41" fillId="2" borderId="13" xfId="10" applyFont="1" applyFill="1" applyBorder="1" applyAlignment="1">
      <alignment horizontal="center" vertical="center"/>
    </xf>
    <xf numFmtId="0" fontId="41" fillId="2" borderId="12" xfId="10" applyFont="1" applyFill="1" applyBorder="1" applyAlignment="1">
      <alignment horizontal="center" vertical="center"/>
    </xf>
    <xf numFmtId="0" fontId="41" fillId="2" borderId="11" xfId="10" applyFont="1" applyFill="1" applyBorder="1" applyAlignment="1">
      <alignment horizontal="center" vertical="center"/>
    </xf>
    <xf numFmtId="38" fontId="41" fillId="2" borderId="11" xfId="1" applyFont="1" applyFill="1" applyBorder="1" applyAlignment="1">
      <alignment horizontal="center" vertical="center"/>
    </xf>
    <xf numFmtId="38" fontId="41" fillId="2" borderId="13" xfId="1" applyFont="1" applyFill="1" applyBorder="1" applyAlignment="1">
      <alignment horizontal="center" vertical="center"/>
    </xf>
    <xf numFmtId="38" fontId="41" fillId="2" borderId="12" xfId="1" applyFont="1" applyFill="1" applyBorder="1" applyAlignment="1">
      <alignment horizontal="center" vertical="center"/>
    </xf>
    <xf numFmtId="38" fontId="41" fillId="2" borderId="11" xfId="10" applyNumberFormat="1" applyFont="1" applyFill="1" applyBorder="1" applyAlignment="1">
      <alignment horizontal="center" vertical="center"/>
    </xf>
    <xf numFmtId="178" fontId="41" fillId="2" borderId="11" xfId="20" applyNumberFormat="1" applyFont="1" applyFill="1" applyBorder="1" applyAlignment="1">
      <alignment horizontal="center" vertical="center"/>
    </xf>
    <xf numFmtId="178" fontId="41" fillId="2" borderId="13" xfId="20" applyNumberFormat="1" applyFont="1" applyFill="1" applyBorder="1" applyAlignment="1">
      <alignment horizontal="center" vertical="center"/>
    </xf>
    <xf numFmtId="178" fontId="41" fillId="2" borderId="12" xfId="20" applyNumberFormat="1" applyFont="1" applyFill="1" applyBorder="1" applyAlignment="1">
      <alignment horizontal="center" vertical="center"/>
    </xf>
    <xf numFmtId="0" fontId="4" fillId="2" borderId="6" xfId="10" applyFont="1" applyFill="1" applyBorder="1" applyAlignment="1">
      <alignment horizontal="left" vertical="center" wrapText="1"/>
    </xf>
    <xf numFmtId="0" fontId="4" fillId="2" borderId="10" xfId="10" applyFont="1" applyFill="1" applyBorder="1" applyAlignment="1">
      <alignment horizontal="left" vertical="center"/>
    </xf>
    <xf numFmtId="0" fontId="4" fillId="2" borderId="8" xfId="10" applyFont="1" applyFill="1" applyBorder="1" applyAlignment="1">
      <alignment horizontal="left" vertical="center"/>
    </xf>
    <xf numFmtId="0" fontId="4" fillId="2" borderId="7" xfId="10" applyFont="1" applyFill="1" applyBorder="1" applyAlignment="1">
      <alignment horizontal="left" vertical="center"/>
    </xf>
    <xf numFmtId="0" fontId="4" fillId="2" borderId="0" xfId="10" applyFont="1" applyFill="1" applyAlignment="1">
      <alignment horizontal="left" vertical="center"/>
    </xf>
    <xf numFmtId="0" fontId="4" fillId="2" borderId="9" xfId="10" applyFont="1" applyFill="1" applyBorder="1" applyAlignment="1">
      <alignment horizontal="left" vertical="center"/>
    </xf>
    <xf numFmtId="0" fontId="4" fillId="2" borderId="11" xfId="10" applyFont="1" applyFill="1" applyBorder="1" applyAlignment="1">
      <alignment horizontal="left" vertical="center"/>
    </xf>
    <xf numFmtId="0" fontId="4" fillId="2" borderId="13" xfId="10" applyFont="1" applyFill="1" applyBorder="1" applyAlignment="1">
      <alignment horizontal="left" vertical="center"/>
    </xf>
    <xf numFmtId="0" fontId="4" fillId="2" borderId="12" xfId="10" applyFont="1" applyFill="1" applyBorder="1" applyAlignment="1">
      <alignment horizontal="left" vertical="center"/>
    </xf>
    <xf numFmtId="0" fontId="4" fillId="2" borderId="6" xfId="10" applyFont="1" applyFill="1" applyBorder="1">
      <alignment vertical="center"/>
    </xf>
    <xf numFmtId="0" fontId="4" fillId="2" borderId="10" xfId="10" applyFont="1" applyFill="1" applyBorder="1">
      <alignment vertical="center"/>
    </xf>
    <xf numFmtId="0" fontId="4" fillId="2" borderId="8" xfId="10" applyFont="1" applyFill="1" applyBorder="1">
      <alignment vertical="center"/>
    </xf>
    <xf numFmtId="0" fontId="4" fillId="2" borderId="7" xfId="10" applyFont="1" applyFill="1" applyBorder="1">
      <alignment vertical="center"/>
    </xf>
    <xf numFmtId="0" fontId="4" fillId="2" borderId="0" xfId="10" applyFont="1" applyFill="1">
      <alignment vertical="center"/>
    </xf>
    <xf numFmtId="0" fontId="4" fillId="2" borderId="9" xfId="10" applyFont="1" applyFill="1" applyBorder="1">
      <alignment vertical="center"/>
    </xf>
    <xf numFmtId="0" fontId="4" fillId="2" borderId="11" xfId="10" applyFont="1" applyFill="1" applyBorder="1">
      <alignment vertical="center"/>
    </xf>
    <xf numFmtId="0" fontId="4" fillId="2" borderId="13" xfId="10" applyFont="1" applyFill="1" applyBorder="1">
      <alignment vertical="center"/>
    </xf>
    <xf numFmtId="0" fontId="4" fillId="2" borderId="12" xfId="10" applyFont="1" applyFill="1" applyBorder="1">
      <alignment vertical="center"/>
    </xf>
    <xf numFmtId="0" fontId="4" fillId="2" borderId="10" xfId="10" applyFont="1" applyFill="1" applyBorder="1" applyAlignment="1">
      <alignment horizontal="left" vertical="center" wrapText="1"/>
    </xf>
    <xf numFmtId="0" fontId="4" fillId="2" borderId="8" xfId="10" applyFont="1" applyFill="1" applyBorder="1" applyAlignment="1">
      <alignment horizontal="left" vertical="center" wrapText="1"/>
    </xf>
    <xf numFmtId="0" fontId="4" fillId="2" borderId="7" xfId="10" applyFont="1" applyFill="1" applyBorder="1" applyAlignment="1">
      <alignment horizontal="left" vertical="center" wrapText="1"/>
    </xf>
    <xf numFmtId="0" fontId="4" fillId="2" borderId="0" xfId="10" applyFont="1" applyFill="1" applyAlignment="1">
      <alignment horizontal="left" vertical="center" wrapText="1"/>
    </xf>
    <xf numFmtId="0" fontId="4" fillId="2" borderId="9" xfId="10" applyFont="1" applyFill="1" applyBorder="1" applyAlignment="1">
      <alignment horizontal="left" vertical="center" wrapText="1"/>
    </xf>
    <xf numFmtId="0" fontId="4" fillId="2" borderId="11" xfId="10" applyFont="1" applyFill="1" applyBorder="1" applyAlignment="1">
      <alignment horizontal="left" vertical="center" wrapText="1"/>
    </xf>
    <xf numFmtId="0" fontId="4" fillId="2" borderId="13" xfId="10" applyFont="1" applyFill="1" applyBorder="1" applyAlignment="1">
      <alignment horizontal="left" vertical="center" wrapText="1"/>
    </xf>
    <xf numFmtId="0" fontId="4" fillId="2" borderId="12" xfId="10" applyFont="1" applyFill="1" applyBorder="1" applyAlignment="1">
      <alignment horizontal="left" vertical="center" wrapText="1"/>
    </xf>
    <xf numFmtId="38" fontId="4" fillId="0" borderId="8" xfId="13" applyFont="1" applyFill="1" applyBorder="1" applyAlignment="1">
      <alignment horizontal="center" vertical="center" wrapText="1"/>
    </xf>
    <xf numFmtId="38" fontId="4" fillId="0" borderId="9" xfId="13" applyFont="1" applyFill="1" applyBorder="1" applyAlignment="1">
      <alignment horizontal="center" vertical="center" wrapText="1"/>
    </xf>
    <xf numFmtId="38" fontId="4" fillId="3" borderId="3" xfId="13" applyFont="1" applyFill="1" applyBorder="1" applyAlignment="1">
      <alignment horizontal="center" vertical="center" wrapText="1"/>
    </xf>
    <xf numFmtId="0" fontId="4" fillId="2" borderId="6" xfId="10" applyFont="1" applyFill="1" applyBorder="1" applyAlignment="1">
      <alignment horizontal="center" vertical="center"/>
    </xf>
    <xf numFmtId="0" fontId="4" fillId="2" borderId="10" xfId="10" applyFont="1" applyFill="1" applyBorder="1" applyAlignment="1">
      <alignment horizontal="center" vertical="center"/>
    </xf>
    <xf numFmtId="0" fontId="4" fillId="2" borderId="8" xfId="10" applyFont="1" applyFill="1" applyBorder="1" applyAlignment="1">
      <alignment horizontal="center" vertical="center"/>
    </xf>
    <xf numFmtId="0" fontId="4" fillId="2" borderId="12" xfId="10" applyFont="1" applyFill="1" applyBorder="1" applyAlignment="1">
      <alignment horizontal="center" vertical="center"/>
    </xf>
    <xf numFmtId="38" fontId="4" fillId="0" borderId="13" xfId="13" applyFont="1" applyFill="1" applyBorder="1" applyAlignment="1">
      <alignment horizontal="center" vertical="center" wrapText="1"/>
    </xf>
    <xf numFmtId="38" fontId="4" fillId="0" borderId="12" xfId="13" applyFont="1" applyFill="1" applyBorder="1" applyAlignment="1">
      <alignment horizontal="center" vertical="center" wrapText="1"/>
    </xf>
    <xf numFmtId="0" fontId="4" fillId="0" borderId="2" xfId="10" applyFont="1" applyBorder="1" applyAlignment="1">
      <alignment horizontal="center" vertical="center" shrinkToFit="1"/>
    </xf>
    <xf numFmtId="38" fontId="4" fillId="0" borderId="8" xfId="13" applyFont="1" applyFill="1" applyBorder="1" applyAlignment="1">
      <alignment horizontal="center" vertical="center"/>
    </xf>
    <xf numFmtId="38" fontId="4" fillId="0" borderId="12" xfId="13" applyFont="1" applyFill="1" applyBorder="1" applyAlignment="1">
      <alignment horizontal="center" vertical="center"/>
    </xf>
    <xf numFmtId="38" fontId="4" fillId="2" borderId="4" xfId="13" applyFont="1" applyFill="1" applyBorder="1" applyAlignment="1">
      <alignment horizontal="center" vertical="center"/>
    </xf>
    <xf numFmtId="38" fontId="4" fillId="3" borderId="4" xfId="13" applyFont="1" applyFill="1" applyBorder="1" applyAlignment="1">
      <alignment horizontal="center" vertical="center"/>
    </xf>
    <xf numFmtId="0" fontId="4" fillId="0" borderId="4" xfId="15" applyFont="1" applyBorder="1" applyAlignment="1">
      <alignment horizontal="center" vertical="center" wrapText="1"/>
    </xf>
    <xf numFmtId="0" fontId="4" fillId="0" borderId="4" xfId="15" applyFont="1" applyBorder="1" applyAlignment="1">
      <alignment horizontal="center" vertical="center"/>
    </xf>
    <xf numFmtId="38" fontId="4" fillId="0" borderId="2" xfId="13" applyFont="1" applyFill="1" applyBorder="1" applyAlignment="1">
      <alignment horizontal="center" vertical="center" wrapText="1"/>
    </xf>
    <xf numFmtId="0" fontId="4" fillId="0" borderId="4" xfId="3" applyFont="1" applyBorder="1" applyAlignment="1">
      <alignment horizontal="center" vertical="center"/>
    </xf>
    <xf numFmtId="0" fontId="4" fillId="2" borderId="1" xfId="10" applyFont="1" applyFill="1" applyBorder="1" applyAlignment="1">
      <alignment horizontal="center" vertical="center" shrinkToFit="1"/>
    </xf>
    <xf numFmtId="0" fontId="4" fillId="2" borderId="3" xfId="10" applyFont="1" applyFill="1" applyBorder="1" applyAlignment="1">
      <alignment horizontal="center" vertical="center" shrinkToFit="1"/>
    </xf>
    <xf numFmtId="0" fontId="4" fillId="2" borderId="2" xfId="10" applyFont="1" applyFill="1" applyBorder="1" applyAlignment="1">
      <alignment horizontal="center" vertical="center" shrinkToFit="1"/>
    </xf>
    <xf numFmtId="0" fontId="3" fillId="2" borderId="11" xfId="10" applyFont="1" applyFill="1" applyBorder="1">
      <alignment vertical="center"/>
    </xf>
    <xf numFmtId="0" fontId="3" fillId="2" borderId="13" xfId="10" applyFont="1" applyFill="1" applyBorder="1">
      <alignment vertical="center"/>
    </xf>
    <xf numFmtId="0" fontId="3" fillId="2" borderId="12" xfId="10" applyFont="1" applyFill="1" applyBorder="1">
      <alignment vertical="center"/>
    </xf>
    <xf numFmtId="0" fontId="4" fillId="0" borderId="6" xfId="15" applyFont="1" applyBorder="1" applyAlignment="1">
      <alignment horizontal="left" vertical="center"/>
    </xf>
    <xf numFmtId="0" fontId="4" fillId="0" borderId="10" xfId="15" applyFont="1" applyBorder="1" applyAlignment="1">
      <alignment horizontal="left" vertical="center"/>
    </xf>
    <xf numFmtId="0" fontId="4" fillId="0" borderId="8" xfId="15" applyFont="1" applyBorder="1" applyAlignment="1">
      <alignment horizontal="left" vertical="center"/>
    </xf>
    <xf numFmtId="0" fontId="4" fillId="0" borderId="17" xfId="15" applyFont="1" applyBorder="1" applyAlignment="1">
      <alignment horizontal="center" vertical="center"/>
    </xf>
    <xf numFmtId="0" fontId="41" fillId="2" borderId="4" xfId="15" applyFont="1" applyFill="1" applyBorder="1" applyAlignment="1">
      <alignment horizontal="left" vertical="center" shrinkToFit="1"/>
    </xf>
    <xf numFmtId="179" fontId="41" fillId="2" borderId="4" xfId="15" applyNumberFormat="1" applyFont="1" applyFill="1" applyBorder="1" applyAlignment="1">
      <alignment horizontal="right" vertical="center"/>
    </xf>
    <xf numFmtId="56" fontId="4" fillId="3" borderId="4" xfId="15" quotePrefix="1" applyNumberFormat="1" applyFont="1" applyFill="1" applyBorder="1" applyAlignment="1">
      <alignment horizontal="center" vertical="center"/>
    </xf>
    <xf numFmtId="0" fontId="4" fillId="3" borderId="4" xfId="15" applyFont="1" applyFill="1" applyBorder="1" applyAlignment="1">
      <alignment horizontal="center" vertical="center"/>
    </xf>
    <xf numFmtId="179" fontId="4" fillId="3" borderId="4" xfId="15" applyNumberFormat="1" applyFont="1" applyFill="1" applyBorder="1" applyAlignment="1">
      <alignment horizontal="right" vertical="center"/>
    </xf>
    <xf numFmtId="0" fontId="4" fillId="3" borderId="4" xfId="15" applyFont="1" applyFill="1" applyBorder="1" applyAlignment="1">
      <alignment horizontal="right" vertical="center"/>
    </xf>
    <xf numFmtId="0" fontId="41" fillId="2" borderId="4" xfId="15" applyFont="1" applyFill="1" applyBorder="1" applyAlignment="1">
      <alignment horizontal="left" vertical="center"/>
    </xf>
    <xf numFmtId="179" fontId="4" fillId="2" borderId="4" xfId="15" applyNumberFormat="1" applyFont="1" applyFill="1" applyBorder="1" applyAlignment="1">
      <alignment horizontal="right" vertical="center"/>
    </xf>
    <xf numFmtId="0" fontId="4" fillId="2" borderId="4" xfId="15" applyFont="1" applyFill="1" applyBorder="1" applyAlignment="1">
      <alignment horizontal="left" vertical="top"/>
    </xf>
    <xf numFmtId="0" fontId="4" fillId="0" borderId="19" xfId="15" applyFont="1" applyBorder="1" applyAlignment="1">
      <alignment horizontal="center" vertical="center"/>
    </xf>
    <xf numFmtId="0" fontId="4" fillId="2" borderId="4" xfId="15" applyFont="1" applyFill="1" applyBorder="1" applyAlignment="1">
      <alignment horizontal="left" vertical="center"/>
    </xf>
    <xf numFmtId="0" fontId="4" fillId="2" borderId="4" xfId="15" applyFont="1" applyFill="1" applyBorder="1" applyAlignment="1">
      <alignment horizontal="center" vertical="center"/>
    </xf>
    <xf numFmtId="0" fontId="4" fillId="0" borderId="1" xfId="15" applyFont="1" applyBorder="1" applyAlignment="1">
      <alignment horizontal="center" vertical="center"/>
    </xf>
    <xf numFmtId="0" fontId="4" fillId="0" borderId="3" xfId="15" applyFont="1" applyBorder="1" applyAlignment="1">
      <alignment horizontal="center" vertical="center"/>
    </xf>
    <xf numFmtId="0" fontId="4" fillId="0" borderId="2" xfId="15" applyFont="1" applyBorder="1" applyAlignment="1">
      <alignment horizontal="center" vertical="center"/>
    </xf>
    <xf numFmtId="179" fontId="4" fillId="0" borderId="4" xfId="15" applyNumberFormat="1" applyFont="1" applyBorder="1" applyAlignment="1">
      <alignment horizontal="right" vertical="center"/>
    </xf>
    <xf numFmtId="179" fontId="4" fillId="0" borderId="1" xfId="15" applyNumberFormat="1" applyFont="1" applyBorder="1" applyAlignment="1">
      <alignment horizontal="center" vertical="center"/>
    </xf>
    <xf numFmtId="179" fontId="4" fillId="0" borderId="3" xfId="15" applyNumberFormat="1" applyFont="1" applyBorder="1" applyAlignment="1">
      <alignment horizontal="center" vertical="center"/>
    </xf>
    <xf numFmtId="179" fontId="4" fillId="0" borderId="2" xfId="15" applyNumberFormat="1" applyFont="1" applyBorder="1" applyAlignment="1">
      <alignment horizontal="center" vertical="center"/>
    </xf>
    <xf numFmtId="0" fontId="4" fillId="0" borderId="21" xfId="15" applyFont="1" applyBorder="1" applyAlignment="1">
      <alignment horizontal="center" vertical="center"/>
    </xf>
    <xf numFmtId="0" fontId="4" fillId="0" borderId="22" xfId="15" applyFont="1" applyBorder="1" applyAlignment="1">
      <alignment horizontal="center" vertical="center"/>
    </xf>
    <xf numFmtId="179" fontId="3" fillId="3" borderId="4" xfId="15" applyNumberFormat="1" applyFont="1" applyFill="1" applyBorder="1" applyAlignment="1">
      <alignment horizontal="right" vertical="center"/>
    </xf>
    <xf numFmtId="0" fontId="3" fillId="3" borderId="4" xfId="15" applyFont="1" applyFill="1" applyBorder="1" applyAlignment="1">
      <alignment horizontal="right" vertical="center"/>
    </xf>
    <xf numFmtId="0" fontId="4" fillId="0" borderId="0" xfId="16" applyFont="1" applyAlignment="1">
      <alignment horizontal="center" vertical="center"/>
    </xf>
    <xf numFmtId="0" fontId="4" fillId="0" borderId="13" xfId="10" applyFont="1" applyBorder="1">
      <alignment vertical="center"/>
    </xf>
    <xf numFmtId="0" fontId="4" fillId="0" borderId="12" xfId="10" applyFont="1" applyBorder="1">
      <alignment vertical="center"/>
    </xf>
    <xf numFmtId="0" fontId="4" fillId="0" borderId="4" xfId="16" applyFont="1" applyBorder="1" applyAlignment="1">
      <alignment horizontal="center" vertical="center" wrapText="1"/>
    </xf>
    <xf numFmtId="0" fontId="4" fillId="0" borderId="6" xfId="16" applyFont="1" applyBorder="1" applyAlignment="1">
      <alignment horizontal="center" vertical="center" wrapText="1"/>
    </xf>
    <xf numFmtId="0" fontId="4" fillId="0" borderId="10" xfId="16" applyFont="1" applyBorder="1" applyAlignment="1">
      <alignment horizontal="center" vertical="center" wrapText="1"/>
    </xf>
    <xf numFmtId="0" fontId="4" fillId="0" borderId="8" xfId="16" applyFont="1" applyBorder="1" applyAlignment="1">
      <alignment horizontal="center" vertical="center" wrapText="1"/>
    </xf>
    <xf numFmtId="0" fontId="4" fillId="0" borderId="11" xfId="16" applyFont="1" applyBorder="1" applyAlignment="1">
      <alignment horizontal="center" vertical="center" wrapText="1"/>
    </xf>
    <xf numFmtId="0" fontId="4" fillId="0" borderId="13" xfId="16" applyFont="1" applyBorder="1" applyAlignment="1">
      <alignment horizontal="center" vertical="center" wrapText="1"/>
    </xf>
    <xf numFmtId="0" fontId="4" fillId="0" borderId="12" xfId="16" applyFont="1" applyBorder="1" applyAlignment="1">
      <alignment horizontal="center" vertical="center" wrapText="1"/>
    </xf>
    <xf numFmtId="0" fontId="4" fillId="0" borderId="6" xfId="16" applyFont="1" applyBorder="1" applyAlignment="1">
      <alignment horizontal="center" vertical="center"/>
    </xf>
    <xf numFmtId="0" fontId="4" fillId="0" borderId="10" xfId="16" applyFont="1" applyBorder="1" applyAlignment="1">
      <alignment horizontal="center" vertical="center"/>
    </xf>
    <xf numFmtId="0" fontId="4" fillId="0" borderId="8" xfId="16" applyFont="1" applyBorder="1" applyAlignment="1">
      <alignment horizontal="center" vertical="center"/>
    </xf>
    <xf numFmtId="0" fontId="4" fillId="0" borderId="11" xfId="16" applyFont="1" applyBorder="1" applyAlignment="1">
      <alignment horizontal="center" vertical="center"/>
    </xf>
    <xf numFmtId="0" fontId="4" fillId="0" borderId="13" xfId="16" applyFont="1" applyBorder="1" applyAlignment="1">
      <alignment horizontal="center" vertical="center"/>
    </xf>
    <xf numFmtId="0" fontId="4" fillId="0" borderId="12" xfId="16" applyFont="1" applyBorder="1" applyAlignment="1">
      <alignment horizontal="center" vertical="center"/>
    </xf>
    <xf numFmtId="176" fontId="41" fillId="2" borderId="4" xfId="16" applyNumberFormat="1" applyFont="1" applyFill="1" applyBorder="1" applyAlignment="1">
      <alignment horizontal="center" vertical="center" wrapText="1"/>
    </xf>
    <xf numFmtId="0" fontId="65" fillId="2" borderId="1" xfId="16" applyFont="1" applyFill="1" applyBorder="1" applyAlignment="1">
      <alignment horizontal="center" vertical="center"/>
    </xf>
    <xf numFmtId="0" fontId="65" fillId="2" borderId="3" xfId="16" applyFont="1" applyFill="1" applyBorder="1" applyAlignment="1">
      <alignment horizontal="center" vertical="center"/>
    </xf>
    <xf numFmtId="0" fontId="65" fillId="2" borderId="2" xfId="16" applyFont="1" applyFill="1" applyBorder="1" applyAlignment="1">
      <alignment horizontal="center" vertical="center"/>
    </xf>
    <xf numFmtId="0" fontId="4" fillId="2" borderId="1" xfId="16" applyFont="1" applyFill="1" applyBorder="1" applyAlignment="1">
      <alignment horizontal="left" vertical="center" wrapText="1"/>
    </xf>
    <xf numFmtId="0" fontId="4" fillId="2" borderId="3" xfId="16" applyFont="1" applyFill="1" applyBorder="1" applyAlignment="1">
      <alignment horizontal="left" vertical="center" wrapText="1"/>
    </xf>
    <xf numFmtId="0" fontId="4" fillId="2" borderId="2" xfId="16" applyFont="1" applyFill="1" applyBorder="1" applyAlignment="1">
      <alignment horizontal="left" vertical="center" wrapText="1"/>
    </xf>
    <xf numFmtId="0" fontId="12" fillId="0" borderId="0" xfId="10" applyFont="1" applyAlignment="1">
      <alignment vertical="center" wrapText="1"/>
    </xf>
    <xf numFmtId="0" fontId="4" fillId="0" borderId="10" xfId="10" applyFont="1" applyBorder="1" applyAlignment="1">
      <alignment horizontal="left" vertical="center"/>
    </xf>
    <xf numFmtId="0" fontId="4" fillId="0" borderId="8" xfId="10" applyFont="1" applyBorder="1" applyAlignment="1">
      <alignment horizontal="left" vertical="center"/>
    </xf>
    <xf numFmtId="0" fontId="4" fillId="2" borderId="7" xfId="10" applyFont="1" applyFill="1" applyBorder="1" applyAlignment="1">
      <alignment horizontal="center" vertical="center"/>
    </xf>
    <xf numFmtId="0" fontId="4" fillId="2" borderId="0" xfId="10" applyFont="1" applyFill="1" applyAlignment="1">
      <alignment horizontal="center" vertical="center"/>
    </xf>
    <xf numFmtId="0" fontId="4" fillId="2" borderId="9" xfId="10" applyFont="1" applyFill="1" applyBorder="1" applyAlignment="1">
      <alignment horizontal="center" vertical="center"/>
    </xf>
    <xf numFmtId="0" fontId="4" fillId="0" borderId="13" xfId="10" applyFont="1" applyBorder="1" applyAlignment="1">
      <alignment horizontal="right" vertical="center"/>
    </xf>
    <xf numFmtId="0" fontId="4" fillId="0" borderId="12" xfId="10" applyFont="1" applyBorder="1" applyAlignment="1">
      <alignment horizontal="right" vertical="center"/>
    </xf>
    <xf numFmtId="0" fontId="28" fillId="0" borderId="0" xfId="0" applyFont="1" applyAlignment="1">
      <alignment horizontal="left" vertical="center" shrinkToFit="1"/>
    </xf>
    <xf numFmtId="0" fontId="41" fillId="2" borderId="4" xfId="16" applyFont="1" applyFill="1" applyBorder="1" applyAlignment="1">
      <alignment horizontal="center" vertical="center" wrapText="1"/>
    </xf>
    <xf numFmtId="38" fontId="4" fillId="0" borderId="6" xfId="13" applyFont="1" applyFill="1" applyBorder="1" applyAlignment="1">
      <alignment horizontal="center" vertical="center"/>
    </xf>
    <xf numFmtId="38" fontId="4" fillId="0" borderId="10" xfId="13" applyFont="1" applyFill="1" applyBorder="1" applyAlignment="1">
      <alignment horizontal="center" vertical="center"/>
    </xf>
    <xf numFmtId="38" fontId="4" fillId="0" borderId="11" xfId="13" applyFont="1" applyFill="1" applyBorder="1" applyAlignment="1">
      <alignment horizontal="center" vertical="center"/>
    </xf>
    <xf numFmtId="38" fontId="4" fillId="0" borderId="13" xfId="13" applyFont="1" applyFill="1" applyBorder="1" applyAlignment="1">
      <alignment horizontal="center" vertical="center"/>
    </xf>
    <xf numFmtId="0" fontId="10" fillId="0" borderId="6" xfId="10" applyFont="1" applyBorder="1" applyAlignment="1">
      <alignment horizontal="center" vertical="center" wrapText="1"/>
    </xf>
    <xf numFmtId="0" fontId="10" fillId="0" borderId="10" xfId="10" applyFont="1" applyBorder="1" applyAlignment="1">
      <alignment horizontal="center" vertical="center" wrapText="1"/>
    </xf>
    <xf numFmtId="0" fontId="10" fillId="0" borderId="8" xfId="10" applyFont="1" applyBorder="1" applyAlignment="1">
      <alignment horizontal="center" vertical="center" wrapText="1"/>
    </xf>
    <xf numFmtId="0" fontId="4" fillId="0" borderId="0" xfId="10" applyFont="1" applyAlignment="1">
      <alignment horizontal="center" vertical="center" wrapText="1"/>
    </xf>
    <xf numFmtId="38" fontId="41" fillId="2" borderId="4" xfId="13" applyFont="1" applyFill="1" applyBorder="1" applyAlignment="1">
      <alignment horizontal="center" vertical="center"/>
    </xf>
    <xf numFmtId="0" fontId="41" fillId="2" borderId="19" xfId="10" applyFont="1" applyFill="1" applyBorder="1" applyAlignment="1">
      <alignment horizontal="center" vertical="center"/>
    </xf>
    <xf numFmtId="38" fontId="41" fillId="2" borderId="19" xfId="1" applyFont="1" applyFill="1" applyBorder="1" applyAlignment="1">
      <alignment horizontal="center" vertical="center"/>
    </xf>
    <xf numFmtId="0" fontId="64" fillId="2" borderId="1" xfId="2" applyFont="1" applyFill="1" applyBorder="1" applyAlignment="1">
      <alignment horizontal="center" vertical="center"/>
    </xf>
    <xf numFmtId="0" fontId="65" fillId="2" borderId="3" xfId="2" applyFont="1" applyFill="1" applyBorder="1" applyAlignment="1">
      <alignment horizontal="center" vertical="center"/>
    </xf>
    <xf numFmtId="0" fontId="19" fillId="0" borderId="1" xfId="2" applyFont="1" applyBorder="1" applyAlignment="1">
      <alignment horizontal="center" vertical="center"/>
    </xf>
    <xf numFmtId="0" fontId="17" fillId="0" borderId="0" xfId="3" applyFont="1" applyAlignment="1">
      <alignment horizontal="left" vertical="center"/>
    </xf>
    <xf numFmtId="0" fontId="17" fillId="0" borderId="1" xfId="3" applyFont="1" applyBorder="1" applyAlignment="1">
      <alignment horizontal="center" vertical="center"/>
    </xf>
    <xf numFmtId="0" fontId="17" fillId="0" borderId="3" xfId="3" applyFont="1" applyBorder="1" applyAlignment="1">
      <alignment horizontal="center" vertical="center"/>
    </xf>
    <xf numFmtId="0" fontId="17" fillId="0" borderId="2" xfId="3" applyFont="1" applyBorder="1" applyAlignment="1">
      <alignment horizontal="center" vertical="center"/>
    </xf>
    <xf numFmtId="0" fontId="4" fillId="0" borderId="13" xfId="3" applyFont="1" applyBorder="1" applyAlignment="1">
      <alignment horizontal="left" vertical="center" wrapText="1"/>
    </xf>
    <xf numFmtId="0" fontId="3" fillId="0" borderId="4" xfId="3" applyFont="1" applyBorder="1" applyAlignment="1">
      <alignment horizontal="center" vertical="center"/>
    </xf>
    <xf numFmtId="0" fontId="3" fillId="0" borderId="4" xfId="3" applyFont="1" applyBorder="1" applyAlignment="1">
      <alignment horizontal="left" vertical="center" wrapText="1"/>
    </xf>
    <xf numFmtId="0" fontId="65" fillId="2" borderId="1" xfId="3" applyFont="1" applyFill="1" applyBorder="1" applyAlignment="1">
      <alignment horizontal="center" vertical="center"/>
    </xf>
    <xf numFmtId="0" fontId="65" fillId="2" borderId="3" xfId="3" applyFont="1" applyFill="1" applyBorder="1" applyAlignment="1">
      <alignment horizontal="center" vertical="center"/>
    </xf>
    <xf numFmtId="0" fontId="65" fillId="2" borderId="2" xfId="3" applyFont="1" applyFill="1" applyBorder="1" applyAlignment="1">
      <alignment horizontal="center" vertical="center"/>
    </xf>
    <xf numFmtId="0" fontId="18" fillId="2" borderId="1" xfId="3" applyFont="1" applyFill="1" applyBorder="1" applyAlignment="1">
      <alignment horizontal="center" vertical="center"/>
    </xf>
    <xf numFmtId="0" fontId="18" fillId="2" borderId="3" xfId="3" applyFont="1" applyFill="1" applyBorder="1" applyAlignment="1">
      <alignment horizontal="center" vertical="center"/>
    </xf>
    <xf numFmtId="0" fontId="18" fillId="2" borderId="2" xfId="3" applyFont="1" applyFill="1" applyBorder="1" applyAlignment="1">
      <alignment horizontal="center" vertical="center"/>
    </xf>
    <xf numFmtId="0" fontId="69" fillId="2" borderId="4" xfId="0" applyFont="1" applyFill="1" applyBorder="1" applyAlignment="1">
      <alignment horizontal="center" vertical="center"/>
    </xf>
    <xf numFmtId="0" fontId="70" fillId="2" borderId="4" xfId="0" applyFont="1" applyFill="1" applyBorder="1" applyAlignment="1">
      <alignment horizontal="center" vertical="center"/>
    </xf>
    <xf numFmtId="0" fontId="19" fillId="0" borderId="1" xfId="0" applyFont="1" applyBorder="1" applyAlignment="1">
      <alignment horizontal="center" vertical="center" shrinkToFit="1"/>
    </xf>
    <xf numFmtId="0" fontId="19" fillId="0" borderId="3" xfId="0" applyFont="1" applyBorder="1" applyAlignment="1">
      <alignment horizontal="center" vertical="center" shrinkToFit="1"/>
    </xf>
    <xf numFmtId="0" fontId="19" fillId="0" borderId="2" xfId="0" applyFont="1" applyBorder="1" applyAlignment="1">
      <alignment horizontal="center" vertical="center" shrinkToFit="1"/>
    </xf>
    <xf numFmtId="0" fontId="17" fillId="0" borderId="0" xfId="2" applyFont="1" applyAlignment="1">
      <alignment horizontal="center" vertical="center"/>
    </xf>
    <xf numFmtId="0" fontId="19" fillId="0" borderId="1" xfId="0" applyFont="1" applyBorder="1" applyAlignment="1">
      <alignment horizontal="center" vertical="center"/>
    </xf>
    <xf numFmtId="0" fontId="19" fillId="0" borderId="3" xfId="0" applyFont="1" applyBorder="1" applyAlignment="1">
      <alignment horizontal="center" vertical="center"/>
    </xf>
    <xf numFmtId="0" fontId="19" fillId="0" borderId="2" xfId="0" applyFont="1" applyBorder="1" applyAlignment="1">
      <alignment horizontal="center" vertical="center"/>
    </xf>
    <xf numFmtId="0" fontId="4" fillId="0" borderId="1" xfId="3" applyFont="1" applyBorder="1" applyAlignment="1">
      <alignment horizontal="left" vertical="center"/>
    </xf>
    <xf numFmtId="0" fontId="4" fillId="0" borderId="3" xfId="3" applyFont="1" applyBorder="1" applyAlignment="1">
      <alignment horizontal="left" vertical="center"/>
    </xf>
    <xf numFmtId="0" fontId="4" fillId="0" borderId="2" xfId="3" applyFont="1" applyBorder="1" applyAlignment="1">
      <alignment horizontal="left" vertical="center"/>
    </xf>
    <xf numFmtId="0" fontId="15" fillId="3" borderId="0" xfId="6" applyFont="1" applyFill="1" applyAlignment="1">
      <alignment horizontal="center" vertical="center" wrapText="1"/>
    </xf>
    <xf numFmtId="0" fontId="21" fillId="3" borderId="0" xfId="6" applyFont="1" applyFill="1" applyAlignment="1">
      <alignment horizontal="left" vertical="center" wrapText="1"/>
    </xf>
    <xf numFmtId="0" fontId="71" fillId="2" borderId="1" xfId="17" applyFont="1" applyFill="1" applyBorder="1" applyAlignment="1">
      <alignment horizontal="center" vertical="center"/>
    </xf>
    <xf numFmtId="0" fontId="71" fillId="2" borderId="3" xfId="17" applyFont="1" applyFill="1" applyBorder="1" applyAlignment="1">
      <alignment horizontal="center" vertical="center"/>
    </xf>
    <xf numFmtId="0" fontId="71" fillId="2" borderId="2" xfId="17" applyFont="1" applyFill="1" applyBorder="1" applyAlignment="1">
      <alignment horizontal="center" vertical="center"/>
    </xf>
    <xf numFmtId="0" fontId="20" fillId="0" borderId="4" xfId="17" applyFont="1" applyBorder="1" applyAlignment="1">
      <alignment horizontal="center" vertical="center"/>
    </xf>
    <xf numFmtId="0" fontId="40" fillId="0" borderId="4" xfId="17" applyFont="1" applyBorder="1" applyAlignment="1">
      <alignment horizontal="center" vertical="center" wrapText="1"/>
    </xf>
    <xf numFmtId="0" fontId="40" fillId="0" borderId="1" xfId="17" applyFont="1" applyBorder="1" applyAlignment="1">
      <alignment horizontal="center" vertical="center"/>
    </xf>
    <xf numFmtId="0" fontId="40" fillId="0" borderId="3" xfId="17" applyFont="1" applyBorder="1" applyAlignment="1">
      <alignment horizontal="center" vertical="center"/>
    </xf>
    <xf numFmtId="0" fontId="40" fillId="0" borderId="2" xfId="17" applyFont="1" applyBorder="1" applyAlignment="1">
      <alignment horizontal="center" vertical="center"/>
    </xf>
    <xf numFmtId="0" fontId="3" fillId="0" borderId="0" xfId="3" applyFont="1" applyAlignment="1">
      <alignment horizontal="center" vertical="center"/>
    </xf>
    <xf numFmtId="0" fontId="13" fillId="0" borderId="4" xfId="3" applyFont="1" applyBorder="1" applyAlignment="1">
      <alignment horizontal="center" vertical="center" wrapText="1"/>
    </xf>
    <xf numFmtId="0" fontId="13" fillId="0" borderId="0" xfId="3" applyFont="1" applyAlignment="1">
      <alignment horizontal="center" vertical="center" wrapText="1"/>
    </xf>
    <xf numFmtId="0" fontId="42" fillId="2" borderId="1" xfId="3" applyFont="1" applyFill="1" applyBorder="1" applyAlignment="1">
      <alignment horizontal="center" vertical="center"/>
    </xf>
    <xf numFmtId="0" fontId="42" fillId="2" borderId="2" xfId="3" applyFont="1" applyFill="1" applyBorder="1" applyAlignment="1">
      <alignment horizontal="center" vertical="center"/>
    </xf>
    <xf numFmtId="0" fontId="41" fillId="0" borderId="4" xfId="19" applyFont="1" applyBorder="1">
      <alignment vertical="center"/>
    </xf>
    <xf numFmtId="0" fontId="7" fillId="0" borderId="0" xfId="18" applyFont="1" applyAlignment="1">
      <alignment horizontal="center" vertical="center" wrapText="1"/>
    </xf>
    <xf numFmtId="0" fontId="18" fillId="0" borderId="6" xfId="18" applyFont="1" applyBorder="1" applyAlignment="1">
      <alignment horizontal="center" vertical="center"/>
    </xf>
    <xf numFmtId="0" fontId="4" fillId="0" borderId="10" xfId="18" applyFont="1" applyBorder="1" applyAlignment="1">
      <alignment horizontal="center" vertical="center"/>
    </xf>
    <xf numFmtId="0" fontId="4" fillId="0" borderId="8" xfId="18" applyFont="1" applyBorder="1" applyAlignment="1">
      <alignment horizontal="center" vertical="center"/>
    </xf>
    <xf numFmtId="0" fontId="18" fillId="0" borderId="7" xfId="18" applyFont="1" applyBorder="1" applyAlignment="1">
      <alignment horizontal="center" vertical="center"/>
    </xf>
    <xf numFmtId="0" fontId="4" fillId="0" borderId="0" xfId="18" applyFont="1" applyAlignment="1">
      <alignment horizontal="center" vertical="center"/>
    </xf>
    <xf numFmtId="0" fontId="4" fillId="0" borderId="9" xfId="18" applyFont="1" applyBorder="1" applyAlignment="1">
      <alignment horizontal="center" vertical="center"/>
    </xf>
    <xf numFmtId="0" fontId="4" fillId="0" borderId="11" xfId="18" applyFont="1" applyBorder="1" applyAlignment="1">
      <alignment horizontal="center" vertical="center"/>
    </xf>
    <xf numFmtId="0" fontId="4" fillId="0" borderId="13" xfId="18" applyFont="1" applyBorder="1" applyAlignment="1">
      <alignment horizontal="center" vertical="center"/>
    </xf>
    <xf numFmtId="0" fontId="4" fillId="0" borderId="12" xfId="18" applyFont="1" applyBorder="1" applyAlignment="1">
      <alignment horizontal="center" vertical="center"/>
    </xf>
    <xf numFmtId="0" fontId="4" fillId="0" borderId="3" xfId="18" applyFont="1" applyBorder="1" applyAlignment="1">
      <alignment horizontal="center" vertical="center"/>
    </xf>
    <xf numFmtId="0" fontId="4" fillId="0" borderId="2" xfId="18" applyFont="1" applyBorder="1" applyAlignment="1">
      <alignment horizontal="center" vertical="center"/>
    </xf>
    <xf numFmtId="0" fontId="4" fillId="0" borderId="4" xfId="18" applyFont="1" applyBorder="1" applyAlignment="1">
      <alignment horizontal="center" vertical="center"/>
    </xf>
    <xf numFmtId="0" fontId="4" fillId="0" borderId="3" xfId="18" applyFont="1" applyBorder="1" applyAlignment="1">
      <alignment horizontal="center" vertical="center" shrinkToFit="1"/>
    </xf>
    <xf numFmtId="0" fontId="4" fillId="0" borderId="4" xfId="18" applyFont="1" applyBorder="1" applyAlignment="1">
      <alignment horizontal="center" vertical="center" shrinkToFit="1"/>
    </xf>
    <xf numFmtId="0" fontId="41" fillId="0" borderId="4" xfId="19" applyFont="1" applyBorder="1" applyAlignment="1">
      <alignment horizontal="left" vertical="center"/>
    </xf>
    <xf numFmtId="0" fontId="4" fillId="0" borderId="4" xfId="19" applyFont="1" applyBorder="1">
      <alignment vertical="center"/>
    </xf>
    <xf numFmtId="0" fontId="41" fillId="0" borderId="4" xfId="19" applyFont="1" applyBorder="1" applyAlignment="1">
      <alignment vertical="center" wrapText="1"/>
    </xf>
  </cellXfs>
  <cellStyles count="21">
    <cellStyle name="パーセント" xfId="20" builtinId="5"/>
    <cellStyle name="桁区切り" xfId="1" builtinId="6"/>
    <cellStyle name="桁区切り 2" xfId="4" xr:uid="{4859B4A4-A7B8-44EE-9DE6-D1EBA72E6F6A}"/>
    <cellStyle name="桁区切り 3" xfId="14" xr:uid="{720A55A7-BFF4-43B4-BFA3-A12DAB945ADD}"/>
    <cellStyle name="桁区切り 3 2" xfId="13" xr:uid="{14D628E5-2664-4F9B-A047-33568AA880D1}"/>
    <cellStyle name="標準" xfId="0" builtinId="0"/>
    <cellStyle name="標準 2" xfId="2" xr:uid="{F0E8B0AB-5C22-44F5-B34D-830409F77531}"/>
    <cellStyle name="標準 2 2" xfId="7" xr:uid="{1A58E314-11B6-48C3-BDD0-99AEF0CD382A}"/>
    <cellStyle name="標準 2 2 2" xfId="10" xr:uid="{592A326F-8FFB-43EC-8359-DDDF8ADE8C82}"/>
    <cellStyle name="標準 2 2 2 2" xfId="16" xr:uid="{774B8DF8-172E-4B31-B5FB-28528B65AB0D}"/>
    <cellStyle name="標準 2 2 3" xfId="3" xr:uid="{BEFCED53-CD14-4D70-9258-79B39005FD6D}"/>
    <cellStyle name="標準 2 3" xfId="12" xr:uid="{7B52B190-F553-43BC-B106-511B5FBAB664}"/>
    <cellStyle name="標準 3" xfId="5" xr:uid="{4D18ADFC-6D63-46F7-97C7-3C4426FE46AB}"/>
    <cellStyle name="標準 3 2" xfId="8" xr:uid="{13E695B1-8F66-483F-AEEE-2E0117985316}"/>
    <cellStyle name="標準 3 2 2" xfId="6" xr:uid="{D77C2A12-04DD-4602-AA52-DD9F513DBB0C}"/>
    <cellStyle name="標準 3 2 2 2" xfId="17" xr:uid="{B9E1566F-5A67-41DB-9E98-464D21D5667D}"/>
    <cellStyle name="標準 3 3" xfId="11" xr:uid="{CD11BE32-7F93-47DD-B5BA-54047329D070}"/>
    <cellStyle name="標準 4" xfId="9" xr:uid="{A6A5DD01-940E-4370-9CC5-E16E31869356}"/>
    <cellStyle name="標準 6" xfId="18" xr:uid="{6AFBA38D-AE0C-4070-AEDB-3572742BC3BE}"/>
    <cellStyle name="標準 6 2" xfId="19" xr:uid="{00CEA38C-B511-41E7-A2F5-7DEFE8D9C964}"/>
    <cellStyle name="標準 7" xfId="15" xr:uid="{42983E35-6812-45FA-80C5-C6ECAB617185}"/>
  </cellStyles>
  <dxfs count="2">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microsoft.com/office/2022/11/relationships/FeaturePropertyBag" Target="featurePropertyBag/featurePropertyBag.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hyperlink" Target="https://www.maff.go.jp/j/seisan/suisin/tuyoi_nougyou/t_tuti/R7/attach/pdf/250107-39.pdf" TargetMode="External"/></Relationships>
</file>

<file path=xl/drawings/drawing1.xml><?xml version="1.0" encoding="utf-8"?>
<xdr:wsDr xmlns:xdr="http://schemas.openxmlformats.org/drawingml/2006/spreadsheetDrawing" xmlns:a="http://schemas.openxmlformats.org/drawingml/2006/main">
  <xdr:twoCellAnchor>
    <xdr:from>
      <xdr:col>0</xdr:col>
      <xdr:colOff>182217</xdr:colOff>
      <xdr:row>28</xdr:row>
      <xdr:rowOff>41412</xdr:rowOff>
    </xdr:from>
    <xdr:to>
      <xdr:col>43</xdr:col>
      <xdr:colOff>182218</xdr:colOff>
      <xdr:row>34</xdr:row>
      <xdr:rowOff>24848</xdr:rowOff>
    </xdr:to>
    <xdr:sp macro="" textlink="">
      <xdr:nvSpPr>
        <xdr:cNvPr id="2" name="正方形/長方形 1">
          <a:extLst>
            <a:ext uri="{FF2B5EF4-FFF2-40B4-BE49-F238E27FC236}">
              <a16:creationId xmlns:a16="http://schemas.microsoft.com/office/drawing/2014/main" id="{03A0B2EE-AAC1-4233-AA86-FC32DA07604A}"/>
            </a:ext>
          </a:extLst>
        </xdr:cNvPr>
        <xdr:cNvSpPr/>
      </xdr:nvSpPr>
      <xdr:spPr>
        <a:xfrm>
          <a:off x="182217" y="7073347"/>
          <a:ext cx="8191501" cy="1358349"/>
        </a:xfrm>
        <a:prstGeom prst="rect">
          <a:avLst/>
        </a:prstGeom>
        <a:no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47</xdr:col>
      <xdr:colOff>41413</xdr:colOff>
      <xdr:row>23</xdr:row>
      <xdr:rowOff>149087</xdr:rowOff>
    </xdr:from>
    <xdr:to>
      <xdr:col>60</xdr:col>
      <xdr:colOff>41413</xdr:colOff>
      <xdr:row>33</xdr:row>
      <xdr:rowOff>215347</xdr:rowOff>
    </xdr:to>
    <xdr:sp macro="" textlink="">
      <xdr:nvSpPr>
        <xdr:cNvPr id="3" name="吹き出し: 線 2">
          <a:extLst>
            <a:ext uri="{FF2B5EF4-FFF2-40B4-BE49-F238E27FC236}">
              <a16:creationId xmlns:a16="http://schemas.microsoft.com/office/drawing/2014/main" id="{C8225F9E-C2D9-4B71-A3FA-C987AFF74165}"/>
            </a:ext>
          </a:extLst>
        </xdr:cNvPr>
        <xdr:cNvSpPr/>
      </xdr:nvSpPr>
      <xdr:spPr>
        <a:xfrm>
          <a:off x="8994913" y="6235562"/>
          <a:ext cx="2476500" cy="2171285"/>
        </a:xfrm>
        <a:prstGeom prst="borderCallout1">
          <a:avLst>
            <a:gd name="adj1" fmla="val 26002"/>
            <a:gd name="adj2" fmla="val 363"/>
            <a:gd name="adj3" fmla="val 56030"/>
            <a:gd name="adj4" fmla="val -52714"/>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ここは書類等確認機関が記入しますので、計画書作成時点では空欄で問題ありません。</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書類等確認機関の確認が終わりましたら申請先の都道府県（</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）又は地方農政局に提出してください。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都道府県によっては書類等確認機関による確認を不要としている場合がございます。</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15</xdr:col>
      <xdr:colOff>121689</xdr:colOff>
      <xdr:row>2</xdr:row>
      <xdr:rowOff>245452</xdr:rowOff>
    </xdr:from>
    <xdr:to>
      <xdr:col>32</xdr:col>
      <xdr:colOff>161925</xdr:colOff>
      <xdr:row>4</xdr:row>
      <xdr:rowOff>219075</xdr:rowOff>
    </xdr:to>
    <xdr:sp macro="" textlink="">
      <xdr:nvSpPr>
        <xdr:cNvPr id="5" name="吹き出し: 線 4">
          <a:extLst>
            <a:ext uri="{FF2B5EF4-FFF2-40B4-BE49-F238E27FC236}">
              <a16:creationId xmlns:a16="http://schemas.microsoft.com/office/drawing/2014/main" id="{647A2D63-0457-4FE6-9DA0-8212D5B0E743}"/>
            </a:ext>
          </a:extLst>
        </xdr:cNvPr>
        <xdr:cNvSpPr/>
      </xdr:nvSpPr>
      <xdr:spPr>
        <a:xfrm>
          <a:off x="2979189" y="1264627"/>
          <a:ext cx="3278736" cy="564173"/>
        </a:xfrm>
        <a:prstGeom prst="borderCallout1">
          <a:avLst>
            <a:gd name="adj1" fmla="val 77086"/>
            <a:gd name="adj2" fmla="val 29"/>
            <a:gd name="adj3" fmla="val 103940"/>
            <a:gd name="adj4" fmla="val -12450"/>
          </a:avLst>
        </a:prstGeom>
        <a:solidFill>
          <a:schemeClr val="bg1"/>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整備事業に取り組む場合の申請書類の提出先は、必ず地方農政局等になりますので、ご注意ください。</a:t>
          </a:r>
          <a:endParaRPr kumimoji="1" lang="en-US" altLang="ja-JP"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0</xdr:col>
      <xdr:colOff>47625</xdr:colOff>
      <xdr:row>0</xdr:row>
      <xdr:rowOff>215348</xdr:rowOff>
    </xdr:from>
    <xdr:to>
      <xdr:col>23</xdr:col>
      <xdr:colOff>39414</xdr:colOff>
      <xdr:row>2</xdr:row>
      <xdr:rowOff>32240</xdr:rowOff>
    </xdr:to>
    <xdr:sp macro="" textlink="">
      <xdr:nvSpPr>
        <xdr:cNvPr id="6" name="正方形/長方形 5">
          <a:extLst>
            <a:ext uri="{FF2B5EF4-FFF2-40B4-BE49-F238E27FC236}">
              <a16:creationId xmlns:a16="http://schemas.microsoft.com/office/drawing/2014/main" id="{6F7793F3-5E67-4DD2-88F2-2DB69D2F9286}"/>
            </a:ext>
          </a:extLst>
        </xdr:cNvPr>
        <xdr:cNvSpPr/>
      </xdr:nvSpPr>
      <xdr:spPr>
        <a:xfrm>
          <a:off x="47625" y="215348"/>
          <a:ext cx="4373289" cy="835082"/>
        </a:xfrm>
        <a:prstGeom prst="rect">
          <a:avLst/>
        </a:prstGeom>
        <a:solidFill>
          <a:schemeClr val="bg1"/>
        </a:solidFill>
        <a:ln w="15875" cap="flat" cmpd="sng" algn="ctr">
          <a:solidFill>
            <a:schemeClr val="accent5"/>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①立上げ・事業拡大の取組 </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②スマート農業機械等の導入 </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③整備事業に</a:t>
          </a:r>
          <a:r>
            <a:rPr kumimoji="0" lang="ja-JP" altLang="en-US" sz="1200" b="0" i="0" u="sng"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サービス事業者（兼実需者）</a:t>
          </a: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が取り組む場合の記載例</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xdr:txBody>
    </xdr:sp>
    <xdr:clientData/>
  </xdr:twoCellAnchor>
  <xdr:twoCellAnchor>
    <xdr:from>
      <xdr:col>0</xdr:col>
      <xdr:colOff>183173</xdr:colOff>
      <xdr:row>7</xdr:row>
      <xdr:rowOff>2303</xdr:rowOff>
    </xdr:from>
    <xdr:to>
      <xdr:col>50</xdr:col>
      <xdr:colOff>10886</xdr:colOff>
      <xdr:row>9</xdr:row>
      <xdr:rowOff>16016</xdr:rowOff>
    </xdr:to>
    <xdr:sp macro="" textlink="">
      <xdr:nvSpPr>
        <xdr:cNvPr id="4" name="正方形/長方形 3">
          <a:extLst>
            <a:ext uri="{FF2B5EF4-FFF2-40B4-BE49-F238E27FC236}">
              <a16:creationId xmlns:a16="http://schemas.microsoft.com/office/drawing/2014/main" id="{DF2BC51A-D189-4453-A655-3EEC130A6043}"/>
            </a:ext>
          </a:extLst>
        </xdr:cNvPr>
        <xdr:cNvSpPr/>
      </xdr:nvSpPr>
      <xdr:spPr>
        <a:xfrm>
          <a:off x="183173" y="2603361"/>
          <a:ext cx="9352713" cy="555905"/>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38</xdr:col>
      <xdr:colOff>161829</xdr:colOff>
      <xdr:row>4</xdr:row>
      <xdr:rowOff>366620</xdr:rowOff>
    </xdr:from>
    <xdr:to>
      <xdr:col>57</xdr:col>
      <xdr:colOff>29307</xdr:colOff>
      <xdr:row>6</xdr:row>
      <xdr:rowOff>161192</xdr:rowOff>
    </xdr:to>
    <xdr:sp macro="" textlink="">
      <xdr:nvSpPr>
        <xdr:cNvPr id="10" name="吹き出し: 線 9">
          <a:extLst>
            <a:ext uri="{FF2B5EF4-FFF2-40B4-BE49-F238E27FC236}">
              <a16:creationId xmlns:a16="http://schemas.microsoft.com/office/drawing/2014/main" id="{7B82B102-7C66-4043-96D9-DC49C48FEE93}"/>
            </a:ext>
          </a:extLst>
        </xdr:cNvPr>
        <xdr:cNvSpPr/>
      </xdr:nvSpPr>
      <xdr:spPr>
        <a:xfrm>
          <a:off x="7400829" y="1978543"/>
          <a:ext cx="3486978" cy="534591"/>
        </a:xfrm>
        <a:prstGeom prst="borderCallout1">
          <a:avLst>
            <a:gd name="adj1" fmla="val 100613"/>
            <a:gd name="adj2" fmla="val 16960"/>
            <a:gd name="adj3" fmla="val 170180"/>
            <a:gd name="adj4" fmla="val 18100"/>
          </a:avLst>
        </a:prstGeom>
        <a:solidFill>
          <a:schemeClr val="bg1"/>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サービス事業者と実需者の役割を兼ね備えている場合は「サービス事業者（兼実需者）」を選択してください。</a:t>
          </a:r>
          <a:endParaRPr kumimoji="1" lang="en-US" altLang="ja-JP"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52</xdr:col>
      <xdr:colOff>38260</xdr:colOff>
      <xdr:row>14</xdr:row>
      <xdr:rowOff>244368</xdr:rowOff>
    </xdr:from>
    <xdr:to>
      <xdr:col>55</xdr:col>
      <xdr:colOff>58774</xdr:colOff>
      <xdr:row>19</xdr:row>
      <xdr:rowOff>45586</xdr:rowOff>
    </xdr:to>
    <xdr:cxnSp macro="">
      <xdr:nvCxnSpPr>
        <xdr:cNvPr id="26" name="直線コネクタ 25">
          <a:extLst>
            <a:ext uri="{FF2B5EF4-FFF2-40B4-BE49-F238E27FC236}">
              <a16:creationId xmlns:a16="http://schemas.microsoft.com/office/drawing/2014/main" id="{8C8D6078-9B1A-4AEF-85E0-D22058763077}"/>
            </a:ext>
          </a:extLst>
        </xdr:cNvPr>
        <xdr:cNvCxnSpPr/>
      </xdr:nvCxnSpPr>
      <xdr:spPr>
        <a:xfrm flipH="1">
          <a:off x="9513564" y="4253151"/>
          <a:ext cx="567167" cy="1002196"/>
        </a:xfrm>
        <a:prstGeom prst="line">
          <a:avLst/>
        </a:prstGeom>
        <a:noFill/>
        <a:ln w="28575" cap="flat" cmpd="sng" algn="ctr">
          <a:solidFill>
            <a:schemeClr val="accent2"/>
          </a:solidFill>
          <a:prstDash val="solid"/>
          <a:miter lim="800000"/>
        </a:ln>
        <a:effectLst/>
      </xdr:spPr>
    </xdr:cxnSp>
    <xdr:clientData/>
  </xdr:twoCellAnchor>
  <xdr:twoCellAnchor>
    <xdr:from>
      <xdr:col>2</xdr:col>
      <xdr:colOff>8282</xdr:colOff>
      <xdr:row>226</xdr:row>
      <xdr:rowOff>0</xdr:rowOff>
    </xdr:from>
    <xdr:to>
      <xdr:col>60</xdr:col>
      <xdr:colOff>91109</xdr:colOff>
      <xdr:row>231</xdr:row>
      <xdr:rowOff>24849</xdr:rowOff>
    </xdr:to>
    <xdr:sp macro="" textlink="">
      <xdr:nvSpPr>
        <xdr:cNvPr id="2" name="大かっこ 1">
          <a:extLst>
            <a:ext uri="{FF2B5EF4-FFF2-40B4-BE49-F238E27FC236}">
              <a16:creationId xmlns:a16="http://schemas.microsoft.com/office/drawing/2014/main" id="{14C105CA-45E1-4692-A4DD-07617A4B4034}"/>
            </a:ext>
          </a:extLst>
        </xdr:cNvPr>
        <xdr:cNvSpPr/>
      </xdr:nvSpPr>
      <xdr:spPr>
        <a:xfrm>
          <a:off x="370232" y="69075300"/>
          <a:ext cx="10579377" cy="1167849"/>
        </a:xfrm>
        <a:prstGeom prst="bracketPair">
          <a:avLst/>
        </a:prstGeom>
        <a:ln>
          <a:solidFill>
            <a:srgbClr val="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0</xdr:col>
      <xdr:colOff>175846</xdr:colOff>
      <xdr:row>3</xdr:row>
      <xdr:rowOff>212481</xdr:rowOff>
    </xdr:from>
    <xdr:to>
      <xdr:col>13</xdr:col>
      <xdr:colOff>8283</xdr:colOff>
      <xdr:row>6</xdr:row>
      <xdr:rowOff>21981</xdr:rowOff>
    </xdr:to>
    <xdr:sp macro="" textlink="">
      <xdr:nvSpPr>
        <xdr:cNvPr id="3" name="正方形/長方形 2">
          <a:extLst>
            <a:ext uri="{FF2B5EF4-FFF2-40B4-BE49-F238E27FC236}">
              <a16:creationId xmlns:a16="http://schemas.microsoft.com/office/drawing/2014/main" id="{46DC91F6-04A9-49B0-AC34-83B8B9CAC61F}"/>
            </a:ext>
          </a:extLst>
        </xdr:cNvPr>
        <xdr:cNvSpPr/>
      </xdr:nvSpPr>
      <xdr:spPr>
        <a:xfrm>
          <a:off x="175846" y="1272655"/>
          <a:ext cx="2201263" cy="521804"/>
        </a:xfrm>
        <a:prstGeom prst="rect">
          <a:avLst/>
        </a:prstGeom>
        <a:no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46</xdr:col>
      <xdr:colOff>101303</xdr:colOff>
      <xdr:row>112</xdr:row>
      <xdr:rowOff>121691</xdr:rowOff>
    </xdr:from>
    <xdr:to>
      <xdr:col>61</xdr:col>
      <xdr:colOff>107355</xdr:colOff>
      <xdr:row>113</xdr:row>
      <xdr:rowOff>216303</xdr:rowOff>
    </xdr:to>
    <xdr:sp macro="" textlink="">
      <xdr:nvSpPr>
        <xdr:cNvPr id="6" name="吹き出し: 線 5">
          <a:extLst>
            <a:ext uri="{FF2B5EF4-FFF2-40B4-BE49-F238E27FC236}">
              <a16:creationId xmlns:a16="http://schemas.microsoft.com/office/drawing/2014/main" id="{D4C8A493-7A4D-466C-AA6D-D7D71B0A8C8B}"/>
            </a:ext>
          </a:extLst>
        </xdr:cNvPr>
        <xdr:cNvSpPr/>
      </xdr:nvSpPr>
      <xdr:spPr>
        <a:xfrm>
          <a:off x="8527265" y="31598153"/>
          <a:ext cx="2753648" cy="321746"/>
        </a:xfrm>
        <a:prstGeom prst="borderCallout1">
          <a:avLst>
            <a:gd name="adj1" fmla="val 36932"/>
            <a:gd name="adj2" fmla="val 3"/>
            <a:gd name="adj3" fmla="val 169286"/>
            <a:gd name="adj4" fmla="val -15360"/>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取組を行う時期を網掛けにしてください。</a:t>
          </a:r>
          <a:endParaRPr kumimoji="1" lang="en-US" altLang="ja-JP" sz="1100">
            <a:solidFill>
              <a:sysClr val="windowText" lastClr="000000"/>
            </a:solidFill>
          </a:endParaRPr>
        </a:p>
      </xdr:txBody>
    </xdr:sp>
    <xdr:clientData/>
  </xdr:twoCellAnchor>
  <xdr:twoCellAnchor>
    <xdr:from>
      <xdr:col>30</xdr:col>
      <xdr:colOff>62111</xdr:colOff>
      <xdr:row>130</xdr:row>
      <xdr:rowOff>37879</xdr:rowOff>
    </xdr:from>
    <xdr:to>
      <xdr:col>44</xdr:col>
      <xdr:colOff>4891</xdr:colOff>
      <xdr:row>134</xdr:row>
      <xdr:rowOff>170813</xdr:rowOff>
    </xdr:to>
    <xdr:sp macro="" textlink="">
      <xdr:nvSpPr>
        <xdr:cNvPr id="7" name="吹き出し: 線 6">
          <a:extLst>
            <a:ext uri="{FF2B5EF4-FFF2-40B4-BE49-F238E27FC236}">
              <a16:creationId xmlns:a16="http://schemas.microsoft.com/office/drawing/2014/main" id="{1450F098-35D3-487A-8ED1-298E99BFAB0B}"/>
            </a:ext>
          </a:extLst>
        </xdr:cNvPr>
        <xdr:cNvSpPr/>
      </xdr:nvSpPr>
      <xdr:spPr>
        <a:xfrm>
          <a:off x="5528633" y="35744205"/>
          <a:ext cx="2493823" cy="1077151"/>
        </a:xfrm>
        <a:prstGeom prst="borderCallout1">
          <a:avLst>
            <a:gd name="adj1" fmla="val 28750"/>
            <a:gd name="adj2" fmla="val 544"/>
            <a:gd name="adj3" fmla="val 25322"/>
            <a:gd name="adj4" fmla="val -18774"/>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令和８年度内に事業が完了する必要があります。</a:t>
          </a:r>
          <a:endParaRPr kumimoji="1" lang="en-US" altLang="ja-JP" sz="1100">
            <a:solidFill>
              <a:sysClr val="windowText" lastClr="000000"/>
            </a:solidFill>
          </a:endParaRPr>
        </a:p>
        <a:p>
          <a:pPr algn="l"/>
          <a:r>
            <a:rPr kumimoji="1" lang="ja-JP" altLang="en-US" sz="1100">
              <a:solidFill>
                <a:sysClr val="windowText" lastClr="000000"/>
              </a:solidFill>
            </a:rPr>
            <a:t>遅くとも令和９年３月３１日までの日付を入力してください。</a:t>
          </a:r>
          <a:endParaRPr kumimoji="1" lang="en-US" altLang="ja-JP" sz="1100">
            <a:solidFill>
              <a:sysClr val="windowText" lastClr="000000"/>
            </a:solidFill>
          </a:endParaRPr>
        </a:p>
      </xdr:txBody>
    </xdr:sp>
    <xdr:clientData/>
  </xdr:twoCellAnchor>
  <xdr:twoCellAnchor>
    <xdr:from>
      <xdr:col>37</xdr:col>
      <xdr:colOff>175845</xdr:colOff>
      <xdr:row>175</xdr:row>
      <xdr:rowOff>175845</xdr:rowOff>
    </xdr:from>
    <xdr:to>
      <xdr:col>61</xdr:col>
      <xdr:colOff>24848</xdr:colOff>
      <xdr:row>178</xdr:row>
      <xdr:rowOff>24847</xdr:rowOff>
    </xdr:to>
    <xdr:sp macro="" textlink="">
      <xdr:nvSpPr>
        <xdr:cNvPr id="8" name="正方形/長方形 7">
          <a:extLst>
            <a:ext uri="{FF2B5EF4-FFF2-40B4-BE49-F238E27FC236}">
              <a16:creationId xmlns:a16="http://schemas.microsoft.com/office/drawing/2014/main" id="{4B060FD5-DE01-469F-9BC0-B72F2D2084C7}"/>
            </a:ext>
          </a:extLst>
        </xdr:cNvPr>
        <xdr:cNvSpPr/>
      </xdr:nvSpPr>
      <xdr:spPr>
        <a:xfrm>
          <a:off x="6871920" y="50763120"/>
          <a:ext cx="4192403" cy="1049152"/>
        </a:xfrm>
        <a:prstGeom prst="rect">
          <a:avLst/>
        </a:prstGeom>
        <a:no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62</xdr:col>
      <xdr:colOff>96141</xdr:colOff>
      <xdr:row>171</xdr:row>
      <xdr:rowOff>602176</xdr:rowOff>
    </xdr:from>
    <xdr:to>
      <xdr:col>82</xdr:col>
      <xdr:colOff>139211</xdr:colOff>
      <xdr:row>176</xdr:row>
      <xdr:rowOff>417634</xdr:rowOff>
    </xdr:to>
    <xdr:sp macro="" textlink="">
      <xdr:nvSpPr>
        <xdr:cNvPr id="9" name="吹き出し: 線 8">
          <a:extLst>
            <a:ext uri="{FF2B5EF4-FFF2-40B4-BE49-F238E27FC236}">
              <a16:creationId xmlns:a16="http://schemas.microsoft.com/office/drawing/2014/main" id="{7D53008A-CC6D-4124-9887-AA9322BCC7D2}"/>
            </a:ext>
          </a:extLst>
        </xdr:cNvPr>
        <xdr:cNvSpPr/>
      </xdr:nvSpPr>
      <xdr:spPr>
        <a:xfrm>
          <a:off x="11438218" y="50432580"/>
          <a:ext cx="3450089" cy="1222227"/>
        </a:xfrm>
        <a:prstGeom prst="borderCallout1">
          <a:avLst>
            <a:gd name="adj1" fmla="val 59185"/>
            <a:gd name="adj2" fmla="val 314"/>
            <a:gd name="adj3" fmla="val 81161"/>
            <a:gd name="adj4" fmla="val -33830"/>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「すべての導入費用を償うことが見込まれる」のセルが黄色になる場合は、事業の要件を満たしていないことになりますので、導入する機械の規模の確認など計画の見直しが必要です。</a:t>
          </a:r>
          <a:endParaRPr kumimoji="1" lang="en-US" altLang="ja-JP" sz="1100">
            <a:solidFill>
              <a:sysClr val="windowText" lastClr="000000"/>
            </a:solidFill>
          </a:endParaRPr>
        </a:p>
      </xdr:txBody>
    </xdr:sp>
    <xdr:clientData/>
  </xdr:twoCellAnchor>
  <xdr:twoCellAnchor>
    <xdr:from>
      <xdr:col>18</xdr:col>
      <xdr:colOff>0</xdr:colOff>
      <xdr:row>180</xdr:row>
      <xdr:rowOff>212481</xdr:rowOff>
    </xdr:from>
    <xdr:to>
      <xdr:col>36</xdr:col>
      <xdr:colOff>24848</xdr:colOff>
      <xdr:row>189</xdr:row>
      <xdr:rowOff>24848</xdr:rowOff>
    </xdr:to>
    <xdr:sp macro="" textlink="">
      <xdr:nvSpPr>
        <xdr:cNvPr id="10" name="正方形/長方形 9">
          <a:extLst>
            <a:ext uri="{FF2B5EF4-FFF2-40B4-BE49-F238E27FC236}">
              <a16:creationId xmlns:a16="http://schemas.microsoft.com/office/drawing/2014/main" id="{75E96C63-7AD1-4D48-B3A2-4308DD449C50}"/>
            </a:ext>
          </a:extLst>
        </xdr:cNvPr>
        <xdr:cNvSpPr/>
      </xdr:nvSpPr>
      <xdr:spPr>
        <a:xfrm>
          <a:off x="3257550" y="52285656"/>
          <a:ext cx="3282398" cy="1917392"/>
        </a:xfrm>
        <a:prstGeom prst="rect">
          <a:avLst/>
        </a:prstGeom>
        <a:no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124047</xdr:colOff>
      <xdr:row>185</xdr:row>
      <xdr:rowOff>117038</xdr:rowOff>
    </xdr:from>
    <xdr:to>
      <xdr:col>15</xdr:col>
      <xdr:colOff>166415</xdr:colOff>
      <xdr:row>194</xdr:row>
      <xdr:rowOff>11593</xdr:rowOff>
    </xdr:to>
    <xdr:sp macro="" textlink="">
      <xdr:nvSpPr>
        <xdr:cNvPr id="11" name="吹き出し: 線 10">
          <a:extLst>
            <a:ext uri="{FF2B5EF4-FFF2-40B4-BE49-F238E27FC236}">
              <a16:creationId xmlns:a16="http://schemas.microsoft.com/office/drawing/2014/main" id="{E250B996-00A7-49D4-8775-87747A6B03A8}"/>
            </a:ext>
          </a:extLst>
        </xdr:cNvPr>
        <xdr:cNvSpPr/>
      </xdr:nvSpPr>
      <xdr:spPr>
        <a:xfrm>
          <a:off x="666972" y="53961863"/>
          <a:ext cx="2214068" cy="1751930"/>
        </a:xfrm>
        <a:prstGeom prst="borderCallout1">
          <a:avLst>
            <a:gd name="adj1" fmla="val 42429"/>
            <a:gd name="adj2" fmla="val 100315"/>
            <a:gd name="adj3" fmla="val -10242"/>
            <a:gd name="adj4" fmla="val 135043"/>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令和</a:t>
          </a:r>
          <a:r>
            <a:rPr kumimoji="1" lang="en-US" altLang="ja-JP" sz="1100">
              <a:solidFill>
                <a:sysClr val="windowText" lastClr="000000"/>
              </a:solidFill>
            </a:rPr>
            <a:t>7</a:t>
          </a:r>
          <a:r>
            <a:rPr kumimoji="1" lang="ja-JP" altLang="en-US" sz="1100">
              <a:solidFill>
                <a:sysClr val="windowText" lastClr="000000"/>
              </a:solidFill>
            </a:rPr>
            <a:t>年</a:t>
          </a:r>
          <a:r>
            <a:rPr kumimoji="1" lang="en-US" altLang="ja-JP" sz="1100">
              <a:solidFill>
                <a:sysClr val="windowText" lastClr="000000"/>
              </a:solidFill>
            </a:rPr>
            <a:t>4</a:t>
          </a:r>
          <a:r>
            <a:rPr kumimoji="1" lang="ja-JP" altLang="en-US" sz="1100">
              <a:solidFill>
                <a:sysClr val="windowText" lastClr="000000"/>
              </a:solidFill>
            </a:rPr>
            <a:t>月以降に発売されたトラクター・コンバイン・田植機を導入する場合は、安全性検査に合格した機械である必要があります。製品カタログ等に掲載されておりますので確認してください。</a:t>
          </a:r>
          <a:endParaRPr kumimoji="1" lang="en-US" altLang="ja-JP" sz="1100">
            <a:solidFill>
              <a:sysClr val="windowText" lastClr="000000"/>
            </a:solidFill>
          </a:endParaRPr>
        </a:p>
      </xdr:txBody>
    </xdr:sp>
    <xdr:clientData/>
  </xdr:twoCellAnchor>
  <xdr:twoCellAnchor>
    <xdr:from>
      <xdr:col>47</xdr:col>
      <xdr:colOff>91017</xdr:colOff>
      <xdr:row>65</xdr:row>
      <xdr:rowOff>797170</xdr:rowOff>
    </xdr:from>
    <xdr:to>
      <xdr:col>61</xdr:col>
      <xdr:colOff>132522</xdr:colOff>
      <xdr:row>70</xdr:row>
      <xdr:rowOff>99390</xdr:rowOff>
    </xdr:to>
    <xdr:sp macro="" textlink="">
      <xdr:nvSpPr>
        <xdr:cNvPr id="13" name="吹き出し: 線 22">
          <a:extLst>
            <a:ext uri="{FF2B5EF4-FFF2-40B4-BE49-F238E27FC236}">
              <a16:creationId xmlns:a16="http://schemas.microsoft.com/office/drawing/2014/main" id="{35D4DC8F-AA75-419D-B118-985F3A7F58ED}"/>
            </a:ext>
          </a:extLst>
        </xdr:cNvPr>
        <xdr:cNvSpPr/>
      </xdr:nvSpPr>
      <xdr:spPr>
        <a:xfrm>
          <a:off x="8655234" y="20642300"/>
          <a:ext cx="2592549" cy="859351"/>
        </a:xfrm>
        <a:prstGeom prst="borderCallout1">
          <a:avLst>
            <a:gd name="adj1" fmla="val 38281"/>
            <a:gd name="adj2" fmla="val -169"/>
            <a:gd name="adj3" fmla="val -9770"/>
            <a:gd name="adj4" fmla="val -25266"/>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サービス事業者と</a:t>
          </a:r>
          <a:r>
            <a:rPr kumimoji="1" lang="ja-JP" altLang="ja-JP" sz="1100">
              <a:solidFill>
                <a:sysClr val="windowText" lastClr="000000"/>
              </a:solidFill>
              <a:effectLst/>
              <a:latin typeface="+mn-lt"/>
              <a:ea typeface="+mn-ea"/>
              <a:cs typeface="+mn-cs"/>
            </a:rPr>
            <a:t>実需者の</a:t>
          </a:r>
          <a:r>
            <a:rPr kumimoji="1" lang="ja-JP" altLang="en-US" sz="1100">
              <a:solidFill>
                <a:sysClr val="windowText" lastClr="000000"/>
              </a:solidFill>
              <a:effectLst/>
              <a:latin typeface="+mn-lt"/>
              <a:ea typeface="+mn-ea"/>
              <a:cs typeface="+mn-cs"/>
            </a:rPr>
            <a:t>役割を兼ねている場合、</a:t>
          </a:r>
          <a:r>
            <a:rPr kumimoji="1" lang="ja-JP" altLang="en-US" sz="1100">
              <a:solidFill>
                <a:sysClr val="windowText" lastClr="000000"/>
              </a:solidFill>
            </a:rPr>
            <a:t>双方立場で具体的な内容を記載してください。</a:t>
          </a:r>
          <a:endParaRPr kumimoji="1" lang="en-US" altLang="ja-JP" sz="1100">
            <a:solidFill>
              <a:sysClr val="windowText" lastClr="000000"/>
            </a:solidFill>
          </a:endParaRPr>
        </a:p>
      </xdr:txBody>
    </xdr:sp>
    <xdr:clientData/>
  </xdr:twoCellAnchor>
  <xdr:twoCellAnchor>
    <xdr:from>
      <xdr:col>0</xdr:col>
      <xdr:colOff>175846</xdr:colOff>
      <xdr:row>78</xdr:row>
      <xdr:rowOff>454268</xdr:rowOff>
    </xdr:from>
    <xdr:to>
      <xdr:col>61</xdr:col>
      <xdr:colOff>14654</xdr:colOff>
      <xdr:row>80</xdr:row>
      <xdr:rowOff>29306</xdr:rowOff>
    </xdr:to>
    <xdr:sp macro="" textlink="">
      <xdr:nvSpPr>
        <xdr:cNvPr id="17" name="正方形/長方形 16">
          <a:extLst>
            <a:ext uri="{FF2B5EF4-FFF2-40B4-BE49-F238E27FC236}">
              <a16:creationId xmlns:a16="http://schemas.microsoft.com/office/drawing/2014/main" id="{DFD5DB2C-C5DF-4392-A1F0-54414D0D06BF}"/>
            </a:ext>
          </a:extLst>
        </xdr:cNvPr>
        <xdr:cNvSpPr/>
      </xdr:nvSpPr>
      <xdr:spPr>
        <a:xfrm>
          <a:off x="175846" y="25387787"/>
          <a:ext cx="11012366" cy="1817077"/>
        </a:xfrm>
        <a:prstGeom prst="rect">
          <a:avLst/>
        </a:prstGeom>
        <a:no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27</xdr:col>
      <xdr:colOff>31380</xdr:colOff>
      <xdr:row>59</xdr:row>
      <xdr:rowOff>1411262</xdr:rowOff>
    </xdr:from>
    <xdr:to>
      <xdr:col>38</xdr:col>
      <xdr:colOff>447</xdr:colOff>
      <xdr:row>59</xdr:row>
      <xdr:rowOff>2229583</xdr:rowOff>
    </xdr:to>
    <xdr:sp macro="" textlink="">
      <xdr:nvSpPr>
        <xdr:cNvPr id="19" name="テキスト ボックス 33">
          <a:extLst>
            <a:ext uri="{FF2B5EF4-FFF2-40B4-BE49-F238E27FC236}">
              <a16:creationId xmlns:a16="http://schemas.microsoft.com/office/drawing/2014/main" id="{E61D1221-2B66-4040-B0DE-3140C80CC1FD}"/>
            </a:ext>
          </a:extLst>
        </xdr:cNvPr>
        <xdr:cNvSpPr txBox="1"/>
      </xdr:nvSpPr>
      <xdr:spPr>
        <a:xfrm>
          <a:off x="4917705" y="16736987"/>
          <a:ext cx="1959792" cy="81832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accent1"/>
              </a:solidFill>
            </a:rPr>
            <a:t>農業者：○○</a:t>
          </a:r>
          <a:endParaRPr kumimoji="1" lang="en-US" altLang="ja-JP" sz="1100">
            <a:solidFill>
              <a:schemeClr val="accent1"/>
            </a:solidFill>
          </a:endParaRPr>
        </a:p>
        <a:p>
          <a:r>
            <a:rPr kumimoji="1" lang="ja-JP" altLang="en-US" sz="1100">
              <a:solidFill>
                <a:schemeClr val="accent1"/>
              </a:solidFill>
            </a:rPr>
            <a:t>役割：実需者が求める品種（□□）の栽培</a:t>
          </a:r>
        </a:p>
      </xdr:txBody>
    </xdr:sp>
    <xdr:clientData/>
  </xdr:twoCellAnchor>
  <xdr:twoCellAnchor>
    <xdr:from>
      <xdr:col>30</xdr:col>
      <xdr:colOff>100013</xdr:colOff>
      <xdr:row>59</xdr:row>
      <xdr:rowOff>1190625</xdr:rowOff>
    </xdr:from>
    <xdr:to>
      <xdr:col>32</xdr:col>
      <xdr:colOff>106401</xdr:colOff>
      <xdr:row>59</xdr:row>
      <xdr:rowOff>1411262</xdr:rowOff>
    </xdr:to>
    <xdr:cxnSp macro="">
      <xdr:nvCxnSpPr>
        <xdr:cNvPr id="20" name="直線コネクタ 19">
          <a:extLst>
            <a:ext uri="{FF2B5EF4-FFF2-40B4-BE49-F238E27FC236}">
              <a16:creationId xmlns:a16="http://schemas.microsoft.com/office/drawing/2014/main" id="{FD57615F-5AD2-4668-A9AA-6DFF0F9BB5D8}"/>
            </a:ext>
          </a:extLst>
        </xdr:cNvPr>
        <xdr:cNvCxnSpPr>
          <a:stCxn id="18" idx="2"/>
          <a:endCxn id="19" idx="0"/>
        </xdr:cNvCxnSpPr>
      </xdr:nvCxnSpPr>
      <xdr:spPr>
        <a:xfrm>
          <a:off x="5529263" y="16516350"/>
          <a:ext cx="368338" cy="220637"/>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6526</xdr:colOff>
      <xdr:row>59</xdr:row>
      <xdr:rowOff>1316487</xdr:rowOff>
    </xdr:from>
    <xdr:to>
      <xdr:col>60</xdr:col>
      <xdr:colOff>115956</xdr:colOff>
      <xdr:row>59</xdr:row>
      <xdr:rowOff>2459935</xdr:rowOff>
    </xdr:to>
    <xdr:sp macro="" textlink="">
      <xdr:nvSpPr>
        <xdr:cNvPr id="23" name="吹き出し: 線 37">
          <a:extLst>
            <a:ext uri="{FF2B5EF4-FFF2-40B4-BE49-F238E27FC236}">
              <a16:creationId xmlns:a16="http://schemas.microsoft.com/office/drawing/2014/main" id="{73484901-EA17-46CD-9699-2C09B4723212}"/>
            </a:ext>
          </a:extLst>
        </xdr:cNvPr>
        <xdr:cNvSpPr/>
      </xdr:nvSpPr>
      <xdr:spPr>
        <a:xfrm>
          <a:off x="7295222" y="16722139"/>
          <a:ext cx="3753777" cy="1143448"/>
        </a:xfrm>
        <a:prstGeom prst="borderCallout1">
          <a:avLst>
            <a:gd name="adj1" fmla="val 28639"/>
            <a:gd name="adj2" fmla="val -107"/>
            <a:gd name="adj3" fmla="val 40708"/>
            <a:gd name="adj4" fmla="val -10094"/>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農業者について、本事業の実施体制に入って取組（検討会の開催、品種転換の検証の実施等）を行う場合は記載してください。（サービス事業者のサービスを受けるだけの農業者は記載不要です。）</a:t>
          </a:r>
          <a:endParaRPr kumimoji="1" lang="en-US" altLang="ja-JP" sz="1100">
            <a:solidFill>
              <a:sysClr val="windowText" lastClr="000000"/>
            </a:solidFill>
          </a:endParaRPr>
        </a:p>
      </xdr:txBody>
    </xdr:sp>
    <xdr:clientData/>
  </xdr:twoCellAnchor>
  <xdr:twoCellAnchor>
    <xdr:from>
      <xdr:col>22</xdr:col>
      <xdr:colOff>73842</xdr:colOff>
      <xdr:row>59</xdr:row>
      <xdr:rowOff>904875</xdr:rowOff>
    </xdr:from>
    <xdr:to>
      <xdr:col>29</xdr:col>
      <xdr:colOff>66675</xdr:colOff>
      <xdr:row>59</xdr:row>
      <xdr:rowOff>1512277</xdr:rowOff>
    </xdr:to>
    <xdr:cxnSp macro="">
      <xdr:nvCxnSpPr>
        <xdr:cNvPr id="25" name="直線コネクタ 6">
          <a:extLst>
            <a:ext uri="{FF2B5EF4-FFF2-40B4-BE49-F238E27FC236}">
              <a16:creationId xmlns:a16="http://schemas.microsoft.com/office/drawing/2014/main" id="{FEFAA8FB-44F8-4FBB-8B4C-9A06AF3D1FDE}"/>
            </a:ext>
          </a:extLst>
        </xdr:cNvPr>
        <xdr:cNvCxnSpPr>
          <a:stCxn id="24" idx="3"/>
        </xdr:cNvCxnSpPr>
      </xdr:nvCxnSpPr>
      <xdr:spPr>
        <a:xfrm flipV="1">
          <a:off x="4055292" y="16230600"/>
          <a:ext cx="1259658" cy="607402"/>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117231</xdr:colOff>
      <xdr:row>76</xdr:row>
      <xdr:rowOff>122402</xdr:rowOff>
    </xdr:from>
    <xdr:to>
      <xdr:col>60</xdr:col>
      <xdr:colOff>63692</xdr:colOff>
      <xdr:row>77</xdr:row>
      <xdr:rowOff>147400</xdr:rowOff>
    </xdr:to>
    <xdr:sp macro="" textlink="">
      <xdr:nvSpPr>
        <xdr:cNvPr id="28" name="吹き出し: 線 8">
          <a:extLst>
            <a:ext uri="{FF2B5EF4-FFF2-40B4-BE49-F238E27FC236}">
              <a16:creationId xmlns:a16="http://schemas.microsoft.com/office/drawing/2014/main" id="{DD2D8984-11FA-4F16-9AA7-1EB1AD9B593A}"/>
            </a:ext>
          </a:extLst>
        </xdr:cNvPr>
        <xdr:cNvSpPr/>
      </xdr:nvSpPr>
      <xdr:spPr>
        <a:xfrm>
          <a:off x="8176846" y="23788364"/>
          <a:ext cx="2877231" cy="816305"/>
        </a:xfrm>
        <a:prstGeom prst="borderCallout1">
          <a:avLst>
            <a:gd name="adj1" fmla="val 99316"/>
            <a:gd name="adj2" fmla="val 35737"/>
            <a:gd name="adj3" fmla="val 194016"/>
            <a:gd name="adj4" fmla="val -7354"/>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整備事業に取り組む場合は、記載必須です。導入する施設の内容やその必要性等を記載してください。</a:t>
          </a:r>
          <a:endParaRPr kumimoji="1" lang="en-US" altLang="ja-JP" sz="1100">
            <a:solidFill>
              <a:sysClr val="windowText" lastClr="000000"/>
            </a:solidFill>
          </a:endParaRPr>
        </a:p>
      </xdr:txBody>
    </xdr:sp>
    <xdr:clientData/>
  </xdr:twoCellAnchor>
  <xdr:twoCellAnchor>
    <xdr:from>
      <xdr:col>44</xdr:col>
      <xdr:colOff>170749</xdr:colOff>
      <xdr:row>130</xdr:row>
      <xdr:rowOff>40013</xdr:rowOff>
    </xdr:from>
    <xdr:to>
      <xdr:col>61</xdr:col>
      <xdr:colOff>112135</xdr:colOff>
      <xdr:row>133</xdr:row>
      <xdr:rowOff>182535</xdr:rowOff>
    </xdr:to>
    <xdr:sp macro="" textlink="">
      <xdr:nvSpPr>
        <xdr:cNvPr id="29" name="吹き出し: 線 20">
          <a:extLst>
            <a:ext uri="{FF2B5EF4-FFF2-40B4-BE49-F238E27FC236}">
              <a16:creationId xmlns:a16="http://schemas.microsoft.com/office/drawing/2014/main" id="{159D7C94-7CDE-45DA-8F05-3A1E9AE8A132}"/>
            </a:ext>
          </a:extLst>
        </xdr:cNvPr>
        <xdr:cNvSpPr/>
      </xdr:nvSpPr>
      <xdr:spPr>
        <a:xfrm>
          <a:off x="8188314" y="35746339"/>
          <a:ext cx="3039082" cy="846544"/>
        </a:xfrm>
        <a:prstGeom prst="borderCallout1">
          <a:avLst>
            <a:gd name="adj1" fmla="val 99399"/>
            <a:gd name="adj2" fmla="val 16288"/>
            <a:gd name="adj3" fmla="val 140923"/>
            <a:gd name="adj4" fmla="val 9921"/>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課税事業者は、消費税仕入れ控除税額相当額を国庫補助金額から減額する必要があります。その場合記載例に倣って記載してください。</a:t>
          </a:r>
          <a:endParaRPr kumimoji="1" lang="en-US" altLang="ja-JP" sz="1100">
            <a:solidFill>
              <a:sysClr val="windowText" lastClr="000000"/>
            </a:solidFill>
          </a:endParaRPr>
        </a:p>
      </xdr:txBody>
    </xdr:sp>
    <xdr:clientData/>
  </xdr:twoCellAnchor>
  <xdr:twoCellAnchor>
    <xdr:from>
      <xdr:col>10</xdr:col>
      <xdr:colOff>95248</xdr:colOff>
      <xdr:row>240</xdr:row>
      <xdr:rowOff>29308</xdr:rowOff>
    </xdr:from>
    <xdr:to>
      <xdr:col>32</xdr:col>
      <xdr:colOff>36634</xdr:colOff>
      <xdr:row>242</xdr:row>
      <xdr:rowOff>29308</xdr:rowOff>
    </xdr:to>
    <xdr:sp macro="" textlink="">
      <xdr:nvSpPr>
        <xdr:cNvPr id="30" name="吹き出し: 線 23">
          <a:extLst>
            <a:ext uri="{FF2B5EF4-FFF2-40B4-BE49-F238E27FC236}">
              <a16:creationId xmlns:a16="http://schemas.microsoft.com/office/drawing/2014/main" id="{AB0A84F4-2E6C-4876-AA51-5CF45992DBEF}"/>
            </a:ext>
          </a:extLst>
        </xdr:cNvPr>
        <xdr:cNvSpPr/>
      </xdr:nvSpPr>
      <xdr:spPr>
        <a:xfrm>
          <a:off x="1904998" y="72276433"/>
          <a:ext cx="3922836" cy="342900"/>
        </a:xfrm>
        <a:prstGeom prst="borderCallout1">
          <a:avLst>
            <a:gd name="adj1" fmla="val -71601"/>
            <a:gd name="adj2" fmla="val -25638"/>
            <a:gd name="adj3" fmla="val 39758"/>
            <a:gd name="adj4" fmla="val -674"/>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該当するか確認の上、必ずチェックを入れてください。</a:t>
          </a:r>
          <a:endParaRPr kumimoji="1" lang="en-US" altLang="ja-JP" sz="1100">
            <a:solidFill>
              <a:sysClr val="windowText" lastClr="000000"/>
            </a:solidFill>
          </a:endParaRPr>
        </a:p>
      </xdr:txBody>
    </xdr:sp>
    <xdr:clientData/>
  </xdr:twoCellAnchor>
  <xdr:twoCellAnchor>
    <xdr:from>
      <xdr:col>5</xdr:col>
      <xdr:colOff>102577</xdr:colOff>
      <xdr:row>241</xdr:row>
      <xdr:rowOff>29308</xdr:rowOff>
    </xdr:from>
    <xdr:to>
      <xdr:col>10</xdr:col>
      <xdr:colOff>95248</xdr:colOff>
      <xdr:row>243</xdr:row>
      <xdr:rowOff>153865</xdr:rowOff>
    </xdr:to>
    <xdr:cxnSp macro="">
      <xdr:nvCxnSpPr>
        <xdr:cNvPr id="31" name="直線コネクタ 30">
          <a:extLst>
            <a:ext uri="{FF2B5EF4-FFF2-40B4-BE49-F238E27FC236}">
              <a16:creationId xmlns:a16="http://schemas.microsoft.com/office/drawing/2014/main" id="{CF904175-531C-4485-8906-3590B8CE72DF}"/>
            </a:ext>
          </a:extLst>
        </xdr:cNvPr>
        <xdr:cNvCxnSpPr>
          <a:cxnSpLocks/>
          <a:endCxn id="30" idx="2"/>
        </xdr:cNvCxnSpPr>
      </xdr:nvCxnSpPr>
      <xdr:spPr>
        <a:xfrm flipV="1">
          <a:off x="1007452" y="72447883"/>
          <a:ext cx="897546" cy="467457"/>
        </a:xfrm>
        <a:prstGeom prst="line">
          <a:avLst/>
        </a:prstGeom>
        <a:ln w="28575">
          <a:solidFill>
            <a:schemeClr val="accent2"/>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16565</xdr:colOff>
      <xdr:row>56</xdr:row>
      <xdr:rowOff>51133</xdr:rowOff>
    </xdr:from>
    <xdr:to>
      <xdr:col>60</xdr:col>
      <xdr:colOff>103536</xdr:colOff>
      <xdr:row>59</xdr:row>
      <xdr:rowOff>1209266</xdr:rowOff>
    </xdr:to>
    <xdr:sp macro="" textlink="">
      <xdr:nvSpPr>
        <xdr:cNvPr id="32" name="吹き出し: 線 7">
          <a:extLst>
            <a:ext uri="{FF2B5EF4-FFF2-40B4-BE49-F238E27FC236}">
              <a16:creationId xmlns:a16="http://schemas.microsoft.com/office/drawing/2014/main" id="{BB36933F-6B1B-45D7-887A-1B7C98DBCEB4}"/>
            </a:ext>
          </a:extLst>
        </xdr:cNvPr>
        <xdr:cNvSpPr/>
      </xdr:nvSpPr>
      <xdr:spPr>
        <a:xfrm>
          <a:off x="7305261" y="14843872"/>
          <a:ext cx="3731318" cy="1771046"/>
        </a:xfrm>
        <a:prstGeom prst="borderCallout1">
          <a:avLst>
            <a:gd name="adj1" fmla="val 17393"/>
            <a:gd name="adj2" fmla="val -676"/>
            <a:gd name="adj3" fmla="val 26410"/>
            <a:gd name="adj4" fmla="val -146274"/>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本事業の取組において外部から協力を受ける場合、役割分担、協力体制を記載してください。（取組内容について指導や助言を行う第三者を想定しています。）</a:t>
          </a:r>
          <a:endParaRPr kumimoji="1" lang="en-US" altLang="ja-JP" sz="1100">
            <a:solidFill>
              <a:sysClr val="windowText" lastClr="000000"/>
            </a:solidFill>
          </a:endParaRPr>
        </a:p>
        <a:p>
          <a:pPr algn="l"/>
          <a:endParaRPr kumimoji="1" lang="en-US" altLang="ja-JP" sz="1100">
            <a:solidFill>
              <a:sysClr val="windowText" lastClr="000000"/>
            </a:solidFill>
          </a:endParaRPr>
        </a:p>
        <a:p>
          <a:pPr algn="l"/>
          <a:r>
            <a:rPr kumimoji="1" lang="ja-JP" altLang="en-US" sz="1100">
              <a:solidFill>
                <a:sysClr val="windowText" lastClr="000000"/>
              </a:solidFill>
            </a:rPr>
            <a:t>本事業の取組において協力を受ける者がいない場合は、事業実施主体における取組の遂行に関する体制（補助事業に従事する者の役割分担等）を記載してください。</a:t>
          </a:r>
          <a:endParaRPr kumimoji="1" lang="en-US" altLang="ja-JP" sz="1100">
            <a:solidFill>
              <a:sysClr val="windowText" lastClr="000000"/>
            </a:solidFill>
          </a:endParaRPr>
        </a:p>
      </xdr:txBody>
    </xdr:sp>
    <xdr:clientData/>
  </xdr:twoCellAnchor>
  <xdr:twoCellAnchor>
    <xdr:from>
      <xdr:col>23</xdr:col>
      <xdr:colOff>0</xdr:colOff>
      <xdr:row>160</xdr:row>
      <xdr:rowOff>19781</xdr:rowOff>
    </xdr:from>
    <xdr:to>
      <xdr:col>55</xdr:col>
      <xdr:colOff>175847</xdr:colOff>
      <xdr:row>163</xdr:row>
      <xdr:rowOff>43960</xdr:rowOff>
    </xdr:to>
    <xdr:sp macro="" textlink="">
      <xdr:nvSpPr>
        <xdr:cNvPr id="33" name="吹き出し: 線 32">
          <a:extLst>
            <a:ext uri="{FF2B5EF4-FFF2-40B4-BE49-F238E27FC236}">
              <a16:creationId xmlns:a16="http://schemas.microsoft.com/office/drawing/2014/main" id="{8EAEEB8B-01FC-4D00-AB95-23FC4E964CA9}"/>
            </a:ext>
          </a:extLst>
        </xdr:cNvPr>
        <xdr:cNvSpPr/>
      </xdr:nvSpPr>
      <xdr:spPr>
        <a:xfrm>
          <a:off x="4212981" y="45593243"/>
          <a:ext cx="6037385" cy="595679"/>
        </a:xfrm>
        <a:prstGeom prst="borderCallout1">
          <a:avLst>
            <a:gd name="adj1" fmla="val 257463"/>
            <a:gd name="adj2" fmla="val 51275"/>
            <a:gd name="adj3" fmla="val 99397"/>
            <a:gd name="adj4" fmla="val 47914"/>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様式第</a:t>
          </a:r>
          <a:r>
            <a:rPr kumimoji="1" lang="en-US" altLang="ja-JP" sz="1100">
              <a:solidFill>
                <a:sysClr val="windowText" lastClr="000000"/>
              </a:solidFill>
            </a:rPr>
            <a:t>1-3</a:t>
          </a:r>
          <a:r>
            <a:rPr kumimoji="1" lang="ja-JP" altLang="en-US" sz="1100">
              <a:solidFill>
                <a:sysClr val="windowText" lastClr="000000"/>
              </a:solidFill>
            </a:rPr>
            <a:t>号「サービス利用者一覧」の値と一致させてください。複数の農業機械を導入する場合は、それぞれの機械を用いて提供したサービスの面積の合計を記載してください。</a:t>
          </a:r>
          <a:endParaRPr kumimoji="1" lang="en-US" altLang="ja-JP" sz="1100">
            <a:solidFill>
              <a:sysClr val="windowText" lastClr="000000"/>
            </a:solidFill>
          </a:endParaRPr>
        </a:p>
      </xdr:txBody>
    </xdr:sp>
    <xdr:clientData/>
  </xdr:twoCellAnchor>
  <xdr:twoCellAnchor>
    <xdr:from>
      <xdr:col>61</xdr:col>
      <xdr:colOff>133350</xdr:colOff>
      <xdr:row>169</xdr:row>
      <xdr:rowOff>342901</xdr:rowOff>
    </xdr:from>
    <xdr:to>
      <xdr:col>76</xdr:col>
      <xdr:colOff>28576</xdr:colOff>
      <xdr:row>171</xdr:row>
      <xdr:rowOff>267561</xdr:rowOff>
    </xdr:to>
    <xdr:sp macro="" textlink="">
      <xdr:nvSpPr>
        <xdr:cNvPr id="34" name="吹き出し: 線 33">
          <a:extLst>
            <a:ext uri="{FF2B5EF4-FFF2-40B4-BE49-F238E27FC236}">
              <a16:creationId xmlns:a16="http://schemas.microsoft.com/office/drawing/2014/main" id="{C829C600-27F0-41B1-B103-1A0AA914439A}"/>
            </a:ext>
          </a:extLst>
        </xdr:cNvPr>
        <xdr:cNvSpPr/>
      </xdr:nvSpPr>
      <xdr:spPr>
        <a:xfrm>
          <a:off x="11172825" y="48472726"/>
          <a:ext cx="2495551" cy="1162910"/>
        </a:xfrm>
        <a:prstGeom prst="borderCallout1">
          <a:avLst>
            <a:gd name="adj1" fmla="val 62555"/>
            <a:gd name="adj2" fmla="val -429"/>
            <a:gd name="adj3" fmla="val 93582"/>
            <a:gd name="adj4" fmla="val -14719"/>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本事業で導入する機械以外でもサービスを実施している場合は、その分も含めて記載してください。</a:t>
          </a:r>
          <a:endParaRPr kumimoji="1" lang="en-US" altLang="ja-JP" sz="1100">
            <a:solidFill>
              <a:sysClr val="windowText" lastClr="000000"/>
            </a:solidFill>
          </a:endParaRPr>
        </a:p>
      </xdr:txBody>
    </xdr:sp>
    <xdr:clientData/>
  </xdr:twoCellAnchor>
  <xdr:twoCellAnchor>
    <xdr:from>
      <xdr:col>0</xdr:col>
      <xdr:colOff>29307</xdr:colOff>
      <xdr:row>172</xdr:row>
      <xdr:rowOff>109904</xdr:rowOff>
    </xdr:from>
    <xdr:to>
      <xdr:col>37</xdr:col>
      <xdr:colOff>124557</xdr:colOff>
      <xdr:row>176</xdr:row>
      <xdr:rowOff>36635</xdr:rowOff>
    </xdr:to>
    <xdr:sp macro="" textlink="">
      <xdr:nvSpPr>
        <xdr:cNvPr id="35" name="吹き出し: 線 34">
          <a:extLst>
            <a:ext uri="{FF2B5EF4-FFF2-40B4-BE49-F238E27FC236}">
              <a16:creationId xmlns:a16="http://schemas.microsoft.com/office/drawing/2014/main" id="{CCF7C669-3052-4F48-AF89-8B2DE2091452}"/>
            </a:ext>
          </a:extLst>
        </xdr:cNvPr>
        <xdr:cNvSpPr/>
      </xdr:nvSpPr>
      <xdr:spPr>
        <a:xfrm>
          <a:off x="29307" y="50731616"/>
          <a:ext cx="6872654" cy="542192"/>
        </a:xfrm>
        <a:prstGeom prst="borderCallout1">
          <a:avLst>
            <a:gd name="adj1" fmla="val 98357"/>
            <a:gd name="adj2" fmla="val 49246"/>
            <a:gd name="adj3" fmla="val 254965"/>
            <a:gd name="adj4" fmla="val 35979"/>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成果目標年度における本事業で導入する機械のみを用いたサービスに係る売上見込みを記載してください。</a:t>
          </a:r>
          <a:endParaRPr kumimoji="1" lang="en-US" altLang="ja-JP" sz="900">
            <a:solidFill>
              <a:sysClr val="windowText" lastClr="000000"/>
            </a:solidFill>
          </a:endParaRPr>
        </a:p>
        <a:p>
          <a:pPr algn="l"/>
          <a:r>
            <a:rPr kumimoji="1" lang="ja-JP" altLang="en-US" sz="900">
              <a:solidFill>
                <a:sysClr val="windowText" lastClr="000000"/>
              </a:solidFill>
            </a:rPr>
            <a:t>（既に農業支援サービス事業を行っている場合や、ほかの事業を行っている場合でもその売上は除きます。）</a:t>
          </a:r>
          <a:endParaRPr kumimoji="1" lang="en-US" altLang="ja-JP" sz="900">
            <a:solidFill>
              <a:sysClr val="windowText" lastClr="000000"/>
            </a:solidFill>
          </a:endParaRPr>
        </a:p>
      </xdr:txBody>
    </xdr:sp>
    <xdr:clientData/>
  </xdr:twoCellAnchor>
  <xdr:twoCellAnchor>
    <xdr:from>
      <xdr:col>17</xdr:col>
      <xdr:colOff>110955</xdr:colOff>
      <xdr:row>13</xdr:row>
      <xdr:rowOff>177502</xdr:rowOff>
    </xdr:from>
    <xdr:to>
      <xdr:col>37</xdr:col>
      <xdr:colOff>103627</xdr:colOff>
      <xdr:row>18</xdr:row>
      <xdr:rowOff>220859</xdr:rowOff>
    </xdr:to>
    <xdr:sp macro="" textlink="">
      <xdr:nvSpPr>
        <xdr:cNvPr id="37" name="吹き出し: 線 34">
          <a:extLst>
            <a:ext uri="{FF2B5EF4-FFF2-40B4-BE49-F238E27FC236}">
              <a16:creationId xmlns:a16="http://schemas.microsoft.com/office/drawing/2014/main" id="{206DA3E1-DEEC-4297-A158-C67492DBB5EE}"/>
            </a:ext>
          </a:extLst>
        </xdr:cNvPr>
        <xdr:cNvSpPr/>
      </xdr:nvSpPr>
      <xdr:spPr>
        <a:xfrm>
          <a:off x="3187530" y="3882727"/>
          <a:ext cx="3612172" cy="1291132"/>
        </a:xfrm>
        <a:prstGeom prst="borderCallout1">
          <a:avLst>
            <a:gd name="adj1" fmla="val 76663"/>
            <a:gd name="adj2" fmla="val -367"/>
            <a:gd name="adj3" fmla="val 106491"/>
            <a:gd name="adj4" fmla="val -11691"/>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個人の方などで、経常利益額、純資産額が算出できない場合は、「ー」「記載不可」など、記載ができないことが分かるように記載してください。また、事業の継続性を示す根拠を備考欄に記載のうえ、関連資料を提出してください。</a:t>
          </a:r>
          <a:endParaRPr kumimoji="1" lang="en-US" altLang="ja-JP" sz="1100">
            <a:solidFill>
              <a:sysClr val="windowText" lastClr="000000"/>
            </a:solidFill>
          </a:endParaRPr>
        </a:p>
        <a:p>
          <a:pPr algn="l"/>
          <a:r>
            <a:rPr kumimoji="1" lang="ja-JP" altLang="en-US" sz="1100">
              <a:solidFill>
                <a:sysClr val="windowText" lastClr="000000"/>
              </a:solidFill>
            </a:rPr>
            <a:t>（空欄だと記載漏れと誤認する恐れがあります。）</a:t>
          </a:r>
          <a:endParaRPr kumimoji="1" lang="en-US" altLang="ja-JP" sz="1100">
            <a:solidFill>
              <a:sysClr val="windowText" lastClr="000000"/>
            </a:solidFill>
          </a:endParaRPr>
        </a:p>
      </xdr:txBody>
    </xdr:sp>
    <xdr:clientData/>
  </xdr:twoCellAnchor>
  <xdr:twoCellAnchor>
    <xdr:from>
      <xdr:col>46</xdr:col>
      <xdr:colOff>95249</xdr:colOff>
      <xdr:row>29</xdr:row>
      <xdr:rowOff>58616</xdr:rowOff>
    </xdr:from>
    <xdr:to>
      <xdr:col>60</xdr:col>
      <xdr:colOff>166733</xdr:colOff>
      <xdr:row>34</xdr:row>
      <xdr:rowOff>168519</xdr:rowOff>
    </xdr:to>
    <xdr:sp macro="" textlink="">
      <xdr:nvSpPr>
        <xdr:cNvPr id="39" name="吹き出し: 線 39">
          <a:extLst>
            <a:ext uri="{FF2B5EF4-FFF2-40B4-BE49-F238E27FC236}">
              <a16:creationId xmlns:a16="http://schemas.microsoft.com/office/drawing/2014/main" id="{FA5061B8-9740-4E23-ACD4-79598E5CC611}"/>
            </a:ext>
          </a:extLst>
        </xdr:cNvPr>
        <xdr:cNvSpPr/>
      </xdr:nvSpPr>
      <xdr:spPr>
        <a:xfrm>
          <a:off x="8420099" y="7183316"/>
          <a:ext cx="2605134" cy="919528"/>
        </a:xfrm>
        <a:prstGeom prst="borderCallout1">
          <a:avLst>
            <a:gd name="adj1" fmla="val 45588"/>
            <a:gd name="adj2" fmla="val -153"/>
            <a:gd name="adj3" fmla="val 24003"/>
            <a:gd name="adj4" fmla="val -22099"/>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過去にこれらの事業実施がある場合は、もれなく（複数の場合すべてについて）記入してください。</a:t>
          </a:r>
          <a:endParaRPr kumimoji="1" lang="en-US" altLang="ja-JP" sz="1100">
            <a:solidFill>
              <a:sysClr val="windowText" lastClr="000000"/>
            </a:solidFill>
          </a:endParaRPr>
        </a:p>
      </xdr:txBody>
    </xdr:sp>
    <xdr:clientData/>
  </xdr:twoCellAnchor>
  <xdr:twoCellAnchor>
    <xdr:from>
      <xdr:col>31</xdr:col>
      <xdr:colOff>168520</xdr:colOff>
      <xdr:row>89</xdr:row>
      <xdr:rowOff>168520</xdr:rowOff>
    </xdr:from>
    <xdr:to>
      <xdr:col>57</xdr:col>
      <xdr:colOff>8283</xdr:colOff>
      <xdr:row>91</xdr:row>
      <xdr:rowOff>7328</xdr:rowOff>
    </xdr:to>
    <xdr:sp macro="" textlink="">
      <xdr:nvSpPr>
        <xdr:cNvPr id="40" name="正方形/長方形 39">
          <a:extLst>
            <a:ext uri="{FF2B5EF4-FFF2-40B4-BE49-F238E27FC236}">
              <a16:creationId xmlns:a16="http://schemas.microsoft.com/office/drawing/2014/main" id="{50272BE9-65B3-4C61-B7E6-AF0963314FCF}"/>
            </a:ext>
          </a:extLst>
        </xdr:cNvPr>
        <xdr:cNvSpPr/>
      </xdr:nvSpPr>
      <xdr:spPr>
        <a:xfrm>
          <a:off x="5846885" y="29652058"/>
          <a:ext cx="4602263" cy="439616"/>
        </a:xfrm>
        <a:prstGeom prst="rect">
          <a:avLst/>
        </a:prstGeom>
        <a:no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53</xdr:col>
      <xdr:colOff>0</xdr:colOff>
      <xdr:row>85</xdr:row>
      <xdr:rowOff>14654</xdr:rowOff>
    </xdr:from>
    <xdr:to>
      <xdr:col>56</xdr:col>
      <xdr:colOff>175846</xdr:colOff>
      <xdr:row>88</xdr:row>
      <xdr:rowOff>14654</xdr:rowOff>
    </xdr:to>
    <xdr:sp macro="" textlink="">
      <xdr:nvSpPr>
        <xdr:cNvPr id="41" name="正方形/長方形 40">
          <a:extLst>
            <a:ext uri="{FF2B5EF4-FFF2-40B4-BE49-F238E27FC236}">
              <a16:creationId xmlns:a16="http://schemas.microsoft.com/office/drawing/2014/main" id="{F46F2274-F718-4E8A-8F28-7DC98D7BE6EE}"/>
            </a:ext>
          </a:extLst>
        </xdr:cNvPr>
        <xdr:cNvSpPr/>
      </xdr:nvSpPr>
      <xdr:spPr>
        <a:xfrm flipV="1">
          <a:off x="9591675" y="28113404"/>
          <a:ext cx="718771" cy="1019175"/>
        </a:xfrm>
        <a:prstGeom prst="rect">
          <a:avLst/>
        </a:prstGeom>
        <a:no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175846</xdr:colOff>
      <xdr:row>176</xdr:row>
      <xdr:rowOff>630115</xdr:rowOff>
    </xdr:from>
    <xdr:to>
      <xdr:col>20</xdr:col>
      <xdr:colOff>21980</xdr:colOff>
      <xdr:row>178</xdr:row>
      <xdr:rowOff>14655</xdr:rowOff>
    </xdr:to>
    <xdr:sp macro="" textlink="">
      <xdr:nvSpPr>
        <xdr:cNvPr id="43" name="正方形/長方形 42">
          <a:extLst>
            <a:ext uri="{FF2B5EF4-FFF2-40B4-BE49-F238E27FC236}">
              <a16:creationId xmlns:a16="http://schemas.microsoft.com/office/drawing/2014/main" id="{64860942-588F-43DE-AFE2-60E9F93C74AC}"/>
            </a:ext>
          </a:extLst>
        </xdr:cNvPr>
        <xdr:cNvSpPr/>
      </xdr:nvSpPr>
      <xdr:spPr>
        <a:xfrm>
          <a:off x="175846" y="51867288"/>
          <a:ext cx="3509596" cy="402982"/>
        </a:xfrm>
        <a:prstGeom prst="rect">
          <a:avLst/>
        </a:prstGeom>
        <a:no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47</xdr:col>
      <xdr:colOff>2197</xdr:colOff>
      <xdr:row>196</xdr:row>
      <xdr:rowOff>7326</xdr:rowOff>
    </xdr:from>
    <xdr:to>
      <xdr:col>52</xdr:col>
      <xdr:colOff>7327</xdr:colOff>
      <xdr:row>197</xdr:row>
      <xdr:rowOff>0</xdr:rowOff>
    </xdr:to>
    <xdr:sp macro="" textlink="">
      <xdr:nvSpPr>
        <xdr:cNvPr id="44" name="正方形/長方形 43">
          <a:extLst>
            <a:ext uri="{FF2B5EF4-FFF2-40B4-BE49-F238E27FC236}">
              <a16:creationId xmlns:a16="http://schemas.microsoft.com/office/drawing/2014/main" id="{3257ED67-F69C-4DD2-ACF8-8AF4600D5165}"/>
            </a:ext>
          </a:extLst>
        </xdr:cNvPr>
        <xdr:cNvSpPr/>
      </xdr:nvSpPr>
      <xdr:spPr>
        <a:xfrm>
          <a:off x="8508022" y="56433426"/>
          <a:ext cx="910005" cy="1021374"/>
        </a:xfrm>
        <a:prstGeom prst="rect">
          <a:avLst/>
        </a:prstGeom>
        <a:no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41</xdr:col>
      <xdr:colOff>175846</xdr:colOff>
      <xdr:row>190</xdr:row>
      <xdr:rowOff>7324</xdr:rowOff>
    </xdr:from>
    <xdr:to>
      <xdr:col>53</xdr:col>
      <xdr:colOff>147175</xdr:colOff>
      <xdr:row>192</xdr:row>
      <xdr:rowOff>87922</xdr:rowOff>
    </xdr:to>
    <xdr:sp macro="" textlink="">
      <xdr:nvSpPr>
        <xdr:cNvPr id="47" name="吹き出し: 線 5">
          <a:extLst>
            <a:ext uri="{FF2B5EF4-FFF2-40B4-BE49-F238E27FC236}">
              <a16:creationId xmlns:a16="http://schemas.microsoft.com/office/drawing/2014/main" id="{16A186D3-9D0D-48BB-833D-4D572DA02D96}"/>
            </a:ext>
          </a:extLst>
        </xdr:cNvPr>
        <xdr:cNvSpPr/>
      </xdr:nvSpPr>
      <xdr:spPr>
        <a:xfrm>
          <a:off x="7685942" y="54871324"/>
          <a:ext cx="2169406" cy="615463"/>
        </a:xfrm>
        <a:prstGeom prst="borderCallout1">
          <a:avLst>
            <a:gd name="adj1" fmla="val 98470"/>
            <a:gd name="adj2" fmla="val 49623"/>
            <a:gd name="adj3" fmla="val 151399"/>
            <a:gd name="adj4" fmla="val 62426"/>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加算ポイントに該当する場合は、○にしてください。</a:t>
          </a:r>
          <a:endParaRPr kumimoji="1" lang="en-US" altLang="ja-JP" sz="1100">
            <a:solidFill>
              <a:sysClr val="windowText" lastClr="000000"/>
            </a:solidFill>
          </a:endParaRPr>
        </a:p>
      </xdr:txBody>
    </xdr:sp>
    <xdr:clientData/>
  </xdr:twoCellAnchor>
  <xdr:twoCellAnchor>
    <xdr:from>
      <xdr:col>61</xdr:col>
      <xdr:colOff>117230</xdr:colOff>
      <xdr:row>138</xdr:row>
      <xdr:rowOff>183175</xdr:rowOff>
    </xdr:from>
    <xdr:to>
      <xdr:col>74</xdr:col>
      <xdr:colOff>153864</xdr:colOff>
      <xdr:row>148</xdr:row>
      <xdr:rowOff>219807</xdr:rowOff>
    </xdr:to>
    <xdr:sp macro="" textlink="">
      <xdr:nvSpPr>
        <xdr:cNvPr id="50" name="吹き出し: 線 20">
          <a:extLst>
            <a:ext uri="{FF2B5EF4-FFF2-40B4-BE49-F238E27FC236}">
              <a16:creationId xmlns:a16="http://schemas.microsoft.com/office/drawing/2014/main" id="{EF70F7E5-33A4-4372-A0CA-9E8A690DB268}"/>
            </a:ext>
          </a:extLst>
        </xdr:cNvPr>
        <xdr:cNvSpPr/>
      </xdr:nvSpPr>
      <xdr:spPr>
        <a:xfrm>
          <a:off x="11156705" y="37149700"/>
          <a:ext cx="2275009" cy="3494207"/>
        </a:xfrm>
        <a:prstGeom prst="borderCallout1">
          <a:avLst>
            <a:gd name="adj1" fmla="val 28750"/>
            <a:gd name="adj2" fmla="val 544"/>
            <a:gd name="adj3" fmla="val 44025"/>
            <a:gd name="adj4" fmla="val -36689"/>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人件費を計上する場合には、以下の対応をお願いします。</a:t>
          </a:r>
          <a:endParaRPr kumimoji="1" lang="en-US" altLang="ja-JP" sz="1100">
            <a:solidFill>
              <a:sysClr val="windowText" lastClr="000000"/>
            </a:solidFill>
          </a:endParaRPr>
        </a:p>
        <a:p>
          <a:pPr algn="l"/>
          <a:r>
            <a:rPr kumimoji="1" lang="ja-JP" altLang="en-US" sz="1100">
              <a:solidFill>
                <a:sysClr val="windowText" lastClr="000000"/>
              </a:solidFill>
            </a:rPr>
            <a:t>・補助事業に従事する者ごとに、人件費単価</a:t>
          </a:r>
          <a:r>
            <a:rPr kumimoji="1" lang="en-US" altLang="ja-JP" sz="1100">
              <a:solidFill>
                <a:sysClr val="windowText" lastClr="000000"/>
              </a:solidFill>
            </a:rPr>
            <a:t>×</a:t>
          </a:r>
          <a:r>
            <a:rPr kumimoji="1" lang="ja-JP" altLang="en-US" sz="1100">
              <a:solidFill>
                <a:sysClr val="windowText" lastClr="000000"/>
              </a:solidFill>
            </a:rPr>
            <a:t>補助事業への従事時間により積算根拠（内訳）を明記すること</a:t>
          </a:r>
          <a:endParaRPr kumimoji="1" lang="en-US" altLang="ja-JP" sz="1100">
            <a:solidFill>
              <a:sysClr val="windowText" lastClr="000000"/>
            </a:solidFill>
          </a:endParaRPr>
        </a:p>
        <a:p>
          <a:pPr algn="l"/>
          <a:r>
            <a:rPr kumimoji="1" lang="ja-JP" altLang="en-US" sz="1100">
              <a:solidFill>
                <a:sysClr val="windowText" lastClr="000000"/>
              </a:solidFill>
            </a:rPr>
            <a:t>・人件費単価の根拠となる資料を添付すること</a:t>
          </a:r>
          <a:endParaRPr kumimoji="1" lang="en-US" altLang="ja-JP" sz="1100">
            <a:solidFill>
              <a:sysClr val="windowText" lastClr="000000"/>
            </a:solidFill>
          </a:endParaRPr>
        </a:p>
        <a:p>
          <a:pPr algn="l"/>
          <a:r>
            <a:rPr kumimoji="1" lang="ja-JP" altLang="en-US" sz="1100">
              <a:solidFill>
                <a:sysClr val="windowText" lastClr="000000"/>
              </a:solidFill>
            </a:rPr>
            <a:t>・補助事業へ従事する者ごとに従事する取組の具体的な内容を記載するとともに、従事時間の算定の考え方を併記すること</a:t>
          </a:r>
          <a:endParaRPr kumimoji="1" lang="en-US" altLang="ja-JP" sz="1100">
            <a:solidFill>
              <a:sysClr val="windowText" lastClr="000000"/>
            </a:solidFill>
          </a:endParaRPr>
        </a:p>
      </xdr:txBody>
    </xdr:sp>
    <xdr:clientData/>
  </xdr:twoCellAnchor>
  <xdr:twoCellAnchor>
    <xdr:from>
      <xdr:col>15</xdr:col>
      <xdr:colOff>45554</xdr:colOff>
      <xdr:row>4</xdr:row>
      <xdr:rowOff>164060</xdr:rowOff>
    </xdr:from>
    <xdr:to>
      <xdr:col>31</xdr:col>
      <xdr:colOff>38102</xdr:colOff>
      <xdr:row>7</xdr:row>
      <xdr:rowOff>107675</xdr:rowOff>
    </xdr:to>
    <xdr:sp macro="" textlink="">
      <xdr:nvSpPr>
        <xdr:cNvPr id="51" name="吹き出し: 線 37">
          <a:extLst>
            <a:ext uri="{FF2B5EF4-FFF2-40B4-BE49-F238E27FC236}">
              <a16:creationId xmlns:a16="http://schemas.microsoft.com/office/drawing/2014/main" id="{62AB72B1-446A-41AA-9CD3-E7C7050A6578}"/>
            </a:ext>
          </a:extLst>
        </xdr:cNvPr>
        <xdr:cNvSpPr/>
      </xdr:nvSpPr>
      <xdr:spPr>
        <a:xfrm>
          <a:off x="2778815" y="1439582"/>
          <a:ext cx="2908026" cy="606223"/>
        </a:xfrm>
        <a:prstGeom prst="borderCallout1">
          <a:avLst>
            <a:gd name="adj1" fmla="val 28639"/>
            <a:gd name="adj2" fmla="val -107"/>
            <a:gd name="adj3" fmla="val 4345"/>
            <a:gd name="adj4" fmla="val -12410"/>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整備事業に取り組む場合は「立上げ・事業拡大の取組」が必須となります。</a:t>
          </a:r>
          <a:endParaRPr kumimoji="1" lang="en-US" altLang="ja-JP" sz="1100">
            <a:solidFill>
              <a:sysClr val="windowText" lastClr="000000"/>
            </a:solidFill>
          </a:endParaRPr>
        </a:p>
      </xdr:txBody>
    </xdr:sp>
    <xdr:clientData/>
  </xdr:twoCellAnchor>
  <xdr:twoCellAnchor>
    <xdr:from>
      <xdr:col>57</xdr:col>
      <xdr:colOff>8283</xdr:colOff>
      <xdr:row>84</xdr:row>
      <xdr:rowOff>109903</xdr:rowOff>
    </xdr:from>
    <xdr:to>
      <xdr:col>58</xdr:col>
      <xdr:colOff>43962</xdr:colOff>
      <xdr:row>90</xdr:row>
      <xdr:rowOff>205154</xdr:rowOff>
    </xdr:to>
    <xdr:cxnSp macro="">
      <xdr:nvCxnSpPr>
        <xdr:cNvPr id="53" name="直線コネクタ 23">
          <a:extLst>
            <a:ext uri="{FF2B5EF4-FFF2-40B4-BE49-F238E27FC236}">
              <a16:creationId xmlns:a16="http://schemas.microsoft.com/office/drawing/2014/main" id="{FC3C876E-05E8-412C-8A00-A28816BCF500}"/>
            </a:ext>
          </a:extLst>
        </xdr:cNvPr>
        <xdr:cNvCxnSpPr>
          <a:cxnSpLocks/>
          <a:stCxn id="40" idx="3"/>
        </xdr:cNvCxnSpPr>
      </xdr:nvCxnSpPr>
      <xdr:spPr>
        <a:xfrm flipV="1">
          <a:off x="10449148" y="28157365"/>
          <a:ext cx="218852" cy="1714501"/>
        </a:xfrm>
        <a:prstGeom prst="line">
          <a:avLst/>
        </a:prstGeom>
        <a:ln w="28575">
          <a:solidFill>
            <a:schemeClr val="accent2"/>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183071</xdr:colOff>
      <xdr:row>218</xdr:row>
      <xdr:rowOff>0</xdr:rowOff>
    </xdr:from>
    <xdr:to>
      <xdr:col>18</xdr:col>
      <xdr:colOff>16711</xdr:colOff>
      <xdr:row>220</xdr:row>
      <xdr:rowOff>14395</xdr:rowOff>
    </xdr:to>
    <xdr:sp macro="" textlink="">
      <xdr:nvSpPr>
        <xdr:cNvPr id="55" name="正方形/長方形 54">
          <a:extLst>
            <a:ext uri="{FF2B5EF4-FFF2-40B4-BE49-F238E27FC236}">
              <a16:creationId xmlns:a16="http://schemas.microsoft.com/office/drawing/2014/main" id="{F989E96B-83C7-433D-B995-E8FBA326DB86}"/>
            </a:ext>
          </a:extLst>
        </xdr:cNvPr>
        <xdr:cNvSpPr/>
      </xdr:nvSpPr>
      <xdr:spPr>
        <a:xfrm>
          <a:off x="364046" y="67132200"/>
          <a:ext cx="2910215" cy="585895"/>
        </a:xfrm>
        <a:prstGeom prst="rect">
          <a:avLst/>
        </a:prstGeom>
        <a:no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59</xdr:col>
      <xdr:colOff>5799</xdr:colOff>
      <xdr:row>162</xdr:row>
      <xdr:rowOff>90280</xdr:rowOff>
    </xdr:from>
    <xdr:to>
      <xdr:col>76</xdr:col>
      <xdr:colOff>131279</xdr:colOff>
      <xdr:row>166</xdr:row>
      <xdr:rowOff>426140</xdr:rowOff>
    </xdr:to>
    <xdr:sp macro="" textlink="">
      <xdr:nvSpPr>
        <xdr:cNvPr id="56" name="吹き出し: 線 916">
          <a:extLst>
            <a:ext uri="{FF2B5EF4-FFF2-40B4-BE49-F238E27FC236}">
              <a16:creationId xmlns:a16="http://schemas.microsoft.com/office/drawing/2014/main" id="{F31BC309-EC17-4136-BAE6-3F0D3E47BCBA}"/>
            </a:ext>
          </a:extLst>
        </xdr:cNvPr>
        <xdr:cNvSpPr/>
      </xdr:nvSpPr>
      <xdr:spPr>
        <a:xfrm>
          <a:off x="10683324" y="45572155"/>
          <a:ext cx="3087755" cy="1993210"/>
        </a:xfrm>
        <a:prstGeom prst="borderCallout1">
          <a:avLst>
            <a:gd name="adj1" fmla="val 62555"/>
            <a:gd name="adj2" fmla="val -429"/>
            <a:gd name="adj3" fmla="val 72196"/>
            <a:gd name="adj4" fmla="val -24656"/>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拡大量が０の場合はエラー（セルが黄色表示）になります。</a:t>
          </a:r>
          <a:endParaRPr kumimoji="1" lang="en-US" altLang="ja-JP" sz="1100">
            <a:solidFill>
              <a:sysClr val="windowText" lastClr="000000"/>
            </a:solidFill>
          </a:endParaRPr>
        </a:p>
        <a:p>
          <a:pPr algn="l"/>
          <a:endParaRPr kumimoji="1" lang="en-US" altLang="ja-JP" sz="1100">
            <a:solidFill>
              <a:sysClr val="windowText" lastClr="000000"/>
            </a:solidFill>
          </a:endParaRPr>
        </a:p>
      </xdr:txBody>
    </xdr:sp>
    <xdr:clientData/>
  </xdr:twoCellAnchor>
  <xdr:twoCellAnchor editAs="oneCell">
    <xdr:from>
      <xdr:col>65</xdr:col>
      <xdr:colOff>139148</xdr:colOff>
      <xdr:row>164</xdr:row>
      <xdr:rowOff>63777</xdr:rowOff>
    </xdr:from>
    <xdr:to>
      <xdr:col>76</xdr:col>
      <xdr:colOff>25150</xdr:colOff>
      <xdr:row>166</xdr:row>
      <xdr:rowOff>420147</xdr:rowOff>
    </xdr:to>
    <xdr:pic>
      <xdr:nvPicPr>
        <xdr:cNvPr id="57" name="図 919">
          <a:extLst>
            <a:ext uri="{FF2B5EF4-FFF2-40B4-BE49-F238E27FC236}">
              <a16:creationId xmlns:a16="http://schemas.microsoft.com/office/drawing/2014/main" id="{8CBE02ED-77E7-4DA5-983A-B28F651950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873948" y="45964752"/>
          <a:ext cx="1791002" cy="1594620"/>
        </a:xfrm>
        <a:prstGeom prst="rect">
          <a:avLst/>
        </a:prstGeom>
      </xdr:spPr>
    </xdr:pic>
    <xdr:clientData/>
  </xdr:twoCellAnchor>
  <xdr:twoCellAnchor>
    <xdr:from>
      <xdr:col>9</xdr:col>
      <xdr:colOff>161925</xdr:colOff>
      <xdr:row>59</xdr:row>
      <xdr:rowOff>1704975</xdr:rowOff>
    </xdr:from>
    <xdr:to>
      <xdr:col>25</xdr:col>
      <xdr:colOff>149527</xdr:colOff>
      <xdr:row>59</xdr:row>
      <xdr:rowOff>2504418</xdr:rowOff>
    </xdr:to>
    <xdr:grpSp>
      <xdr:nvGrpSpPr>
        <xdr:cNvPr id="59" name="グループ化 58">
          <a:extLst>
            <a:ext uri="{FF2B5EF4-FFF2-40B4-BE49-F238E27FC236}">
              <a16:creationId xmlns:a16="http://schemas.microsoft.com/office/drawing/2014/main" id="{9D54BBCC-77A5-E10E-3BB3-FE6A2E2D8CE0}"/>
            </a:ext>
          </a:extLst>
        </xdr:cNvPr>
        <xdr:cNvGrpSpPr/>
      </xdr:nvGrpSpPr>
      <xdr:grpSpPr>
        <a:xfrm>
          <a:off x="1790700" y="17030700"/>
          <a:ext cx="2883202" cy="799443"/>
          <a:chOff x="1801882" y="17110627"/>
          <a:chExt cx="2903080" cy="799443"/>
        </a:xfrm>
      </xdr:grpSpPr>
      <xdr:cxnSp macro="">
        <xdr:nvCxnSpPr>
          <xdr:cNvPr id="66" name="直線コネクタ 27">
            <a:extLst>
              <a:ext uri="{FF2B5EF4-FFF2-40B4-BE49-F238E27FC236}">
                <a16:creationId xmlns:a16="http://schemas.microsoft.com/office/drawing/2014/main" id="{883127BC-992D-4126-B73D-79D9ACC76BE2}"/>
              </a:ext>
            </a:extLst>
          </xdr:cNvPr>
          <xdr:cNvCxnSpPr/>
        </xdr:nvCxnSpPr>
        <xdr:spPr>
          <a:xfrm flipH="1" flipV="1">
            <a:off x="2052016" y="17110627"/>
            <a:ext cx="66675" cy="190500"/>
          </a:xfrm>
          <a:prstGeom prst="line">
            <a:avLst/>
          </a:prstGeom>
          <a:noFill/>
          <a:ln w="28575" cap="flat" cmpd="sng" algn="ctr">
            <a:solidFill>
              <a:schemeClr val="accent2"/>
            </a:solidFill>
            <a:prstDash val="solid"/>
            <a:miter lim="800000"/>
          </a:ln>
          <a:effectLst/>
        </xdr:spPr>
      </xdr:cxnSp>
      <xdr:sp macro="" textlink="">
        <xdr:nvSpPr>
          <xdr:cNvPr id="65" name="吹き出し: 線 26">
            <a:extLst>
              <a:ext uri="{FF2B5EF4-FFF2-40B4-BE49-F238E27FC236}">
                <a16:creationId xmlns:a16="http://schemas.microsoft.com/office/drawing/2014/main" id="{DEF0C252-1C62-4F34-9748-A5A043E0C4F2}"/>
              </a:ext>
            </a:extLst>
          </xdr:cNvPr>
          <xdr:cNvSpPr/>
        </xdr:nvSpPr>
        <xdr:spPr>
          <a:xfrm>
            <a:off x="1801882" y="17281161"/>
            <a:ext cx="2903080" cy="628909"/>
          </a:xfrm>
          <a:prstGeom prst="borderCallout1">
            <a:avLst>
              <a:gd name="adj1" fmla="val 51996"/>
              <a:gd name="adj2" fmla="val -35"/>
              <a:gd name="adj3" fmla="val 131299"/>
              <a:gd name="adj4" fmla="val -44481"/>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協力者等に都道府県、市町村、農協等が含まれていればチェックをつけてください。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grpSp>
    <xdr:clientData/>
  </xdr:twoCellAnchor>
  <xdr:twoCellAnchor>
    <xdr:from>
      <xdr:col>51</xdr:col>
      <xdr:colOff>115956</xdr:colOff>
      <xdr:row>9</xdr:row>
      <xdr:rowOff>198784</xdr:rowOff>
    </xdr:from>
    <xdr:to>
      <xdr:col>60</xdr:col>
      <xdr:colOff>132522</xdr:colOff>
      <xdr:row>14</xdr:row>
      <xdr:rowOff>283712</xdr:rowOff>
    </xdr:to>
    <xdr:sp macro="" textlink="">
      <xdr:nvSpPr>
        <xdr:cNvPr id="16" name="吹き出し: 線 5">
          <a:extLst>
            <a:ext uri="{FF2B5EF4-FFF2-40B4-BE49-F238E27FC236}">
              <a16:creationId xmlns:a16="http://schemas.microsoft.com/office/drawing/2014/main" id="{9D7FAEA9-0261-4B66-8204-A8E5C0230109}"/>
            </a:ext>
          </a:extLst>
        </xdr:cNvPr>
        <xdr:cNvSpPr/>
      </xdr:nvSpPr>
      <xdr:spPr>
        <a:xfrm>
          <a:off x="9409043" y="2691849"/>
          <a:ext cx="1656522" cy="1600646"/>
        </a:xfrm>
        <a:prstGeom prst="borderCallout1">
          <a:avLst>
            <a:gd name="adj1" fmla="val 101008"/>
            <a:gd name="adj2" fmla="val 70302"/>
            <a:gd name="adj3" fmla="val 157314"/>
            <a:gd name="adj4" fmla="val 141698"/>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「要確認」が表示された場合は、事業の継続性を示す根拠を備考欄に記載してください。また、その根拠資料を添付してください。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30</xdr:col>
      <xdr:colOff>107676</xdr:colOff>
      <xdr:row>33</xdr:row>
      <xdr:rowOff>2484</xdr:rowOff>
    </xdr:from>
    <xdr:to>
      <xdr:col>44</xdr:col>
      <xdr:colOff>161767</xdr:colOff>
      <xdr:row>36</xdr:row>
      <xdr:rowOff>240194</xdr:rowOff>
    </xdr:to>
    <xdr:sp macro="" textlink="">
      <xdr:nvSpPr>
        <xdr:cNvPr id="27" name="吹き出し: 線 39">
          <a:extLst>
            <a:ext uri="{FF2B5EF4-FFF2-40B4-BE49-F238E27FC236}">
              <a16:creationId xmlns:a16="http://schemas.microsoft.com/office/drawing/2014/main" id="{4E9A86C7-8856-46F6-8710-41FC3B8B25D5}"/>
            </a:ext>
          </a:extLst>
        </xdr:cNvPr>
        <xdr:cNvSpPr/>
      </xdr:nvSpPr>
      <xdr:spPr>
        <a:xfrm>
          <a:off x="5536926" y="7812984"/>
          <a:ext cx="2587741" cy="856835"/>
        </a:xfrm>
        <a:prstGeom prst="borderCallout1">
          <a:avLst>
            <a:gd name="adj1" fmla="val 80204"/>
            <a:gd name="adj2" fmla="val 141328"/>
            <a:gd name="adj3" fmla="val 51888"/>
            <a:gd name="adj4" fmla="val 100941"/>
          </a:avLst>
        </a:prstGeom>
        <a:solidFill>
          <a:schemeClr val="bg1"/>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本事業の対象は耕種農業に関するサービス事業です（畜産農業に関するものは対象外となります）。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8</xdr:col>
      <xdr:colOff>71676</xdr:colOff>
      <xdr:row>38</xdr:row>
      <xdr:rowOff>268866</xdr:rowOff>
    </xdr:from>
    <xdr:to>
      <xdr:col>33</xdr:col>
      <xdr:colOff>38544</xdr:colOff>
      <xdr:row>40</xdr:row>
      <xdr:rowOff>240830</xdr:rowOff>
    </xdr:to>
    <xdr:sp macro="" textlink="">
      <xdr:nvSpPr>
        <xdr:cNvPr id="58" name="吹き出し: 線 39">
          <a:extLst>
            <a:ext uri="{FF2B5EF4-FFF2-40B4-BE49-F238E27FC236}">
              <a16:creationId xmlns:a16="http://schemas.microsoft.com/office/drawing/2014/main" id="{14BFC222-1170-4419-82D9-F15EF2126CE4}"/>
            </a:ext>
          </a:extLst>
        </xdr:cNvPr>
        <xdr:cNvSpPr/>
      </xdr:nvSpPr>
      <xdr:spPr>
        <a:xfrm>
          <a:off x="1519476" y="9260466"/>
          <a:ext cx="4491243" cy="629189"/>
        </a:xfrm>
        <a:prstGeom prst="borderCallout1">
          <a:avLst>
            <a:gd name="adj1" fmla="val -69249"/>
            <a:gd name="adj2" fmla="val 76845"/>
            <a:gd name="adj3" fmla="val -1958"/>
            <a:gd name="adj4" fmla="val 43713"/>
          </a:avLst>
        </a:prstGeom>
        <a:solidFill>
          <a:schemeClr val="bg1"/>
        </a:solid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実施要領別表１で規定する農業支援サービスに該当することが分かるようにサービス事業内容を記入してください。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22</xdr:col>
      <xdr:colOff>36634</xdr:colOff>
      <xdr:row>61</xdr:row>
      <xdr:rowOff>28360</xdr:rowOff>
    </xdr:from>
    <xdr:to>
      <xdr:col>43</xdr:col>
      <xdr:colOff>180305</xdr:colOff>
      <xdr:row>62</xdr:row>
      <xdr:rowOff>146507</xdr:rowOff>
    </xdr:to>
    <xdr:grpSp>
      <xdr:nvGrpSpPr>
        <xdr:cNvPr id="62" name="グループ化 61">
          <a:extLst>
            <a:ext uri="{FF2B5EF4-FFF2-40B4-BE49-F238E27FC236}">
              <a16:creationId xmlns:a16="http://schemas.microsoft.com/office/drawing/2014/main" id="{B65F9CB1-D531-F329-2679-0E73A403BCDE}"/>
            </a:ext>
          </a:extLst>
        </xdr:cNvPr>
        <xdr:cNvGrpSpPr/>
      </xdr:nvGrpSpPr>
      <xdr:grpSpPr>
        <a:xfrm>
          <a:off x="4018084" y="18192535"/>
          <a:ext cx="3944146" cy="756322"/>
          <a:chOff x="2888324" y="18177265"/>
          <a:chExt cx="5181577" cy="755504"/>
        </a:xfrm>
      </xdr:grpSpPr>
      <xdr:cxnSp macro="">
        <xdr:nvCxnSpPr>
          <xdr:cNvPr id="61" name="直線コネクタ 27">
            <a:extLst>
              <a:ext uri="{FF2B5EF4-FFF2-40B4-BE49-F238E27FC236}">
                <a16:creationId xmlns:a16="http://schemas.microsoft.com/office/drawing/2014/main" id="{2A3D8997-15D3-480B-AE87-24F2B8962F47}"/>
              </a:ext>
            </a:extLst>
          </xdr:cNvPr>
          <xdr:cNvCxnSpPr/>
        </xdr:nvCxnSpPr>
        <xdr:spPr>
          <a:xfrm flipV="1">
            <a:off x="2888324" y="18595942"/>
            <a:ext cx="860202" cy="336827"/>
          </a:xfrm>
          <a:prstGeom prst="line">
            <a:avLst/>
          </a:prstGeom>
          <a:noFill/>
          <a:ln w="28575" cap="flat" cmpd="sng" algn="ctr">
            <a:solidFill>
              <a:schemeClr val="accent2"/>
            </a:solidFill>
            <a:prstDash val="solid"/>
            <a:miter lim="800000"/>
          </a:ln>
          <a:effectLst/>
        </xdr:spPr>
      </xdr:cxnSp>
      <xdr:sp macro="" textlink="">
        <xdr:nvSpPr>
          <xdr:cNvPr id="60" name="テキスト ボックス 24">
            <a:extLst>
              <a:ext uri="{FF2B5EF4-FFF2-40B4-BE49-F238E27FC236}">
                <a16:creationId xmlns:a16="http://schemas.microsoft.com/office/drawing/2014/main" id="{9DC8AFF0-856B-45BB-94D8-4B3D6DD6962F}"/>
              </a:ext>
            </a:extLst>
          </xdr:cNvPr>
          <xdr:cNvSpPr txBox="1"/>
        </xdr:nvSpPr>
        <xdr:spPr>
          <a:xfrm>
            <a:off x="3748292" y="18177265"/>
            <a:ext cx="4321609" cy="596985"/>
          </a:xfrm>
          <a:prstGeom prst="rect">
            <a:avLst/>
          </a:prstGeom>
          <a:solidFill>
            <a:schemeClr val="bg1"/>
          </a:solidFill>
          <a:ln w="28575" cmpd="sng">
            <a:solidFill>
              <a:schemeClr val="accent2"/>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整備事業に取り組む</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場合は、記載必須です。</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（当該取組</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は</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ポイント加算の対象となります。）</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grpSp>
    <xdr:clientData/>
  </xdr:twoCellAnchor>
  <xdr:twoCellAnchor>
    <xdr:from>
      <xdr:col>52</xdr:col>
      <xdr:colOff>14654</xdr:colOff>
      <xdr:row>82</xdr:row>
      <xdr:rowOff>43961</xdr:rowOff>
    </xdr:from>
    <xdr:to>
      <xdr:col>61</xdr:col>
      <xdr:colOff>72314</xdr:colOff>
      <xdr:row>84</xdr:row>
      <xdr:rowOff>101620</xdr:rowOff>
    </xdr:to>
    <xdr:sp macro="" textlink="">
      <xdr:nvSpPr>
        <xdr:cNvPr id="81" name="吹き出し: 線 80">
          <a:extLst>
            <a:ext uri="{FF2B5EF4-FFF2-40B4-BE49-F238E27FC236}">
              <a16:creationId xmlns:a16="http://schemas.microsoft.com/office/drawing/2014/main" id="{7382BCC8-6958-42ED-A0F0-2BA8B29CB5DC}"/>
            </a:ext>
          </a:extLst>
        </xdr:cNvPr>
        <xdr:cNvSpPr/>
      </xdr:nvSpPr>
      <xdr:spPr>
        <a:xfrm>
          <a:off x="9539654" y="27776365"/>
          <a:ext cx="1706218" cy="372717"/>
        </a:xfrm>
        <a:prstGeom prst="borderCallout1">
          <a:avLst>
            <a:gd name="adj1" fmla="val 103912"/>
            <a:gd name="adj2" fmla="val 35852"/>
            <a:gd name="adj3" fmla="val 133407"/>
            <a:gd name="adj4" fmla="val 30256"/>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自動で表示されます。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21</xdr:col>
      <xdr:colOff>161926</xdr:colOff>
      <xdr:row>59</xdr:row>
      <xdr:rowOff>57150</xdr:rowOff>
    </xdr:from>
    <xdr:to>
      <xdr:col>39</xdr:col>
      <xdr:colOff>38100</xdr:colOff>
      <xdr:row>59</xdr:row>
      <xdr:rowOff>1190625</xdr:rowOff>
    </xdr:to>
    <xdr:sp macro="" textlink="">
      <xdr:nvSpPr>
        <xdr:cNvPr id="18" name="テキスト ボックス 21">
          <a:extLst>
            <a:ext uri="{FF2B5EF4-FFF2-40B4-BE49-F238E27FC236}">
              <a16:creationId xmlns:a16="http://schemas.microsoft.com/office/drawing/2014/main" id="{CA39BFAA-55E2-4109-BA44-14BE065FE0A6}"/>
            </a:ext>
          </a:extLst>
        </xdr:cNvPr>
        <xdr:cNvSpPr txBox="1"/>
      </xdr:nvSpPr>
      <xdr:spPr>
        <a:xfrm>
          <a:off x="3962401" y="15382875"/>
          <a:ext cx="3133724" cy="11334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accent1"/>
              </a:solidFill>
            </a:rPr>
            <a:t>事業実施主体兼実需者：</a:t>
          </a:r>
          <a:r>
            <a:rPr kumimoji="1" lang="en-US" altLang="ja-JP" sz="1100">
              <a:solidFill>
                <a:schemeClr val="accent1"/>
              </a:solidFill>
            </a:rPr>
            <a:t>MAFF</a:t>
          </a:r>
          <a:r>
            <a:rPr kumimoji="1" lang="ja-JP" altLang="en-US" sz="1100">
              <a:solidFill>
                <a:schemeClr val="accent1"/>
              </a:solidFill>
            </a:rPr>
            <a:t>食品株式会社</a:t>
          </a:r>
          <a:endParaRPr kumimoji="1" lang="en-US" altLang="ja-JP" sz="1100">
            <a:solidFill>
              <a:schemeClr val="accent1"/>
            </a:solidFill>
          </a:endParaRPr>
        </a:p>
        <a:p>
          <a:r>
            <a:rPr kumimoji="1" lang="ja-JP" altLang="en-US" sz="1100">
              <a:solidFill>
                <a:schemeClr val="accent1"/>
              </a:solidFill>
            </a:rPr>
            <a:t>役割：</a:t>
          </a:r>
          <a:r>
            <a:rPr kumimoji="1" lang="ja-JP" altLang="ja-JP" sz="1100">
              <a:solidFill>
                <a:schemeClr val="accent1"/>
              </a:solidFill>
              <a:effectLst/>
              <a:latin typeface="+mn-lt"/>
              <a:ea typeface="+mn-ea"/>
              <a:cs typeface="+mn-cs"/>
            </a:rPr>
            <a:t>玉ねぎ収穫作業の代行</a:t>
          </a:r>
          <a:endParaRPr kumimoji="1" lang="en-US" altLang="ja-JP" sz="1100">
            <a:solidFill>
              <a:schemeClr val="accent1"/>
            </a:solidFill>
            <a:effectLst/>
            <a:latin typeface="+mn-lt"/>
            <a:ea typeface="+mn-ea"/>
            <a:cs typeface="+mn-cs"/>
          </a:endParaRPr>
        </a:p>
        <a:p>
          <a:r>
            <a:rPr kumimoji="1" lang="ja-JP" altLang="en-US" sz="1100">
              <a:solidFill>
                <a:schemeClr val="dk1"/>
              </a:solidFill>
              <a:effectLst/>
              <a:latin typeface="+mn-lt"/>
              <a:ea typeface="+mn-ea"/>
              <a:cs typeface="+mn-cs"/>
            </a:rPr>
            <a:t>　　　</a:t>
          </a:r>
          <a:r>
            <a:rPr kumimoji="1" lang="ja-JP" altLang="en-US" sz="1100">
              <a:solidFill>
                <a:schemeClr val="accent1"/>
              </a:solidFill>
            </a:rPr>
            <a:t>野菜の加工食品の製造・販売</a:t>
          </a:r>
          <a:endParaRPr kumimoji="1" lang="en-US" altLang="ja-JP" sz="1100">
            <a:solidFill>
              <a:schemeClr val="accent1"/>
            </a:solidFill>
          </a:endParaRPr>
        </a:p>
        <a:p>
          <a:r>
            <a:rPr kumimoji="1" lang="ja-JP" altLang="en-US" sz="1100">
              <a:solidFill>
                <a:schemeClr val="accent1"/>
              </a:solidFill>
            </a:rPr>
            <a:t>　　　集出荷貯蔵施設による集出荷調整</a:t>
          </a:r>
        </a:p>
      </xdr:txBody>
    </xdr:sp>
    <xdr:clientData/>
  </xdr:twoCellAnchor>
  <xdr:twoCellAnchor>
    <xdr:from>
      <xdr:col>0</xdr:col>
      <xdr:colOff>167054</xdr:colOff>
      <xdr:row>170</xdr:row>
      <xdr:rowOff>672612</xdr:rowOff>
    </xdr:from>
    <xdr:to>
      <xdr:col>61</xdr:col>
      <xdr:colOff>21980</xdr:colOff>
      <xdr:row>172</xdr:row>
      <xdr:rowOff>29306</xdr:rowOff>
    </xdr:to>
    <xdr:sp macro="" textlink="">
      <xdr:nvSpPr>
        <xdr:cNvPr id="90" name="正方形/長方形 89">
          <a:extLst>
            <a:ext uri="{FF2B5EF4-FFF2-40B4-BE49-F238E27FC236}">
              <a16:creationId xmlns:a16="http://schemas.microsoft.com/office/drawing/2014/main" id="{FC62884A-A79A-4F6D-B531-06C00CC06848}"/>
            </a:ext>
          </a:extLst>
        </xdr:cNvPr>
        <xdr:cNvSpPr/>
      </xdr:nvSpPr>
      <xdr:spPr>
        <a:xfrm>
          <a:off x="167054" y="49814285"/>
          <a:ext cx="11028484" cy="836733"/>
        </a:xfrm>
        <a:prstGeom prst="rect">
          <a:avLst/>
        </a:prstGeom>
        <a:no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56</xdr:col>
      <xdr:colOff>16565</xdr:colOff>
      <xdr:row>154</xdr:row>
      <xdr:rowOff>24021</xdr:rowOff>
    </xdr:from>
    <xdr:to>
      <xdr:col>66</xdr:col>
      <xdr:colOff>36281</xdr:colOff>
      <xdr:row>157</xdr:row>
      <xdr:rowOff>181649</xdr:rowOff>
    </xdr:to>
    <xdr:sp macro="" textlink="">
      <xdr:nvSpPr>
        <xdr:cNvPr id="83" name="吹き出し: 線 31">
          <a:extLst>
            <a:ext uri="{FF2B5EF4-FFF2-40B4-BE49-F238E27FC236}">
              <a16:creationId xmlns:a16="http://schemas.microsoft.com/office/drawing/2014/main" id="{6F55EA2F-21C5-402F-83C1-7E924D7BF251}"/>
            </a:ext>
          </a:extLst>
        </xdr:cNvPr>
        <xdr:cNvSpPr/>
      </xdr:nvSpPr>
      <xdr:spPr>
        <a:xfrm>
          <a:off x="10220739" y="42753999"/>
          <a:ext cx="1808759" cy="878215"/>
        </a:xfrm>
        <a:prstGeom prst="borderCallout1">
          <a:avLst>
            <a:gd name="adj1" fmla="val 28750"/>
            <a:gd name="adj2" fmla="val 544"/>
            <a:gd name="adj3" fmla="val 67375"/>
            <a:gd name="adj4" fmla="val -20727"/>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委託する場合は積算根拠欄に委託先の事業者名を記載してください。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32</xdr:col>
      <xdr:colOff>85725</xdr:colOff>
      <xdr:row>6</xdr:row>
      <xdr:rowOff>104775</xdr:rowOff>
    </xdr:from>
    <xdr:to>
      <xdr:col>43</xdr:col>
      <xdr:colOff>117199</xdr:colOff>
      <xdr:row>9</xdr:row>
      <xdr:rowOff>56570</xdr:rowOff>
    </xdr:to>
    <xdr:sp macro="" textlink="">
      <xdr:nvSpPr>
        <xdr:cNvPr id="92" name="吹き出し: 線 91">
          <a:extLst>
            <a:ext uri="{FF2B5EF4-FFF2-40B4-BE49-F238E27FC236}">
              <a16:creationId xmlns:a16="http://schemas.microsoft.com/office/drawing/2014/main" id="{121A5E98-7FBE-4A17-9A10-EE635FA28478}"/>
            </a:ext>
          </a:extLst>
        </xdr:cNvPr>
        <xdr:cNvSpPr/>
      </xdr:nvSpPr>
      <xdr:spPr>
        <a:xfrm>
          <a:off x="5876925" y="1876425"/>
          <a:ext cx="2022199" cy="666170"/>
        </a:xfrm>
        <a:prstGeom prst="borderCallout1">
          <a:avLst>
            <a:gd name="adj1" fmla="val 100000"/>
            <a:gd name="adj2" fmla="val 20139"/>
            <a:gd name="adj3" fmla="val 204058"/>
            <a:gd name="adj4" fmla="val -29487"/>
          </a:avLst>
        </a:prstGeom>
        <a:solidFill>
          <a:sysClr val="window" lastClr="FFFFFF"/>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72000" tIns="36000" rIns="0" bIns="36000" numCol="1" spcCol="0" rtlCol="0" fromWordArt="0" anchor="ctr" anchorCtr="0" forceAA="0" compatLnSpc="1">
          <a:prstTxWarp prst="textNoShape">
            <a:avLst/>
          </a:prstTxWarp>
          <a:noAutofit/>
        </a:bodyPr>
        <a:lstStyle/>
        <a:p>
          <a:pPr algn="l">
            <a:buNone/>
          </a:pPr>
          <a:r>
            <a:rPr lang="ja-JP" altLang="en-US" sz="1050" kern="100">
              <a:ln>
                <a:noFill/>
              </a:ln>
              <a:solidFill>
                <a:srgbClr val="000000"/>
              </a:solidFill>
              <a:effectLst/>
              <a:latin typeface="游ゴシック" panose="020B0400000000000000" pitchFamily="50" charset="-128"/>
              <a:ea typeface="游ゴシック" panose="020B0400000000000000" pitchFamily="50" charset="-128"/>
              <a:cs typeface="Arial" panose="020B0604020202020204" pitchFamily="34" charset="0"/>
            </a:rPr>
            <a:t>担当者欄は申請の内容について問い合わせる際に対応可能な者の情報を記載してください。</a:t>
          </a:r>
          <a:endParaRPr lang="ja-JP" sz="1050" kern="100">
            <a:effectLst/>
            <a:latin typeface="游ゴシック" panose="020B0400000000000000" pitchFamily="50" charset="-128"/>
            <a:ea typeface="游ゴシック" panose="020B0400000000000000" pitchFamily="50" charset="-128"/>
            <a:cs typeface="Arial" panose="020B0604020202020204" pitchFamily="34" charset="0"/>
          </a:endParaRPr>
        </a:p>
      </xdr:txBody>
    </xdr:sp>
    <xdr:clientData/>
  </xdr:twoCellAnchor>
  <xdr:twoCellAnchor>
    <xdr:from>
      <xdr:col>46</xdr:col>
      <xdr:colOff>171450</xdr:colOff>
      <xdr:row>199</xdr:row>
      <xdr:rowOff>0</xdr:rowOff>
    </xdr:from>
    <xdr:to>
      <xdr:col>51</xdr:col>
      <xdr:colOff>176580</xdr:colOff>
      <xdr:row>201</xdr:row>
      <xdr:rowOff>19050</xdr:rowOff>
    </xdr:to>
    <xdr:sp macro="" textlink="">
      <xdr:nvSpPr>
        <xdr:cNvPr id="4" name="正方形/長方形 3">
          <a:extLst>
            <a:ext uri="{FF2B5EF4-FFF2-40B4-BE49-F238E27FC236}">
              <a16:creationId xmlns:a16="http://schemas.microsoft.com/office/drawing/2014/main" id="{32FE1D53-8D80-40CD-B9AB-5129586FD742}"/>
            </a:ext>
          </a:extLst>
        </xdr:cNvPr>
        <xdr:cNvSpPr/>
      </xdr:nvSpPr>
      <xdr:spPr>
        <a:xfrm>
          <a:off x="8496300" y="60064650"/>
          <a:ext cx="910005" cy="1790700"/>
        </a:xfrm>
        <a:prstGeom prst="rect">
          <a:avLst/>
        </a:prstGeom>
        <a:no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46</xdr:col>
      <xdr:colOff>171450</xdr:colOff>
      <xdr:row>202</xdr:row>
      <xdr:rowOff>9524</xdr:rowOff>
    </xdr:from>
    <xdr:to>
      <xdr:col>51</xdr:col>
      <xdr:colOff>176580</xdr:colOff>
      <xdr:row>205</xdr:row>
      <xdr:rowOff>1352549</xdr:rowOff>
    </xdr:to>
    <xdr:sp macro="" textlink="">
      <xdr:nvSpPr>
        <xdr:cNvPr id="5" name="正方形/長方形 4">
          <a:extLst>
            <a:ext uri="{FF2B5EF4-FFF2-40B4-BE49-F238E27FC236}">
              <a16:creationId xmlns:a16="http://schemas.microsoft.com/office/drawing/2014/main" id="{C408AE00-45B3-416F-AD49-BF45BAC691BA}"/>
            </a:ext>
          </a:extLst>
        </xdr:cNvPr>
        <xdr:cNvSpPr/>
      </xdr:nvSpPr>
      <xdr:spPr>
        <a:xfrm>
          <a:off x="8496300" y="62217299"/>
          <a:ext cx="910005" cy="2924175"/>
        </a:xfrm>
        <a:prstGeom prst="rect">
          <a:avLst/>
        </a:prstGeom>
        <a:no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7</xdr:col>
      <xdr:colOff>23605</xdr:colOff>
      <xdr:row>59</xdr:row>
      <xdr:rowOff>1222863</xdr:rowOff>
    </xdr:from>
    <xdr:to>
      <xdr:col>22</xdr:col>
      <xdr:colOff>73842</xdr:colOff>
      <xdr:row>59</xdr:row>
      <xdr:rowOff>1801691</xdr:rowOff>
    </xdr:to>
    <xdr:sp macro="" textlink="">
      <xdr:nvSpPr>
        <xdr:cNvPr id="24" name="テキスト ボックス 4">
          <a:extLst>
            <a:ext uri="{FF2B5EF4-FFF2-40B4-BE49-F238E27FC236}">
              <a16:creationId xmlns:a16="http://schemas.microsoft.com/office/drawing/2014/main" id="{DBEC29B1-2C55-42C5-A69F-0AF10BEA7C87}"/>
            </a:ext>
          </a:extLst>
        </xdr:cNvPr>
        <xdr:cNvSpPr txBox="1"/>
      </xdr:nvSpPr>
      <xdr:spPr>
        <a:xfrm>
          <a:off x="1290430" y="16548588"/>
          <a:ext cx="2764862" cy="57882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accent1"/>
              </a:solidFill>
            </a:rPr>
            <a:t>協力者：青森県〇〇農協</a:t>
          </a:r>
          <a:endParaRPr kumimoji="1" lang="en-US" altLang="ja-JP" sz="1100">
            <a:solidFill>
              <a:schemeClr val="accent1"/>
            </a:solidFill>
          </a:endParaRPr>
        </a:p>
        <a:p>
          <a:r>
            <a:rPr kumimoji="1" lang="ja-JP" altLang="en-US" sz="1100">
              <a:solidFill>
                <a:schemeClr val="accent1"/>
              </a:solidFill>
            </a:rPr>
            <a:t>役割：品種</a:t>
          </a:r>
          <a:r>
            <a:rPr kumimoji="1" lang="ja-JP" altLang="ja-JP" sz="1100">
              <a:solidFill>
                <a:schemeClr val="accent1"/>
              </a:solidFill>
              <a:effectLst/>
              <a:latin typeface="+mn-lt"/>
              <a:ea typeface="+mn-ea"/>
              <a:cs typeface="+mn-cs"/>
            </a:rPr>
            <a:t>（□□）</a:t>
          </a:r>
          <a:r>
            <a:rPr kumimoji="1" lang="ja-JP" altLang="en-US" sz="1100">
              <a:solidFill>
                <a:schemeClr val="accent1"/>
              </a:solidFill>
            </a:rPr>
            <a:t>に関する知見を提供</a:t>
          </a:r>
        </a:p>
      </xdr:txBody>
    </xdr:sp>
    <xdr:clientData/>
  </xdr:twoCellAnchor>
  <xdr:twoCellAnchor>
    <xdr:from>
      <xdr:col>47</xdr:col>
      <xdr:colOff>1</xdr:colOff>
      <xdr:row>40</xdr:row>
      <xdr:rowOff>695739</xdr:rowOff>
    </xdr:from>
    <xdr:to>
      <xdr:col>60</xdr:col>
      <xdr:colOff>74544</xdr:colOff>
      <xdr:row>41</xdr:row>
      <xdr:rowOff>173934</xdr:rowOff>
    </xdr:to>
    <xdr:sp macro="" textlink="">
      <xdr:nvSpPr>
        <xdr:cNvPr id="46" name="吹き出し: 線 39">
          <a:extLst>
            <a:ext uri="{FF2B5EF4-FFF2-40B4-BE49-F238E27FC236}">
              <a16:creationId xmlns:a16="http://schemas.microsoft.com/office/drawing/2014/main" id="{3E275486-895F-4662-8A4D-C5B7153FAB79}"/>
            </a:ext>
          </a:extLst>
        </xdr:cNvPr>
        <xdr:cNvSpPr/>
      </xdr:nvSpPr>
      <xdr:spPr>
        <a:xfrm>
          <a:off x="8564218" y="10419522"/>
          <a:ext cx="2443369" cy="621195"/>
        </a:xfrm>
        <a:prstGeom prst="borderCallout1">
          <a:avLst>
            <a:gd name="adj1" fmla="val 45588"/>
            <a:gd name="adj2" fmla="val -153"/>
            <a:gd name="adj3" fmla="val 85336"/>
            <a:gd name="adj4" fmla="val -15319"/>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サービス事業者と実需者の役割を兼ねていることも記載してください。</a:t>
          </a:r>
          <a:endParaRPr kumimoji="1" lang="en-US" altLang="ja-JP" sz="1100">
            <a:solidFill>
              <a:sysClr val="windowText" lastClr="000000"/>
            </a:solidFill>
          </a:endParaRPr>
        </a:p>
      </xdr:txBody>
    </xdr:sp>
    <xdr:clientData/>
  </xdr:twoCellAnchor>
  <xdr:twoCellAnchor>
    <xdr:from>
      <xdr:col>6</xdr:col>
      <xdr:colOff>41413</xdr:colOff>
      <xdr:row>59</xdr:row>
      <xdr:rowOff>91109</xdr:rowOff>
    </xdr:from>
    <xdr:to>
      <xdr:col>19</xdr:col>
      <xdr:colOff>115957</xdr:colOff>
      <xdr:row>59</xdr:row>
      <xdr:rowOff>886239</xdr:rowOff>
    </xdr:to>
    <xdr:sp macro="" textlink="">
      <xdr:nvSpPr>
        <xdr:cNvPr id="48" name="吹き出し: 線 39">
          <a:extLst>
            <a:ext uri="{FF2B5EF4-FFF2-40B4-BE49-F238E27FC236}">
              <a16:creationId xmlns:a16="http://schemas.microsoft.com/office/drawing/2014/main" id="{AAFF8743-0A4A-47B4-90EA-C3AB80EDFE59}"/>
            </a:ext>
          </a:extLst>
        </xdr:cNvPr>
        <xdr:cNvSpPr/>
      </xdr:nvSpPr>
      <xdr:spPr>
        <a:xfrm>
          <a:off x="1134717" y="15496761"/>
          <a:ext cx="2443370" cy="795130"/>
        </a:xfrm>
        <a:prstGeom prst="borderCallout1">
          <a:avLst>
            <a:gd name="adj1" fmla="val 58921"/>
            <a:gd name="adj2" fmla="val 99169"/>
            <a:gd name="adj3" fmla="val 78169"/>
            <a:gd name="adj4" fmla="val 122647"/>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役割について、サービス事業者と実需者の役割を兼ねていることを記載してください。</a:t>
          </a:r>
          <a:endParaRPr kumimoji="1" lang="en-US" altLang="ja-JP" sz="1100">
            <a:solidFill>
              <a:sysClr val="windowText" lastClr="000000"/>
            </a:solidFill>
          </a:endParaRPr>
        </a:p>
      </xdr:txBody>
    </xdr:sp>
    <xdr:clientData/>
  </xdr:twoCellAnchor>
  <xdr:twoCellAnchor>
    <xdr:from>
      <xdr:col>0</xdr:col>
      <xdr:colOff>66260</xdr:colOff>
      <xdr:row>1</xdr:row>
      <xdr:rowOff>0</xdr:rowOff>
    </xdr:from>
    <xdr:to>
      <xdr:col>24</xdr:col>
      <xdr:colOff>49696</xdr:colOff>
      <xdr:row>3</xdr:row>
      <xdr:rowOff>7806</xdr:rowOff>
    </xdr:to>
    <xdr:sp macro="" textlink="">
      <xdr:nvSpPr>
        <xdr:cNvPr id="49" name="正方形/長方形 48">
          <a:extLst>
            <a:ext uri="{FF2B5EF4-FFF2-40B4-BE49-F238E27FC236}">
              <a16:creationId xmlns:a16="http://schemas.microsoft.com/office/drawing/2014/main" id="{40263A3C-68C6-468B-BEE0-A99A1AE55309}"/>
            </a:ext>
          </a:extLst>
        </xdr:cNvPr>
        <xdr:cNvSpPr/>
      </xdr:nvSpPr>
      <xdr:spPr>
        <a:xfrm>
          <a:off x="66260" y="231913"/>
          <a:ext cx="4356653" cy="836067"/>
        </a:xfrm>
        <a:prstGeom prst="rect">
          <a:avLst/>
        </a:prstGeom>
        <a:solidFill>
          <a:schemeClr val="bg1"/>
        </a:solidFill>
        <a:ln w="15875" cap="flat" cmpd="sng" algn="ctr">
          <a:solidFill>
            <a:schemeClr val="accent5"/>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①立上げ・事業拡大の取組 </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②スマート農業機械等の導入 </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③整備事業に</a:t>
          </a:r>
          <a:r>
            <a:rPr kumimoji="0" lang="ja-JP" altLang="en-US" sz="1200" b="0" i="0" u="sng"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サービス事業者（兼実需者）</a:t>
          </a: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が取り組む場合の記載例</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xdr:txBody>
    </xdr:sp>
    <xdr:clientData/>
  </xdr:twoCellAnchor>
  <xdr:twoCellAnchor>
    <xdr:from>
      <xdr:col>45</xdr:col>
      <xdr:colOff>127459</xdr:colOff>
      <xdr:row>61</xdr:row>
      <xdr:rowOff>30200</xdr:rowOff>
    </xdr:from>
    <xdr:to>
      <xdr:col>59</xdr:col>
      <xdr:colOff>168965</xdr:colOff>
      <xdr:row>62</xdr:row>
      <xdr:rowOff>251790</xdr:rowOff>
    </xdr:to>
    <xdr:sp macro="" textlink="">
      <xdr:nvSpPr>
        <xdr:cNvPr id="52" name="吹き出し: 線 22">
          <a:extLst>
            <a:ext uri="{FF2B5EF4-FFF2-40B4-BE49-F238E27FC236}">
              <a16:creationId xmlns:a16="http://schemas.microsoft.com/office/drawing/2014/main" id="{2FDDFCEC-F4DB-441F-BA46-1DBC4546B15F}"/>
            </a:ext>
          </a:extLst>
        </xdr:cNvPr>
        <xdr:cNvSpPr/>
      </xdr:nvSpPr>
      <xdr:spPr>
        <a:xfrm>
          <a:off x="8327242" y="18276787"/>
          <a:ext cx="2592549" cy="859351"/>
        </a:xfrm>
        <a:prstGeom prst="borderCallout1">
          <a:avLst>
            <a:gd name="adj1" fmla="val 38281"/>
            <a:gd name="adj2" fmla="val -169"/>
            <a:gd name="adj3" fmla="val 166609"/>
            <a:gd name="adj4" fmla="val -61047"/>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ja-JP" altLang="ja-JP" sz="1100" b="0" i="0" baseline="0">
              <a:solidFill>
                <a:sysClr val="windowText" lastClr="000000"/>
              </a:solidFill>
              <a:effectLst/>
              <a:latin typeface="+mn-lt"/>
              <a:ea typeface="+mn-ea"/>
              <a:cs typeface="+mn-cs"/>
            </a:rPr>
            <a:t>サービス事業者と実需者の役割を兼ねて</a:t>
          </a:r>
          <a:r>
            <a:rPr lang="ja-JP" altLang="en-US" sz="1100" b="0" i="0" baseline="0">
              <a:solidFill>
                <a:sysClr val="windowText" lastClr="000000"/>
              </a:solidFill>
              <a:effectLst/>
              <a:latin typeface="+mn-lt"/>
              <a:ea typeface="+mn-ea"/>
              <a:cs typeface="+mn-cs"/>
            </a:rPr>
            <a:t>いる場合は、サービス事業者名を記載してください。</a:t>
          </a:r>
          <a:endParaRPr kumimoji="1" lang="en-US" altLang="ja-JP" sz="1100">
            <a:solidFill>
              <a:sysClr val="windowText" lastClr="000000"/>
            </a:solidFill>
          </a:endParaRPr>
        </a:p>
      </xdr:txBody>
    </xdr:sp>
    <xdr:clientData/>
  </xdr:twoCellAnchor>
  <xdr:twoCellAnchor>
    <xdr:from>
      <xdr:col>53</xdr:col>
      <xdr:colOff>157369</xdr:colOff>
      <xdr:row>192</xdr:row>
      <xdr:rowOff>132521</xdr:rowOff>
    </xdr:from>
    <xdr:to>
      <xdr:col>68</xdr:col>
      <xdr:colOff>66262</xdr:colOff>
      <xdr:row>196</xdr:row>
      <xdr:rowOff>480393</xdr:rowOff>
    </xdr:to>
    <xdr:sp macro="" textlink="">
      <xdr:nvSpPr>
        <xdr:cNvPr id="12" name="吹き出し: 線 5">
          <a:extLst>
            <a:ext uri="{FF2B5EF4-FFF2-40B4-BE49-F238E27FC236}">
              <a16:creationId xmlns:a16="http://schemas.microsoft.com/office/drawing/2014/main" id="{FE3F387C-02B6-40F5-86E6-0267B367D847}"/>
            </a:ext>
          </a:extLst>
        </xdr:cNvPr>
        <xdr:cNvSpPr/>
      </xdr:nvSpPr>
      <xdr:spPr>
        <a:xfrm>
          <a:off x="9814891" y="55319543"/>
          <a:ext cx="2592458" cy="1424611"/>
        </a:xfrm>
        <a:prstGeom prst="borderCallout1">
          <a:avLst>
            <a:gd name="adj1" fmla="val 87102"/>
            <a:gd name="adj2" fmla="val -15348"/>
            <a:gd name="adj3" fmla="val 63597"/>
            <a:gd name="adj4" fmla="val -142"/>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既に何らかのサービス事業を行っており、ポイント加算に該当する場合は、これまでサービスに用いていた農業機械がわかる資料等を別途根拠資料として提出してください。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52</xdr:col>
      <xdr:colOff>91107</xdr:colOff>
      <xdr:row>198</xdr:row>
      <xdr:rowOff>1499153</xdr:rowOff>
    </xdr:from>
    <xdr:to>
      <xdr:col>64</xdr:col>
      <xdr:colOff>92890</xdr:colOff>
      <xdr:row>199</xdr:row>
      <xdr:rowOff>1009365</xdr:rowOff>
    </xdr:to>
    <xdr:sp macro="" textlink="">
      <xdr:nvSpPr>
        <xdr:cNvPr id="14" name="吹き出し: 線 5">
          <a:extLst>
            <a:ext uri="{FF2B5EF4-FFF2-40B4-BE49-F238E27FC236}">
              <a16:creationId xmlns:a16="http://schemas.microsoft.com/office/drawing/2014/main" id="{345CC057-EF5B-4BBC-806F-82F35336A1C6}"/>
            </a:ext>
          </a:extLst>
        </xdr:cNvPr>
        <xdr:cNvSpPr/>
      </xdr:nvSpPr>
      <xdr:spPr>
        <a:xfrm>
          <a:off x="9566411" y="59684479"/>
          <a:ext cx="2163544" cy="1224712"/>
        </a:xfrm>
        <a:prstGeom prst="borderCallout1">
          <a:avLst>
            <a:gd name="adj1" fmla="val 147865"/>
            <a:gd name="adj2" fmla="val -5045"/>
            <a:gd name="adj3" fmla="val 102822"/>
            <a:gd name="adj4" fmla="val 50008"/>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該当するとして「○」を選択した場合は、根拠資料の提出が必要です。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51</xdr:col>
      <xdr:colOff>99390</xdr:colOff>
      <xdr:row>199</xdr:row>
      <xdr:rowOff>1030357</xdr:rowOff>
    </xdr:from>
    <xdr:to>
      <xdr:col>58</xdr:col>
      <xdr:colOff>81469</xdr:colOff>
      <xdr:row>203</xdr:row>
      <xdr:rowOff>314739</xdr:rowOff>
    </xdr:to>
    <xdr:cxnSp macro="">
      <xdr:nvCxnSpPr>
        <xdr:cNvPr id="15" name="直線コネクタ 23">
          <a:extLst>
            <a:ext uri="{FF2B5EF4-FFF2-40B4-BE49-F238E27FC236}">
              <a16:creationId xmlns:a16="http://schemas.microsoft.com/office/drawing/2014/main" id="{0B9FB0D1-2733-4128-B1EE-715EA92BA840}"/>
            </a:ext>
          </a:extLst>
        </xdr:cNvPr>
        <xdr:cNvCxnSpPr/>
      </xdr:nvCxnSpPr>
      <xdr:spPr>
        <a:xfrm flipV="1">
          <a:off x="9392477" y="60930183"/>
          <a:ext cx="1257601" cy="1802295"/>
        </a:xfrm>
        <a:prstGeom prst="line">
          <a:avLst/>
        </a:prstGeom>
        <a:noFill/>
        <a:ln w="28575" cap="flat" cmpd="sng" algn="ctr">
          <a:solidFill>
            <a:schemeClr val="accent2"/>
          </a:solidFill>
          <a:prstDash val="solid"/>
          <a:miter lim="800000"/>
        </a:ln>
        <a:effectLst/>
      </xdr:spPr>
    </xdr:cxnSp>
    <xdr:clientData/>
  </xdr:twoCellAnchor>
  <xdr:twoCellAnchor>
    <xdr:from>
      <xdr:col>32</xdr:col>
      <xdr:colOff>74543</xdr:colOff>
      <xdr:row>212</xdr:row>
      <xdr:rowOff>82825</xdr:rowOff>
    </xdr:from>
    <xdr:to>
      <xdr:col>58</xdr:col>
      <xdr:colOff>180101</xdr:colOff>
      <xdr:row>224</xdr:row>
      <xdr:rowOff>82825</xdr:rowOff>
    </xdr:to>
    <xdr:sp macro="" textlink="">
      <xdr:nvSpPr>
        <xdr:cNvPr id="21" name="吹き出し: 線 5">
          <a:extLst>
            <a:ext uri="{FF2B5EF4-FFF2-40B4-BE49-F238E27FC236}">
              <a16:creationId xmlns:a16="http://schemas.microsoft.com/office/drawing/2014/main" id="{3BBB2148-66B6-4C56-A53E-47B8D05F715E}"/>
            </a:ext>
          </a:extLst>
        </xdr:cNvPr>
        <xdr:cNvSpPr/>
      </xdr:nvSpPr>
      <xdr:spPr>
        <a:xfrm>
          <a:off x="5905500" y="66426521"/>
          <a:ext cx="4843210" cy="2435087"/>
        </a:xfrm>
        <a:prstGeom prst="borderCallout1">
          <a:avLst>
            <a:gd name="adj1" fmla="val 59185"/>
            <a:gd name="adj2" fmla="val 314"/>
            <a:gd name="adj3" fmla="val 43125"/>
            <a:gd name="adj4" fmla="val -62620"/>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スマート農業機械を導入する場合には、本要件に該当するか（該当の例：</a:t>
          </a:r>
          <a:r>
            <a:rPr kumimoji="1" lang="ja-JP" altLang="ja-JP" sz="1100" b="0" i="0" baseline="0">
              <a:effectLst/>
              <a:latin typeface="+mn-lt"/>
              <a:ea typeface="+mn-ea"/>
              <a:cs typeface="+mn-cs"/>
            </a:rPr>
            <a:t>スマート農業機械に付随するシステムサービスの提供者へのデータの送受信が行われる</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を必ず確認し、該当する場合には当該システムサービス提供者に確認した上で、応募申請時にチェックをしてください。また、実績報告時には必ず当該契約を締結の上、チェックをしてください。実績報告時にチェックできない場合には、導入したスマート農業機械が補助対象外となる恐れがあるため、ご注意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詳細はこちらをご参照ください。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農林水産省</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HP</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0" lang="ja-JP"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https://www.maff.go.jp/j/kanbo/tizai/brand/keiyaku.html</a:t>
          </a:r>
          <a:endParaRPr kumimoji="0"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42</xdr:col>
      <xdr:colOff>14526</xdr:colOff>
      <xdr:row>98</xdr:row>
      <xdr:rowOff>24848</xdr:rowOff>
    </xdr:from>
    <xdr:to>
      <xdr:col>46</xdr:col>
      <xdr:colOff>165652</xdr:colOff>
      <xdr:row>100</xdr:row>
      <xdr:rowOff>1424609</xdr:rowOff>
    </xdr:to>
    <xdr:sp macro="" textlink="">
      <xdr:nvSpPr>
        <xdr:cNvPr id="75" name="正方形/長方形 5">
          <a:extLst>
            <a:ext uri="{FF2B5EF4-FFF2-40B4-BE49-F238E27FC236}">
              <a16:creationId xmlns:a16="http://schemas.microsoft.com/office/drawing/2014/main" id="{F904E480-C1B2-495E-8512-3413404F5499}"/>
            </a:ext>
          </a:extLst>
        </xdr:cNvPr>
        <xdr:cNvSpPr/>
      </xdr:nvSpPr>
      <xdr:spPr>
        <a:xfrm flipV="1">
          <a:off x="7667656" y="31598152"/>
          <a:ext cx="879996" cy="2186609"/>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7</xdr:col>
      <xdr:colOff>8283</xdr:colOff>
      <xdr:row>104</xdr:row>
      <xdr:rowOff>140804</xdr:rowOff>
    </xdr:from>
    <xdr:to>
      <xdr:col>38</xdr:col>
      <xdr:colOff>107673</xdr:colOff>
      <xdr:row>107</xdr:row>
      <xdr:rowOff>41414</xdr:rowOff>
    </xdr:to>
    <xdr:sp macro="" textlink="">
      <xdr:nvSpPr>
        <xdr:cNvPr id="76" name="テキスト ボックス 93">
          <a:extLst>
            <a:ext uri="{FF2B5EF4-FFF2-40B4-BE49-F238E27FC236}">
              <a16:creationId xmlns:a16="http://schemas.microsoft.com/office/drawing/2014/main" id="{89E6DC46-BF67-4B88-B10B-0FD2F54F3A37}"/>
            </a:ext>
          </a:extLst>
        </xdr:cNvPr>
        <xdr:cNvSpPr txBox="1"/>
      </xdr:nvSpPr>
      <xdr:spPr>
        <a:xfrm>
          <a:off x="1275108" y="31220879"/>
          <a:ext cx="5709615" cy="357810"/>
        </a:xfrm>
        <a:prstGeom prst="rect">
          <a:avLst/>
        </a:prstGeom>
        <a:solidFill>
          <a:schemeClr val="lt1"/>
        </a:solidFill>
        <a:ln w="28575" cmpd="sng">
          <a:solidFill>
            <a:schemeClr val="accent2"/>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ysClr val="windowText" lastClr="000000"/>
              </a:solidFill>
            </a:rPr>
            <a:t>リース導入の場合は、別添１－１、１－２の機械リース計画書も提出してください。</a:t>
          </a:r>
        </a:p>
      </xdr:txBody>
    </xdr:sp>
    <xdr:clientData/>
  </xdr:twoCellAnchor>
  <xdr:twoCellAnchor>
    <xdr:from>
      <xdr:col>0</xdr:col>
      <xdr:colOff>0</xdr:colOff>
      <xdr:row>98</xdr:row>
      <xdr:rowOff>41413</xdr:rowOff>
    </xdr:from>
    <xdr:to>
      <xdr:col>14</xdr:col>
      <xdr:colOff>124240</xdr:colOff>
      <xdr:row>99</xdr:row>
      <xdr:rowOff>39738</xdr:rowOff>
    </xdr:to>
    <xdr:sp macro="" textlink="">
      <xdr:nvSpPr>
        <xdr:cNvPr id="77" name="正方形/長方形 97">
          <a:extLst>
            <a:ext uri="{FF2B5EF4-FFF2-40B4-BE49-F238E27FC236}">
              <a16:creationId xmlns:a16="http://schemas.microsoft.com/office/drawing/2014/main" id="{39D4294D-CFE7-4E1B-9E93-7A565C47663C}"/>
            </a:ext>
          </a:extLst>
        </xdr:cNvPr>
        <xdr:cNvSpPr/>
      </xdr:nvSpPr>
      <xdr:spPr>
        <a:xfrm>
          <a:off x="0" y="31614717"/>
          <a:ext cx="2675283" cy="354478"/>
        </a:xfrm>
        <a:prstGeom prst="rect">
          <a:avLst/>
        </a:prstGeom>
        <a:solidFill>
          <a:sysClr val="window" lastClr="FFFFFF"/>
        </a:solidFill>
        <a:ln w="15875" cap="flat" cmpd="sng" algn="ctr">
          <a:solidFill>
            <a:srgbClr val="0070C0"/>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rPr>
            <a:t>  スマート農業機械等を</a:t>
          </a:r>
          <a:r>
            <a:rPr kumimoji="0" lang="ja-JP" altLang="en-US" sz="1200" b="0" i="0" u="sng"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rPr>
            <a:t>リース導入</a:t>
          </a:r>
          <a:r>
            <a:rPr kumimoji="0" lang="ja-JP" altLang="en-US" sz="1200" b="0" i="0" u="none"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rPr>
            <a:t>する場合</a:t>
          </a:r>
          <a:endParaRPr kumimoji="0" lang="ja-JP" altLang="en-US" sz="2000" b="0" i="0" u="none" strike="noStrike" kern="100" cap="none" spc="0" normalizeH="0" baseline="0" noProof="0">
            <a:ln>
              <a:noFill/>
            </a:ln>
            <a:solidFill>
              <a:srgbClr val="0070C0"/>
            </a:solidFill>
            <a:effectLst/>
            <a:uLnTx/>
            <a:uFillTx/>
            <a:latin typeface="Calibri" panose="020F0502020204030204"/>
            <a:ea typeface="游明朝" panose="02020400000000000000" pitchFamily="18" charset="-128"/>
            <a:cs typeface="Arial" panose="020B0604020202020204" pitchFamily="34" charset="0"/>
          </a:endParaRPr>
        </a:p>
      </xdr:txBody>
    </xdr:sp>
    <xdr:clientData/>
  </xdr:twoCellAnchor>
  <xdr:twoCellAnchor>
    <xdr:from>
      <xdr:col>17</xdr:col>
      <xdr:colOff>99391</xdr:colOff>
      <xdr:row>95</xdr:row>
      <xdr:rowOff>91109</xdr:rowOff>
    </xdr:from>
    <xdr:to>
      <xdr:col>20</xdr:col>
      <xdr:colOff>24848</xdr:colOff>
      <xdr:row>99</xdr:row>
      <xdr:rowOff>350772</xdr:rowOff>
    </xdr:to>
    <xdr:cxnSp macro="">
      <xdr:nvCxnSpPr>
        <xdr:cNvPr id="78" name="直線コネクタ 23">
          <a:extLst>
            <a:ext uri="{FF2B5EF4-FFF2-40B4-BE49-F238E27FC236}">
              <a16:creationId xmlns:a16="http://schemas.microsoft.com/office/drawing/2014/main" id="{7FADB64A-63C6-47C7-9D27-66D2FD6620B6}"/>
            </a:ext>
          </a:extLst>
        </xdr:cNvPr>
        <xdr:cNvCxnSpPr/>
      </xdr:nvCxnSpPr>
      <xdr:spPr>
        <a:xfrm flipH="1" flipV="1">
          <a:off x="3175966" y="28542284"/>
          <a:ext cx="468382" cy="916888"/>
        </a:xfrm>
        <a:prstGeom prst="line">
          <a:avLst/>
        </a:prstGeom>
        <a:noFill/>
        <a:ln w="28575" cap="flat" cmpd="sng" algn="ctr">
          <a:solidFill>
            <a:schemeClr val="accent2"/>
          </a:solidFill>
          <a:prstDash val="solid"/>
          <a:miter lim="800000"/>
        </a:ln>
        <a:effectLst/>
      </xdr:spPr>
    </xdr:cxnSp>
    <xdr:clientData/>
  </xdr:twoCellAnchor>
  <xdr:twoCellAnchor>
    <xdr:from>
      <xdr:col>17</xdr:col>
      <xdr:colOff>157369</xdr:colOff>
      <xdr:row>95</xdr:row>
      <xdr:rowOff>74543</xdr:rowOff>
    </xdr:from>
    <xdr:to>
      <xdr:col>42</xdr:col>
      <xdr:colOff>107674</xdr:colOff>
      <xdr:row>99</xdr:row>
      <xdr:rowOff>298174</xdr:rowOff>
    </xdr:to>
    <xdr:cxnSp macro="">
      <xdr:nvCxnSpPr>
        <xdr:cNvPr id="79" name="直線コネクタ 23">
          <a:extLst>
            <a:ext uri="{FF2B5EF4-FFF2-40B4-BE49-F238E27FC236}">
              <a16:creationId xmlns:a16="http://schemas.microsoft.com/office/drawing/2014/main" id="{F1D6533D-7DBA-4C48-9254-1A87D8732E06}"/>
            </a:ext>
          </a:extLst>
        </xdr:cNvPr>
        <xdr:cNvCxnSpPr/>
      </xdr:nvCxnSpPr>
      <xdr:spPr>
        <a:xfrm flipH="1" flipV="1">
          <a:off x="3233944" y="28525718"/>
          <a:ext cx="4474680" cy="880856"/>
        </a:xfrm>
        <a:prstGeom prst="line">
          <a:avLst/>
        </a:prstGeom>
        <a:noFill/>
        <a:ln w="28575" cap="flat" cmpd="sng" algn="ctr">
          <a:solidFill>
            <a:schemeClr val="accent2"/>
          </a:solidFill>
          <a:prstDash val="solid"/>
          <a:miter lim="800000"/>
        </a:ln>
        <a:effectLst/>
      </xdr:spPr>
    </xdr:cxnSp>
    <xdr:clientData/>
  </xdr:twoCellAnchor>
  <xdr:twoCellAnchor>
    <xdr:from>
      <xdr:col>56</xdr:col>
      <xdr:colOff>180177</xdr:colOff>
      <xdr:row>97</xdr:row>
      <xdr:rowOff>140804</xdr:rowOff>
    </xdr:from>
    <xdr:to>
      <xdr:col>60</xdr:col>
      <xdr:colOff>173935</xdr:colOff>
      <xdr:row>101</xdr:row>
      <xdr:rowOff>13241</xdr:rowOff>
    </xdr:to>
    <xdr:sp macro="" textlink="">
      <xdr:nvSpPr>
        <xdr:cNvPr id="80" name="正方形/長方形 5">
          <a:extLst>
            <a:ext uri="{FF2B5EF4-FFF2-40B4-BE49-F238E27FC236}">
              <a16:creationId xmlns:a16="http://schemas.microsoft.com/office/drawing/2014/main" id="{2171531B-B963-48EF-A41E-27E9B7D192BC}"/>
            </a:ext>
          </a:extLst>
        </xdr:cNvPr>
        <xdr:cNvSpPr/>
      </xdr:nvSpPr>
      <xdr:spPr>
        <a:xfrm flipV="1">
          <a:off x="10384351" y="31565021"/>
          <a:ext cx="722627" cy="2431763"/>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44</xdr:col>
      <xdr:colOff>82826</xdr:colOff>
      <xdr:row>97</xdr:row>
      <xdr:rowOff>0</xdr:rowOff>
    </xdr:from>
    <xdr:to>
      <xdr:col>57</xdr:col>
      <xdr:colOff>157370</xdr:colOff>
      <xdr:row>100</xdr:row>
      <xdr:rowOff>24848</xdr:rowOff>
    </xdr:to>
    <xdr:cxnSp macro="">
      <xdr:nvCxnSpPr>
        <xdr:cNvPr id="82" name="直線コネクタ 81">
          <a:extLst>
            <a:ext uri="{FF2B5EF4-FFF2-40B4-BE49-F238E27FC236}">
              <a16:creationId xmlns:a16="http://schemas.microsoft.com/office/drawing/2014/main" id="{93733BA3-90D5-4C5A-AC51-D5C4FEE3A0FF}"/>
            </a:ext>
          </a:extLst>
        </xdr:cNvPr>
        <xdr:cNvCxnSpPr/>
      </xdr:nvCxnSpPr>
      <xdr:spPr>
        <a:xfrm flipH="1" flipV="1">
          <a:off x="8100391" y="31424217"/>
          <a:ext cx="2443370" cy="960783"/>
        </a:xfrm>
        <a:prstGeom prst="line">
          <a:avLst/>
        </a:prstGeom>
        <a:noFill/>
        <a:ln w="28575" cap="flat" cmpd="sng" algn="ctr">
          <a:solidFill>
            <a:schemeClr val="accent2"/>
          </a:solidFill>
          <a:prstDash val="solid"/>
          <a:miter lim="800000"/>
        </a:ln>
        <a:effectLst/>
      </xdr:spPr>
    </xdr:cxnSp>
    <xdr:clientData/>
  </xdr:twoCellAnchor>
  <xdr:twoCellAnchor>
    <xdr:from>
      <xdr:col>13</xdr:col>
      <xdr:colOff>72504</xdr:colOff>
      <xdr:row>91</xdr:row>
      <xdr:rowOff>41413</xdr:rowOff>
    </xdr:from>
    <xdr:to>
      <xdr:col>22</xdr:col>
      <xdr:colOff>138765</xdr:colOff>
      <xdr:row>96</xdr:row>
      <xdr:rowOff>54670</xdr:rowOff>
    </xdr:to>
    <xdr:sp macro="" textlink="">
      <xdr:nvSpPr>
        <xdr:cNvPr id="89" name="吹き出し: 線 42">
          <a:extLst>
            <a:ext uri="{FF2B5EF4-FFF2-40B4-BE49-F238E27FC236}">
              <a16:creationId xmlns:a16="http://schemas.microsoft.com/office/drawing/2014/main" id="{6EAE1C99-F27A-4A6F-AB82-954D0B632303}"/>
            </a:ext>
          </a:extLst>
        </xdr:cNvPr>
        <xdr:cNvSpPr/>
      </xdr:nvSpPr>
      <xdr:spPr>
        <a:xfrm>
          <a:off x="2441330" y="30521413"/>
          <a:ext cx="1706218" cy="808387"/>
        </a:xfrm>
        <a:prstGeom prst="borderCallout1">
          <a:avLst>
            <a:gd name="adj1" fmla="val 101491"/>
            <a:gd name="adj2" fmla="val 36337"/>
            <a:gd name="adj3" fmla="val 217464"/>
            <a:gd name="adj4" fmla="val 22003"/>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リース導入の場合には、当該欄の記入が必要です。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0</xdr:col>
      <xdr:colOff>33131</xdr:colOff>
      <xdr:row>81</xdr:row>
      <xdr:rowOff>140804</xdr:rowOff>
    </xdr:from>
    <xdr:to>
      <xdr:col>13</xdr:col>
      <xdr:colOff>21536</xdr:colOff>
      <xdr:row>84</xdr:row>
      <xdr:rowOff>28142</xdr:rowOff>
    </xdr:to>
    <xdr:sp macro="" textlink="">
      <xdr:nvSpPr>
        <xdr:cNvPr id="91" name="正方形/長方形 95">
          <a:extLst>
            <a:ext uri="{FF2B5EF4-FFF2-40B4-BE49-F238E27FC236}">
              <a16:creationId xmlns:a16="http://schemas.microsoft.com/office/drawing/2014/main" id="{51CCEBDD-7B91-4F99-9791-E6A1E8DBDA99}"/>
            </a:ext>
          </a:extLst>
        </xdr:cNvPr>
        <xdr:cNvSpPr/>
      </xdr:nvSpPr>
      <xdr:spPr>
        <a:xfrm>
          <a:off x="33131" y="28094608"/>
          <a:ext cx="2357231" cy="376012"/>
        </a:xfrm>
        <a:prstGeom prst="rect">
          <a:avLst/>
        </a:prstGeom>
        <a:solidFill>
          <a:sysClr val="window" lastClr="FFFFFF"/>
        </a:solidFill>
        <a:ln w="15875" cap="flat" cmpd="sng" algn="ctr">
          <a:solidFill>
            <a:srgbClr val="0070C0"/>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rPr>
            <a:t>  スマート農業機械等を</a:t>
          </a:r>
          <a:r>
            <a:rPr kumimoji="0" lang="ja-JP" altLang="en-US" sz="1200" b="0" i="0" u="sng"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rPr>
            <a:t>導入</a:t>
          </a:r>
          <a:r>
            <a:rPr kumimoji="0" lang="ja-JP" altLang="en-US" sz="1200" b="0" i="0" u="none"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rPr>
            <a:t>する場合</a:t>
          </a:r>
          <a:endParaRPr kumimoji="0" lang="ja-JP" altLang="en-US" sz="2000" b="0" i="0" u="none" strike="noStrike" kern="100" cap="none" spc="0" normalizeH="0" baseline="0" noProof="0">
            <a:ln>
              <a:noFill/>
            </a:ln>
            <a:solidFill>
              <a:srgbClr val="0070C0"/>
            </a:solidFill>
            <a:effectLst/>
            <a:uLnTx/>
            <a:uFillTx/>
            <a:latin typeface="Calibri" panose="020F0502020204030204"/>
            <a:ea typeface="游明朝" panose="02020400000000000000" pitchFamily="18" charset="-128"/>
            <a:cs typeface="Arial" panose="020B0604020202020204" pitchFamily="34" charset="0"/>
          </a:endParaRPr>
        </a:p>
      </xdr:txBody>
    </xdr:sp>
    <xdr:clientData/>
  </xdr:twoCellAnchor>
  <xdr:twoCellAnchor>
    <xdr:from>
      <xdr:col>29</xdr:col>
      <xdr:colOff>24848</xdr:colOff>
      <xdr:row>91</xdr:row>
      <xdr:rowOff>107674</xdr:rowOff>
    </xdr:from>
    <xdr:to>
      <xdr:col>61</xdr:col>
      <xdr:colOff>66259</xdr:colOff>
      <xdr:row>96</xdr:row>
      <xdr:rowOff>132522</xdr:rowOff>
    </xdr:to>
    <xdr:sp macro="" textlink="">
      <xdr:nvSpPr>
        <xdr:cNvPr id="22" name="吹き出し: 線 14">
          <a:extLst>
            <a:ext uri="{FF2B5EF4-FFF2-40B4-BE49-F238E27FC236}">
              <a16:creationId xmlns:a16="http://schemas.microsoft.com/office/drawing/2014/main" id="{2E5017B9-A1C5-4F78-B9E3-FD2528110F55}"/>
            </a:ext>
          </a:extLst>
        </xdr:cNvPr>
        <xdr:cNvSpPr/>
      </xdr:nvSpPr>
      <xdr:spPr>
        <a:xfrm>
          <a:off x="5309152" y="30587674"/>
          <a:ext cx="5872368" cy="819978"/>
        </a:xfrm>
        <a:prstGeom prst="borderCallout1">
          <a:avLst>
            <a:gd name="adj1" fmla="val 100139"/>
            <a:gd name="adj2" fmla="val 46800"/>
            <a:gd name="adj3" fmla="val 136767"/>
            <a:gd name="adj4" fmla="val 47007"/>
          </a:avLst>
        </a:prstGeom>
        <a:solidFill>
          <a:sysClr val="window" lastClr="FFFFFF"/>
        </a:solidFill>
        <a:ln w="28575" cap="flat" cmpd="sng" algn="ctr">
          <a:solidFill>
            <a:schemeClr val="accent2"/>
          </a:solidFill>
          <a:prstDash val="solid"/>
          <a:miter lim="800000"/>
        </a:ln>
        <a:effectLst/>
      </xdr:spPr>
      <xdr:txBody>
        <a:bodyPr vertOverflow="clip" horzOverflow="clip" lIns="36000" tIns="36000" rIns="36000" bIns="36000" rtlCol="0" anchor="t"/>
        <a:lstStyle/>
        <a:p>
          <a:pPr eaLnBrk="1" fontAlgn="auto" latinLnBrk="0" hangingPunct="1"/>
          <a:r>
            <a:rPr kumimoji="1" lang="ja-JP" altLang="ja-JP" sz="1100" b="0" i="0" baseline="0">
              <a:effectLst/>
              <a:latin typeface="+mn-lt"/>
              <a:ea typeface="+mn-ea"/>
              <a:cs typeface="+mn-cs"/>
            </a:rPr>
            <a:t>別添１－２号のリース計画書の「リース諸費用」から、機械に係る消費税相当額を除いて記載してください。このとき、備考欄にリース計画書の「リース諸費用」とは異なる旨を記載してください。</a:t>
          </a:r>
          <a:endParaRPr lang="ja-JP" altLang="ja-JP">
            <a:effectLst/>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38100</xdr:colOff>
      <xdr:row>15</xdr:row>
      <xdr:rowOff>57149</xdr:rowOff>
    </xdr:from>
    <xdr:to>
      <xdr:col>2</xdr:col>
      <xdr:colOff>0</xdr:colOff>
      <xdr:row>18</xdr:row>
      <xdr:rowOff>171449</xdr:rowOff>
    </xdr:to>
    <xdr:sp macro="" textlink="">
      <xdr:nvSpPr>
        <xdr:cNvPr id="2" name="テキスト ボックス 1">
          <a:extLst>
            <a:ext uri="{FF2B5EF4-FFF2-40B4-BE49-F238E27FC236}">
              <a16:creationId xmlns:a16="http://schemas.microsoft.com/office/drawing/2014/main" id="{2E0E2FA5-8D7B-4AB1-8D38-95914C653C0F}"/>
            </a:ext>
          </a:extLst>
        </xdr:cNvPr>
        <xdr:cNvSpPr txBox="1"/>
      </xdr:nvSpPr>
      <xdr:spPr>
        <a:xfrm>
          <a:off x="38100" y="4619624"/>
          <a:ext cx="1314450" cy="82867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800"/>
            <a:t>※</a:t>
          </a:r>
          <a:r>
            <a:rPr lang="ja-JP" altLang="en-US" sz="800"/>
            <a:t>導入する機械によって </a:t>
          </a:r>
          <a:endParaRPr lang="en-US" altLang="ja-JP" sz="800"/>
        </a:p>
        <a:p>
          <a:r>
            <a:rPr lang="ja-JP" altLang="en-US" sz="800"/>
            <a:t>　リース事業者が異なる</a:t>
          </a:r>
          <a:endParaRPr lang="en-US" altLang="ja-JP" sz="800"/>
        </a:p>
        <a:p>
          <a:r>
            <a:rPr lang="ja-JP" altLang="en-US" sz="800"/>
            <a:t>　場 合はリース業者毎に作成 してください。 </a:t>
          </a:r>
          <a:endParaRPr kumimoji="1" lang="ja-JP" altLang="en-US" sz="800"/>
        </a:p>
      </xdr:txBody>
    </xdr:sp>
    <xdr:clientData/>
  </xdr:twoCellAnchor>
  <xdr:twoCellAnchor>
    <xdr:from>
      <xdr:col>0</xdr:col>
      <xdr:colOff>41415</xdr:colOff>
      <xdr:row>2</xdr:row>
      <xdr:rowOff>256761</xdr:rowOff>
    </xdr:from>
    <xdr:to>
      <xdr:col>3</xdr:col>
      <xdr:colOff>107676</xdr:colOff>
      <xdr:row>3</xdr:row>
      <xdr:rowOff>149088</xdr:rowOff>
    </xdr:to>
    <xdr:sp macro="" textlink="">
      <xdr:nvSpPr>
        <xdr:cNvPr id="3" name="正方形/長方形 2">
          <a:extLst>
            <a:ext uri="{FF2B5EF4-FFF2-40B4-BE49-F238E27FC236}">
              <a16:creationId xmlns:a16="http://schemas.microsoft.com/office/drawing/2014/main" id="{242CD2CB-8A15-4C3C-ACBF-FFB291DD9E07}"/>
            </a:ext>
          </a:extLst>
        </xdr:cNvPr>
        <xdr:cNvSpPr/>
      </xdr:nvSpPr>
      <xdr:spPr>
        <a:xfrm>
          <a:off x="41415" y="733011"/>
          <a:ext cx="2095086" cy="616227"/>
        </a:xfrm>
        <a:prstGeom prst="rect">
          <a:avLst/>
        </a:prstGeom>
        <a:solidFill>
          <a:sysClr val="window" lastClr="FFFFFF"/>
        </a:solidFill>
        <a:ln w="15875" cap="flat" cmpd="sng" algn="ctr">
          <a:solidFill>
            <a:srgbClr val="0070C0"/>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rgbClr val="FF0000"/>
              </a:solidFill>
              <a:effectLst/>
              <a:uLnTx/>
              <a:uFillTx/>
              <a:latin typeface="Calibri" panose="020F0502020204030204"/>
              <a:ea typeface="Meiryo UI" panose="020B0604030504040204" pitchFamily="50" charset="-128"/>
              <a:cs typeface="Arial" panose="020B0604020202020204" pitchFamily="34" charset="0"/>
            </a:rPr>
            <a:t> 本様式はリース導入する場合のみ記載してください。</a:t>
          </a:r>
          <a:endParaRPr kumimoji="0" lang="ja-JP" altLang="en-US" sz="2000" b="0" i="0" u="none" strike="noStrike" kern="100" cap="none" spc="0" normalizeH="0" baseline="0" noProof="0">
            <a:ln>
              <a:noFill/>
            </a:ln>
            <a:solidFill>
              <a:srgbClr val="0070C0"/>
            </a:solidFill>
            <a:effectLst/>
            <a:uLnTx/>
            <a:uFillTx/>
            <a:latin typeface="Calibri" panose="020F0502020204030204"/>
            <a:ea typeface="游明朝" panose="02020400000000000000" pitchFamily="18" charset="-128"/>
            <a:cs typeface="Arial" panose="020B0604020202020204"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32020</xdr:colOff>
      <xdr:row>2</xdr:row>
      <xdr:rowOff>32016</xdr:rowOff>
    </xdr:from>
    <xdr:to>
      <xdr:col>3</xdr:col>
      <xdr:colOff>86727</xdr:colOff>
      <xdr:row>4</xdr:row>
      <xdr:rowOff>164678</xdr:rowOff>
    </xdr:to>
    <xdr:sp macro="" textlink="">
      <xdr:nvSpPr>
        <xdr:cNvPr id="2" name="正方形/長方形 1">
          <a:extLst>
            <a:ext uri="{FF2B5EF4-FFF2-40B4-BE49-F238E27FC236}">
              <a16:creationId xmlns:a16="http://schemas.microsoft.com/office/drawing/2014/main" id="{E49BA979-91CB-4DAC-98E3-B6EAC82D4720}"/>
            </a:ext>
          </a:extLst>
        </xdr:cNvPr>
        <xdr:cNvSpPr/>
      </xdr:nvSpPr>
      <xdr:spPr>
        <a:xfrm>
          <a:off x="32020" y="508266"/>
          <a:ext cx="2093057" cy="608912"/>
        </a:xfrm>
        <a:prstGeom prst="rect">
          <a:avLst/>
        </a:prstGeom>
        <a:solidFill>
          <a:sysClr val="window" lastClr="FFFFFF"/>
        </a:solidFill>
        <a:ln w="15875" cap="flat" cmpd="sng" algn="ctr">
          <a:solidFill>
            <a:srgbClr val="0070C0"/>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rgbClr val="FF0000"/>
              </a:solidFill>
              <a:effectLst/>
              <a:uLnTx/>
              <a:uFillTx/>
              <a:latin typeface="Calibri" panose="020F0502020204030204"/>
              <a:ea typeface="Meiryo UI" panose="020B0604030504040204" pitchFamily="50" charset="-128"/>
              <a:cs typeface="Arial" panose="020B0604020202020204" pitchFamily="34" charset="0"/>
            </a:rPr>
            <a:t> 本様式はリース導入する場合のみ記載してください。</a:t>
          </a:r>
          <a:endParaRPr kumimoji="0" lang="ja-JP" altLang="en-US" sz="2000" b="0" i="0" u="none" strike="noStrike" kern="100" cap="none" spc="0" normalizeH="0" baseline="0" noProof="0">
            <a:ln>
              <a:noFill/>
            </a:ln>
            <a:solidFill>
              <a:srgbClr val="0070C0"/>
            </a:solidFill>
            <a:effectLst/>
            <a:uLnTx/>
            <a:uFillTx/>
            <a:latin typeface="Calibri" panose="020F0502020204030204"/>
            <a:ea typeface="游明朝" panose="02020400000000000000" pitchFamily="18" charset="-128"/>
            <a:cs typeface="Arial" panose="020B0604020202020204" pitchFamily="34" charset="0"/>
          </a:endParaRPr>
        </a:p>
      </xdr:txBody>
    </xdr:sp>
    <xdr:clientData/>
  </xdr:twoCellAnchor>
  <xdr:twoCellAnchor>
    <xdr:from>
      <xdr:col>4</xdr:col>
      <xdr:colOff>1</xdr:colOff>
      <xdr:row>16</xdr:row>
      <xdr:rowOff>24013</xdr:rowOff>
    </xdr:from>
    <xdr:to>
      <xdr:col>8</xdr:col>
      <xdr:colOff>544287</xdr:colOff>
      <xdr:row>17</xdr:row>
      <xdr:rowOff>1</xdr:rowOff>
    </xdr:to>
    <xdr:sp macro="" textlink="">
      <xdr:nvSpPr>
        <xdr:cNvPr id="3" name="正方形/長方形 2">
          <a:extLst>
            <a:ext uri="{FF2B5EF4-FFF2-40B4-BE49-F238E27FC236}">
              <a16:creationId xmlns:a16="http://schemas.microsoft.com/office/drawing/2014/main" id="{848E35E6-8ED0-468F-B851-F9B6023BC7CE}"/>
            </a:ext>
          </a:extLst>
        </xdr:cNvPr>
        <xdr:cNvSpPr/>
      </xdr:nvSpPr>
      <xdr:spPr>
        <a:xfrm>
          <a:off x="3124201" y="5262763"/>
          <a:ext cx="2830286" cy="356988"/>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9</xdr:col>
      <xdr:colOff>622789</xdr:colOff>
      <xdr:row>11</xdr:row>
      <xdr:rowOff>21981</xdr:rowOff>
    </xdr:from>
    <xdr:to>
      <xdr:col>14</xdr:col>
      <xdr:colOff>78302</xdr:colOff>
      <xdr:row>17</xdr:row>
      <xdr:rowOff>266908</xdr:rowOff>
    </xdr:to>
    <xdr:sp macro="" textlink="">
      <xdr:nvSpPr>
        <xdr:cNvPr id="5" name="吹き出し: 線 4">
          <a:extLst>
            <a:ext uri="{FF2B5EF4-FFF2-40B4-BE49-F238E27FC236}">
              <a16:creationId xmlns:a16="http://schemas.microsoft.com/office/drawing/2014/main" id="{0C0CCC9D-CC3A-4B0C-930F-B2669B805DB5}"/>
            </a:ext>
          </a:extLst>
        </xdr:cNvPr>
        <xdr:cNvSpPr/>
      </xdr:nvSpPr>
      <xdr:spPr>
        <a:xfrm>
          <a:off x="6608885" y="3377712"/>
          <a:ext cx="2891840" cy="2530927"/>
        </a:xfrm>
        <a:prstGeom prst="borderCallout1">
          <a:avLst>
            <a:gd name="adj1" fmla="val 62555"/>
            <a:gd name="adj2" fmla="val -429"/>
            <a:gd name="adj3" fmla="val 75668"/>
            <a:gd name="adj4" fmla="val -42378"/>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一般的にはリース諸費用内に機械にかかる消費税相当額が含まれているため</a:t>
          </a:r>
          <a:r>
            <a:rPr kumimoji="0" lang="ja-JP" altLang="en-US" sz="1100" b="0" i="0" u="none" strike="noStrike" kern="0" cap="none" spc="0" normalizeH="0" baseline="0" noProof="0">
              <a:ln>
                <a:noFill/>
              </a:ln>
              <a:solidFill>
                <a:sysClr val="windowText" lastClr="000000"/>
              </a:solidFill>
              <a:effectLst/>
              <a:uLnTx/>
              <a:uFillTx/>
              <a:latin typeface="+mn-lt"/>
              <a:ea typeface="+mn-ea"/>
              <a:cs typeface="+mn-cs"/>
            </a:rPr>
            <a:t>、様式第１－２号のリース諸費用の欄には、機械の消費税相当額を除いた金額を記載してください。</a:t>
          </a:r>
          <a:endParaRPr kumimoji="0"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mn-lt"/>
              <a:ea typeface="+mn-ea"/>
              <a:cs typeface="+mn-cs"/>
            </a:rPr>
            <a:t>ここでは、リース諸費用に機械にかかる消費税相当額が含まれている例として記載しています（様式１－２号の「リース諸費用」には、機械に係る消費税相当額の</a:t>
          </a:r>
          <a:r>
            <a:rPr kumimoji="0" lang="en-US" altLang="ja-JP" sz="1100" b="0" i="0" u="none" strike="noStrike" kern="0" cap="none" spc="0" normalizeH="0" baseline="0" noProof="0">
              <a:ln>
                <a:noFill/>
              </a:ln>
              <a:solidFill>
                <a:sysClr val="windowText" lastClr="000000"/>
              </a:solidFill>
              <a:effectLst/>
              <a:uLnTx/>
              <a:uFillTx/>
              <a:latin typeface="+mn-lt"/>
              <a:ea typeface="+mn-ea"/>
              <a:cs typeface="+mn-cs"/>
            </a:rPr>
            <a:t>2,500,000</a:t>
          </a:r>
          <a:r>
            <a:rPr kumimoji="0" lang="ja-JP" altLang="en-US" sz="1100" b="0" i="0" u="none" strike="noStrike" kern="0" cap="none" spc="0" normalizeH="0" baseline="0" noProof="0">
              <a:ln>
                <a:noFill/>
              </a:ln>
              <a:solidFill>
                <a:sysClr val="windowText" lastClr="000000"/>
              </a:solidFill>
              <a:effectLst/>
              <a:uLnTx/>
              <a:uFillTx/>
              <a:latin typeface="+mn-lt"/>
              <a:ea typeface="+mn-ea"/>
              <a:cs typeface="+mn-cs"/>
            </a:rPr>
            <a:t>円を除いています）。</a:t>
          </a:r>
          <a:endParaRPr kumimoji="0" lang="en-US" altLang="ja-JP"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31</xdr:col>
      <xdr:colOff>180975</xdr:colOff>
      <xdr:row>2</xdr:row>
      <xdr:rowOff>76200</xdr:rowOff>
    </xdr:from>
    <xdr:to>
      <xdr:col>52</xdr:col>
      <xdr:colOff>162339</xdr:colOff>
      <xdr:row>6</xdr:row>
      <xdr:rowOff>90280</xdr:rowOff>
    </xdr:to>
    <xdr:sp macro="" textlink="">
      <xdr:nvSpPr>
        <xdr:cNvPr id="5" name="吹き出し: 線 6">
          <a:extLst>
            <a:ext uri="{FF2B5EF4-FFF2-40B4-BE49-F238E27FC236}">
              <a16:creationId xmlns:a16="http://schemas.microsoft.com/office/drawing/2014/main" id="{AB7BF5D6-1D6D-4F7A-A9ED-CDD51BFF422E}"/>
            </a:ext>
          </a:extLst>
        </xdr:cNvPr>
        <xdr:cNvSpPr/>
      </xdr:nvSpPr>
      <xdr:spPr>
        <a:xfrm>
          <a:off x="6086475" y="1038225"/>
          <a:ext cx="3981864" cy="814180"/>
        </a:xfrm>
        <a:prstGeom prst="borderCallout1">
          <a:avLst>
            <a:gd name="adj1" fmla="val 41664"/>
            <a:gd name="adj2" fmla="val 168"/>
            <a:gd name="adj3" fmla="val 188582"/>
            <a:gd name="adj4" fmla="val -20565"/>
          </a:avLst>
        </a:prstGeom>
        <a:solidFill>
          <a:schemeClr val="bg1"/>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本事業で実施するサービスのみ記載してください。（既にサービス事業を実施している場合は、本事業で関係のないサービスについて除く必要があります。）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28</xdr:col>
      <xdr:colOff>171450</xdr:colOff>
      <xdr:row>6</xdr:row>
      <xdr:rowOff>85725</xdr:rowOff>
    </xdr:from>
    <xdr:to>
      <xdr:col>38</xdr:col>
      <xdr:colOff>134799</xdr:colOff>
      <xdr:row>24</xdr:row>
      <xdr:rowOff>496543</xdr:rowOff>
    </xdr:to>
    <xdr:cxnSp macro="">
      <xdr:nvCxnSpPr>
        <xdr:cNvPr id="6" name="直線コネクタ 23">
          <a:extLst>
            <a:ext uri="{FF2B5EF4-FFF2-40B4-BE49-F238E27FC236}">
              <a16:creationId xmlns:a16="http://schemas.microsoft.com/office/drawing/2014/main" id="{88985E60-C26F-4641-B5A7-181195F95B90}"/>
            </a:ext>
          </a:extLst>
        </xdr:cNvPr>
        <xdr:cNvCxnSpPr/>
      </xdr:nvCxnSpPr>
      <xdr:spPr>
        <a:xfrm flipH="1">
          <a:off x="5505450" y="1847850"/>
          <a:ext cx="1868349" cy="3801718"/>
        </a:xfrm>
        <a:prstGeom prst="line">
          <a:avLst/>
        </a:prstGeom>
        <a:noFill/>
        <a:ln w="28575" cap="flat" cmpd="sng" algn="ctr">
          <a:solidFill>
            <a:schemeClr val="accent2"/>
          </a:solidFill>
          <a:prstDash val="solid"/>
          <a:miter lim="800000"/>
        </a:ln>
        <a:effectLst/>
      </xdr:spPr>
    </xdr:cxnSp>
    <xdr:clientData/>
  </xdr:twoCellAnchor>
  <xdr:twoCellAnchor>
    <xdr:from>
      <xdr:col>23</xdr:col>
      <xdr:colOff>0</xdr:colOff>
      <xdr:row>8</xdr:row>
      <xdr:rowOff>485775</xdr:rowOff>
    </xdr:from>
    <xdr:to>
      <xdr:col>33</xdr:col>
      <xdr:colOff>9525</xdr:colOff>
      <xdr:row>12</xdr:row>
      <xdr:rowOff>19050</xdr:rowOff>
    </xdr:to>
    <xdr:sp macro="" textlink="">
      <xdr:nvSpPr>
        <xdr:cNvPr id="7" name="正方形/長方形 6">
          <a:extLst>
            <a:ext uri="{FF2B5EF4-FFF2-40B4-BE49-F238E27FC236}">
              <a16:creationId xmlns:a16="http://schemas.microsoft.com/office/drawing/2014/main" id="{D399EE41-A521-4128-B0CD-E6A1E970CC8E}"/>
            </a:ext>
          </a:extLst>
        </xdr:cNvPr>
        <xdr:cNvSpPr/>
      </xdr:nvSpPr>
      <xdr:spPr>
        <a:xfrm>
          <a:off x="4381500" y="2647950"/>
          <a:ext cx="1914525" cy="609600"/>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53</xdr:col>
      <xdr:colOff>57150</xdr:colOff>
      <xdr:row>1</xdr:row>
      <xdr:rowOff>180975</xdr:rowOff>
    </xdr:from>
    <xdr:to>
      <xdr:col>76</xdr:col>
      <xdr:colOff>7327</xdr:colOff>
      <xdr:row>6</xdr:row>
      <xdr:rowOff>87924</xdr:rowOff>
    </xdr:to>
    <xdr:sp macro="" textlink="">
      <xdr:nvSpPr>
        <xdr:cNvPr id="8" name="吹き出し: 線 3">
          <a:extLst>
            <a:ext uri="{FF2B5EF4-FFF2-40B4-BE49-F238E27FC236}">
              <a16:creationId xmlns:a16="http://schemas.microsoft.com/office/drawing/2014/main" id="{9557FCEF-830B-43B6-85BD-CE3EEF6AC451}"/>
            </a:ext>
          </a:extLst>
        </xdr:cNvPr>
        <xdr:cNvSpPr/>
      </xdr:nvSpPr>
      <xdr:spPr>
        <a:xfrm>
          <a:off x="10153650" y="349494"/>
          <a:ext cx="4177812" cy="1504218"/>
        </a:xfrm>
        <a:prstGeom prst="borderCallout1">
          <a:avLst>
            <a:gd name="adj1" fmla="val 102291"/>
            <a:gd name="adj2" fmla="val 23148"/>
            <a:gd name="adj3" fmla="val 152704"/>
            <a:gd name="adj4" fmla="val 13584"/>
          </a:avLst>
        </a:prstGeom>
        <a:solidFill>
          <a:schemeClr val="bg1"/>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目標年度までの契約書がある場合は〇、契約書がない場合は隣の列の見込んだ方法に、利用意向が分かる資料の詳細について記載の上、関連資料を提出してください。（この記載例の場合、メールのスクリーンショット等を提出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集出荷貯蔵施設を利用する見込みの農業者は「〇」</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見込みなしは「</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」を記入してください。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52</xdr:col>
      <xdr:colOff>178777</xdr:colOff>
      <xdr:row>8</xdr:row>
      <xdr:rowOff>483576</xdr:rowOff>
    </xdr:from>
    <xdr:to>
      <xdr:col>68</xdr:col>
      <xdr:colOff>21981</xdr:colOff>
      <xdr:row>12</xdr:row>
      <xdr:rowOff>26376</xdr:rowOff>
    </xdr:to>
    <xdr:sp macro="" textlink="">
      <xdr:nvSpPr>
        <xdr:cNvPr id="9" name="正方形/長方形 8">
          <a:extLst>
            <a:ext uri="{FF2B5EF4-FFF2-40B4-BE49-F238E27FC236}">
              <a16:creationId xmlns:a16="http://schemas.microsoft.com/office/drawing/2014/main" id="{22A5D22E-3C64-47C2-81DA-8AA8CBCA0654}"/>
            </a:ext>
          </a:extLst>
        </xdr:cNvPr>
        <xdr:cNvSpPr/>
      </xdr:nvSpPr>
      <xdr:spPr>
        <a:xfrm>
          <a:off x="10084777" y="2652345"/>
          <a:ext cx="2891204" cy="619858"/>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23</xdr:col>
      <xdr:colOff>0</xdr:colOff>
      <xdr:row>24</xdr:row>
      <xdr:rowOff>493834</xdr:rowOff>
    </xdr:from>
    <xdr:to>
      <xdr:col>33</xdr:col>
      <xdr:colOff>9525</xdr:colOff>
      <xdr:row>27</xdr:row>
      <xdr:rowOff>29308</xdr:rowOff>
    </xdr:to>
    <xdr:sp macro="" textlink="">
      <xdr:nvSpPr>
        <xdr:cNvPr id="10" name="正方形/長方形 9">
          <a:extLst>
            <a:ext uri="{FF2B5EF4-FFF2-40B4-BE49-F238E27FC236}">
              <a16:creationId xmlns:a16="http://schemas.microsoft.com/office/drawing/2014/main" id="{E3F7ACF4-4F07-46D5-8D59-EBF4D71E4154}"/>
            </a:ext>
          </a:extLst>
        </xdr:cNvPr>
        <xdr:cNvSpPr/>
      </xdr:nvSpPr>
      <xdr:spPr>
        <a:xfrm>
          <a:off x="4381500" y="5681296"/>
          <a:ext cx="1914525" cy="422031"/>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68</xdr:col>
      <xdr:colOff>0</xdr:colOff>
      <xdr:row>24</xdr:row>
      <xdr:rowOff>498231</xdr:rowOff>
    </xdr:from>
    <xdr:to>
      <xdr:col>71</xdr:col>
      <xdr:colOff>16852</xdr:colOff>
      <xdr:row>27</xdr:row>
      <xdr:rowOff>21982</xdr:rowOff>
    </xdr:to>
    <xdr:sp macro="" textlink="">
      <xdr:nvSpPr>
        <xdr:cNvPr id="11" name="正方形/長方形 10">
          <a:extLst>
            <a:ext uri="{FF2B5EF4-FFF2-40B4-BE49-F238E27FC236}">
              <a16:creationId xmlns:a16="http://schemas.microsoft.com/office/drawing/2014/main" id="{F0C24601-697D-46D5-A3AD-945AEDCD5967}"/>
            </a:ext>
          </a:extLst>
        </xdr:cNvPr>
        <xdr:cNvSpPr/>
      </xdr:nvSpPr>
      <xdr:spPr>
        <a:xfrm>
          <a:off x="12954000" y="5685693"/>
          <a:ext cx="544390" cy="410308"/>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52</xdr:col>
      <xdr:colOff>168519</xdr:colOff>
      <xdr:row>16</xdr:row>
      <xdr:rowOff>87922</xdr:rowOff>
    </xdr:from>
    <xdr:to>
      <xdr:col>71</xdr:col>
      <xdr:colOff>124558</xdr:colOff>
      <xdr:row>21</xdr:row>
      <xdr:rowOff>14653</xdr:rowOff>
    </xdr:to>
    <xdr:sp macro="" textlink="">
      <xdr:nvSpPr>
        <xdr:cNvPr id="12" name="吹き出し: 線 3">
          <a:extLst>
            <a:ext uri="{FF2B5EF4-FFF2-40B4-BE49-F238E27FC236}">
              <a16:creationId xmlns:a16="http://schemas.microsoft.com/office/drawing/2014/main" id="{C3F91EA3-D499-486F-A3B2-D916F664BE5F}"/>
            </a:ext>
          </a:extLst>
        </xdr:cNvPr>
        <xdr:cNvSpPr/>
      </xdr:nvSpPr>
      <xdr:spPr>
        <a:xfrm>
          <a:off x="10074519" y="4007826"/>
          <a:ext cx="3531577" cy="608135"/>
        </a:xfrm>
        <a:prstGeom prst="borderCallout1">
          <a:avLst>
            <a:gd name="adj1" fmla="val 102291"/>
            <a:gd name="adj2" fmla="val 53231"/>
            <a:gd name="adj3" fmla="val 278005"/>
            <a:gd name="adj4" fmla="val 84538"/>
          </a:avLst>
        </a:prstGeom>
        <a:solidFill>
          <a:schemeClr val="bg1"/>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集出荷貯蔵施設を利用する見込みの農業者は「〇」</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見込みなしは「</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」を記入してください。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60</xdr:col>
      <xdr:colOff>87923</xdr:colOff>
      <xdr:row>12</xdr:row>
      <xdr:rowOff>38100</xdr:rowOff>
    </xdr:from>
    <xdr:to>
      <xdr:col>65</xdr:col>
      <xdr:colOff>127472</xdr:colOff>
      <xdr:row>16</xdr:row>
      <xdr:rowOff>87923</xdr:rowOff>
    </xdr:to>
    <xdr:cxnSp macro="">
      <xdr:nvCxnSpPr>
        <xdr:cNvPr id="14" name="直線コネクタ 23">
          <a:extLst>
            <a:ext uri="{FF2B5EF4-FFF2-40B4-BE49-F238E27FC236}">
              <a16:creationId xmlns:a16="http://schemas.microsoft.com/office/drawing/2014/main" id="{E3767928-0B52-4665-BCBA-59D2192A7D2E}"/>
            </a:ext>
          </a:extLst>
        </xdr:cNvPr>
        <xdr:cNvCxnSpPr/>
      </xdr:nvCxnSpPr>
      <xdr:spPr>
        <a:xfrm flipH="1">
          <a:off x="11517923" y="3283927"/>
          <a:ext cx="992049" cy="723900"/>
        </a:xfrm>
        <a:prstGeom prst="line">
          <a:avLst/>
        </a:prstGeom>
        <a:noFill/>
        <a:ln w="28575" cap="flat" cmpd="sng" algn="ctr">
          <a:solidFill>
            <a:schemeClr val="accent2"/>
          </a:solidFill>
          <a:prstDash val="solid"/>
          <a:miter lim="800000"/>
        </a:ln>
        <a:effectLst/>
      </xdr:spPr>
    </xdr:cxnSp>
    <xdr:clientData/>
  </xdr:twoCellAnchor>
  <xdr:twoCellAnchor>
    <xdr:from>
      <xdr:col>0</xdr:col>
      <xdr:colOff>183173</xdr:colOff>
      <xdr:row>14</xdr:row>
      <xdr:rowOff>7326</xdr:rowOff>
    </xdr:from>
    <xdr:to>
      <xdr:col>41</xdr:col>
      <xdr:colOff>7327</xdr:colOff>
      <xdr:row>15</xdr:row>
      <xdr:rowOff>0</xdr:rowOff>
    </xdr:to>
    <xdr:sp macro="" textlink="">
      <xdr:nvSpPr>
        <xdr:cNvPr id="16" name="正方形/長方形 15">
          <a:extLst>
            <a:ext uri="{FF2B5EF4-FFF2-40B4-BE49-F238E27FC236}">
              <a16:creationId xmlns:a16="http://schemas.microsoft.com/office/drawing/2014/main" id="{0AF99081-6ECE-4B72-99C8-1A43A8FA0EB0}"/>
            </a:ext>
          </a:extLst>
        </xdr:cNvPr>
        <xdr:cNvSpPr/>
      </xdr:nvSpPr>
      <xdr:spPr>
        <a:xfrm>
          <a:off x="183173" y="3634153"/>
          <a:ext cx="7634654" cy="139212"/>
        </a:xfrm>
        <a:prstGeom prst="rect">
          <a:avLst/>
        </a:prstGeom>
        <a:no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xdr:col>
      <xdr:colOff>183174</xdr:colOff>
      <xdr:row>37</xdr:row>
      <xdr:rowOff>329712</xdr:rowOff>
    </xdr:from>
    <xdr:to>
      <xdr:col>11</xdr:col>
      <xdr:colOff>21981</xdr:colOff>
      <xdr:row>39</xdr:row>
      <xdr:rowOff>21981</xdr:rowOff>
    </xdr:to>
    <xdr:sp macro="" textlink="">
      <xdr:nvSpPr>
        <xdr:cNvPr id="17" name="正方形/長方形 16">
          <a:extLst>
            <a:ext uri="{FF2B5EF4-FFF2-40B4-BE49-F238E27FC236}">
              <a16:creationId xmlns:a16="http://schemas.microsoft.com/office/drawing/2014/main" id="{4285C098-ED9E-4B12-92DD-0FD1DE9D2386}"/>
            </a:ext>
          </a:extLst>
        </xdr:cNvPr>
        <xdr:cNvSpPr/>
      </xdr:nvSpPr>
      <xdr:spPr>
        <a:xfrm>
          <a:off x="1135674" y="8638443"/>
          <a:ext cx="981807" cy="329711"/>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21</xdr:col>
      <xdr:colOff>174381</xdr:colOff>
      <xdr:row>37</xdr:row>
      <xdr:rowOff>328246</xdr:rowOff>
    </xdr:from>
    <xdr:to>
      <xdr:col>27</xdr:col>
      <xdr:colOff>13188</xdr:colOff>
      <xdr:row>39</xdr:row>
      <xdr:rowOff>20515</xdr:rowOff>
    </xdr:to>
    <xdr:sp macro="" textlink="">
      <xdr:nvSpPr>
        <xdr:cNvPr id="19" name="正方形/長方形 18">
          <a:extLst>
            <a:ext uri="{FF2B5EF4-FFF2-40B4-BE49-F238E27FC236}">
              <a16:creationId xmlns:a16="http://schemas.microsoft.com/office/drawing/2014/main" id="{B01A7B12-4711-4125-9F2D-2FD644BA1222}"/>
            </a:ext>
          </a:extLst>
        </xdr:cNvPr>
        <xdr:cNvSpPr/>
      </xdr:nvSpPr>
      <xdr:spPr>
        <a:xfrm>
          <a:off x="4174881" y="8636977"/>
          <a:ext cx="981807" cy="329711"/>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38</xdr:col>
      <xdr:colOff>109904</xdr:colOff>
      <xdr:row>35</xdr:row>
      <xdr:rowOff>14655</xdr:rowOff>
    </xdr:from>
    <xdr:to>
      <xdr:col>71</xdr:col>
      <xdr:colOff>49090</xdr:colOff>
      <xdr:row>37</xdr:row>
      <xdr:rowOff>311142</xdr:rowOff>
    </xdr:to>
    <xdr:sp macro="" textlink="">
      <xdr:nvSpPr>
        <xdr:cNvPr id="20" name="吹き出し: 線 1">
          <a:extLst>
            <a:ext uri="{FF2B5EF4-FFF2-40B4-BE49-F238E27FC236}">
              <a16:creationId xmlns:a16="http://schemas.microsoft.com/office/drawing/2014/main" id="{51BCBF5F-A1CB-4AAA-A6CE-C22ED6F79C48}"/>
            </a:ext>
          </a:extLst>
        </xdr:cNvPr>
        <xdr:cNvSpPr/>
      </xdr:nvSpPr>
      <xdr:spPr>
        <a:xfrm>
          <a:off x="7348904" y="8015655"/>
          <a:ext cx="6181724" cy="604218"/>
        </a:xfrm>
        <a:prstGeom prst="borderCallout1">
          <a:avLst>
            <a:gd name="adj1" fmla="val 48195"/>
            <a:gd name="adj2" fmla="val 426"/>
            <a:gd name="adj3" fmla="val 123888"/>
            <a:gd name="adj4" fmla="val -84655"/>
          </a:avLst>
        </a:prstGeom>
        <a:solidFill>
          <a:sysClr val="window" lastClr="FFFFFF"/>
        </a:solid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様式第</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1-2</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号</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推進事業実施計画書　５　成果目標及びそれに付随する計画の（</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1</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）成果目標　の目標年度の値と一致するか確認してください。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0</xdr:col>
      <xdr:colOff>157369</xdr:colOff>
      <xdr:row>0</xdr:row>
      <xdr:rowOff>165652</xdr:rowOff>
    </xdr:from>
    <xdr:to>
      <xdr:col>23</xdr:col>
      <xdr:colOff>132522</xdr:colOff>
      <xdr:row>2</xdr:row>
      <xdr:rowOff>40936</xdr:rowOff>
    </xdr:to>
    <xdr:sp macro="" textlink="">
      <xdr:nvSpPr>
        <xdr:cNvPr id="3" name="正方形/長方形 2">
          <a:extLst>
            <a:ext uri="{FF2B5EF4-FFF2-40B4-BE49-F238E27FC236}">
              <a16:creationId xmlns:a16="http://schemas.microsoft.com/office/drawing/2014/main" id="{067A95C6-F338-42A5-8493-11CAC7C4B665}"/>
            </a:ext>
          </a:extLst>
        </xdr:cNvPr>
        <xdr:cNvSpPr/>
      </xdr:nvSpPr>
      <xdr:spPr>
        <a:xfrm>
          <a:off x="157369" y="165652"/>
          <a:ext cx="4356653" cy="836067"/>
        </a:xfrm>
        <a:prstGeom prst="rect">
          <a:avLst/>
        </a:prstGeom>
        <a:solidFill>
          <a:schemeClr val="bg1"/>
        </a:solidFill>
        <a:ln w="15875" cap="flat" cmpd="sng" algn="ctr">
          <a:solidFill>
            <a:schemeClr val="accent5"/>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①立上げ・事業拡大の取組 </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②スマート農業機械等の導入 </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③整備事業に</a:t>
          </a:r>
          <a:r>
            <a:rPr kumimoji="0" lang="ja-JP" altLang="en-US" sz="1200" b="0" i="0" u="sng"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サービス事業者（兼実需者）</a:t>
          </a: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が取り組む場合の記載例</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42</xdr:col>
      <xdr:colOff>104775</xdr:colOff>
      <xdr:row>100</xdr:row>
      <xdr:rowOff>142875</xdr:rowOff>
    </xdr:from>
    <xdr:to>
      <xdr:col>52</xdr:col>
      <xdr:colOff>122097</xdr:colOff>
      <xdr:row>104</xdr:row>
      <xdr:rowOff>40582</xdr:rowOff>
    </xdr:to>
    <xdr:sp macro="" textlink="">
      <xdr:nvSpPr>
        <xdr:cNvPr id="2" name="吹き出し: 線 1">
          <a:extLst>
            <a:ext uri="{FF2B5EF4-FFF2-40B4-BE49-F238E27FC236}">
              <a16:creationId xmlns:a16="http://schemas.microsoft.com/office/drawing/2014/main" id="{2D08E647-6239-47F9-90B0-1AB2B9C6250A}"/>
            </a:ext>
          </a:extLst>
        </xdr:cNvPr>
        <xdr:cNvSpPr/>
      </xdr:nvSpPr>
      <xdr:spPr>
        <a:xfrm>
          <a:off x="10506075" y="27003375"/>
          <a:ext cx="2493822" cy="573982"/>
        </a:xfrm>
        <a:prstGeom prst="borderCallout1">
          <a:avLst>
            <a:gd name="adj1" fmla="val 28750"/>
            <a:gd name="adj2" fmla="val 544"/>
            <a:gd name="adj3" fmla="val 167885"/>
            <a:gd name="adj4" fmla="val -27445"/>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施設の収支計画の資料より</a:t>
          </a:r>
          <a:endParaRPr kumimoji="1" lang="en-US" altLang="ja-JP" sz="1100">
            <a:solidFill>
              <a:sysClr val="windowText" lastClr="000000"/>
            </a:solidFill>
          </a:endParaRPr>
        </a:p>
        <a:p>
          <a:pPr algn="l"/>
          <a:r>
            <a:rPr kumimoji="1" lang="ja-JP" altLang="en-US" sz="1100">
              <a:solidFill>
                <a:sysClr val="windowText" lastClr="000000"/>
              </a:solidFill>
            </a:rPr>
            <a:t>収入及び費用を転記してください。</a:t>
          </a:r>
          <a:endParaRPr kumimoji="1" lang="en-US" altLang="ja-JP" sz="1100">
            <a:solidFill>
              <a:sysClr val="windowText" lastClr="000000"/>
            </a:solidFill>
          </a:endParaRPr>
        </a:p>
      </xdr:txBody>
    </xdr:sp>
    <xdr:clientData/>
  </xdr:twoCellAnchor>
  <xdr:twoCellAnchor>
    <xdr:from>
      <xdr:col>9</xdr:col>
      <xdr:colOff>96580</xdr:colOff>
      <xdr:row>8</xdr:row>
      <xdr:rowOff>10855</xdr:rowOff>
    </xdr:from>
    <xdr:to>
      <xdr:col>19</xdr:col>
      <xdr:colOff>74427</xdr:colOff>
      <xdr:row>9</xdr:row>
      <xdr:rowOff>176988</xdr:rowOff>
    </xdr:to>
    <xdr:sp macro="" textlink="">
      <xdr:nvSpPr>
        <xdr:cNvPr id="3" name="吹き出し: 線 2">
          <a:extLst>
            <a:ext uri="{FF2B5EF4-FFF2-40B4-BE49-F238E27FC236}">
              <a16:creationId xmlns:a16="http://schemas.microsoft.com/office/drawing/2014/main" id="{DFB607A4-24E9-47AC-99FF-E14376FF70DF}"/>
            </a:ext>
          </a:extLst>
        </xdr:cNvPr>
        <xdr:cNvSpPr/>
      </xdr:nvSpPr>
      <xdr:spPr>
        <a:xfrm>
          <a:off x="2325430" y="2544505"/>
          <a:ext cx="2454347" cy="442358"/>
        </a:xfrm>
        <a:prstGeom prst="borderCallout1">
          <a:avLst>
            <a:gd name="adj1" fmla="val -2467"/>
            <a:gd name="adj2" fmla="val 82833"/>
            <a:gd name="adj3" fmla="val -107976"/>
            <a:gd name="adj4" fmla="val 112332"/>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必ずどちらか選択してください。</a:t>
          </a:r>
          <a:endParaRPr kumimoji="1" lang="en-US" altLang="ja-JP" sz="1100">
            <a:solidFill>
              <a:sysClr val="windowText" lastClr="000000"/>
            </a:solidFill>
          </a:endParaRPr>
        </a:p>
        <a:p>
          <a:pPr algn="l"/>
          <a:endParaRPr kumimoji="1" lang="en-US" altLang="ja-JP" sz="1100">
            <a:solidFill>
              <a:sysClr val="windowText" lastClr="000000"/>
            </a:solidFill>
          </a:endParaRPr>
        </a:p>
      </xdr:txBody>
    </xdr:sp>
    <xdr:clientData/>
  </xdr:twoCellAnchor>
  <xdr:twoCellAnchor>
    <xdr:from>
      <xdr:col>1</xdr:col>
      <xdr:colOff>104775</xdr:colOff>
      <xdr:row>83</xdr:row>
      <xdr:rowOff>80815</xdr:rowOff>
    </xdr:from>
    <xdr:to>
      <xdr:col>15</xdr:col>
      <xdr:colOff>200025</xdr:colOff>
      <xdr:row>85</xdr:row>
      <xdr:rowOff>114300</xdr:rowOff>
    </xdr:to>
    <xdr:sp macro="" textlink="">
      <xdr:nvSpPr>
        <xdr:cNvPr id="4" name="テキスト ボックス 3">
          <a:extLst>
            <a:ext uri="{FF2B5EF4-FFF2-40B4-BE49-F238E27FC236}">
              <a16:creationId xmlns:a16="http://schemas.microsoft.com/office/drawing/2014/main" id="{BB0144F5-352B-4D9F-B552-FE772846AF10}"/>
            </a:ext>
          </a:extLst>
        </xdr:cNvPr>
        <xdr:cNvSpPr txBox="1"/>
      </xdr:nvSpPr>
      <xdr:spPr>
        <a:xfrm>
          <a:off x="352425" y="22407415"/>
          <a:ext cx="3562350" cy="58593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accent1"/>
              </a:solidFill>
            </a:rPr>
            <a:t>農業者：Ａ</a:t>
          </a:r>
          <a:endParaRPr kumimoji="1" lang="en-US" altLang="ja-JP" sz="1100">
            <a:solidFill>
              <a:schemeClr val="accent1"/>
            </a:solidFill>
          </a:endParaRPr>
        </a:p>
        <a:p>
          <a:r>
            <a:rPr kumimoji="1" lang="ja-JP" altLang="en-US" sz="1100">
              <a:solidFill>
                <a:schemeClr val="accent1"/>
              </a:solidFill>
            </a:rPr>
            <a:t>役割：</a:t>
          </a:r>
          <a:r>
            <a:rPr kumimoji="1" lang="ja-JP" altLang="en-US" sz="1100">
              <a:solidFill>
                <a:schemeClr val="accent1"/>
              </a:solidFill>
              <a:effectLst/>
              <a:latin typeface="+mn-lt"/>
              <a:ea typeface="+mn-ea"/>
              <a:cs typeface="+mn-cs"/>
            </a:rPr>
            <a:t>玉ねぎ</a:t>
          </a:r>
          <a:r>
            <a:rPr kumimoji="1" lang="ja-JP" altLang="en-US" sz="1100">
              <a:solidFill>
                <a:schemeClr val="accent1"/>
              </a:solidFill>
            </a:rPr>
            <a:t>の生産（収穫作業はサービス委託）</a:t>
          </a:r>
        </a:p>
      </xdr:txBody>
    </xdr:sp>
    <xdr:clientData/>
  </xdr:twoCellAnchor>
  <xdr:twoCellAnchor>
    <xdr:from>
      <xdr:col>15</xdr:col>
      <xdr:colOff>200025</xdr:colOff>
      <xdr:row>84</xdr:row>
      <xdr:rowOff>97558</xdr:rowOff>
    </xdr:from>
    <xdr:to>
      <xdr:col>20</xdr:col>
      <xdr:colOff>219073</xdr:colOff>
      <xdr:row>85</xdr:row>
      <xdr:rowOff>54665</xdr:rowOff>
    </xdr:to>
    <xdr:cxnSp macro="">
      <xdr:nvCxnSpPr>
        <xdr:cNvPr id="5" name="直線コネクタ 4">
          <a:extLst>
            <a:ext uri="{FF2B5EF4-FFF2-40B4-BE49-F238E27FC236}">
              <a16:creationId xmlns:a16="http://schemas.microsoft.com/office/drawing/2014/main" id="{BEB7CEC1-3A37-4D55-B4F4-721DAFFA8093}"/>
            </a:ext>
          </a:extLst>
        </xdr:cNvPr>
        <xdr:cNvCxnSpPr>
          <a:stCxn id="7" idx="1"/>
          <a:endCxn id="4" idx="3"/>
        </xdr:cNvCxnSpPr>
      </xdr:nvCxnSpPr>
      <xdr:spPr>
        <a:xfrm flipH="1" flipV="1">
          <a:off x="3914775" y="22700383"/>
          <a:ext cx="1257298" cy="233332"/>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113084</xdr:colOff>
      <xdr:row>85</xdr:row>
      <xdr:rowOff>214165</xdr:rowOff>
    </xdr:from>
    <xdr:to>
      <xdr:col>15</xdr:col>
      <xdr:colOff>161925</xdr:colOff>
      <xdr:row>87</xdr:row>
      <xdr:rowOff>257174</xdr:rowOff>
    </xdr:to>
    <xdr:sp macro="" textlink="">
      <xdr:nvSpPr>
        <xdr:cNvPr id="8" name="テキスト ボックス 7">
          <a:extLst>
            <a:ext uri="{FF2B5EF4-FFF2-40B4-BE49-F238E27FC236}">
              <a16:creationId xmlns:a16="http://schemas.microsoft.com/office/drawing/2014/main" id="{7CD3CB78-D8AB-4B24-8C1C-CA278929B240}"/>
            </a:ext>
          </a:extLst>
        </xdr:cNvPr>
        <xdr:cNvSpPr txBox="1"/>
      </xdr:nvSpPr>
      <xdr:spPr>
        <a:xfrm>
          <a:off x="360734" y="23093215"/>
          <a:ext cx="3515941" cy="59545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accent1"/>
              </a:solidFill>
            </a:rPr>
            <a:t>農業者：Ｂ</a:t>
          </a:r>
          <a:endParaRPr kumimoji="1" lang="en-US" altLang="ja-JP" sz="1100">
            <a:solidFill>
              <a:schemeClr val="accent1"/>
            </a:solidFill>
          </a:endParaRPr>
        </a:p>
        <a:p>
          <a:r>
            <a:rPr kumimoji="1" lang="ja-JP" altLang="en-US" sz="1100">
              <a:solidFill>
                <a:schemeClr val="accent1"/>
              </a:solidFill>
            </a:rPr>
            <a:t>役割：</a:t>
          </a:r>
          <a:r>
            <a:rPr kumimoji="1" lang="ja-JP" altLang="ja-JP" sz="1100">
              <a:solidFill>
                <a:schemeClr val="accent1"/>
              </a:solidFill>
              <a:effectLst/>
              <a:latin typeface="+mn-lt"/>
              <a:ea typeface="+mn-ea"/>
              <a:cs typeface="+mn-cs"/>
            </a:rPr>
            <a:t>玉ねぎ</a:t>
          </a:r>
          <a:r>
            <a:rPr kumimoji="1" lang="ja-JP" altLang="en-US" sz="1100">
              <a:solidFill>
                <a:schemeClr val="accent1"/>
              </a:solidFill>
            </a:rPr>
            <a:t>の生産（収穫作業はサービス委託）</a:t>
          </a:r>
        </a:p>
      </xdr:txBody>
    </xdr:sp>
    <xdr:clientData/>
  </xdr:twoCellAnchor>
  <xdr:twoCellAnchor>
    <xdr:from>
      <xdr:col>15</xdr:col>
      <xdr:colOff>161925</xdr:colOff>
      <xdr:row>85</xdr:row>
      <xdr:rowOff>54665</xdr:rowOff>
    </xdr:from>
    <xdr:to>
      <xdr:col>20</xdr:col>
      <xdr:colOff>219073</xdr:colOff>
      <xdr:row>86</xdr:row>
      <xdr:rowOff>235670</xdr:rowOff>
    </xdr:to>
    <xdr:cxnSp macro="">
      <xdr:nvCxnSpPr>
        <xdr:cNvPr id="9" name="直線コネクタ 8">
          <a:extLst>
            <a:ext uri="{FF2B5EF4-FFF2-40B4-BE49-F238E27FC236}">
              <a16:creationId xmlns:a16="http://schemas.microsoft.com/office/drawing/2014/main" id="{F65A9160-527A-40B2-BE32-E9B08DFDC75B}"/>
            </a:ext>
          </a:extLst>
        </xdr:cNvPr>
        <xdr:cNvCxnSpPr>
          <a:stCxn id="7" idx="1"/>
          <a:endCxn id="8" idx="3"/>
        </xdr:cNvCxnSpPr>
      </xdr:nvCxnSpPr>
      <xdr:spPr>
        <a:xfrm flipH="1">
          <a:off x="3876675" y="22933715"/>
          <a:ext cx="1295398" cy="45723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189283</xdr:colOff>
      <xdr:row>88</xdr:row>
      <xdr:rowOff>90340</xdr:rowOff>
    </xdr:from>
    <xdr:to>
      <xdr:col>32</xdr:col>
      <xdr:colOff>47624</xdr:colOff>
      <xdr:row>90</xdr:row>
      <xdr:rowOff>142875</xdr:rowOff>
    </xdr:to>
    <xdr:sp macro="" textlink="">
      <xdr:nvSpPr>
        <xdr:cNvPr id="10" name="テキスト ボックス 9">
          <a:extLst>
            <a:ext uri="{FF2B5EF4-FFF2-40B4-BE49-F238E27FC236}">
              <a16:creationId xmlns:a16="http://schemas.microsoft.com/office/drawing/2014/main" id="{BB179EE4-E04F-40C5-8978-8BF7D21D685B}"/>
            </a:ext>
          </a:extLst>
        </xdr:cNvPr>
        <xdr:cNvSpPr txBox="1"/>
      </xdr:nvSpPr>
      <xdr:spPr>
        <a:xfrm>
          <a:off x="4399333" y="23798065"/>
          <a:ext cx="3573091" cy="60498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accent1"/>
              </a:solidFill>
            </a:rPr>
            <a:t>農協：Ａ（</a:t>
          </a:r>
          <a:r>
            <a:rPr kumimoji="1" lang="en-US" altLang="ja-JP" sz="1100">
              <a:solidFill>
                <a:schemeClr val="accent1"/>
              </a:solidFill>
              <a:latin typeface="+mn-ea"/>
              <a:ea typeface="+mn-ea"/>
            </a:rPr>
            <a:t>15</a:t>
          </a:r>
          <a:r>
            <a:rPr kumimoji="1" lang="ja-JP" altLang="en-US" sz="1100">
              <a:solidFill>
                <a:schemeClr val="accent1"/>
              </a:solidFill>
            </a:rPr>
            <a:t>名）</a:t>
          </a:r>
          <a:endParaRPr kumimoji="1" lang="en-US" altLang="ja-JP" sz="1100">
            <a:solidFill>
              <a:schemeClr val="accent1"/>
            </a:solidFill>
          </a:endParaRPr>
        </a:p>
        <a:p>
          <a:r>
            <a:rPr kumimoji="1" lang="ja-JP" altLang="en-US" sz="1100">
              <a:solidFill>
                <a:schemeClr val="accent1"/>
              </a:solidFill>
            </a:rPr>
            <a:t>役割：</a:t>
          </a:r>
          <a:r>
            <a:rPr kumimoji="1" lang="ja-JP" altLang="en-US" sz="1100">
              <a:solidFill>
                <a:schemeClr val="accent1"/>
              </a:solidFill>
              <a:effectLst/>
              <a:latin typeface="+mn-lt"/>
              <a:ea typeface="+mn-ea"/>
              <a:cs typeface="+mn-cs"/>
            </a:rPr>
            <a:t>玉ねぎ</a:t>
          </a:r>
          <a:r>
            <a:rPr kumimoji="1" lang="ja-JP" altLang="en-US" sz="1100">
              <a:solidFill>
                <a:schemeClr val="accent1"/>
              </a:solidFill>
            </a:rPr>
            <a:t>の生産（収穫作業はサービス委託）</a:t>
          </a:r>
        </a:p>
      </xdr:txBody>
    </xdr:sp>
    <xdr:clientData/>
  </xdr:twoCellAnchor>
  <xdr:twoCellAnchor>
    <xdr:from>
      <xdr:col>23</xdr:col>
      <xdr:colOff>200025</xdr:colOff>
      <xdr:row>86</xdr:row>
      <xdr:rowOff>142875</xdr:rowOff>
    </xdr:from>
    <xdr:to>
      <xdr:col>24</xdr:col>
      <xdr:colOff>190500</xdr:colOff>
      <xdr:row>88</xdr:row>
      <xdr:rowOff>95250</xdr:rowOff>
    </xdr:to>
    <xdr:cxnSp macro="">
      <xdr:nvCxnSpPr>
        <xdr:cNvPr id="11" name="直線コネクタ 10">
          <a:extLst>
            <a:ext uri="{FF2B5EF4-FFF2-40B4-BE49-F238E27FC236}">
              <a16:creationId xmlns:a16="http://schemas.microsoft.com/office/drawing/2014/main" id="{D3084197-C27A-49C3-9026-7C44820AEAAE}"/>
            </a:ext>
          </a:extLst>
        </xdr:cNvPr>
        <xdr:cNvCxnSpPr/>
      </xdr:nvCxnSpPr>
      <xdr:spPr>
        <a:xfrm flipH="1">
          <a:off x="5895975" y="23298150"/>
          <a:ext cx="238125" cy="5048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47</xdr:col>
      <xdr:colOff>0</xdr:colOff>
      <xdr:row>8</xdr:row>
      <xdr:rowOff>0</xdr:rowOff>
    </xdr:from>
    <xdr:to>
      <xdr:col>48</xdr:col>
      <xdr:colOff>57150</xdr:colOff>
      <xdr:row>9</xdr:row>
      <xdr:rowOff>28575</xdr:rowOff>
    </xdr:to>
    <xdr:sp macro="" textlink="">
      <xdr:nvSpPr>
        <xdr:cNvPr id="13" name="AutoShape 7">
          <a:extLst>
            <a:ext uri="{FF2B5EF4-FFF2-40B4-BE49-F238E27FC236}">
              <a16:creationId xmlns:a16="http://schemas.microsoft.com/office/drawing/2014/main" id="{54C32DC5-F3E1-46FD-B429-01A84F2BD853}"/>
            </a:ext>
          </a:extLst>
        </xdr:cNvPr>
        <xdr:cNvSpPr>
          <a:spLocks noChangeAspect="1" noChangeArrowheads="1"/>
        </xdr:cNvSpPr>
      </xdr:nvSpPr>
      <xdr:spPr bwMode="auto">
        <a:xfrm>
          <a:off x="11639550" y="2533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49</xdr:col>
      <xdr:colOff>0</xdr:colOff>
      <xdr:row>8</xdr:row>
      <xdr:rowOff>0</xdr:rowOff>
    </xdr:from>
    <xdr:to>
      <xdr:col>50</xdr:col>
      <xdr:colOff>57150</xdr:colOff>
      <xdr:row>9</xdr:row>
      <xdr:rowOff>28575</xdr:rowOff>
    </xdr:to>
    <xdr:sp macro="" textlink="">
      <xdr:nvSpPr>
        <xdr:cNvPr id="14" name="AutoShape 8">
          <a:extLst>
            <a:ext uri="{FF2B5EF4-FFF2-40B4-BE49-F238E27FC236}">
              <a16:creationId xmlns:a16="http://schemas.microsoft.com/office/drawing/2014/main" id="{F2207E4A-896E-4C9C-9F1E-594FA56F3242}"/>
            </a:ext>
          </a:extLst>
        </xdr:cNvPr>
        <xdr:cNvSpPr>
          <a:spLocks noChangeAspect="1" noChangeArrowheads="1"/>
        </xdr:cNvSpPr>
      </xdr:nvSpPr>
      <xdr:spPr bwMode="auto">
        <a:xfrm>
          <a:off x="12134850" y="2533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49</xdr:col>
      <xdr:colOff>0</xdr:colOff>
      <xdr:row>5</xdr:row>
      <xdr:rowOff>0</xdr:rowOff>
    </xdr:from>
    <xdr:to>
      <xdr:col>50</xdr:col>
      <xdr:colOff>57150</xdr:colOff>
      <xdr:row>6</xdr:row>
      <xdr:rowOff>28575</xdr:rowOff>
    </xdr:to>
    <xdr:sp macro="" textlink="">
      <xdr:nvSpPr>
        <xdr:cNvPr id="15" name="AutoShape 9">
          <a:extLst>
            <a:ext uri="{FF2B5EF4-FFF2-40B4-BE49-F238E27FC236}">
              <a16:creationId xmlns:a16="http://schemas.microsoft.com/office/drawing/2014/main" id="{924F9648-B933-4084-81DE-1BAD55FB40F0}"/>
            </a:ext>
          </a:extLst>
        </xdr:cNvPr>
        <xdr:cNvSpPr>
          <a:spLocks noChangeAspect="1" noChangeArrowheads="1"/>
        </xdr:cNvSpPr>
      </xdr:nvSpPr>
      <xdr:spPr bwMode="auto">
        <a:xfrm>
          <a:off x="12134850" y="18764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xdr:from>
      <xdr:col>31</xdr:col>
      <xdr:colOff>114299</xdr:colOff>
      <xdr:row>2</xdr:row>
      <xdr:rowOff>692425</xdr:rowOff>
    </xdr:from>
    <xdr:to>
      <xdr:col>51</xdr:col>
      <xdr:colOff>161922</xdr:colOff>
      <xdr:row>15</xdr:row>
      <xdr:rowOff>257175</xdr:rowOff>
    </xdr:to>
    <xdr:grpSp>
      <xdr:nvGrpSpPr>
        <xdr:cNvPr id="16" name="グループ化 15">
          <a:extLst>
            <a:ext uri="{FF2B5EF4-FFF2-40B4-BE49-F238E27FC236}">
              <a16:creationId xmlns:a16="http://schemas.microsoft.com/office/drawing/2014/main" id="{0B60D68F-2DA3-440E-B68D-24AB8B5292E4}"/>
            </a:ext>
          </a:extLst>
        </xdr:cNvPr>
        <xdr:cNvGrpSpPr/>
      </xdr:nvGrpSpPr>
      <xdr:grpSpPr>
        <a:xfrm>
          <a:off x="7791449" y="1244875"/>
          <a:ext cx="5000623" cy="3308075"/>
          <a:chOff x="13004599" y="3543299"/>
          <a:chExt cx="3550561" cy="5114234"/>
        </a:xfrm>
      </xdr:grpSpPr>
      <xdr:cxnSp macro="">
        <xdr:nvCxnSpPr>
          <xdr:cNvPr id="17" name="直線コネクタ 16">
            <a:extLst>
              <a:ext uri="{FF2B5EF4-FFF2-40B4-BE49-F238E27FC236}">
                <a16:creationId xmlns:a16="http://schemas.microsoft.com/office/drawing/2014/main" id="{5F5446B3-45AB-2B7B-AC6A-B3530F6498FD}"/>
              </a:ext>
            </a:extLst>
          </xdr:cNvPr>
          <xdr:cNvCxnSpPr/>
        </xdr:nvCxnSpPr>
        <xdr:spPr>
          <a:xfrm flipH="1">
            <a:off x="13004599" y="6360354"/>
            <a:ext cx="737164" cy="2297179"/>
          </a:xfrm>
          <a:prstGeom prst="line">
            <a:avLst/>
          </a:prstGeom>
          <a:ln w="28575">
            <a:solidFill>
              <a:schemeClr val="accent4"/>
            </a:solidFill>
          </a:ln>
        </xdr:spPr>
        <xdr:style>
          <a:lnRef idx="1">
            <a:schemeClr val="accent1"/>
          </a:lnRef>
          <a:fillRef idx="0">
            <a:schemeClr val="accent1"/>
          </a:fillRef>
          <a:effectRef idx="0">
            <a:schemeClr val="accent1"/>
          </a:effectRef>
          <a:fontRef idx="minor">
            <a:schemeClr val="tx1"/>
          </a:fontRef>
        </xdr:style>
      </xdr:cxnSp>
      <xdr:sp macro="" textlink="">
        <xdr:nvSpPr>
          <xdr:cNvPr id="18" name="吹き出し: 線 17">
            <a:extLst>
              <a:ext uri="{FF2B5EF4-FFF2-40B4-BE49-F238E27FC236}">
                <a16:creationId xmlns:a16="http://schemas.microsoft.com/office/drawing/2014/main" id="{A5273647-D17A-8C20-F307-9AA04AA79591}"/>
              </a:ext>
            </a:extLst>
          </xdr:cNvPr>
          <xdr:cNvSpPr/>
        </xdr:nvSpPr>
        <xdr:spPr>
          <a:xfrm>
            <a:off x="13337287" y="3543299"/>
            <a:ext cx="3217873" cy="2772879"/>
          </a:xfrm>
          <a:prstGeom prst="borderCallout1">
            <a:avLst>
              <a:gd name="adj1" fmla="val 38281"/>
              <a:gd name="adj2" fmla="val -169"/>
              <a:gd name="adj3" fmla="val 106772"/>
              <a:gd name="adj4" fmla="val -27820"/>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（１）には現状の課題となっていることを詳しく記載してください。</a:t>
            </a:r>
            <a:endParaRPr kumimoji="1" lang="en-US" altLang="ja-JP" sz="1100">
              <a:solidFill>
                <a:sysClr val="windowText" lastClr="000000"/>
              </a:solidFill>
            </a:endParaRPr>
          </a:p>
          <a:p>
            <a:pPr algn="l"/>
            <a:r>
              <a:rPr kumimoji="1" lang="ja-JP" altLang="en-US" sz="1100">
                <a:solidFill>
                  <a:sysClr val="windowText" lastClr="000000"/>
                </a:solidFill>
              </a:rPr>
              <a:t>（２）には（１）の課題を解決するための取組として</a:t>
            </a:r>
            <a:endParaRPr kumimoji="1" lang="en-US" altLang="ja-JP" sz="1100">
              <a:solidFill>
                <a:sysClr val="windowText" lastClr="000000"/>
              </a:solidFill>
            </a:endParaRPr>
          </a:p>
          <a:p>
            <a:pPr algn="l"/>
            <a:r>
              <a:rPr kumimoji="1" lang="ja-JP" altLang="en-US" sz="1100">
                <a:solidFill>
                  <a:sysClr val="windowText" lastClr="000000"/>
                </a:solidFill>
              </a:rPr>
              <a:t>取組メニューで選択した以下の①か②の取組内容を記載してください。</a:t>
            </a:r>
            <a:endParaRPr kumimoji="1" lang="en-US" altLang="ja-JP" sz="1100">
              <a:solidFill>
                <a:sysClr val="windowText" lastClr="000000"/>
              </a:solidFill>
            </a:endParaRPr>
          </a:p>
          <a:p>
            <a:pPr algn="l"/>
            <a:r>
              <a:rPr kumimoji="1" lang="ja-JP" altLang="en-US" sz="1100">
                <a:solidFill>
                  <a:sysClr val="windowText" lastClr="000000"/>
                </a:solidFill>
              </a:rPr>
              <a:t>①実需者との連携による取組（実需者とサービス事業者の役割を兼ねる場合、双方の立場でそれぞれ内容）を記載してください。</a:t>
            </a:r>
            <a:endParaRPr kumimoji="1" lang="en-US" altLang="ja-JP" sz="1100">
              <a:solidFill>
                <a:sysClr val="windowText" lastClr="000000"/>
              </a:solidFill>
            </a:endParaRPr>
          </a:p>
          <a:p>
            <a:pPr algn="l"/>
            <a:r>
              <a:rPr kumimoji="1" lang="ja-JP" altLang="en-US" sz="1100">
                <a:solidFill>
                  <a:sysClr val="windowText" lastClr="000000"/>
                </a:solidFill>
              </a:rPr>
              <a:t>②複数産地間との連携による取組（産地と連携することでサービスの提供期間が長期化できることが分かるように）を記載してください。</a:t>
            </a:r>
            <a:endParaRPr kumimoji="1" lang="en-US" altLang="ja-JP" sz="1100">
              <a:solidFill>
                <a:sysClr val="windowText" lastClr="000000"/>
              </a:solidFill>
            </a:endParaRPr>
          </a:p>
        </xdr:txBody>
      </xdr:sp>
    </xdr:grpSp>
    <xdr:clientData/>
  </xdr:twoCellAnchor>
  <xdr:twoCellAnchor>
    <xdr:from>
      <xdr:col>36</xdr:col>
      <xdr:colOff>140301</xdr:colOff>
      <xdr:row>17</xdr:row>
      <xdr:rowOff>276223</xdr:rowOff>
    </xdr:from>
    <xdr:to>
      <xdr:col>51</xdr:col>
      <xdr:colOff>4</xdr:colOff>
      <xdr:row>27</xdr:row>
      <xdr:rowOff>76200</xdr:rowOff>
    </xdr:to>
    <xdr:grpSp>
      <xdr:nvGrpSpPr>
        <xdr:cNvPr id="19" name="グループ化 18">
          <a:extLst>
            <a:ext uri="{FF2B5EF4-FFF2-40B4-BE49-F238E27FC236}">
              <a16:creationId xmlns:a16="http://schemas.microsoft.com/office/drawing/2014/main" id="{E8A1483D-C2CA-4EAF-AD25-DEBB29AF5AC8}"/>
            </a:ext>
          </a:extLst>
        </xdr:cNvPr>
        <xdr:cNvGrpSpPr/>
      </xdr:nvGrpSpPr>
      <xdr:grpSpPr>
        <a:xfrm>
          <a:off x="9055701" y="5124448"/>
          <a:ext cx="3574453" cy="2219327"/>
          <a:chOff x="13379193" y="4198195"/>
          <a:chExt cx="3133850" cy="2348597"/>
        </a:xfrm>
      </xdr:grpSpPr>
      <xdr:sp macro="" textlink="">
        <xdr:nvSpPr>
          <xdr:cNvPr id="20" name="吹き出し: 線 19">
            <a:extLst>
              <a:ext uri="{FF2B5EF4-FFF2-40B4-BE49-F238E27FC236}">
                <a16:creationId xmlns:a16="http://schemas.microsoft.com/office/drawing/2014/main" id="{BF538218-9EF5-6542-496A-181757B2A241}"/>
              </a:ext>
            </a:extLst>
          </xdr:cNvPr>
          <xdr:cNvSpPr/>
        </xdr:nvSpPr>
        <xdr:spPr>
          <a:xfrm>
            <a:off x="13379193" y="4198195"/>
            <a:ext cx="3133850" cy="930140"/>
          </a:xfrm>
          <a:prstGeom prst="borderCallout1">
            <a:avLst>
              <a:gd name="adj1" fmla="val 38281"/>
              <a:gd name="adj2" fmla="val -169"/>
              <a:gd name="adj3" fmla="val 123447"/>
              <a:gd name="adj4" fmla="val -25061"/>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（３）には、上記（２）の取組に必要である理由と整備したことで生産者や実需者等が得られる効果を記載してください。</a:t>
            </a:r>
            <a:endParaRPr kumimoji="1" lang="en-US" altLang="ja-JP" sz="1100">
              <a:solidFill>
                <a:sysClr val="windowText" lastClr="000000"/>
              </a:solidFill>
            </a:endParaRPr>
          </a:p>
        </xdr:txBody>
      </xdr:sp>
      <xdr:cxnSp macro="">
        <xdr:nvCxnSpPr>
          <xdr:cNvPr id="21" name="直線コネクタ 20">
            <a:extLst>
              <a:ext uri="{FF2B5EF4-FFF2-40B4-BE49-F238E27FC236}">
                <a16:creationId xmlns:a16="http://schemas.microsoft.com/office/drawing/2014/main" id="{C9471AC8-530F-9294-54B8-0A092E006696}"/>
              </a:ext>
            </a:extLst>
          </xdr:cNvPr>
          <xdr:cNvCxnSpPr/>
        </xdr:nvCxnSpPr>
        <xdr:spPr>
          <a:xfrm flipH="1">
            <a:off x="13540118" y="5175938"/>
            <a:ext cx="1519864" cy="1370854"/>
          </a:xfrm>
          <a:prstGeom prst="line">
            <a:avLst/>
          </a:prstGeom>
          <a:ln w="28575">
            <a:solidFill>
              <a:schemeClr val="accent4"/>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8</xdr:col>
      <xdr:colOff>85725</xdr:colOff>
      <xdr:row>149</xdr:row>
      <xdr:rowOff>47625</xdr:rowOff>
    </xdr:from>
    <xdr:to>
      <xdr:col>24</xdr:col>
      <xdr:colOff>104775</xdr:colOff>
      <xdr:row>151</xdr:row>
      <xdr:rowOff>154882</xdr:rowOff>
    </xdr:to>
    <xdr:sp macro="" textlink="">
      <xdr:nvSpPr>
        <xdr:cNvPr id="22" name="吹き出し: 線 21">
          <a:extLst>
            <a:ext uri="{FF2B5EF4-FFF2-40B4-BE49-F238E27FC236}">
              <a16:creationId xmlns:a16="http://schemas.microsoft.com/office/drawing/2014/main" id="{8D201969-B247-442C-9270-C3BF781E6F05}"/>
            </a:ext>
          </a:extLst>
        </xdr:cNvPr>
        <xdr:cNvSpPr/>
      </xdr:nvSpPr>
      <xdr:spPr>
        <a:xfrm>
          <a:off x="2066925" y="38862000"/>
          <a:ext cx="3981450" cy="573982"/>
        </a:xfrm>
        <a:prstGeom prst="borderCallout1">
          <a:avLst>
            <a:gd name="adj1" fmla="val 55301"/>
            <a:gd name="adj2" fmla="val -745"/>
            <a:gd name="adj3" fmla="val 171204"/>
            <a:gd name="adj4" fmla="val -27089"/>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令和８年度内に事業が完了する必要があります。</a:t>
          </a:r>
          <a:endParaRPr kumimoji="1" lang="en-US" altLang="ja-JP" sz="1100">
            <a:solidFill>
              <a:sysClr val="windowText" lastClr="000000"/>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0" i="0" baseline="0">
              <a:solidFill>
                <a:sysClr val="windowText" lastClr="000000"/>
              </a:solidFill>
              <a:effectLst/>
              <a:latin typeface="+mn-lt"/>
              <a:ea typeface="+mn-ea"/>
              <a:cs typeface="+mn-cs"/>
            </a:rPr>
            <a:t>遅くとも令和９年３月３１日までの日付を入力してください。</a:t>
          </a:r>
          <a:endParaRPr lang="ja-JP" altLang="ja-JP">
            <a:solidFill>
              <a:sysClr val="windowText" lastClr="000000"/>
            </a:solidFill>
            <a:effectLst/>
          </a:endParaRPr>
        </a:p>
        <a:p>
          <a:pPr algn="l"/>
          <a:endParaRPr kumimoji="1" lang="en-US" altLang="ja-JP" sz="1100">
            <a:solidFill>
              <a:sysClr val="windowText" lastClr="000000"/>
            </a:solidFill>
          </a:endParaRPr>
        </a:p>
      </xdr:txBody>
    </xdr:sp>
    <xdr:clientData/>
  </xdr:twoCellAnchor>
  <xdr:twoCellAnchor>
    <xdr:from>
      <xdr:col>3</xdr:col>
      <xdr:colOff>219075</xdr:colOff>
      <xdr:row>201</xdr:row>
      <xdr:rowOff>19050</xdr:rowOff>
    </xdr:from>
    <xdr:to>
      <xdr:col>23</xdr:col>
      <xdr:colOff>216369</xdr:colOff>
      <xdr:row>204</xdr:row>
      <xdr:rowOff>139051</xdr:rowOff>
    </xdr:to>
    <xdr:grpSp>
      <xdr:nvGrpSpPr>
        <xdr:cNvPr id="23" name="グループ化 22">
          <a:extLst>
            <a:ext uri="{FF2B5EF4-FFF2-40B4-BE49-F238E27FC236}">
              <a16:creationId xmlns:a16="http://schemas.microsoft.com/office/drawing/2014/main" id="{51AD4FF7-757E-48B5-AD8C-C1869DAA01BA}"/>
            </a:ext>
          </a:extLst>
        </xdr:cNvPr>
        <xdr:cNvGrpSpPr/>
      </xdr:nvGrpSpPr>
      <xdr:grpSpPr>
        <a:xfrm>
          <a:off x="962025" y="51349275"/>
          <a:ext cx="4950294" cy="853426"/>
          <a:chOff x="962025" y="51073050"/>
          <a:chExt cx="4950294" cy="853426"/>
        </a:xfrm>
      </xdr:grpSpPr>
      <xdr:cxnSp macro="">
        <xdr:nvCxnSpPr>
          <xdr:cNvPr id="24" name="直線コネクタ 23">
            <a:extLst>
              <a:ext uri="{FF2B5EF4-FFF2-40B4-BE49-F238E27FC236}">
                <a16:creationId xmlns:a16="http://schemas.microsoft.com/office/drawing/2014/main" id="{59220133-CC1B-71BD-3561-B3EDC1475342}"/>
              </a:ext>
            </a:extLst>
          </xdr:cNvPr>
          <xdr:cNvCxnSpPr>
            <a:cxnSpLocks/>
          </xdr:cNvCxnSpPr>
        </xdr:nvCxnSpPr>
        <xdr:spPr>
          <a:xfrm flipV="1">
            <a:off x="962025" y="51301650"/>
            <a:ext cx="1123950" cy="624826"/>
          </a:xfrm>
          <a:prstGeom prst="line">
            <a:avLst/>
          </a:prstGeom>
          <a:ln w="28575">
            <a:solidFill>
              <a:schemeClr val="accent4"/>
            </a:solidFill>
          </a:ln>
        </xdr:spPr>
        <xdr:style>
          <a:lnRef idx="1">
            <a:schemeClr val="accent1"/>
          </a:lnRef>
          <a:fillRef idx="0">
            <a:schemeClr val="accent1"/>
          </a:fillRef>
          <a:effectRef idx="0">
            <a:schemeClr val="accent1"/>
          </a:effectRef>
          <a:fontRef idx="minor">
            <a:schemeClr val="tx1"/>
          </a:fontRef>
        </xdr:style>
      </xdr:cxnSp>
      <xdr:sp macro="" textlink="">
        <xdr:nvSpPr>
          <xdr:cNvPr id="25" name="吹き出し: 線 23">
            <a:extLst>
              <a:ext uri="{FF2B5EF4-FFF2-40B4-BE49-F238E27FC236}">
                <a16:creationId xmlns:a16="http://schemas.microsoft.com/office/drawing/2014/main" id="{947FBE37-D863-C970-4C04-3FC04769CBD3}"/>
              </a:ext>
            </a:extLst>
          </xdr:cNvPr>
          <xdr:cNvSpPr/>
        </xdr:nvSpPr>
        <xdr:spPr>
          <a:xfrm>
            <a:off x="1962150" y="51073050"/>
            <a:ext cx="3950169" cy="347869"/>
          </a:xfrm>
          <a:prstGeom prst="borderCallout1">
            <a:avLst>
              <a:gd name="adj1" fmla="val -71601"/>
              <a:gd name="adj2" fmla="val -25638"/>
              <a:gd name="adj3" fmla="val 39758"/>
              <a:gd name="adj4" fmla="val -674"/>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該当するか確認の上、必ずチェックを入れてください。</a:t>
            </a:r>
            <a:endParaRPr kumimoji="1" lang="en-US" altLang="ja-JP" sz="1100">
              <a:solidFill>
                <a:sysClr val="windowText" lastClr="000000"/>
              </a:solidFill>
            </a:endParaRPr>
          </a:p>
        </xdr:txBody>
      </xdr:sp>
    </xdr:grpSp>
    <xdr:clientData/>
  </xdr:twoCellAnchor>
  <xdr:twoCellAnchor>
    <xdr:from>
      <xdr:col>27</xdr:col>
      <xdr:colOff>47625</xdr:colOff>
      <xdr:row>168</xdr:row>
      <xdr:rowOff>95249</xdr:rowOff>
    </xdr:from>
    <xdr:to>
      <xdr:col>52</xdr:col>
      <xdr:colOff>180975</xdr:colOff>
      <xdr:row>176</xdr:row>
      <xdr:rowOff>152399</xdr:rowOff>
    </xdr:to>
    <xdr:sp macro="" textlink="">
      <xdr:nvSpPr>
        <xdr:cNvPr id="26" name="吹き出し: 線 23">
          <a:extLst>
            <a:ext uri="{FF2B5EF4-FFF2-40B4-BE49-F238E27FC236}">
              <a16:creationId xmlns:a16="http://schemas.microsoft.com/office/drawing/2014/main" id="{098CD11D-AA57-4939-9C7F-28A8347233D9}"/>
            </a:ext>
          </a:extLst>
        </xdr:cNvPr>
        <xdr:cNvSpPr/>
      </xdr:nvSpPr>
      <xdr:spPr>
        <a:xfrm>
          <a:off x="6734175" y="43576874"/>
          <a:ext cx="6324600" cy="1838325"/>
        </a:xfrm>
        <a:prstGeom prst="borderCallout1">
          <a:avLst>
            <a:gd name="adj1" fmla="val 35385"/>
            <a:gd name="adj2" fmla="val -23911"/>
            <a:gd name="adj3" fmla="val 28359"/>
            <a:gd name="adj4" fmla="val -373"/>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補助対象施設を担保に供し融資を受ける予定がある場合は必ず記載してください。</a:t>
          </a:r>
          <a:endParaRPr kumimoji="1" lang="en-US" altLang="ja-JP" sz="1100">
            <a:solidFill>
              <a:sysClr val="windowText" lastClr="000000"/>
            </a:solidFill>
          </a:endParaRPr>
        </a:p>
        <a:p>
          <a:pPr algn="l"/>
          <a:r>
            <a:rPr kumimoji="1" lang="ja-JP" altLang="en-US" sz="1100">
              <a:solidFill>
                <a:sysClr val="windowText" lastClr="000000"/>
              </a:solidFill>
            </a:rPr>
            <a:t>複数の金融機関から融資を受ける場合は行を追加し全て記載してください。</a:t>
          </a:r>
          <a:endParaRPr kumimoji="1" lang="en-US" altLang="ja-JP" sz="1100">
            <a:solidFill>
              <a:sysClr val="windowText" lastClr="000000"/>
            </a:solidFill>
          </a:endParaRPr>
        </a:p>
        <a:p>
          <a:pPr algn="l"/>
          <a:endParaRPr lang="en-US" altLang="ja-JP">
            <a:solidFill>
              <a:sysClr val="windowText" lastClr="000000"/>
            </a:solidFill>
          </a:endParaRPr>
        </a:p>
        <a:p>
          <a:pPr algn="l"/>
          <a:r>
            <a:rPr lang="ja-JP" altLang="en-US">
              <a:solidFill>
                <a:sysClr val="windowText" lastClr="000000"/>
              </a:solidFill>
            </a:rPr>
            <a:t>スマート農業・農業支援サービス事業導入総合サポート緊急対策のうちスマート農業・農業支 援サービス事業加速化総合対策事業費補助金交付等要綱第</a:t>
          </a:r>
          <a:r>
            <a:rPr lang="en-US" altLang="ja-JP">
              <a:solidFill>
                <a:sysClr val="windowText" lastClr="000000"/>
              </a:solidFill>
            </a:rPr>
            <a:t>24</a:t>
          </a:r>
          <a:r>
            <a:rPr lang="ja-JP" altLang="en-US">
              <a:solidFill>
                <a:sysClr val="windowText" lastClr="000000"/>
              </a:solidFill>
            </a:rPr>
            <a:t>条（財産の処分の制限）第５項により</a:t>
          </a:r>
          <a:endParaRPr lang="en-US" altLang="ja-JP">
            <a:solidFill>
              <a:sysClr val="windowText" lastClr="000000"/>
            </a:solidFill>
          </a:endParaRPr>
        </a:p>
        <a:p>
          <a:pPr algn="l"/>
          <a:r>
            <a:rPr kumimoji="1" lang="ja-JP" altLang="ja-JP" sz="1100">
              <a:solidFill>
                <a:sysClr val="windowText" lastClr="000000"/>
              </a:solidFill>
              <a:effectLst/>
              <a:latin typeface="+mn-lt"/>
              <a:ea typeface="+mn-ea"/>
              <a:cs typeface="+mn-cs"/>
            </a:rPr>
            <a:t>補助対象施設を担保に供し</a:t>
          </a:r>
          <a:r>
            <a:rPr lang="ja-JP" altLang="en-US">
              <a:solidFill>
                <a:sysClr val="windowText" lastClr="000000"/>
              </a:solidFill>
            </a:rPr>
            <a:t>資金の全部又は一部を国が行っている制度融資（日本政策金融公庫等）以外から融資を受ける場合は別途手続きが必要になります。</a:t>
          </a:r>
          <a:endParaRPr lang="en-US" altLang="ja-JP">
            <a:solidFill>
              <a:sysClr val="windowText" lastClr="000000"/>
            </a:solidFill>
          </a:endParaRPr>
        </a:p>
      </xdr:txBody>
    </xdr:sp>
    <xdr:clientData/>
  </xdr:twoCellAnchor>
  <xdr:twoCellAnchor>
    <xdr:from>
      <xdr:col>25</xdr:col>
      <xdr:colOff>200025</xdr:colOff>
      <xdr:row>150</xdr:row>
      <xdr:rowOff>190500</xdr:rowOff>
    </xdr:from>
    <xdr:to>
      <xdr:col>35</xdr:col>
      <xdr:colOff>217347</xdr:colOff>
      <xdr:row>152</xdr:row>
      <xdr:rowOff>212032</xdr:rowOff>
    </xdr:to>
    <xdr:sp macro="" textlink="">
      <xdr:nvSpPr>
        <xdr:cNvPr id="27" name="吹き出し: 線 26">
          <a:extLst>
            <a:ext uri="{FF2B5EF4-FFF2-40B4-BE49-F238E27FC236}">
              <a16:creationId xmlns:a16="http://schemas.microsoft.com/office/drawing/2014/main" id="{B2956675-C052-4F15-8FA6-EF80429B94BF}"/>
            </a:ext>
          </a:extLst>
        </xdr:cNvPr>
        <xdr:cNvSpPr/>
      </xdr:nvSpPr>
      <xdr:spPr>
        <a:xfrm>
          <a:off x="6391275" y="39195375"/>
          <a:ext cx="2493822" cy="573982"/>
        </a:xfrm>
        <a:prstGeom prst="borderCallout1">
          <a:avLst>
            <a:gd name="adj1" fmla="val 28750"/>
            <a:gd name="adj2" fmla="val 544"/>
            <a:gd name="adj3" fmla="val 147972"/>
            <a:gd name="adj4" fmla="val -87029"/>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費用対効果分析を計算後、算出された投資効率を転記してください。</a:t>
          </a:r>
          <a:endParaRPr kumimoji="1" lang="en-US" altLang="ja-JP" sz="1100">
            <a:solidFill>
              <a:sysClr val="windowText" lastClr="000000"/>
            </a:solidFill>
          </a:endParaRPr>
        </a:p>
      </xdr:txBody>
    </xdr:sp>
    <xdr:clientData/>
  </xdr:twoCellAnchor>
  <xdr:twoCellAnchor>
    <xdr:from>
      <xdr:col>44</xdr:col>
      <xdr:colOff>135142</xdr:colOff>
      <xdr:row>131</xdr:row>
      <xdr:rowOff>19051</xdr:rowOff>
    </xdr:from>
    <xdr:to>
      <xdr:col>51</xdr:col>
      <xdr:colOff>28575</xdr:colOff>
      <xdr:row>142</xdr:row>
      <xdr:rowOff>228600</xdr:rowOff>
    </xdr:to>
    <xdr:grpSp>
      <xdr:nvGrpSpPr>
        <xdr:cNvPr id="28" name="グループ化 27">
          <a:extLst>
            <a:ext uri="{FF2B5EF4-FFF2-40B4-BE49-F238E27FC236}">
              <a16:creationId xmlns:a16="http://schemas.microsoft.com/office/drawing/2014/main" id="{C51A4071-927F-4311-BB63-C02908123093}"/>
            </a:ext>
          </a:extLst>
        </xdr:cNvPr>
        <xdr:cNvGrpSpPr/>
      </xdr:nvGrpSpPr>
      <xdr:grpSpPr>
        <a:xfrm>
          <a:off x="11031742" y="34118551"/>
          <a:ext cx="1626983" cy="3248024"/>
          <a:chOff x="1752601" y="50396776"/>
          <a:chExt cx="2171471" cy="3248024"/>
        </a:xfrm>
      </xdr:grpSpPr>
      <xdr:cxnSp macro="">
        <xdr:nvCxnSpPr>
          <xdr:cNvPr id="29" name="直線コネクタ 28">
            <a:extLst>
              <a:ext uri="{FF2B5EF4-FFF2-40B4-BE49-F238E27FC236}">
                <a16:creationId xmlns:a16="http://schemas.microsoft.com/office/drawing/2014/main" id="{650A4CFA-515A-F821-3DB5-CF026DC46D0A}"/>
              </a:ext>
            </a:extLst>
          </xdr:cNvPr>
          <xdr:cNvCxnSpPr>
            <a:cxnSpLocks/>
            <a:endCxn id="30" idx="1"/>
          </xdr:cNvCxnSpPr>
        </xdr:nvCxnSpPr>
        <xdr:spPr>
          <a:xfrm flipV="1">
            <a:off x="2385842" y="51249470"/>
            <a:ext cx="452496" cy="2395330"/>
          </a:xfrm>
          <a:prstGeom prst="line">
            <a:avLst/>
          </a:prstGeom>
          <a:ln w="28575">
            <a:solidFill>
              <a:schemeClr val="accent4"/>
            </a:solidFill>
          </a:ln>
        </xdr:spPr>
        <xdr:style>
          <a:lnRef idx="1">
            <a:schemeClr val="accent1"/>
          </a:lnRef>
          <a:fillRef idx="0">
            <a:schemeClr val="accent1"/>
          </a:fillRef>
          <a:effectRef idx="0">
            <a:schemeClr val="accent1"/>
          </a:effectRef>
          <a:fontRef idx="minor">
            <a:schemeClr val="tx1"/>
          </a:fontRef>
        </xdr:style>
      </xdr:cxnSp>
      <xdr:sp macro="" textlink="">
        <xdr:nvSpPr>
          <xdr:cNvPr id="30" name="吹き出し: 線 23">
            <a:extLst>
              <a:ext uri="{FF2B5EF4-FFF2-40B4-BE49-F238E27FC236}">
                <a16:creationId xmlns:a16="http://schemas.microsoft.com/office/drawing/2014/main" id="{891C760D-BE0E-9B34-1910-E7E59939D466}"/>
              </a:ext>
            </a:extLst>
          </xdr:cNvPr>
          <xdr:cNvSpPr/>
        </xdr:nvSpPr>
        <xdr:spPr>
          <a:xfrm>
            <a:off x="1752601" y="50396776"/>
            <a:ext cx="2171471" cy="852694"/>
          </a:xfrm>
          <a:prstGeom prst="borderCallout1">
            <a:avLst>
              <a:gd name="adj1" fmla="val 156277"/>
              <a:gd name="adj2" fmla="val -33460"/>
              <a:gd name="adj3" fmla="val 100079"/>
              <a:gd name="adj4" fmla="val 14685"/>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建物の規模や設備の内訳、機器の台数などを記載してください。</a:t>
            </a:r>
            <a:endParaRPr kumimoji="1" lang="en-US" altLang="ja-JP" sz="1100">
              <a:solidFill>
                <a:sysClr val="windowText" lastClr="000000"/>
              </a:solidFill>
            </a:endParaRPr>
          </a:p>
        </xdr:txBody>
      </xdr:sp>
    </xdr:grpSp>
    <xdr:clientData/>
  </xdr:twoCellAnchor>
  <xdr:twoCellAnchor>
    <xdr:from>
      <xdr:col>17</xdr:col>
      <xdr:colOff>38100</xdr:colOff>
      <xdr:row>118</xdr:row>
      <xdr:rowOff>38100</xdr:rowOff>
    </xdr:from>
    <xdr:to>
      <xdr:col>27</xdr:col>
      <xdr:colOff>55422</xdr:colOff>
      <xdr:row>121</xdr:row>
      <xdr:rowOff>31057</xdr:rowOff>
    </xdr:to>
    <xdr:sp macro="" textlink="">
      <xdr:nvSpPr>
        <xdr:cNvPr id="31" name="吹き出し: 線 30">
          <a:extLst>
            <a:ext uri="{FF2B5EF4-FFF2-40B4-BE49-F238E27FC236}">
              <a16:creationId xmlns:a16="http://schemas.microsoft.com/office/drawing/2014/main" id="{888F02DB-24C9-4E60-8EE1-F437CB01DA54}"/>
            </a:ext>
          </a:extLst>
        </xdr:cNvPr>
        <xdr:cNvSpPr/>
      </xdr:nvSpPr>
      <xdr:spPr>
        <a:xfrm>
          <a:off x="4248150" y="31203900"/>
          <a:ext cx="2493822" cy="573982"/>
        </a:xfrm>
        <a:prstGeom prst="borderCallout1">
          <a:avLst>
            <a:gd name="adj1" fmla="val 28750"/>
            <a:gd name="adj2" fmla="val 544"/>
            <a:gd name="adj3" fmla="val 177842"/>
            <a:gd name="adj4" fmla="val -92376"/>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同一地域にＪＡ等の同種施設がある場合は記載してください。</a:t>
          </a:r>
          <a:endParaRPr kumimoji="1" lang="en-US" altLang="ja-JP" sz="1100">
            <a:solidFill>
              <a:sysClr val="windowText" lastClr="000000"/>
            </a:solidFill>
          </a:endParaRPr>
        </a:p>
      </xdr:txBody>
    </xdr:sp>
    <xdr:clientData/>
  </xdr:twoCellAnchor>
  <xdr:twoCellAnchor>
    <xdr:from>
      <xdr:col>1</xdr:col>
      <xdr:colOff>123825</xdr:colOff>
      <xdr:row>88</xdr:row>
      <xdr:rowOff>76200</xdr:rowOff>
    </xdr:from>
    <xdr:to>
      <xdr:col>15</xdr:col>
      <xdr:colOff>172666</xdr:colOff>
      <xdr:row>90</xdr:row>
      <xdr:rowOff>119209</xdr:rowOff>
    </xdr:to>
    <xdr:sp macro="" textlink="">
      <xdr:nvSpPr>
        <xdr:cNvPr id="32" name="テキスト ボックス 31">
          <a:extLst>
            <a:ext uri="{FF2B5EF4-FFF2-40B4-BE49-F238E27FC236}">
              <a16:creationId xmlns:a16="http://schemas.microsoft.com/office/drawing/2014/main" id="{65B4AF7D-27D6-42A9-B516-7B21CAFAD76B}"/>
            </a:ext>
          </a:extLst>
        </xdr:cNvPr>
        <xdr:cNvSpPr txBox="1"/>
      </xdr:nvSpPr>
      <xdr:spPr>
        <a:xfrm>
          <a:off x="371475" y="23783925"/>
          <a:ext cx="3515941" cy="59545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accent1"/>
              </a:solidFill>
            </a:rPr>
            <a:t>農業者：Ｃ</a:t>
          </a:r>
          <a:endParaRPr kumimoji="1" lang="en-US" altLang="ja-JP" sz="1100">
            <a:solidFill>
              <a:schemeClr val="accent1"/>
            </a:solidFill>
          </a:endParaRPr>
        </a:p>
        <a:p>
          <a:r>
            <a:rPr kumimoji="1" lang="ja-JP" altLang="en-US" sz="1100">
              <a:solidFill>
                <a:schemeClr val="accent1"/>
              </a:solidFill>
            </a:rPr>
            <a:t>役割：</a:t>
          </a:r>
          <a:r>
            <a:rPr kumimoji="1" lang="ja-JP" altLang="en-US" sz="1100">
              <a:solidFill>
                <a:schemeClr val="accent1"/>
              </a:solidFill>
              <a:effectLst/>
              <a:latin typeface="+mn-lt"/>
              <a:ea typeface="+mn-ea"/>
              <a:cs typeface="+mn-cs"/>
            </a:rPr>
            <a:t>玉ねぎ</a:t>
          </a:r>
          <a:r>
            <a:rPr kumimoji="1" lang="ja-JP" altLang="en-US" sz="1100">
              <a:solidFill>
                <a:schemeClr val="accent1"/>
              </a:solidFill>
            </a:rPr>
            <a:t>の生産（収穫作業はサービス委託）</a:t>
          </a:r>
        </a:p>
      </xdr:txBody>
    </xdr:sp>
    <xdr:clientData/>
  </xdr:twoCellAnchor>
  <xdr:twoCellAnchor>
    <xdr:from>
      <xdr:col>15</xdr:col>
      <xdr:colOff>172666</xdr:colOff>
      <xdr:row>85</xdr:row>
      <xdr:rowOff>54665</xdr:rowOff>
    </xdr:from>
    <xdr:to>
      <xdr:col>20</xdr:col>
      <xdr:colOff>219073</xdr:colOff>
      <xdr:row>89</xdr:row>
      <xdr:rowOff>97705</xdr:rowOff>
    </xdr:to>
    <xdr:cxnSp macro="">
      <xdr:nvCxnSpPr>
        <xdr:cNvPr id="33" name="直線コネクタ 32">
          <a:extLst>
            <a:ext uri="{FF2B5EF4-FFF2-40B4-BE49-F238E27FC236}">
              <a16:creationId xmlns:a16="http://schemas.microsoft.com/office/drawing/2014/main" id="{1AF84C8F-8C10-40E5-AA5F-1288A953B341}"/>
            </a:ext>
          </a:extLst>
        </xdr:cNvPr>
        <xdr:cNvCxnSpPr>
          <a:stCxn id="7" idx="1"/>
          <a:endCxn id="32" idx="3"/>
        </xdr:cNvCxnSpPr>
      </xdr:nvCxnSpPr>
      <xdr:spPr>
        <a:xfrm flipH="1">
          <a:off x="3887416" y="22933715"/>
          <a:ext cx="1284657" cy="114794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141658</xdr:colOff>
      <xdr:row>88</xdr:row>
      <xdr:rowOff>90340</xdr:rowOff>
    </xdr:from>
    <xdr:to>
      <xdr:col>46</xdr:col>
      <xdr:colOff>247649</xdr:colOff>
      <xdr:row>90</xdr:row>
      <xdr:rowOff>142875</xdr:rowOff>
    </xdr:to>
    <xdr:sp macro="" textlink="">
      <xdr:nvSpPr>
        <xdr:cNvPr id="34" name="テキスト ボックス 33">
          <a:extLst>
            <a:ext uri="{FF2B5EF4-FFF2-40B4-BE49-F238E27FC236}">
              <a16:creationId xmlns:a16="http://schemas.microsoft.com/office/drawing/2014/main" id="{1E839449-15F4-4564-AB55-5A0D15F8DAE7}"/>
            </a:ext>
          </a:extLst>
        </xdr:cNvPr>
        <xdr:cNvSpPr txBox="1"/>
      </xdr:nvSpPr>
      <xdr:spPr>
        <a:xfrm>
          <a:off x="8066458" y="23798065"/>
          <a:ext cx="3573091" cy="60498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accent1"/>
              </a:solidFill>
            </a:rPr>
            <a:t>生産組合：Ｂ（</a:t>
          </a:r>
          <a:r>
            <a:rPr kumimoji="1" lang="en-US" altLang="ja-JP" sz="1100">
              <a:solidFill>
                <a:schemeClr val="accent1"/>
              </a:solidFill>
              <a:latin typeface="+mn-ea"/>
              <a:ea typeface="+mn-ea"/>
            </a:rPr>
            <a:t>21</a:t>
          </a:r>
          <a:r>
            <a:rPr kumimoji="1" lang="ja-JP" altLang="en-US" sz="1100">
              <a:solidFill>
                <a:schemeClr val="accent1"/>
              </a:solidFill>
              <a:latin typeface="+mn-ea"/>
              <a:ea typeface="+mn-ea"/>
            </a:rPr>
            <a:t>名）</a:t>
          </a:r>
          <a:endParaRPr kumimoji="1" lang="en-US" altLang="ja-JP" sz="1100">
            <a:solidFill>
              <a:schemeClr val="accent1"/>
            </a:solidFill>
            <a:latin typeface="+mn-ea"/>
            <a:ea typeface="+mn-ea"/>
          </a:endParaRPr>
        </a:p>
        <a:p>
          <a:r>
            <a:rPr kumimoji="1" lang="ja-JP" altLang="en-US" sz="1100">
              <a:solidFill>
                <a:schemeClr val="accent1"/>
              </a:solidFill>
            </a:rPr>
            <a:t>役割：</a:t>
          </a:r>
          <a:r>
            <a:rPr kumimoji="1" lang="ja-JP" altLang="en-US" sz="1100">
              <a:solidFill>
                <a:schemeClr val="accent1"/>
              </a:solidFill>
              <a:effectLst/>
              <a:latin typeface="+mn-lt"/>
              <a:ea typeface="+mn-ea"/>
              <a:cs typeface="+mn-cs"/>
            </a:rPr>
            <a:t>玉ねぎ</a:t>
          </a:r>
          <a:r>
            <a:rPr kumimoji="1" lang="ja-JP" altLang="en-US" sz="1100">
              <a:solidFill>
                <a:schemeClr val="accent1"/>
              </a:solidFill>
            </a:rPr>
            <a:t>の生産（収穫作業はサービス委託）</a:t>
          </a:r>
        </a:p>
      </xdr:txBody>
    </xdr:sp>
    <xdr:clientData/>
  </xdr:twoCellAnchor>
  <xdr:twoCellAnchor>
    <xdr:from>
      <xdr:col>30</xdr:col>
      <xdr:colOff>142875</xdr:colOff>
      <xdr:row>86</xdr:row>
      <xdr:rowOff>152400</xdr:rowOff>
    </xdr:from>
    <xdr:to>
      <xdr:col>34</xdr:col>
      <xdr:colOff>219075</xdr:colOff>
      <xdr:row>88</xdr:row>
      <xdr:rowOff>104775</xdr:rowOff>
    </xdr:to>
    <xdr:cxnSp macro="">
      <xdr:nvCxnSpPr>
        <xdr:cNvPr id="35" name="直線コネクタ 34">
          <a:extLst>
            <a:ext uri="{FF2B5EF4-FFF2-40B4-BE49-F238E27FC236}">
              <a16:creationId xmlns:a16="http://schemas.microsoft.com/office/drawing/2014/main" id="{FA403F09-6C5E-4681-8D51-ADEB9E6E03E1}"/>
            </a:ext>
          </a:extLst>
        </xdr:cNvPr>
        <xdr:cNvCxnSpPr/>
      </xdr:nvCxnSpPr>
      <xdr:spPr>
        <a:xfrm>
          <a:off x="7572375" y="23307675"/>
          <a:ext cx="1066800" cy="5048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238123</xdr:colOff>
      <xdr:row>53</xdr:row>
      <xdr:rowOff>95250</xdr:rowOff>
    </xdr:from>
    <xdr:to>
      <xdr:col>46</xdr:col>
      <xdr:colOff>209550</xdr:colOff>
      <xdr:row>57</xdr:row>
      <xdr:rowOff>171449</xdr:rowOff>
    </xdr:to>
    <xdr:sp macro="" textlink="">
      <xdr:nvSpPr>
        <xdr:cNvPr id="37" name="吹き出し: 線 36">
          <a:extLst>
            <a:ext uri="{FF2B5EF4-FFF2-40B4-BE49-F238E27FC236}">
              <a16:creationId xmlns:a16="http://schemas.microsoft.com/office/drawing/2014/main" id="{1185387B-69BA-4DC2-9B3A-40218989A00B}"/>
            </a:ext>
          </a:extLst>
        </xdr:cNvPr>
        <xdr:cNvSpPr/>
      </xdr:nvSpPr>
      <xdr:spPr>
        <a:xfrm>
          <a:off x="7419973" y="14373225"/>
          <a:ext cx="4181477" cy="1181099"/>
        </a:xfrm>
        <a:prstGeom prst="borderCallout1">
          <a:avLst>
            <a:gd name="adj1" fmla="val 28750"/>
            <a:gd name="adj2" fmla="val 544"/>
            <a:gd name="adj3" fmla="val 61289"/>
            <a:gd name="adj4" fmla="val -36503"/>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建物及び内部設備の新設をする場合は、</a:t>
          </a:r>
          <a:r>
            <a:rPr kumimoji="1" lang="ja-JP" altLang="ja-JP" sz="1100">
              <a:solidFill>
                <a:sysClr val="windowText" lastClr="000000"/>
              </a:solidFill>
              <a:effectLst/>
              <a:latin typeface="+mn-lt"/>
              <a:ea typeface="+mn-ea"/>
              <a:cs typeface="+mn-cs"/>
            </a:rPr>
            <a:t>新たに整備する建物及び内部設備の情報を記入してください</a:t>
          </a:r>
          <a:r>
            <a:rPr kumimoji="1" lang="ja-JP" altLang="en-US" sz="1100">
              <a:solidFill>
                <a:sysClr val="windowText" lastClr="000000"/>
              </a:solidFill>
              <a:effectLst/>
              <a:latin typeface="+mn-lt"/>
              <a:ea typeface="+mn-ea"/>
              <a:cs typeface="+mn-cs"/>
            </a:rPr>
            <a:t>。</a:t>
          </a:r>
          <a:endParaRPr kumimoji="1" lang="en-US" altLang="ja-JP" sz="1100">
            <a:solidFill>
              <a:sysClr val="windowText" lastClr="000000"/>
            </a:solidFill>
            <a:effectLst/>
            <a:latin typeface="+mn-lt"/>
            <a:ea typeface="+mn-ea"/>
            <a:cs typeface="+mn-cs"/>
          </a:endParaRPr>
        </a:p>
        <a:p>
          <a:pPr algn="l"/>
          <a:r>
            <a:rPr kumimoji="1" lang="ja-JP" altLang="ja-JP" sz="1100">
              <a:solidFill>
                <a:sysClr val="windowText" lastClr="000000"/>
              </a:solidFill>
              <a:effectLst/>
              <a:latin typeface="+mn-lt"/>
              <a:ea typeface="+mn-ea"/>
              <a:cs typeface="+mn-cs"/>
            </a:rPr>
            <a:t>既存施設の内部設備の増設・内部設備の能力増強を行う場合</a:t>
          </a:r>
          <a:r>
            <a:rPr kumimoji="1" lang="ja-JP" altLang="en-US" sz="1100">
              <a:solidFill>
                <a:sysClr val="windowText" lastClr="000000"/>
              </a:solidFill>
              <a:effectLst/>
              <a:latin typeface="+mn-lt"/>
              <a:ea typeface="+mn-ea"/>
              <a:cs typeface="+mn-cs"/>
            </a:rPr>
            <a:t>は</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新たに整備する</a:t>
          </a:r>
          <a:r>
            <a:rPr kumimoji="1" lang="ja-JP" altLang="en-US" sz="1100">
              <a:solidFill>
                <a:sysClr val="windowText" lastClr="000000"/>
              </a:solidFill>
            </a:rPr>
            <a:t>内部設備の情報を記入してください。</a:t>
          </a:r>
          <a:endParaRPr kumimoji="1" lang="en-US" altLang="ja-JP" sz="1100">
            <a:solidFill>
              <a:sysClr val="windowText" lastClr="000000"/>
            </a:solidFill>
          </a:endParaRPr>
        </a:p>
      </xdr:txBody>
    </xdr:sp>
    <xdr:clientData/>
  </xdr:twoCellAnchor>
  <xdr:twoCellAnchor>
    <xdr:from>
      <xdr:col>1</xdr:col>
      <xdr:colOff>9526</xdr:colOff>
      <xdr:row>49</xdr:row>
      <xdr:rowOff>272142</xdr:rowOff>
    </xdr:from>
    <xdr:to>
      <xdr:col>9</xdr:col>
      <xdr:colOff>10886</xdr:colOff>
      <xdr:row>53</xdr:row>
      <xdr:rowOff>9524</xdr:rowOff>
    </xdr:to>
    <xdr:sp macro="" textlink="">
      <xdr:nvSpPr>
        <xdr:cNvPr id="38" name="正方形/長方形 37">
          <a:extLst>
            <a:ext uri="{FF2B5EF4-FFF2-40B4-BE49-F238E27FC236}">
              <a16:creationId xmlns:a16="http://schemas.microsoft.com/office/drawing/2014/main" id="{674E8ABD-0B3E-4393-A056-989F2BF63098}"/>
            </a:ext>
          </a:extLst>
        </xdr:cNvPr>
        <xdr:cNvSpPr/>
      </xdr:nvSpPr>
      <xdr:spPr>
        <a:xfrm>
          <a:off x="259897" y="13498285"/>
          <a:ext cx="2004332" cy="847725"/>
        </a:xfrm>
        <a:prstGeom prst="rect">
          <a:avLst/>
        </a:prstGeom>
        <a:no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41</xdr:col>
      <xdr:colOff>247649</xdr:colOff>
      <xdr:row>41</xdr:row>
      <xdr:rowOff>57151</xdr:rowOff>
    </xdr:from>
    <xdr:to>
      <xdr:col>51</xdr:col>
      <xdr:colOff>190501</xdr:colOff>
      <xdr:row>43</xdr:row>
      <xdr:rowOff>171451</xdr:rowOff>
    </xdr:to>
    <xdr:sp macro="" textlink="">
      <xdr:nvSpPr>
        <xdr:cNvPr id="40" name="吹き出し: 線 39">
          <a:extLst>
            <a:ext uri="{FF2B5EF4-FFF2-40B4-BE49-F238E27FC236}">
              <a16:creationId xmlns:a16="http://schemas.microsoft.com/office/drawing/2014/main" id="{E2161B71-67BC-46DE-8151-690468748DF5}"/>
            </a:ext>
          </a:extLst>
        </xdr:cNvPr>
        <xdr:cNvSpPr/>
      </xdr:nvSpPr>
      <xdr:spPr>
        <a:xfrm>
          <a:off x="10401299" y="11020426"/>
          <a:ext cx="2419352" cy="666750"/>
        </a:xfrm>
        <a:prstGeom prst="borderCallout1">
          <a:avLst>
            <a:gd name="adj1" fmla="val 28750"/>
            <a:gd name="adj2" fmla="val 544"/>
            <a:gd name="adj3" fmla="val 173387"/>
            <a:gd name="adj4" fmla="val -15207"/>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0">
              <a:solidFill>
                <a:sysClr val="windowText" lastClr="000000"/>
              </a:solidFill>
            </a:rPr>
            <a:t>備考欄に現状及び目標の</a:t>
          </a:r>
          <a:r>
            <a:rPr kumimoji="1" lang="ja-JP" altLang="en-US" sz="1100" b="0" u="none">
              <a:solidFill>
                <a:sysClr val="windowText" lastClr="000000"/>
              </a:solidFill>
              <a:effectLst/>
              <a:latin typeface="+mn-lt"/>
              <a:ea typeface="+mn-ea"/>
              <a:cs typeface="+mn-cs"/>
            </a:rPr>
            <a:t>サービスの提供面積を記載してください。</a:t>
          </a:r>
          <a:endParaRPr kumimoji="1" lang="en-US" altLang="ja-JP" sz="1100" b="0" u="none">
            <a:solidFill>
              <a:sysClr val="windowText" lastClr="000000"/>
            </a:solidFill>
            <a:effectLst/>
            <a:latin typeface="+mn-lt"/>
            <a:ea typeface="+mn-ea"/>
            <a:cs typeface="+mn-cs"/>
          </a:endParaRPr>
        </a:p>
        <a:p>
          <a:pPr algn="l"/>
          <a:endParaRPr kumimoji="1" lang="en-US" altLang="ja-JP" sz="1100" b="0">
            <a:solidFill>
              <a:sysClr val="windowText" lastClr="000000"/>
            </a:solidFill>
          </a:endParaRPr>
        </a:p>
      </xdr:txBody>
    </xdr:sp>
    <xdr:clientData/>
  </xdr:twoCellAnchor>
  <xdr:twoCellAnchor>
    <xdr:from>
      <xdr:col>5</xdr:col>
      <xdr:colOff>108085</xdr:colOff>
      <xdr:row>37</xdr:row>
      <xdr:rowOff>210375</xdr:rowOff>
    </xdr:from>
    <xdr:to>
      <xdr:col>35</xdr:col>
      <xdr:colOff>142874</xdr:colOff>
      <xdr:row>45</xdr:row>
      <xdr:rowOff>152397</xdr:rowOff>
    </xdr:to>
    <xdr:grpSp>
      <xdr:nvGrpSpPr>
        <xdr:cNvPr id="41" name="グループ化 40">
          <a:extLst>
            <a:ext uri="{FF2B5EF4-FFF2-40B4-BE49-F238E27FC236}">
              <a16:creationId xmlns:a16="http://schemas.microsoft.com/office/drawing/2014/main" id="{8F58CF34-A96A-4F88-876F-D10730F731A0}"/>
            </a:ext>
          </a:extLst>
        </xdr:cNvPr>
        <xdr:cNvGrpSpPr/>
      </xdr:nvGrpSpPr>
      <xdr:grpSpPr>
        <a:xfrm>
          <a:off x="1346335" y="10068750"/>
          <a:ext cx="7464289" cy="2151822"/>
          <a:chOff x="2905123" y="10906125"/>
          <a:chExt cx="6748780" cy="664093"/>
        </a:xfrm>
      </xdr:grpSpPr>
      <xdr:cxnSp macro="">
        <xdr:nvCxnSpPr>
          <xdr:cNvPr id="42" name="直線コネクタ 41">
            <a:extLst>
              <a:ext uri="{FF2B5EF4-FFF2-40B4-BE49-F238E27FC236}">
                <a16:creationId xmlns:a16="http://schemas.microsoft.com/office/drawing/2014/main" id="{C8836B9C-C917-340C-F18F-F8CDC0530C00}"/>
              </a:ext>
            </a:extLst>
          </xdr:cNvPr>
          <xdr:cNvCxnSpPr/>
        </xdr:nvCxnSpPr>
        <xdr:spPr>
          <a:xfrm flipH="1" flipV="1">
            <a:off x="6880854" y="11273319"/>
            <a:ext cx="129179" cy="296899"/>
          </a:xfrm>
          <a:prstGeom prst="line">
            <a:avLst/>
          </a:prstGeom>
          <a:ln w="28575">
            <a:solidFill>
              <a:schemeClr val="accent4"/>
            </a:solidFill>
          </a:ln>
        </xdr:spPr>
        <xdr:style>
          <a:lnRef idx="1">
            <a:schemeClr val="accent1"/>
          </a:lnRef>
          <a:fillRef idx="0">
            <a:schemeClr val="accent1"/>
          </a:fillRef>
          <a:effectRef idx="0">
            <a:schemeClr val="accent1"/>
          </a:effectRef>
          <a:fontRef idx="minor">
            <a:schemeClr val="tx1"/>
          </a:fontRef>
        </xdr:style>
      </xdr:cxnSp>
      <xdr:sp macro="" textlink="">
        <xdr:nvSpPr>
          <xdr:cNvPr id="43" name="吹き出し: 線 42">
            <a:extLst>
              <a:ext uri="{FF2B5EF4-FFF2-40B4-BE49-F238E27FC236}">
                <a16:creationId xmlns:a16="http://schemas.microsoft.com/office/drawing/2014/main" id="{55E92D76-B3C8-1020-43CC-08914AEEA55A}"/>
              </a:ext>
            </a:extLst>
          </xdr:cNvPr>
          <xdr:cNvSpPr/>
        </xdr:nvSpPr>
        <xdr:spPr>
          <a:xfrm>
            <a:off x="2905123" y="10906125"/>
            <a:ext cx="6748780" cy="411288"/>
          </a:xfrm>
          <a:prstGeom prst="borderCallout1">
            <a:avLst>
              <a:gd name="adj1" fmla="val 99509"/>
              <a:gd name="adj2" fmla="val 13687"/>
              <a:gd name="adj3" fmla="val 163141"/>
              <a:gd name="adj4" fmla="val 3113"/>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対象作物の現状の</a:t>
            </a:r>
            <a:r>
              <a:rPr kumimoji="1" lang="ja-JP" altLang="en-US" sz="1100" b="1" u="sng">
                <a:solidFill>
                  <a:sysClr val="windowText" lastClr="000000"/>
                </a:solidFill>
              </a:rPr>
              <a:t>作付面積</a:t>
            </a:r>
            <a:r>
              <a:rPr kumimoji="1" lang="ja-JP" altLang="en-US" sz="1100">
                <a:solidFill>
                  <a:sysClr val="windowText" lastClr="000000"/>
                </a:solidFill>
              </a:rPr>
              <a:t>及び目標</a:t>
            </a:r>
            <a:r>
              <a:rPr kumimoji="1" lang="ja-JP" altLang="ja-JP" sz="1100" b="1" u="sng">
                <a:solidFill>
                  <a:sysClr val="windowText" lastClr="000000"/>
                </a:solidFill>
                <a:effectLst/>
                <a:latin typeface="+mn-lt"/>
                <a:ea typeface="+mn-ea"/>
                <a:cs typeface="+mn-cs"/>
              </a:rPr>
              <a:t>作付面積</a:t>
            </a:r>
            <a:r>
              <a:rPr kumimoji="1" lang="ja-JP" altLang="en-US" sz="1100" b="0" u="none">
                <a:solidFill>
                  <a:sysClr val="windowText" lastClr="000000"/>
                </a:solidFill>
                <a:effectLst/>
                <a:latin typeface="+mn-lt"/>
                <a:ea typeface="+mn-ea"/>
                <a:cs typeface="+mn-cs"/>
              </a:rPr>
              <a:t>を記載してください。</a:t>
            </a:r>
            <a:endParaRPr kumimoji="1" lang="en-US" altLang="ja-JP" sz="1100" b="0" u="none">
              <a:solidFill>
                <a:sysClr val="windowText" lastClr="000000"/>
              </a:solidFill>
              <a:effectLst/>
              <a:latin typeface="+mn-lt"/>
              <a:ea typeface="+mn-ea"/>
              <a:cs typeface="+mn-cs"/>
            </a:endParaRPr>
          </a:p>
          <a:p>
            <a:r>
              <a:rPr lang="ja-JP" altLang="en-US" sz="1100" b="0" i="0">
                <a:solidFill>
                  <a:sysClr val="windowText" lastClr="000000"/>
                </a:solidFill>
                <a:effectLst/>
                <a:latin typeface="+mn-ea"/>
                <a:ea typeface="+mn-ea"/>
                <a:cs typeface="+mn-cs"/>
              </a:rPr>
              <a:t>様式第</a:t>
            </a:r>
            <a:r>
              <a:rPr lang="en-US" altLang="ja-JP" sz="1100" b="0" i="0">
                <a:solidFill>
                  <a:sysClr val="windowText" lastClr="000000"/>
                </a:solidFill>
                <a:effectLst/>
                <a:latin typeface="+mn-ea"/>
                <a:ea typeface="+mn-ea"/>
                <a:cs typeface="+mn-cs"/>
              </a:rPr>
              <a:t>1-8</a:t>
            </a:r>
            <a:r>
              <a:rPr lang="ja-JP" altLang="en-US" sz="1100" b="0" i="0">
                <a:solidFill>
                  <a:sysClr val="windowText" lastClr="000000"/>
                </a:solidFill>
                <a:effectLst/>
                <a:latin typeface="+mn-ea"/>
                <a:ea typeface="+mn-ea"/>
                <a:cs typeface="+mn-cs"/>
              </a:rPr>
              <a:t>号「施設利用者一覧」の施設を利用する農業者（農協等）に限ります。</a:t>
            </a:r>
            <a:endParaRPr lang="en-US" altLang="ja-JP" sz="1100" b="0" i="0">
              <a:solidFill>
                <a:sysClr val="windowText" lastClr="000000"/>
              </a:solidFill>
              <a:effectLst/>
              <a:latin typeface="+mn-ea"/>
              <a:ea typeface="+mn-ea"/>
              <a:cs typeface="+mn-cs"/>
            </a:endParaRPr>
          </a:p>
          <a:p>
            <a:r>
              <a:rPr lang="ja-JP" altLang="en-US" sz="1100" b="0" i="0">
                <a:solidFill>
                  <a:sysClr val="windowText" lastClr="000000"/>
                </a:solidFill>
                <a:effectLst/>
                <a:latin typeface="+mn-ea"/>
                <a:ea typeface="+mn-ea"/>
                <a:cs typeface="+mn-cs"/>
              </a:rPr>
              <a:t>現状の作付面積欄には、現状作付けしている面積を記載します。目標年度の作付面積欄は、農業支援サービスの提供等により農業者（農協等）の作付面積も増える場合、拡大分を含む作付面積を記載してください。農業支援サービスの提供面積が増えるのみで作付面積の拡大がない場合は、現状と目標年度の作付面積は同数となります。</a:t>
            </a:r>
            <a:br>
              <a:rPr lang="ja-JP" altLang="en-US" sz="1100" b="0" i="0">
                <a:solidFill>
                  <a:sysClr val="windowText" lastClr="000000"/>
                </a:solidFill>
                <a:effectLst/>
                <a:latin typeface="+mn-lt"/>
                <a:ea typeface="+mn-ea"/>
                <a:cs typeface="+mn-cs"/>
              </a:rPr>
            </a:br>
            <a:endParaRPr kumimoji="1" lang="en-US" altLang="ja-JP" sz="1100">
              <a:solidFill>
                <a:sysClr val="windowText" lastClr="000000"/>
              </a:solidFill>
            </a:endParaRPr>
          </a:p>
        </xdr:txBody>
      </xdr:sp>
    </xdr:grpSp>
    <xdr:clientData/>
  </xdr:twoCellAnchor>
  <xdr:twoCellAnchor>
    <xdr:from>
      <xdr:col>23</xdr:col>
      <xdr:colOff>224044</xdr:colOff>
      <xdr:row>29</xdr:row>
      <xdr:rowOff>215347</xdr:rowOff>
    </xdr:from>
    <xdr:to>
      <xdr:col>32</xdr:col>
      <xdr:colOff>17393</xdr:colOff>
      <xdr:row>32</xdr:row>
      <xdr:rowOff>224292</xdr:rowOff>
    </xdr:to>
    <xdr:sp macro="" textlink="">
      <xdr:nvSpPr>
        <xdr:cNvPr id="44" name="吹き出し: 線 43">
          <a:extLst>
            <a:ext uri="{FF2B5EF4-FFF2-40B4-BE49-F238E27FC236}">
              <a16:creationId xmlns:a16="http://schemas.microsoft.com/office/drawing/2014/main" id="{A1DE819E-C51A-44FE-B812-7284ECDF36A3}"/>
            </a:ext>
          </a:extLst>
        </xdr:cNvPr>
        <xdr:cNvSpPr/>
      </xdr:nvSpPr>
      <xdr:spPr>
        <a:xfrm>
          <a:off x="5919994" y="8035372"/>
          <a:ext cx="2022199" cy="666170"/>
        </a:xfrm>
        <a:prstGeom prst="borderCallout1">
          <a:avLst>
            <a:gd name="adj1" fmla="val 100000"/>
            <a:gd name="adj2" fmla="val 20139"/>
            <a:gd name="adj3" fmla="val 218356"/>
            <a:gd name="adj4" fmla="val -4052"/>
          </a:avLst>
        </a:prstGeom>
        <a:solidFill>
          <a:sysClr val="window" lastClr="FFFFFF"/>
        </a:solidFill>
        <a:ln w="19050">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72000" tIns="36000" rIns="0" bIns="36000" numCol="1" spcCol="0" rtlCol="0" fromWordArt="0" anchor="ctr" anchorCtr="0" forceAA="0" compatLnSpc="1">
          <a:prstTxWarp prst="textNoShape">
            <a:avLst/>
          </a:prstTxWarp>
          <a:noAutofit/>
        </a:bodyPr>
        <a:lstStyle/>
        <a:p>
          <a:pPr algn="l">
            <a:buNone/>
          </a:pPr>
          <a:r>
            <a:rPr lang="ja-JP" altLang="en-US" sz="1050" kern="100">
              <a:ln>
                <a:noFill/>
              </a:ln>
              <a:solidFill>
                <a:srgbClr val="000000"/>
              </a:solidFill>
              <a:effectLst/>
              <a:ea typeface="ＭＳ Ｐゴシック" panose="020B0600070205080204" pitchFamily="50" charset="-128"/>
              <a:cs typeface="Arial" panose="020B0604020202020204" pitchFamily="34" charset="0"/>
            </a:rPr>
            <a:t>担当者欄は申請の内容について問い合 わせる際に対応可能な者の 情報を記載してください。</a:t>
          </a:r>
          <a:endParaRPr lang="ja-JP" sz="1050" kern="100">
            <a:effectLst/>
            <a:ea typeface="游明朝" panose="02020400000000000000" pitchFamily="18" charset="-128"/>
            <a:cs typeface="Arial" panose="020B0604020202020204" pitchFamily="34" charset="0"/>
          </a:endParaRPr>
        </a:p>
      </xdr:txBody>
    </xdr:sp>
    <xdr:clientData/>
  </xdr:twoCellAnchor>
  <xdr:twoCellAnchor>
    <xdr:from>
      <xdr:col>38</xdr:col>
      <xdr:colOff>178492</xdr:colOff>
      <xdr:row>157</xdr:row>
      <xdr:rowOff>238124</xdr:rowOff>
    </xdr:from>
    <xdr:to>
      <xdr:col>52</xdr:col>
      <xdr:colOff>28576</xdr:colOff>
      <xdr:row>163</xdr:row>
      <xdr:rowOff>123825</xdr:rowOff>
    </xdr:to>
    <xdr:sp macro="" textlink="">
      <xdr:nvSpPr>
        <xdr:cNvPr id="45" name="吹き出し: 線 44">
          <a:hlinkClick xmlns:r="http://schemas.openxmlformats.org/officeDocument/2006/relationships" r:id="rId1"/>
          <a:extLst>
            <a:ext uri="{FF2B5EF4-FFF2-40B4-BE49-F238E27FC236}">
              <a16:creationId xmlns:a16="http://schemas.microsoft.com/office/drawing/2014/main" id="{8F4F9E6A-335C-4108-B4AF-584DB926EF93}"/>
            </a:ext>
          </a:extLst>
        </xdr:cNvPr>
        <xdr:cNvSpPr/>
      </xdr:nvSpPr>
      <xdr:spPr>
        <a:xfrm>
          <a:off x="9589192" y="41024174"/>
          <a:ext cx="3317184" cy="1543051"/>
        </a:xfrm>
        <a:prstGeom prst="borderCallout1">
          <a:avLst>
            <a:gd name="adj1" fmla="val 28750"/>
            <a:gd name="adj2" fmla="val 544"/>
            <a:gd name="adj3" fmla="val -20311"/>
            <a:gd name="adj4" fmla="val -247781"/>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強い農業づくり総合支援交付金交付等要綱別記１の</a:t>
          </a:r>
          <a:r>
            <a:rPr kumimoji="1" lang="en-US" altLang="ja-JP" sz="1100">
              <a:solidFill>
                <a:sysClr val="windowText" lastClr="000000"/>
              </a:solidFill>
            </a:rPr>
            <a:t>Ⅱ</a:t>
          </a:r>
          <a:r>
            <a:rPr kumimoji="1" lang="ja-JP" altLang="en-US" sz="1100">
              <a:solidFill>
                <a:sysClr val="windowText" lastClr="000000"/>
              </a:solidFill>
            </a:rPr>
            <a:t>－１の４の（２）に定める上限事業費に該当する場合記載してください。</a:t>
          </a:r>
          <a:endParaRPr kumimoji="1" lang="en-US" altLang="ja-JP" sz="1100">
            <a:solidFill>
              <a:sysClr val="windowText" lastClr="000000"/>
            </a:solidFill>
          </a:endParaRPr>
        </a:p>
        <a:p>
          <a:pPr algn="l"/>
          <a:r>
            <a:rPr kumimoji="1" lang="ja-JP" altLang="en-US" sz="1100">
              <a:solidFill>
                <a:sysClr val="windowText" lastClr="000000"/>
              </a:solidFill>
            </a:rPr>
            <a:t>以下該当要綱リンク</a:t>
          </a:r>
          <a:endParaRPr kumimoji="1" lang="en-US" altLang="ja-JP" sz="1100">
            <a:solidFill>
              <a:sysClr val="windowText" lastClr="000000"/>
            </a:solidFill>
          </a:endParaRPr>
        </a:p>
        <a:p>
          <a:pPr algn="l"/>
          <a:r>
            <a:rPr kumimoji="1" lang="ja-JP" altLang="ja-JP" sz="1100" u="sng">
              <a:solidFill>
                <a:schemeClr val="accent1"/>
              </a:solidFill>
              <a:effectLst/>
              <a:latin typeface="+mn-lt"/>
              <a:ea typeface="+mn-ea"/>
              <a:cs typeface="+mn-cs"/>
            </a:rPr>
            <a:t>強い農業づくり総合支援交付金交付等要綱別記１</a:t>
          </a:r>
          <a:endParaRPr kumimoji="1" lang="en-US" altLang="ja-JP" sz="1100" u="sng">
            <a:solidFill>
              <a:schemeClr val="accent1"/>
            </a:solidFill>
          </a:endParaRPr>
        </a:p>
      </xdr:txBody>
    </xdr:sp>
    <xdr:clientData/>
  </xdr:twoCellAnchor>
  <xdr:twoCellAnchor>
    <xdr:from>
      <xdr:col>39</xdr:col>
      <xdr:colOff>57150</xdr:colOff>
      <xdr:row>113</xdr:row>
      <xdr:rowOff>149500</xdr:rowOff>
    </xdr:from>
    <xdr:to>
      <xdr:col>49</xdr:col>
      <xdr:colOff>74472</xdr:colOff>
      <xdr:row>116</xdr:row>
      <xdr:rowOff>66261</xdr:rowOff>
    </xdr:to>
    <xdr:sp macro="" textlink="">
      <xdr:nvSpPr>
        <xdr:cNvPr id="47" name="吹き出し: 線 46">
          <a:extLst>
            <a:ext uri="{FF2B5EF4-FFF2-40B4-BE49-F238E27FC236}">
              <a16:creationId xmlns:a16="http://schemas.microsoft.com/office/drawing/2014/main" id="{79B9E91B-258E-4BE4-8E88-503CEE800670}"/>
            </a:ext>
          </a:extLst>
        </xdr:cNvPr>
        <xdr:cNvSpPr/>
      </xdr:nvSpPr>
      <xdr:spPr>
        <a:xfrm>
          <a:off x="9715500" y="29829400"/>
          <a:ext cx="2493822" cy="850211"/>
        </a:xfrm>
        <a:prstGeom prst="borderCallout1">
          <a:avLst>
            <a:gd name="adj1" fmla="val 28750"/>
            <a:gd name="adj2" fmla="val 544"/>
            <a:gd name="adj3" fmla="val 54920"/>
            <a:gd name="adj4" fmla="val -11937"/>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事業実施主体以外の者に貸付けることを目的として施設整備する場合のみ記入してください。</a:t>
          </a:r>
          <a:endParaRPr kumimoji="1" lang="en-US" altLang="ja-JP" sz="1100">
            <a:solidFill>
              <a:sysClr val="windowText" lastClr="000000"/>
            </a:solidFill>
          </a:endParaRPr>
        </a:p>
      </xdr:txBody>
    </xdr:sp>
    <xdr:clientData/>
  </xdr:twoCellAnchor>
  <xdr:twoCellAnchor>
    <xdr:from>
      <xdr:col>2</xdr:col>
      <xdr:colOff>241787</xdr:colOff>
      <xdr:row>54</xdr:row>
      <xdr:rowOff>263769</xdr:rowOff>
    </xdr:from>
    <xdr:to>
      <xdr:col>28</xdr:col>
      <xdr:colOff>6568</xdr:colOff>
      <xdr:row>58</xdr:row>
      <xdr:rowOff>268507</xdr:rowOff>
    </xdr:to>
    <xdr:sp macro="" textlink="">
      <xdr:nvSpPr>
        <xdr:cNvPr id="69" name="フリーフォーム: 図形 68">
          <a:extLst>
            <a:ext uri="{FF2B5EF4-FFF2-40B4-BE49-F238E27FC236}">
              <a16:creationId xmlns:a16="http://schemas.microsoft.com/office/drawing/2014/main" id="{8DAACD0C-BE5D-EAA8-2376-A1248AB6ADC6}"/>
            </a:ext>
          </a:extLst>
        </xdr:cNvPr>
        <xdr:cNvSpPr/>
      </xdr:nvSpPr>
      <xdr:spPr>
        <a:xfrm>
          <a:off x="740018" y="14910288"/>
          <a:ext cx="6241781" cy="1389527"/>
        </a:xfrm>
        <a:custGeom>
          <a:avLst/>
          <a:gdLst>
            <a:gd name="csX0" fmla="*/ 13138 w 6260224"/>
            <a:gd name="csY0" fmla="*/ 0 h 1379483"/>
            <a:gd name="csX1" fmla="*/ 2509345 w 6260224"/>
            <a:gd name="csY1" fmla="*/ 0 h 1379483"/>
            <a:gd name="csX2" fmla="*/ 2509345 w 6260224"/>
            <a:gd name="csY2" fmla="*/ 275897 h 1379483"/>
            <a:gd name="csX3" fmla="*/ 6260224 w 6260224"/>
            <a:gd name="csY3" fmla="*/ 275897 h 1379483"/>
            <a:gd name="csX4" fmla="*/ 6260224 w 6260224"/>
            <a:gd name="csY4" fmla="*/ 1379483 h 1379483"/>
            <a:gd name="csX5" fmla="*/ 748862 w 6260224"/>
            <a:gd name="csY5" fmla="*/ 1379483 h 1379483"/>
            <a:gd name="csX6" fmla="*/ 748862 w 6260224"/>
            <a:gd name="csY6" fmla="*/ 302173 h 1379483"/>
            <a:gd name="csX7" fmla="*/ 0 w 6260224"/>
            <a:gd name="csY7" fmla="*/ 302173 h 1379483"/>
            <a:gd name="csX8" fmla="*/ 13138 w 6260224"/>
            <a:gd name="csY8" fmla="*/ 0 h 1379483"/>
          </a:gdLst>
          <a:ahLst/>
          <a:cxnLst>
            <a:cxn ang="0">
              <a:pos x="csX0" y="csY0"/>
            </a:cxn>
            <a:cxn ang="0">
              <a:pos x="csX1" y="csY1"/>
            </a:cxn>
            <a:cxn ang="0">
              <a:pos x="csX2" y="csY2"/>
            </a:cxn>
            <a:cxn ang="0">
              <a:pos x="csX3" y="csY3"/>
            </a:cxn>
            <a:cxn ang="0">
              <a:pos x="csX4" y="csY4"/>
            </a:cxn>
            <a:cxn ang="0">
              <a:pos x="csX5" y="csY5"/>
            </a:cxn>
            <a:cxn ang="0">
              <a:pos x="csX6" y="csY6"/>
            </a:cxn>
            <a:cxn ang="0">
              <a:pos x="csX7" y="csY7"/>
            </a:cxn>
            <a:cxn ang="0">
              <a:pos x="csX8" y="csY8"/>
            </a:cxn>
          </a:cxnLst>
          <a:rect l="l" t="t" r="r" b="b"/>
          <a:pathLst>
            <a:path w="6260224" h="1379483">
              <a:moveTo>
                <a:pt x="13138" y="0"/>
              </a:moveTo>
              <a:lnTo>
                <a:pt x="2509345" y="0"/>
              </a:lnTo>
              <a:lnTo>
                <a:pt x="2509345" y="275897"/>
              </a:lnTo>
              <a:lnTo>
                <a:pt x="6260224" y="275897"/>
              </a:lnTo>
              <a:lnTo>
                <a:pt x="6260224" y="1379483"/>
              </a:lnTo>
              <a:lnTo>
                <a:pt x="748862" y="1379483"/>
              </a:lnTo>
              <a:lnTo>
                <a:pt x="748862" y="302173"/>
              </a:lnTo>
              <a:lnTo>
                <a:pt x="0" y="302173"/>
              </a:lnTo>
              <a:lnTo>
                <a:pt x="13138" y="0"/>
              </a:lnTo>
              <a:close/>
            </a:path>
          </a:pathLst>
        </a:custGeom>
        <a:no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39</xdr:col>
      <xdr:colOff>180974</xdr:colOff>
      <xdr:row>58</xdr:row>
      <xdr:rowOff>66675</xdr:rowOff>
    </xdr:from>
    <xdr:to>
      <xdr:col>51</xdr:col>
      <xdr:colOff>123825</xdr:colOff>
      <xdr:row>61</xdr:row>
      <xdr:rowOff>47625</xdr:rowOff>
    </xdr:to>
    <xdr:sp macro="" textlink="">
      <xdr:nvSpPr>
        <xdr:cNvPr id="70" name="吹き出し: 線 69">
          <a:extLst>
            <a:ext uri="{FF2B5EF4-FFF2-40B4-BE49-F238E27FC236}">
              <a16:creationId xmlns:a16="http://schemas.microsoft.com/office/drawing/2014/main" id="{08341AC0-78A3-4FE3-A189-5EFA244D8520}"/>
            </a:ext>
          </a:extLst>
        </xdr:cNvPr>
        <xdr:cNvSpPr/>
      </xdr:nvSpPr>
      <xdr:spPr>
        <a:xfrm>
          <a:off x="9839324" y="16002000"/>
          <a:ext cx="2914651" cy="809625"/>
        </a:xfrm>
        <a:prstGeom prst="borderCallout1">
          <a:avLst>
            <a:gd name="adj1" fmla="val 28750"/>
            <a:gd name="adj2" fmla="val 544"/>
            <a:gd name="adj3" fmla="val 48348"/>
            <a:gd name="adj4" fmla="val -22451"/>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既存施設の内部設備の増設・内部設備の能力増強を行う場合は、既存の建物と内部設備の情報を記入してください。</a:t>
          </a:r>
          <a:endParaRPr kumimoji="1" lang="en-US" altLang="ja-JP" sz="1100">
            <a:solidFill>
              <a:sysClr val="windowText" lastClr="000000"/>
            </a:solidFill>
          </a:endParaRPr>
        </a:p>
      </xdr:txBody>
    </xdr:sp>
    <xdr:clientData/>
  </xdr:twoCellAnchor>
  <xdr:twoCellAnchor>
    <xdr:from>
      <xdr:col>1</xdr:col>
      <xdr:colOff>0</xdr:colOff>
      <xdr:row>58</xdr:row>
      <xdr:rowOff>266701</xdr:rowOff>
    </xdr:from>
    <xdr:to>
      <xdr:col>37</xdr:col>
      <xdr:colOff>19050</xdr:colOff>
      <xdr:row>65</xdr:row>
      <xdr:rowOff>9526</xdr:rowOff>
    </xdr:to>
    <xdr:sp macro="" textlink="">
      <xdr:nvSpPr>
        <xdr:cNvPr id="71" name="正方形/長方形 70">
          <a:extLst>
            <a:ext uri="{FF2B5EF4-FFF2-40B4-BE49-F238E27FC236}">
              <a16:creationId xmlns:a16="http://schemas.microsoft.com/office/drawing/2014/main" id="{BAB97C7F-9A90-4259-990C-FFD7615DFDF9}"/>
            </a:ext>
          </a:extLst>
        </xdr:cNvPr>
        <xdr:cNvSpPr/>
      </xdr:nvSpPr>
      <xdr:spPr>
        <a:xfrm>
          <a:off x="247650" y="16202026"/>
          <a:ext cx="8934450" cy="1676400"/>
        </a:xfrm>
        <a:prstGeom prst="rect">
          <a:avLst/>
        </a:prstGeom>
        <a:no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35</xdr:col>
      <xdr:colOff>200025</xdr:colOff>
      <xdr:row>72</xdr:row>
      <xdr:rowOff>95251</xdr:rowOff>
    </xdr:from>
    <xdr:to>
      <xdr:col>47</xdr:col>
      <xdr:colOff>142876</xdr:colOff>
      <xdr:row>75</xdr:row>
      <xdr:rowOff>95250</xdr:rowOff>
    </xdr:to>
    <xdr:sp macro="" textlink="">
      <xdr:nvSpPr>
        <xdr:cNvPr id="72" name="吹き出し: 線 71">
          <a:extLst>
            <a:ext uri="{FF2B5EF4-FFF2-40B4-BE49-F238E27FC236}">
              <a16:creationId xmlns:a16="http://schemas.microsoft.com/office/drawing/2014/main" id="{87801C8D-0A1D-414B-8928-2B30938FAD1A}"/>
            </a:ext>
          </a:extLst>
        </xdr:cNvPr>
        <xdr:cNvSpPr/>
      </xdr:nvSpPr>
      <xdr:spPr>
        <a:xfrm>
          <a:off x="8867775" y="19469101"/>
          <a:ext cx="2914651" cy="828674"/>
        </a:xfrm>
        <a:prstGeom prst="borderCallout1">
          <a:avLst>
            <a:gd name="adj1" fmla="val 28750"/>
            <a:gd name="adj2" fmla="val 544"/>
            <a:gd name="adj3" fmla="val 48348"/>
            <a:gd name="adj4" fmla="val -22451"/>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借用地の場合は賃借契約の借用年数を記載してください。また、根拠資料として賃借契約書の写しを添付してください。</a:t>
          </a:r>
          <a:endParaRPr kumimoji="1" lang="en-US" altLang="ja-JP" sz="1100">
            <a:solidFill>
              <a:sysClr val="windowText" lastClr="000000"/>
            </a:solidFill>
          </a:endParaRPr>
        </a:p>
      </xdr:txBody>
    </xdr:sp>
    <xdr:clientData/>
  </xdr:twoCellAnchor>
  <xdr:twoCellAnchor>
    <xdr:from>
      <xdr:col>26</xdr:col>
      <xdr:colOff>228600</xdr:colOff>
      <xdr:row>71</xdr:row>
      <xdr:rowOff>266700</xdr:rowOff>
    </xdr:from>
    <xdr:to>
      <xdr:col>33</xdr:col>
      <xdr:colOff>28575</xdr:colOff>
      <xdr:row>76</xdr:row>
      <xdr:rowOff>28575</xdr:rowOff>
    </xdr:to>
    <xdr:sp macro="" textlink="">
      <xdr:nvSpPr>
        <xdr:cNvPr id="73" name="正方形/長方形 72">
          <a:extLst>
            <a:ext uri="{FF2B5EF4-FFF2-40B4-BE49-F238E27FC236}">
              <a16:creationId xmlns:a16="http://schemas.microsoft.com/office/drawing/2014/main" id="{6EEF140F-83C5-47E9-8E8A-69C8B8BE0EAF}"/>
            </a:ext>
          </a:extLst>
        </xdr:cNvPr>
        <xdr:cNvSpPr/>
      </xdr:nvSpPr>
      <xdr:spPr>
        <a:xfrm>
          <a:off x="6667500" y="19364325"/>
          <a:ext cx="1533525" cy="1143000"/>
        </a:xfrm>
        <a:prstGeom prst="rect">
          <a:avLst/>
        </a:prstGeom>
        <a:no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219073</xdr:colOff>
      <xdr:row>83</xdr:row>
      <xdr:rowOff>76199</xdr:rowOff>
    </xdr:from>
    <xdr:to>
      <xdr:col>40</xdr:col>
      <xdr:colOff>219074</xdr:colOff>
      <xdr:row>87</xdr:row>
      <xdr:rowOff>33130</xdr:rowOff>
    </xdr:to>
    <xdr:sp macro="" textlink="">
      <xdr:nvSpPr>
        <xdr:cNvPr id="7" name="テキスト ボックス 6">
          <a:extLst>
            <a:ext uri="{FF2B5EF4-FFF2-40B4-BE49-F238E27FC236}">
              <a16:creationId xmlns:a16="http://schemas.microsoft.com/office/drawing/2014/main" id="{DEFC986F-0429-4EE2-AAA2-95CE616D9E35}"/>
            </a:ext>
          </a:extLst>
        </xdr:cNvPr>
        <xdr:cNvSpPr txBox="1"/>
      </xdr:nvSpPr>
      <xdr:spPr>
        <a:xfrm>
          <a:off x="5172073" y="22402799"/>
          <a:ext cx="4953001" cy="106183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accent1"/>
              </a:solidFill>
            </a:rPr>
            <a:t>事業実施主体：</a:t>
          </a:r>
          <a:r>
            <a:rPr kumimoji="1" lang="en-US" altLang="ja-JP" sz="1100">
              <a:solidFill>
                <a:schemeClr val="accent1"/>
              </a:solidFill>
            </a:rPr>
            <a:t>MAFF</a:t>
          </a:r>
          <a:r>
            <a:rPr kumimoji="1" lang="ja-JP" altLang="en-US" sz="1100">
              <a:solidFill>
                <a:schemeClr val="accent1"/>
              </a:solidFill>
            </a:rPr>
            <a:t>食品株式会社</a:t>
          </a:r>
          <a:endParaRPr kumimoji="1" lang="en-US" altLang="ja-JP" sz="1100">
            <a:solidFill>
              <a:schemeClr val="accent1"/>
            </a:solidFill>
          </a:endParaRPr>
        </a:p>
        <a:p>
          <a:r>
            <a:rPr kumimoji="1" lang="ja-JP" altLang="en-US" sz="1100">
              <a:solidFill>
                <a:schemeClr val="accent1"/>
              </a:solidFill>
            </a:rPr>
            <a:t>役割：野菜の加工食品製造販売</a:t>
          </a:r>
          <a:endParaRPr kumimoji="1" lang="en-US" altLang="ja-JP" sz="1100">
            <a:solidFill>
              <a:schemeClr val="accent1"/>
            </a:solidFill>
          </a:endParaRPr>
        </a:p>
        <a:p>
          <a:r>
            <a:rPr kumimoji="1" lang="ja-JP" altLang="en-US" sz="1100">
              <a:solidFill>
                <a:schemeClr val="accent1"/>
              </a:solidFill>
            </a:rPr>
            <a:t>　　　集出荷貯蔵施設の導入による玉ねぎの集荷、食品会社への安定供給</a:t>
          </a:r>
          <a:endParaRPr kumimoji="1" lang="en-US" altLang="ja-JP" sz="1100">
            <a:solidFill>
              <a:schemeClr val="accent1"/>
            </a:solidFill>
          </a:endParaRPr>
        </a:p>
        <a:p>
          <a:r>
            <a:rPr kumimoji="1" lang="ja-JP" altLang="en-US" sz="1100">
              <a:solidFill>
                <a:schemeClr val="accent1"/>
              </a:solidFill>
            </a:rPr>
            <a:t>　　（サービス事業：収穫作業の代行）</a:t>
          </a:r>
        </a:p>
      </xdr:txBody>
    </xdr:sp>
    <xdr:clientData/>
  </xdr:twoCellAnchor>
  <xdr:twoCellAnchor>
    <xdr:from>
      <xdr:col>8</xdr:col>
      <xdr:colOff>123825</xdr:colOff>
      <xdr:row>93</xdr:row>
      <xdr:rowOff>85725</xdr:rowOff>
    </xdr:from>
    <xdr:to>
      <xdr:col>19</xdr:col>
      <xdr:colOff>74544</xdr:colOff>
      <xdr:row>105</xdr:row>
      <xdr:rowOff>142875</xdr:rowOff>
    </xdr:to>
    <xdr:grpSp>
      <xdr:nvGrpSpPr>
        <xdr:cNvPr id="78" name="グループ化 77">
          <a:extLst>
            <a:ext uri="{FF2B5EF4-FFF2-40B4-BE49-F238E27FC236}">
              <a16:creationId xmlns:a16="http://schemas.microsoft.com/office/drawing/2014/main" id="{6F4B0E49-C27A-CF4D-CF36-F59E1D146F9C}"/>
            </a:ext>
          </a:extLst>
        </xdr:cNvPr>
        <xdr:cNvGrpSpPr/>
      </xdr:nvGrpSpPr>
      <xdr:grpSpPr>
        <a:xfrm>
          <a:off x="2105025" y="25012650"/>
          <a:ext cx="2674869" cy="2943225"/>
          <a:chOff x="2105025" y="25012650"/>
          <a:chExt cx="2674845" cy="2943225"/>
        </a:xfrm>
      </xdr:grpSpPr>
      <xdr:sp macro="" textlink="">
        <xdr:nvSpPr>
          <xdr:cNvPr id="74" name="吹き出し: 線 73">
            <a:extLst>
              <a:ext uri="{FF2B5EF4-FFF2-40B4-BE49-F238E27FC236}">
                <a16:creationId xmlns:a16="http://schemas.microsoft.com/office/drawing/2014/main" id="{EED265D1-468C-4683-AA2E-F9E7BC2F7EAF}"/>
              </a:ext>
            </a:extLst>
          </xdr:cNvPr>
          <xdr:cNvSpPr/>
        </xdr:nvSpPr>
        <xdr:spPr>
          <a:xfrm>
            <a:off x="2324101" y="25012650"/>
            <a:ext cx="2455769" cy="573982"/>
          </a:xfrm>
          <a:prstGeom prst="borderCallout1">
            <a:avLst>
              <a:gd name="adj1" fmla="val 28750"/>
              <a:gd name="adj2" fmla="val 544"/>
              <a:gd name="adj3" fmla="val 104825"/>
              <a:gd name="adj4" fmla="val -30428"/>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既存施設を活用して整備する場合は現状の項目も記載してください。</a:t>
            </a:r>
            <a:endParaRPr kumimoji="1" lang="en-US" altLang="ja-JP" sz="1100">
              <a:solidFill>
                <a:sysClr val="windowText" lastClr="000000"/>
              </a:solidFill>
            </a:endParaRPr>
          </a:p>
        </xdr:txBody>
      </xdr:sp>
      <xdr:cxnSp macro="">
        <xdr:nvCxnSpPr>
          <xdr:cNvPr id="75" name="直線コネクタ 74">
            <a:extLst>
              <a:ext uri="{FF2B5EF4-FFF2-40B4-BE49-F238E27FC236}">
                <a16:creationId xmlns:a16="http://schemas.microsoft.com/office/drawing/2014/main" id="{B29DB5B9-BC82-41F7-BDEA-1AF43FD78437}"/>
              </a:ext>
            </a:extLst>
          </xdr:cNvPr>
          <xdr:cNvCxnSpPr/>
        </xdr:nvCxnSpPr>
        <xdr:spPr>
          <a:xfrm flipV="1">
            <a:off x="2105025" y="25574625"/>
            <a:ext cx="942975" cy="2381250"/>
          </a:xfrm>
          <a:prstGeom prst="line">
            <a:avLst/>
          </a:prstGeom>
          <a:ln w="28575">
            <a:solidFill>
              <a:schemeClr val="accent4"/>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xdr:col>
      <xdr:colOff>219075</xdr:colOff>
      <xdr:row>191</xdr:row>
      <xdr:rowOff>257175</xdr:rowOff>
    </xdr:from>
    <xdr:to>
      <xdr:col>12</xdr:col>
      <xdr:colOff>19050</xdr:colOff>
      <xdr:row>194</xdr:row>
      <xdr:rowOff>14396</xdr:rowOff>
    </xdr:to>
    <xdr:sp macro="" textlink="">
      <xdr:nvSpPr>
        <xdr:cNvPr id="84" name="正方形/長方形 83">
          <a:extLst>
            <a:ext uri="{FF2B5EF4-FFF2-40B4-BE49-F238E27FC236}">
              <a16:creationId xmlns:a16="http://schemas.microsoft.com/office/drawing/2014/main" id="{F8CDEFF2-87F9-4049-BA9B-28F702F71441}"/>
            </a:ext>
          </a:extLst>
        </xdr:cNvPr>
        <xdr:cNvSpPr/>
      </xdr:nvSpPr>
      <xdr:spPr>
        <a:xfrm>
          <a:off x="466725" y="49129950"/>
          <a:ext cx="2524125" cy="585896"/>
        </a:xfrm>
        <a:prstGeom prst="rect">
          <a:avLst/>
        </a:prstGeom>
        <a:noFill/>
        <a:ln w="28575" cap="flat" cmpd="sng" algn="ctr">
          <a:solidFill>
            <a:schemeClr val="accent4"/>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31</xdr:col>
      <xdr:colOff>123825</xdr:colOff>
      <xdr:row>191</xdr:row>
      <xdr:rowOff>95250</xdr:rowOff>
    </xdr:from>
    <xdr:to>
      <xdr:col>52</xdr:col>
      <xdr:colOff>219075</xdr:colOff>
      <xdr:row>198</xdr:row>
      <xdr:rowOff>19050</xdr:rowOff>
    </xdr:to>
    <xdr:sp macro="" textlink="">
      <xdr:nvSpPr>
        <xdr:cNvPr id="85" name="吹き出し: 線 5">
          <a:extLst>
            <a:ext uri="{FF2B5EF4-FFF2-40B4-BE49-F238E27FC236}">
              <a16:creationId xmlns:a16="http://schemas.microsoft.com/office/drawing/2014/main" id="{04473FF4-35DF-4636-BF70-B2FF345A2FFF}"/>
            </a:ext>
          </a:extLst>
        </xdr:cNvPr>
        <xdr:cNvSpPr/>
      </xdr:nvSpPr>
      <xdr:spPr>
        <a:xfrm>
          <a:off x="7800975" y="48968025"/>
          <a:ext cx="5295900" cy="1638300"/>
        </a:xfrm>
        <a:prstGeom prst="borderCallout1">
          <a:avLst>
            <a:gd name="adj1" fmla="val 28371"/>
            <a:gd name="adj2" fmla="val -405"/>
            <a:gd name="adj3" fmla="val 28220"/>
            <a:gd name="adj4" fmla="val -90449"/>
          </a:avLst>
        </a:prstGeom>
        <a:solidFill>
          <a:sysClr val="window" lastClr="FFFFFF"/>
        </a:solidFill>
        <a:ln w="28575" cap="flat" cmpd="sng" algn="ctr">
          <a:solidFill>
            <a:schemeClr val="accent4"/>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スマート農業機械を導入する場合には、応募申請、交付申請時にチュックできない場合であっても、実績報告時には必ず当該契約を締結の上、チェックをしてください。実績報告時にチェックできない場合には、導入したスマート農業機械が補助対象外となる恐れがあるため、ご注意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詳細はこちらをご参照ください。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農林水産省</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HP</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0" lang="ja-JP"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https://www.maff.go.jp/j/kanbo/tizai/brand/keiyaku.html</a:t>
          </a:r>
          <a:endParaRPr kumimoji="0"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0</xdr:col>
      <xdr:colOff>180975</xdr:colOff>
      <xdr:row>1</xdr:row>
      <xdr:rowOff>9525</xdr:rowOff>
    </xdr:from>
    <xdr:to>
      <xdr:col>18</xdr:col>
      <xdr:colOff>79928</xdr:colOff>
      <xdr:row>2</xdr:row>
      <xdr:rowOff>569367</xdr:rowOff>
    </xdr:to>
    <xdr:sp macro="" textlink="">
      <xdr:nvSpPr>
        <xdr:cNvPr id="62" name="正方形/長方形 61">
          <a:extLst>
            <a:ext uri="{FF2B5EF4-FFF2-40B4-BE49-F238E27FC236}">
              <a16:creationId xmlns:a16="http://schemas.microsoft.com/office/drawing/2014/main" id="{176F64AA-E25B-47AC-8A54-DBBE7DE8EE7D}"/>
            </a:ext>
          </a:extLst>
        </xdr:cNvPr>
        <xdr:cNvSpPr/>
      </xdr:nvSpPr>
      <xdr:spPr>
        <a:xfrm>
          <a:off x="180975" y="285750"/>
          <a:ext cx="4356653" cy="836067"/>
        </a:xfrm>
        <a:prstGeom prst="rect">
          <a:avLst/>
        </a:prstGeom>
        <a:solidFill>
          <a:schemeClr val="bg1"/>
        </a:solidFill>
        <a:ln w="15875" cap="flat" cmpd="sng" algn="ctr">
          <a:solidFill>
            <a:schemeClr val="accent5"/>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①立上げ・事業拡大の取組 </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②スマート農業機械等の導入 </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③整備事業に</a:t>
          </a:r>
          <a:r>
            <a:rPr kumimoji="0" lang="ja-JP" altLang="en-US" sz="1200" b="0" i="0" u="sng"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サービス事業者（兼実需者</a:t>
          </a: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）が取り組む場合の記載例</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xdr:txBody>
    </xdr:sp>
    <xdr:clientData/>
  </xdr:twoCellAnchor>
  <xdr:twoCellAnchor>
    <xdr:from>
      <xdr:col>25</xdr:col>
      <xdr:colOff>76200</xdr:colOff>
      <xdr:row>177</xdr:row>
      <xdr:rowOff>28575</xdr:rowOff>
    </xdr:from>
    <xdr:to>
      <xdr:col>38</xdr:col>
      <xdr:colOff>190500</xdr:colOff>
      <xdr:row>181</xdr:row>
      <xdr:rowOff>19050</xdr:rowOff>
    </xdr:to>
    <xdr:sp macro="" textlink="">
      <xdr:nvSpPr>
        <xdr:cNvPr id="119" name="吹き出し: 線 23">
          <a:extLst>
            <a:ext uri="{FF2B5EF4-FFF2-40B4-BE49-F238E27FC236}">
              <a16:creationId xmlns:a16="http://schemas.microsoft.com/office/drawing/2014/main" id="{A18E56AC-D89A-47FC-B460-0A7BADA6B690}"/>
            </a:ext>
          </a:extLst>
        </xdr:cNvPr>
        <xdr:cNvSpPr/>
      </xdr:nvSpPr>
      <xdr:spPr>
        <a:xfrm>
          <a:off x="6267450" y="45567600"/>
          <a:ext cx="3333750" cy="1095375"/>
        </a:xfrm>
        <a:prstGeom prst="borderCallout1">
          <a:avLst>
            <a:gd name="adj1" fmla="val -41032"/>
            <a:gd name="adj2" fmla="val -116768"/>
            <a:gd name="adj3" fmla="val 28359"/>
            <a:gd name="adj4" fmla="val -373"/>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ja-JP" altLang="en-US">
              <a:solidFill>
                <a:sysClr val="windowText" lastClr="000000"/>
              </a:solidFill>
            </a:rPr>
            <a:t>整備する施設における出荷量及び出荷額の見通しを記載してください。</a:t>
          </a:r>
          <a:endParaRPr lang="en-US" altLang="ja-JP">
            <a:solidFill>
              <a:sysClr val="windowText" lastClr="000000"/>
            </a:solidFill>
          </a:endParaRPr>
        </a:p>
        <a:p>
          <a:pPr algn="l"/>
          <a:r>
            <a:rPr lang="ja-JP" altLang="en-US">
              <a:solidFill>
                <a:sysClr val="windowText" lastClr="000000"/>
              </a:solidFill>
            </a:rPr>
            <a:t>既存施設を活用して整備する場合は現状の数値も記入してください。</a:t>
          </a:r>
          <a:endParaRPr lang="en-US" altLang="ja-JP">
            <a:solidFill>
              <a:sysClr val="windowText" lastClr="000000"/>
            </a:solidFill>
          </a:endParaRPr>
        </a:p>
      </xdr:txBody>
    </xdr:sp>
    <xdr:clientData/>
  </xdr:twoCellAnchor>
  <xdr:twoCellAnchor>
    <xdr:from>
      <xdr:col>9</xdr:col>
      <xdr:colOff>10886</xdr:colOff>
      <xdr:row>49</xdr:row>
      <xdr:rowOff>272143</xdr:rowOff>
    </xdr:from>
    <xdr:to>
      <xdr:col>17</xdr:col>
      <xdr:colOff>244929</xdr:colOff>
      <xdr:row>53</xdr:row>
      <xdr:rowOff>9525</xdr:rowOff>
    </xdr:to>
    <xdr:sp macro="" textlink="">
      <xdr:nvSpPr>
        <xdr:cNvPr id="48" name="正方形/長方形 47">
          <a:extLst>
            <a:ext uri="{FF2B5EF4-FFF2-40B4-BE49-F238E27FC236}">
              <a16:creationId xmlns:a16="http://schemas.microsoft.com/office/drawing/2014/main" id="{32D1A355-2D7C-4166-846D-58B0284DAF3B}"/>
            </a:ext>
          </a:extLst>
        </xdr:cNvPr>
        <xdr:cNvSpPr/>
      </xdr:nvSpPr>
      <xdr:spPr>
        <a:xfrm>
          <a:off x="2264229" y="13498286"/>
          <a:ext cx="2237014" cy="847725"/>
        </a:xfrm>
        <a:prstGeom prst="rect">
          <a:avLst/>
        </a:prstGeom>
        <a:no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17</xdr:col>
      <xdr:colOff>250368</xdr:colOff>
      <xdr:row>50</xdr:row>
      <xdr:rowOff>266699</xdr:rowOff>
    </xdr:from>
    <xdr:to>
      <xdr:col>28</xdr:col>
      <xdr:colOff>10885</xdr:colOff>
      <xdr:row>53</xdr:row>
      <xdr:rowOff>9525</xdr:rowOff>
    </xdr:to>
    <xdr:sp macro="" textlink="">
      <xdr:nvSpPr>
        <xdr:cNvPr id="49" name="正方形/長方形 48">
          <a:extLst>
            <a:ext uri="{FF2B5EF4-FFF2-40B4-BE49-F238E27FC236}">
              <a16:creationId xmlns:a16="http://schemas.microsoft.com/office/drawing/2014/main" id="{81D47368-2DD3-437C-B447-9B337255ADA5}"/>
            </a:ext>
          </a:extLst>
        </xdr:cNvPr>
        <xdr:cNvSpPr/>
      </xdr:nvSpPr>
      <xdr:spPr>
        <a:xfrm>
          <a:off x="4506682" y="13770428"/>
          <a:ext cx="2514603" cy="575583"/>
        </a:xfrm>
        <a:prstGeom prst="rect">
          <a:avLst/>
        </a:prstGeom>
        <a:no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27214</xdr:colOff>
      <xdr:row>47</xdr:row>
      <xdr:rowOff>97972</xdr:rowOff>
    </xdr:from>
    <xdr:to>
      <xdr:col>16</xdr:col>
      <xdr:colOff>35802</xdr:colOff>
      <xdr:row>49</xdr:row>
      <xdr:rowOff>161924</xdr:rowOff>
    </xdr:to>
    <xdr:sp macro="" textlink="">
      <xdr:nvSpPr>
        <xdr:cNvPr id="50" name="吹き出し: 線 49">
          <a:extLst>
            <a:ext uri="{FF2B5EF4-FFF2-40B4-BE49-F238E27FC236}">
              <a16:creationId xmlns:a16="http://schemas.microsoft.com/office/drawing/2014/main" id="{91A5EBC8-4480-4500-B729-E7A3FC4B8B22}"/>
            </a:ext>
          </a:extLst>
        </xdr:cNvPr>
        <xdr:cNvSpPr/>
      </xdr:nvSpPr>
      <xdr:spPr>
        <a:xfrm>
          <a:off x="1529443" y="12768943"/>
          <a:ext cx="2512302" cy="619124"/>
        </a:xfrm>
        <a:prstGeom prst="borderCallout1">
          <a:avLst>
            <a:gd name="adj1" fmla="val 102037"/>
            <a:gd name="adj2" fmla="val 19781"/>
            <a:gd name="adj3" fmla="val 138802"/>
            <a:gd name="adj4" fmla="val 9292"/>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ja-JP" sz="1100">
              <a:solidFill>
                <a:sysClr val="windowText" lastClr="000000"/>
              </a:solidFill>
              <a:effectLst/>
              <a:latin typeface="+mn-lt"/>
              <a:ea typeface="+mn-ea"/>
              <a:cs typeface="+mn-cs"/>
            </a:rPr>
            <a:t>本事業により整備する施設の種類に該当するものを選択し</a:t>
          </a:r>
          <a:r>
            <a:rPr kumimoji="1" lang="ja-JP" altLang="en-US" sz="1100">
              <a:solidFill>
                <a:sysClr val="windowText" lastClr="000000"/>
              </a:solidFill>
              <a:effectLst/>
              <a:latin typeface="+mn-lt"/>
              <a:ea typeface="+mn-ea"/>
              <a:cs typeface="+mn-cs"/>
            </a:rPr>
            <a:t>てください。</a:t>
          </a:r>
          <a:endParaRPr kumimoji="1" lang="en-US" altLang="ja-JP" sz="1100" b="0">
            <a:solidFill>
              <a:sysClr val="windowText" lastClr="000000"/>
            </a:solidFill>
          </a:endParaRPr>
        </a:p>
      </xdr:txBody>
    </xdr:sp>
    <xdr:clientData/>
  </xdr:twoCellAnchor>
  <xdr:twoCellAnchor>
    <xdr:from>
      <xdr:col>17</xdr:col>
      <xdr:colOff>226707</xdr:colOff>
      <xdr:row>47</xdr:row>
      <xdr:rowOff>121164</xdr:rowOff>
    </xdr:from>
    <xdr:to>
      <xdr:col>27</xdr:col>
      <xdr:colOff>168290</xdr:colOff>
      <xdr:row>49</xdr:row>
      <xdr:rowOff>185116</xdr:rowOff>
    </xdr:to>
    <xdr:sp macro="" textlink="">
      <xdr:nvSpPr>
        <xdr:cNvPr id="51" name="吹き出し: 線 50">
          <a:extLst>
            <a:ext uri="{FF2B5EF4-FFF2-40B4-BE49-F238E27FC236}">
              <a16:creationId xmlns:a16="http://schemas.microsoft.com/office/drawing/2014/main" id="{598C44CE-BEE0-469E-BE9E-330C37DB5AE5}"/>
            </a:ext>
          </a:extLst>
        </xdr:cNvPr>
        <xdr:cNvSpPr/>
      </xdr:nvSpPr>
      <xdr:spPr>
        <a:xfrm>
          <a:off x="4450837" y="12636186"/>
          <a:ext cx="2426366" cy="610604"/>
        </a:xfrm>
        <a:prstGeom prst="borderCallout1">
          <a:avLst>
            <a:gd name="adj1" fmla="val 27687"/>
            <a:gd name="adj2" fmla="val -109"/>
            <a:gd name="adj3" fmla="val 132430"/>
            <a:gd name="adj4" fmla="val -16782"/>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effectLst/>
              <a:latin typeface="+mn-lt"/>
              <a:ea typeface="+mn-ea"/>
              <a:cs typeface="+mn-cs"/>
            </a:rPr>
            <a:t>既存</a:t>
          </a:r>
          <a:r>
            <a:rPr kumimoji="1" lang="ja-JP" altLang="ja-JP" sz="1100">
              <a:solidFill>
                <a:sysClr val="windowText" lastClr="000000"/>
              </a:solidFill>
              <a:effectLst/>
              <a:latin typeface="+mn-lt"/>
              <a:ea typeface="+mn-ea"/>
              <a:cs typeface="+mn-cs"/>
            </a:rPr>
            <a:t>施設</a:t>
          </a:r>
          <a:r>
            <a:rPr kumimoji="1" lang="ja-JP" altLang="en-US" sz="1100">
              <a:solidFill>
                <a:sysClr val="windowText" lastClr="000000"/>
              </a:solidFill>
              <a:effectLst/>
              <a:latin typeface="+mn-lt"/>
              <a:ea typeface="+mn-ea"/>
              <a:cs typeface="+mn-cs"/>
            </a:rPr>
            <a:t>に係る整備を行う場合のみ</a:t>
          </a:r>
          <a:r>
            <a:rPr kumimoji="1" lang="ja-JP" altLang="ja-JP" sz="1100">
              <a:solidFill>
                <a:sysClr val="windowText" lastClr="000000"/>
              </a:solidFill>
              <a:effectLst/>
              <a:latin typeface="+mn-lt"/>
              <a:ea typeface="+mn-ea"/>
              <a:cs typeface="+mn-cs"/>
            </a:rPr>
            <a:t>該当するものを選択し</a:t>
          </a:r>
          <a:r>
            <a:rPr kumimoji="1" lang="ja-JP" altLang="en-US" sz="1100">
              <a:solidFill>
                <a:sysClr val="windowText" lastClr="000000"/>
              </a:solidFill>
              <a:effectLst/>
              <a:latin typeface="+mn-lt"/>
              <a:ea typeface="+mn-ea"/>
              <a:cs typeface="+mn-cs"/>
            </a:rPr>
            <a:t>てください。</a:t>
          </a:r>
          <a:endParaRPr kumimoji="1" lang="en-US" altLang="ja-JP" sz="1100" b="0">
            <a:solidFill>
              <a:sysClr val="windowText" lastClr="000000"/>
            </a:solidFill>
          </a:endParaRPr>
        </a:p>
      </xdr:txBody>
    </xdr:sp>
    <xdr:clientData/>
  </xdr:twoCellAnchor>
  <xdr:twoCellAnchor>
    <xdr:from>
      <xdr:col>31</xdr:col>
      <xdr:colOff>5443</xdr:colOff>
      <xdr:row>49</xdr:row>
      <xdr:rowOff>97971</xdr:rowOff>
    </xdr:from>
    <xdr:to>
      <xdr:col>40</xdr:col>
      <xdr:colOff>215791</xdr:colOff>
      <xdr:row>51</xdr:row>
      <xdr:rowOff>161924</xdr:rowOff>
    </xdr:to>
    <xdr:sp macro="" textlink="">
      <xdr:nvSpPr>
        <xdr:cNvPr id="52" name="吹き出し: 線 51">
          <a:extLst>
            <a:ext uri="{FF2B5EF4-FFF2-40B4-BE49-F238E27FC236}">
              <a16:creationId xmlns:a16="http://schemas.microsoft.com/office/drawing/2014/main" id="{E26B9CEA-AB98-43F8-BD5E-0EB2194BF853}"/>
            </a:ext>
          </a:extLst>
        </xdr:cNvPr>
        <xdr:cNvSpPr/>
      </xdr:nvSpPr>
      <xdr:spPr>
        <a:xfrm>
          <a:off x="7766957" y="13324114"/>
          <a:ext cx="2463691" cy="619124"/>
        </a:xfrm>
        <a:prstGeom prst="borderCallout1">
          <a:avLst>
            <a:gd name="adj1" fmla="val 27687"/>
            <a:gd name="adj2" fmla="val -109"/>
            <a:gd name="adj3" fmla="val 99503"/>
            <a:gd name="adj4" fmla="val -36176"/>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effectLst/>
              <a:latin typeface="+mn-lt"/>
              <a:ea typeface="+mn-ea"/>
              <a:cs typeface="+mn-cs"/>
            </a:rPr>
            <a:t>新たに建物等を新設する場合、</a:t>
          </a:r>
          <a:r>
            <a:rPr kumimoji="1" lang="ja-JP" altLang="ja-JP" sz="1100">
              <a:solidFill>
                <a:sysClr val="windowText" lastClr="000000"/>
              </a:solidFill>
              <a:effectLst/>
              <a:latin typeface="+mn-lt"/>
              <a:ea typeface="+mn-ea"/>
              <a:cs typeface="+mn-cs"/>
            </a:rPr>
            <a:t>該当するものを選択し</a:t>
          </a:r>
          <a:r>
            <a:rPr kumimoji="1" lang="ja-JP" altLang="en-US" sz="1100">
              <a:solidFill>
                <a:sysClr val="windowText" lastClr="000000"/>
              </a:solidFill>
              <a:effectLst/>
              <a:latin typeface="+mn-lt"/>
              <a:ea typeface="+mn-ea"/>
              <a:cs typeface="+mn-cs"/>
            </a:rPr>
            <a:t>てください。</a:t>
          </a:r>
          <a:endParaRPr kumimoji="1" lang="en-US" altLang="ja-JP" sz="1100" b="0">
            <a:solidFill>
              <a:sysClr val="windowText" lastClr="000000"/>
            </a:solidFill>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4</xdr:col>
      <xdr:colOff>430696</xdr:colOff>
      <xdr:row>2</xdr:row>
      <xdr:rowOff>546651</xdr:rowOff>
    </xdr:from>
    <xdr:to>
      <xdr:col>9</xdr:col>
      <xdr:colOff>72473</xdr:colOff>
      <xdr:row>6</xdr:row>
      <xdr:rowOff>132584</xdr:rowOff>
    </xdr:to>
    <xdr:sp macro="" textlink="">
      <xdr:nvSpPr>
        <xdr:cNvPr id="4" name="吹き出し: 線 6">
          <a:extLst>
            <a:ext uri="{FF2B5EF4-FFF2-40B4-BE49-F238E27FC236}">
              <a16:creationId xmlns:a16="http://schemas.microsoft.com/office/drawing/2014/main" id="{FC2B1925-68C8-4B41-8652-065BD2A34785}"/>
            </a:ext>
          </a:extLst>
        </xdr:cNvPr>
        <xdr:cNvSpPr/>
      </xdr:nvSpPr>
      <xdr:spPr>
        <a:xfrm>
          <a:off x="4679674" y="1358347"/>
          <a:ext cx="3981864" cy="820041"/>
        </a:xfrm>
        <a:prstGeom prst="borderCallout1">
          <a:avLst>
            <a:gd name="adj1" fmla="val 41664"/>
            <a:gd name="adj2" fmla="val 168"/>
            <a:gd name="adj3" fmla="val 188582"/>
            <a:gd name="adj4" fmla="val -20565"/>
          </a:avLst>
        </a:prstGeom>
        <a:solidFill>
          <a:schemeClr val="bg1"/>
        </a:solidFill>
        <a:ln w="28575" cap="flat" cmpd="sng" algn="ctr">
          <a:solidFill>
            <a:schemeClr val="accent4"/>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本事業で実施するサービスのみ記載してください。（別記２－１様式第１－３号サービス事業利用者一覧と同様の記載内容になります。）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xdr:col>
      <xdr:colOff>1755913</xdr:colOff>
      <xdr:row>7</xdr:row>
      <xdr:rowOff>637763</xdr:rowOff>
    </xdr:from>
    <xdr:to>
      <xdr:col>4</xdr:col>
      <xdr:colOff>1</xdr:colOff>
      <xdr:row>11</xdr:row>
      <xdr:rowOff>2</xdr:rowOff>
    </xdr:to>
    <xdr:sp macro="" textlink="">
      <xdr:nvSpPr>
        <xdr:cNvPr id="5" name="正方形/長方形 4">
          <a:extLst>
            <a:ext uri="{FF2B5EF4-FFF2-40B4-BE49-F238E27FC236}">
              <a16:creationId xmlns:a16="http://schemas.microsoft.com/office/drawing/2014/main" id="{E8E562C8-BE8D-4ECD-BD14-7D5A6F1CD863}"/>
            </a:ext>
          </a:extLst>
        </xdr:cNvPr>
        <xdr:cNvSpPr/>
      </xdr:nvSpPr>
      <xdr:spPr>
        <a:xfrm>
          <a:off x="2451652" y="2890633"/>
          <a:ext cx="1797327" cy="463826"/>
        </a:xfrm>
        <a:prstGeom prst="rect">
          <a:avLst/>
        </a:prstGeom>
        <a:noFill/>
        <a:ln w="28575" cap="flat" cmpd="sng" algn="ctr">
          <a:solidFill>
            <a:schemeClr val="accent4"/>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xdr:col>
      <xdr:colOff>1747632</xdr:colOff>
      <xdr:row>41</xdr:row>
      <xdr:rowOff>1</xdr:rowOff>
    </xdr:from>
    <xdr:to>
      <xdr:col>4</xdr:col>
      <xdr:colOff>0</xdr:colOff>
      <xdr:row>42</xdr:row>
      <xdr:rowOff>231913</xdr:rowOff>
    </xdr:to>
    <xdr:sp macro="" textlink="">
      <xdr:nvSpPr>
        <xdr:cNvPr id="6" name="正方形/長方形 5">
          <a:extLst>
            <a:ext uri="{FF2B5EF4-FFF2-40B4-BE49-F238E27FC236}">
              <a16:creationId xmlns:a16="http://schemas.microsoft.com/office/drawing/2014/main" id="{23D6FF52-B27F-4890-8DB9-5638F452FA7B}"/>
            </a:ext>
          </a:extLst>
        </xdr:cNvPr>
        <xdr:cNvSpPr/>
      </xdr:nvSpPr>
      <xdr:spPr>
        <a:xfrm>
          <a:off x="2443371" y="8382001"/>
          <a:ext cx="1805607" cy="480390"/>
        </a:xfrm>
        <a:prstGeom prst="rect">
          <a:avLst/>
        </a:prstGeom>
        <a:noFill/>
        <a:ln w="28575" cap="flat" cmpd="sng" algn="ctr">
          <a:solidFill>
            <a:schemeClr val="accent4"/>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3</xdr:col>
      <xdr:colOff>1341782</xdr:colOff>
      <xdr:row>6</xdr:row>
      <xdr:rowOff>140805</xdr:rowOff>
    </xdr:from>
    <xdr:to>
      <xdr:col>4</xdr:col>
      <xdr:colOff>770283</xdr:colOff>
      <xdr:row>40</xdr:row>
      <xdr:rowOff>505239</xdr:rowOff>
    </xdr:to>
    <xdr:cxnSp macro="">
      <xdr:nvCxnSpPr>
        <xdr:cNvPr id="7" name="直線コネクタ 23">
          <a:extLst>
            <a:ext uri="{FF2B5EF4-FFF2-40B4-BE49-F238E27FC236}">
              <a16:creationId xmlns:a16="http://schemas.microsoft.com/office/drawing/2014/main" id="{49C1F015-9702-487C-B732-03B452D616C0}"/>
            </a:ext>
          </a:extLst>
        </xdr:cNvPr>
        <xdr:cNvCxnSpPr/>
      </xdr:nvCxnSpPr>
      <xdr:spPr>
        <a:xfrm flipH="1">
          <a:off x="3801717" y="2186609"/>
          <a:ext cx="1217544" cy="6153978"/>
        </a:xfrm>
        <a:prstGeom prst="line">
          <a:avLst/>
        </a:prstGeom>
        <a:noFill/>
        <a:ln w="28575" cap="flat" cmpd="sng" algn="ctr">
          <a:solidFill>
            <a:schemeClr val="accent4"/>
          </a:solidFill>
          <a:prstDash val="solid"/>
          <a:miter lim="800000"/>
        </a:ln>
        <a:effectLst/>
      </xdr:spPr>
    </xdr:cxnSp>
    <xdr:clientData/>
  </xdr:twoCellAnchor>
  <xdr:twoCellAnchor>
    <xdr:from>
      <xdr:col>0</xdr:col>
      <xdr:colOff>107667</xdr:colOff>
      <xdr:row>1</xdr:row>
      <xdr:rowOff>41415</xdr:rowOff>
    </xdr:from>
    <xdr:to>
      <xdr:col>4</xdr:col>
      <xdr:colOff>215342</xdr:colOff>
      <xdr:row>2</xdr:row>
      <xdr:rowOff>239721</xdr:rowOff>
    </xdr:to>
    <xdr:sp macro="" textlink="">
      <xdr:nvSpPr>
        <xdr:cNvPr id="8" name="正方形/長方形 7">
          <a:extLst>
            <a:ext uri="{FF2B5EF4-FFF2-40B4-BE49-F238E27FC236}">
              <a16:creationId xmlns:a16="http://schemas.microsoft.com/office/drawing/2014/main" id="{E4A6B85A-D432-44E2-BB9D-F8996C13BEBE}"/>
            </a:ext>
          </a:extLst>
        </xdr:cNvPr>
        <xdr:cNvSpPr/>
      </xdr:nvSpPr>
      <xdr:spPr>
        <a:xfrm>
          <a:off x="107667" y="215350"/>
          <a:ext cx="4356653" cy="836067"/>
        </a:xfrm>
        <a:prstGeom prst="rect">
          <a:avLst/>
        </a:prstGeom>
        <a:solidFill>
          <a:schemeClr val="bg1"/>
        </a:solidFill>
        <a:ln w="15875" cap="flat" cmpd="sng" algn="ctr">
          <a:solidFill>
            <a:schemeClr val="accent5"/>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①立上げ・事業拡大の取組 </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②スマート農業機械等の導入 </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③整備事業に</a:t>
          </a:r>
          <a:r>
            <a:rPr kumimoji="0" lang="ja-JP" altLang="en-US" sz="1200" b="0" i="0" u="sng"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サービス事業者（兼実需者）</a:t>
          </a: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が取り組む場合の記載例</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43</xdr:col>
      <xdr:colOff>91109</xdr:colOff>
      <xdr:row>1</xdr:row>
      <xdr:rowOff>129623</xdr:rowOff>
    </xdr:from>
    <xdr:to>
      <xdr:col>53</xdr:col>
      <xdr:colOff>198782</xdr:colOff>
      <xdr:row>2</xdr:row>
      <xdr:rowOff>24848</xdr:rowOff>
    </xdr:to>
    <xdr:sp macro="" textlink="">
      <xdr:nvSpPr>
        <xdr:cNvPr id="2" name="吹き出し: 線 1">
          <a:extLst>
            <a:ext uri="{FF2B5EF4-FFF2-40B4-BE49-F238E27FC236}">
              <a16:creationId xmlns:a16="http://schemas.microsoft.com/office/drawing/2014/main" id="{780A1F35-E8D3-4B5B-B622-04DF662387CD}"/>
            </a:ext>
          </a:extLst>
        </xdr:cNvPr>
        <xdr:cNvSpPr/>
      </xdr:nvSpPr>
      <xdr:spPr>
        <a:xfrm>
          <a:off x="10436087" y="369819"/>
          <a:ext cx="2509630" cy="831159"/>
        </a:xfrm>
        <a:prstGeom prst="borderCallout1">
          <a:avLst>
            <a:gd name="adj1" fmla="val 100790"/>
            <a:gd name="adj2" fmla="val 51461"/>
            <a:gd name="adj3" fmla="val 310256"/>
            <a:gd name="adj4" fmla="val -69892"/>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見積の工事項目等を参考にしながら項目ごとに計画の時期を網掛けにして</a:t>
          </a:r>
          <a:r>
            <a:rPr lang="ja-JP" altLang="en-US">
              <a:effectLst/>
            </a:rPr>
            <a:t> </a:t>
          </a:r>
          <a:r>
            <a:rPr kumimoji="1" lang="ja-JP" altLang="en-US" sz="1100">
              <a:solidFill>
                <a:sysClr val="windowText" lastClr="000000"/>
              </a:solidFill>
            </a:rPr>
            <a:t>ください。</a:t>
          </a:r>
          <a:endParaRPr kumimoji="1" lang="en-US" altLang="ja-JP" sz="1100">
            <a:solidFill>
              <a:sysClr val="windowText" lastClr="000000"/>
            </a:solidFill>
          </a:endParaRPr>
        </a:p>
      </xdr:txBody>
    </xdr:sp>
    <xdr:clientData/>
  </xdr:twoCellAnchor>
  <xdr:twoCellAnchor>
    <xdr:from>
      <xdr:col>0</xdr:col>
      <xdr:colOff>190499</xdr:colOff>
      <xdr:row>1</xdr:row>
      <xdr:rowOff>49697</xdr:rowOff>
    </xdr:from>
    <xdr:to>
      <xdr:col>18</xdr:col>
      <xdr:colOff>207065</xdr:colOff>
      <xdr:row>1</xdr:row>
      <xdr:rowOff>885764</xdr:rowOff>
    </xdr:to>
    <xdr:sp macro="" textlink="">
      <xdr:nvSpPr>
        <xdr:cNvPr id="5" name="正方形/長方形 4">
          <a:extLst>
            <a:ext uri="{FF2B5EF4-FFF2-40B4-BE49-F238E27FC236}">
              <a16:creationId xmlns:a16="http://schemas.microsoft.com/office/drawing/2014/main" id="{3A003972-B7C3-49EF-AED0-CA755E9C4578}"/>
            </a:ext>
          </a:extLst>
        </xdr:cNvPr>
        <xdr:cNvSpPr/>
      </xdr:nvSpPr>
      <xdr:spPr>
        <a:xfrm>
          <a:off x="190499" y="289893"/>
          <a:ext cx="4356653" cy="836067"/>
        </a:xfrm>
        <a:prstGeom prst="rect">
          <a:avLst/>
        </a:prstGeom>
        <a:solidFill>
          <a:schemeClr val="bg1"/>
        </a:solidFill>
        <a:ln w="15875" cap="flat" cmpd="sng" algn="ctr">
          <a:solidFill>
            <a:schemeClr val="accent5"/>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①立上げ・事業拡大の取組 </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②スマート農業機械等の導入 </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③整備事業に</a:t>
          </a:r>
          <a:r>
            <a:rPr kumimoji="0" lang="ja-JP" altLang="en-US" sz="1200" b="0" i="0" u="sng"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サービス事業者（兼実需者）</a:t>
          </a: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が取り組む場合の記載例</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 val="ドロップダウンリスト"/>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996D8C-4B28-4FF8-80CA-0E656527FBA4}">
  <sheetPr>
    <pageSetUpPr fitToPage="1"/>
  </sheetPr>
  <dimension ref="A1:DY34"/>
  <sheetViews>
    <sheetView showGridLines="0" view="pageBreakPreview" zoomScale="115" zoomScaleNormal="100" zoomScaleSheetLayoutView="115" workbookViewId="0">
      <selection sqref="A1:R1"/>
    </sheetView>
  </sheetViews>
  <sheetFormatPr defaultColWidth="2.25" defaultRowHeight="13.5"/>
  <cols>
    <col min="1" max="65" width="2.5" style="3" customWidth="1"/>
    <col min="66" max="71" width="2.25" style="3"/>
    <col min="72" max="72" width="1.125" style="3" customWidth="1"/>
    <col min="73" max="256" width="2.25" style="3"/>
    <col min="257" max="257" width="2.5" style="3" bestFit="1" customWidth="1"/>
    <col min="258" max="258" width="2.25" style="3"/>
    <col min="259" max="259" width="2.5" style="3" bestFit="1" customWidth="1"/>
    <col min="260" max="512" width="2.25" style="3"/>
    <col min="513" max="513" width="2.5" style="3" bestFit="1" customWidth="1"/>
    <col min="514" max="514" width="2.25" style="3"/>
    <col min="515" max="515" width="2.5" style="3" bestFit="1" customWidth="1"/>
    <col min="516" max="768" width="2.25" style="3"/>
    <col min="769" max="769" width="2.5" style="3" bestFit="1" customWidth="1"/>
    <col min="770" max="770" width="2.25" style="3"/>
    <col min="771" max="771" width="2.5" style="3" bestFit="1" customWidth="1"/>
    <col min="772" max="1024" width="2.25" style="3"/>
    <col min="1025" max="1025" width="2.5" style="3" bestFit="1" customWidth="1"/>
    <col min="1026" max="1026" width="2.25" style="3"/>
    <col min="1027" max="1027" width="2.5" style="3" bestFit="1" customWidth="1"/>
    <col min="1028" max="1280" width="2.25" style="3"/>
    <col min="1281" max="1281" width="2.5" style="3" bestFit="1" customWidth="1"/>
    <col min="1282" max="1282" width="2.25" style="3"/>
    <col min="1283" max="1283" width="2.5" style="3" bestFit="1" customWidth="1"/>
    <col min="1284" max="1536" width="2.25" style="3"/>
    <col min="1537" max="1537" width="2.5" style="3" bestFit="1" customWidth="1"/>
    <col min="1538" max="1538" width="2.25" style="3"/>
    <col min="1539" max="1539" width="2.5" style="3" bestFit="1" customWidth="1"/>
    <col min="1540" max="1792" width="2.25" style="3"/>
    <col min="1793" max="1793" width="2.5" style="3" bestFit="1" customWidth="1"/>
    <col min="1794" max="1794" width="2.25" style="3"/>
    <col min="1795" max="1795" width="2.5" style="3" bestFit="1" customWidth="1"/>
    <col min="1796" max="2048" width="2.25" style="3"/>
    <col min="2049" max="2049" width="2.5" style="3" bestFit="1" customWidth="1"/>
    <col min="2050" max="2050" width="2.25" style="3"/>
    <col min="2051" max="2051" width="2.5" style="3" bestFit="1" customWidth="1"/>
    <col min="2052" max="2304" width="2.25" style="3"/>
    <col min="2305" max="2305" width="2.5" style="3" bestFit="1" customWidth="1"/>
    <col min="2306" max="2306" width="2.25" style="3"/>
    <col min="2307" max="2307" width="2.5" style="3" bestFit="1" customWidth="1"/>
    <col min="2308" max="2560" width="2.25" style="3"/>
    <col min="2561" max="2561" width="2.5" style="3" bestFit="1" customWidth="1"/>
    <col min="2562" max="2562" width="2.25" style="3"/>
    <col min="2563" max="2563" width="2.5" style="3" bestFit="1" customWidth="1"/>
    <col min="2564" max="2816" width="2.25" style="3"/>
    <col min="2817" max="2817" width="2.5" style="3" bestFit="1" customWidth="1"/>
    <col min="2818" max="2818" width="2.25" style="3"/>
    <col min="2819" max="2819" width="2.5" style="3" bestFit="1" customWidth="1"/>
    <col min="2820" max="3072" width="2.25" style="3"/>
    <col min="3073" max="3073" width="2.5" style="3" bestFit="1" customWidth="1"/>
    <col min="3074" max="3074" width="2.25" style="3"/>
    <col min="3075" max="3075" width="2.5" style="3" bestFit="1" customWidth="1"/>
    <col min="3076" max="3328" width="2.25" style="3"/>
    <col min="3329" max="3329" width="2.5" style="3" bestFit="1" customWidth="1"/>
    <col min="3330" max="3330" width="2.25" style="3"/>
    <col min="3331" max="3331" width="2.5" style="3" bestFit="1" customWidth="1"/>
    <col min="3332" max="3584" width="2.25" style="3"/>
    <col min="3585" max="3585" width="2.5" style="3" bestFit="1" customWidth="1"/>
    <col min="3586" max="3586" width="2.25" style="3"/>
    <col min="3587" max="3587" width="2.5" style="3" bestFit="1" customWidth="1"/>
    <col min="3588" max="3840" width="2.25" style="3"/>
    <col min="3841" max="3841" width="2.5" style="3" bestFit="1" customWidth="1"/>
    <col min="3842" max="3842" width="2.25" style="3"/>
    <col min="3843" max="3843" width="2.5" style="3" bestFit="1" customWidth="1"/>
    <col min="3844" max="4096" width="2.25" style="3"/>
    <col min="4097" max="4097" width="2.5" style="3" bestFit="1" customWidth="1"/>
    <col min="4098" max="4098" width="2.25" style="3"/>
    <col min="4099" max="4099" width="2.5" style="3" bestFit="1" customWidth="1"/>
    <col min="4100" max="4352" width="2.25" style="3"/>
    <col min="4353" max="4353" width="2.5" style="3" bestFit="1" customWidth="1"/>
    <col min="4354" max="4354" width="2.25" style="3"/>
    <col min="4355" max="4355" width="2.5" style="3" bestFit="1" customWidth="1"/>
    <col min="4356" max="4608" width="2.25" style="3"/>
    <col min="4609" max="4609" width="2.5" style="3" bestFit="1" customWidth="1"/>
    <col min="4610" max="4610" width="2.25" style="3"/>
    <col min="4611" max="4611" width="2.5" style="3" bestFit="1" customWidth="1"/>
    <col min="4612" max="4864" width="2.25" style="3"/>
    <col min="4865" max="4865" width="2.5" style="3" bestFit="1" customWidth="1"/>
    <col min="4866" max="4866" width="2.25" style="3"/>
    <col min="4867" max="4867" width="2.5" style="3" bestFit="1" customWidth="1"/>
    <col min="4868" max="5120" width="2.25" style="3"/>
    <col min="5121" max="5121" width="2.5" style="3" bestFit="1" customWidth="1"/>
    <col min="5122" max="5122" width="2.25" style="3"/>
    <col min="5123" max="5123" width="2.5" style="3" bestFit="1" customWidth="1"/>
    <col min="5124" max="5376" width="2.25" style="3"/>
    <col min="5377" max="5377" width="2.5" style="3" bestFit="1" customWidth="1"/>
    <col min="5378" max="5378" width="2.25" style="3"/>
    <col min="5379" max="5379" width="2.5" style="3" bestFit="1" customWidth="1"/>
    <col min="5380" max="5632" width="2.25" style="3"/>
    <col min="5633" max="5633" width="2.5" style="3" bestFit="1" customWidth="1"/>
    <col min="5634" max="5634" width="2.25" style="3"/>
    <col min="5635" max="5635" width="2.5" style="3" bestFit="1" customWidth="1"/>
    <col min="5636" max="5888" width="2.25" style="3"/>
    <col min="5889" max="5889" width="2.5" style="3" bestFit="1" customWidth="1"/>
    <col min="5890" max="5890" width="2.25" style="3"/>
    <col min="5891" max="5891" width="2.5" style="3" bestFit="1" customWidth="1"/>
    <col min="5892" max="6144" width="2.25" style="3"/>
    <col min="6145" max="6145" width="2.5" style="3" bestFit="1" customWidth="1"/>
    <col min="6146" max="6146" width="2.25" style="3"/>
    <col min="6147" max="6147" width="2.5" style="3" bestFit="1" customWidth="1"/>
    <col min="6148" max="6400" width="2.25" style="3"/>
    <col min="6401" max="6401" width="2.5" style="3" bestFit="1" customWidth="1"/>
    <col min="6402" max="6402" width="2.25" style="3"/>
    <col min="6403" max="6403" width="2.5" style="3" bestFit="1" customWidth="1"/>
    <col min="6404" max="6656" width="2.25" style="3"/>
    <col min="6657" max="6657" width="2.5" style="3" bestFit="1" customWidth="1"/>
    <col min="6658" max="6658" width="2.25" style="3"/>
    <col min="6659" max="6659" width="2.5" style="3" bestFit="1" customWidth="1"/>
    <col min="6660" max="6912" width="2.25" style="3"/>
    <col min="6913" max="6913" width="2.5" style="3" bestFit="1" customWidth="1"/>
    <col min="6914" max="6914" width="2.25" style="3"/>
    <col min="6915" max="6915" width="2.5" style="3" bestFit="1" customWidth="1"/>
    <col min="6916" max="7168" width="2.25" style="3"/>
    <col min="7169" max="7169" width="2.5" style="3" bestFit="1" customWidth="1"/>
    <col min="7170" max="7170" width="2.25" style="3"/>
    <col min="7171" max="7171" width="2.5" style="3" bestFit="1" customWidth="1"/>
    <col min="7172" max="7424" width="2.25" style="3"/>
    <col min="7425" max="7425" width="2.5" style="3" bestFit="1" customWidth="1"/>
    <col min="7426" max="7426" width="2.25" style="3"/>
    <col min="7427" max="7427" width="2.5" style="3" bestFit="1" customWidth="1"/>
    <col min="7428" max="7680" width="2.25" style="3"/>
    <col min="7681" max="7681" width="2.5" style="3" bestFit="1" customWidth="1"/>
    <col min="7682" max="7682" width="2.25" style="3"/>
    <col min="7683" max="7683" width="2.5" style="3" bestFit="1" customWidth="1"/>
    <col min="7684" max="7936" width="2.25" style="3"/>
    <col min="7937" max="7937" width="2.5" style="3" bestFit="1" customWidth="1"/>
    <col min="7938" max="7938" width="2.25" style="3"/>
    <col min="7939" max="7939" width="2.5" style="3" bestFit="1" customWidth="1"/>
    <col min="7940" max="8192" width="2.25" style="3"/>
    <col min="8193" max="8193" width="2.5" style="3" bestFit="1" customWidth="1"/>
    <col min="8194" max="8194" width="2.25" style="3"/>
    <col min="8195" max="8195" width="2.5" style="3" bestFit="1" customWidth="1"/>
    <col min="8196" max="8448" width="2.25" style="3"/>
    <col min="8449" max="8449" width="2.5" style="3" bestFit="1" customWidth="1"/>
    <col min="8450" max="8450" width="2.25" style="3"/>
    <col min="8451" max="8451" width="2.5" style="3" bestFit="1" customWidth="1"/>
    <col min="8452" max="8704" width="2.25" style="3"/>
    <col min="8705" max="8705" width="2.5" style="3" bestFit="1" customWidth="1"/>
    <col min="8706" max="8706" width="2.25" style="3"/>
    <col min="8707" max="8707" width="2.5" style="3" bestFit="1" customWidth="1"/>
    <col min="8708" max="8960" width="2.25" style="3"/>
    <col min="8961" max="8961" width="2.5" style="3" bestFit="1" customWidth="1"/>
    <col min="8962" max="8962" width="2.25" style="3"/>
    <col min="8963" max="8963" width="2.5" style="3" bestFit="1" customWidth="1"/>
    <col min="8964" max="9216" width="2.25" style="3"/>
    <col min="9217" max="9217" width="2.5" style="3" bestFit="1" customWidth="1"/>
    <col min="9218" max="9218" width="2.25" style="3"/>
    <col min="9219" max="9219" width="2.5" style="3" bestFit="1" customWidth="1"/>
    <col min="9220" max="9472" width="2.25" style="3"/>
    <col min="9473" max="9473" width="2.5" style="3" bestFit="1" customWidth="1"/>
    <col min="9474" max="9474" width="2.25" style="3"/>
    <col min="9475" max="9475" width="2.5" style="3" bestFit="1" customWidth="1"/>
    <col min="9476" max="9728" width="2.25" style="3"/>
    <col min="9729" max="9729" width="2.5" style="3" bestFit="1" customWidth="1"/>
    <col min="9730" max="9730" width="2.25" style="3"/>
    <col min="9731" max="9731" width="2.5" style="3" bestFit="1" customWidth="1"/>
    <col min="9732" max="9984" width="2.25" style="3"/>
    <col min="9985" max="9985" width="2.5" style="3" bestFit="1" customWidth="1"/>
    <col min="9986" max="9986" width="2.25" style="3"/>
    <col min="9987" max="9987" width="2.5" style="3" bestFit="1" customWidth="1"/>
    <col min="9988" max="10240" width="2.25" style="3"/>
    <col min="10241" max="10241" width="2.5" style="3" bestFit="1" customWidth="1"/>
    <col min="10242" max="10242" width="2.25" style="3"/>
    <col min="10243" max="10243" width="2.5" style="3" bestFit="1" customWidth="1"/>
    <col min="10244" max="10496" width="2.25" style="3"/>
    <col min="10497" max="10497" width="2.5" style="3" bestFit="1" customWidth="1"/>
    <col min="10498" max="10498" width="2.25" style="3"/>
    <col min="10499" max="10499" width="2.5" style="3" bestFit="1" customWidth="1"/>
    <col min="10500" max="10752" width="2.25" style="3"/>
    <col min="10753" max="10753" width="2.5" style="3" bestFit="1" customWidth="1"/>
    <col min="10754" max="10754" width="2.25" style="3"/>
    <col min="10755" max="10755" width="2.5" style="3" bestFit="1" customWidth="1"/>
    <col min="10756" max="11008" width="2.25" style="3"/>
    <col min="11009" max="11009" width="2.5" style="3" bestFit="1" customWidth="1"/>
    <col min="11010" max="11010" width="2.25" style="3"/>
    <col min="11011" max="11011" width="2.5" style="3" bestFit="1" customWidth="1"/>
    <col min="11012" max="11264" width="2.25" style="3"/>
    <col min="11265" max="11265" width="2.5" style="3" bestFit="1" customWidth="1"/>
    <col min="11266" max="11266" width="2.25" style="3"/>
    <col min="11267" max="11267" width="2.5" style="3" bestFit="1" customWidth="1"/>
    <col min="11268" max="11520" width="2.25" style="3"/>
    <col min="11521" max="11521" width="2.5" style="3" bestFit="1" customWidth="1"/>
    <col min="11522" max="11522" width="2.25" style="3"/>
    <col min="11523" max="11523" width="2.5" style="3" bestFit="1" customWidth="1"/>
    <col min="11524" max="11776" width="2.25" style="3"/>
    <col min="11777" max="11777" width="2.5" style="3" bestFit="1" customWidth="1"/>
    <col min="11778" max="11778" width="2.25" style="3"/>
    <col min="11779" max="11779" width="2.5" style="3" bestFit="1" customWidth="1"/>
    <col min="11780" max="12032" width="2.25" style="3"/>
    <col min="12033" max="12033" width="2.5" style="3" bestFit="1" customWidth="1"/>
    <col min="12034" max="12034" width="2.25" style="3"/>
    <col min="12035" max="12035" width="2.5" style="3" bestFit="1" customWidth="1"/>
    <col min="12036" max="12288" width="2.25" style="3"/>
    <col min="12289" max="12289" width="2.5" style="3" bestFit="1" customWidth="1"/>
    <col min="12290" max="12290" width="2.25" style="3"/>
    <col min="12291" max="12291" width="2.5" style="3" bestFit="1" customWidth="1"/>
    <col min="12292" max="12544" width="2.25" style="3"/>
    <col min="12545" max="12545" width="2.5" style="3" bestFit="1" customWidth="1"/>
    <col min="12546" max="12546" width="2.25" style="3"/>
    <col min="12547" max="12547" width="2.5" style="3" bestFit="1" customWidth="1"/>
    <col min="12548" max="12800" width="2.25" style="3"/>
    <col min="12801" max="12801" width="2.5" style="3" bestFit="1" customWidth="1"/>
    <col min="12802" max="12802" width="2.25" style="3"/>
    <col min="12803" max="12803" width="2.5" style="3" bestFit="1" customWidth="1"/>
    <col min="12804" max="13056" width="2.25" style="3"/>
    <col min="13057" max="13057" width="2.5" style="3" bestFit="1" customWidth="1"/>
    <col min="13058" max="13058" width="2.25" style="3"/>
    <col min="13059" max="13059" width="2.5" style="3" bestFit="1" customWidth="1"/>
    <col min="13060" max="13312" width="2.25" style="3"/>
    <col min="13313" max="13313" width="2.5" style="3" bestFit="1" customWidth="1"/>
    <col min="13314" max="13314" width="2.25" style="3"/>
    <col min="13315" max="13315" width="2.5" style="3" bestFit="1" customWidth="1"/>
    <col min="13316" max="13568" width="2.25" style="3"/>
    <col min="13569" max="13569" width="2.5" style="3" bestFit="1" customWidth="1"/>
    <col min="13570" max="13570" width="2.25" style="3"/>
    <col min="13571" max="13571" width="2.5" style="3" bestFit="1" customWidth="1"/>
    <col min="13572" max="13824" width="2.25" style="3"/>
    <col min="13825" max="13825" width="2.5" style="3" bestFit="1" customWidth="1"/>
    <col min="13826" max="13826" width="2.25" style="3"/>
    <col min="13827" max="13827" width="2.5" style="3" bestFit="1" customWidth="1"/>
    <col min="13828" max="14080" width="2.25" style="3"/>
    <col min="14081" max="14081" width="2.5" style="3" bestFit="1" customWidth="1"/>
    <col min="14082" max="14082" width="2.25" style="3"/>
    <col min="14083" max="14083" width="2.5" style="3" bestFit="1" customWidth="1"/>
    <col min="14084" max="14336" width="2.25" style="3"/>
    <col min="14337" max="14337" width="2.5" style="3" bestFit="1" customWidth="1"/>
    <col min="14338" max="14338" width="2.25" style="3"/>
    <col min="14339" max="14339" width="2.5" style="3" bestFit="1" customWidth="1"/>
    <col min="14340" max="14592" width="2.25" style="3"/>
    <col min="14593" max="14593" width="2.5" style="3" bestFit="1" customWidth="1"/>
    <col min="14594" max="14594" width="2.25" style="3"/>
    <col min="14595" max="14595" width="2.5" style="3" bestFit="1" customWidth="1"/>
    <col min="14596" max="14848" width="2.25" style="3"/>
    <col min="14849" max="14849" width="2.5" style="3" bestFit="1" customWidth="1"/>
    <col min="14850" max="14850" width="2.25" style="3"/>
    <col min="14851" max="14851" width="2.5" style="3" bestFit="1" customWidth="1"/>
    <col min="14852" max="15104" width="2.25" style="3"/>
    <col min="15105" max="15105" width="2.5" style="3" bestFit="1" customWidth="1"/>
    <col min="15106" max="15106" width="2.25" style="3"/>
    <col min="15107" max="15107" width="2.5" style="3" bestFit="1" customWidth="1"/>
    <col min="15108" max="15360" width="2.25" style="3"/>
    <col min="15361" max="15361" width="2.5" style="3" bestFit="1" customWidth="1"/>
    <col min="15362" max="15362" width="2.25" style="3"/>
    <col min="15363" max="15363" width="2.5" style="3" bestFit="1" customWidth="1"/>
    <col min="15364" max="15616" width="2.25" style="3"/>
    <col min="15617" max="15617" width="2.5" style="3" bestFit="1" customWidth="1"/>
    <col min="15618" max="15618" width="2.25" style="3"/>
    <col min="15619" max="15619" width="2.5" style="3" bestFit="1" customWidth="1"/>
    <col min="15620" max="15872" width="2.25" style="3"/>
    <col min="15873" max="15873" width="2.5" style="3" bestFit="1" customWidth="1"/>
    <col min="15874" max="15874" width="2.25" style="3"/>
    <col min="15875" max="15875" width="2.5" style="3" bestFit="1" customWidth="1"/>
    <col min="15876" max="16128" width="2.25" style="3"/>
    <col min="16129" max="16129" width="2.5" style="3" bestFit="1" customWidth="1"/>
    <col min="16130" max="16130" width="2.25" style="3"/>
    <col min="16131" max="16131" width="2.5" style="3" bestFit="1" customWidth="1"/>
    <col min="16132" max="16384" width="2.25" style="3"/>
  </cols>
  <sheetData>
    <row r="1" spans="1:129" ht="18" customHeight="1">
      <c r="A1" s="405" t="s">
        <v>304</v>
      </c>
      <c r="B1" s="405"/>
      <c r="C1" s="405"/>
      <c r="D1" s="405"/>
      <c r="E1" s="405"/>
      <c r="F1" s="405"/>
      <c r="G1" s="405"/>
      <c r="H1" s="405"/>
      <c r="I1" s="405"/>
      <c r="J1" s="405"/>
      <c r="K1" s="405"/>
      <c r="L1" s="405"/>
      <c r="M1" s="405"/>
      <c r="N1" s="405"/>
      <c r="O1" s="405"/>
      <c r="P1" s="405"/>
      <c r="Q1" s="405"/>
      <c r="R1" s="405"/>
    </row>
    <row r="2" spans="1:129" ht="62.25" customHeight="1">
      <c r="A2" s="406" t="s">
        <v>305</v>
      </c>
      <c r="B2" s="406"/>
      <c r="C2" s="406"/>
      <c r="D2" s="406"/>
      <c r="E2" s="406"/>
      <c r="F2" s="406"/>
      <c r="G2" s="406"/>
      <c r="H2" s="406"/>
      <c r="I2" s="406"/>
      <c r="J2" s="406"/>
      <c r="K2" s="406"/>
      <c r="L2" s="406"/>
      <c r="M2" s="406"/>
      <c r="N2" s="406"/>
      <c r="O2" s="406"/>
      <c r="P2" s="406"/>
      <c r="Q2" s="406"/>
      <c r="R2" s="406"/>
      <c r="S2" s="406"/>
      <c r="T2" s="406"/>
      <c r="U2" s="406"/>
      <c r="V2" s="406"/>
      <c r="W2" s="406"/>
      <c r="X2" s="406"/>
      <c r="Y2" s="406"/>
      <c r="Z2" s="406"/>
      <c r="AA2" s="406"/>
      <c r="AB2" s="406"/>
      <c r="AC2" s="406"/>
      <c r="AD2" s="406"/>
      <c r="AE2" s="406"/>
      <c r="AF2" s="406"/>
      <c r="AG2" s="406"/>
      <c r="AH2" s="406"/>
      <c r="AI2" s="406"/>
      <c r="AJ2" s="406"/>
      <c r="AK2" s="406"/>
      <c r="AL2" s="406"/>
      <c r="AM2" s="406"/>
      <c r="AN2" s="406"/>
      <c r="AO2" s="406"/>
      <c r="AP2" s="406"/>
      <c r="AQ2" s="406"/>
      <c r="AR2" s="406"/>
      <c r="AS2" s="406"/>
      <c r="AT2" s="406"/>
      <c r="AU2" s="406"/>
      <c r="AV2" s="406"/>
      <c r="AW2" s="406"/>
      <c r="AX2" s="406"/>
      <c r="AY2" s="406"/>
      <c r="AZ2" s="406"/>
      <c r="BA2" s="406"/>
      <c r="BB2" s="406"/>
      <c r="BC2" s="406"/>
      <c r="BD2" s="406"/>
      <c r="BE2" s="406"/>
      <c r="BF2" s="406"/>
      <c r="BG2" s="406"/>
      <c r="BH2" s="406"/>
      <c r="BI2" s="406"/>
      <c r="BJ2" s="224"/>
      <c r="BK2" s="380"/>
      <c r="BL2" s="224"/>
    </row>
    <row r="3" spans="1:129" s="1" customFormat="1" ht="19.5" customHeight="1" thickBot="1">
      <c r="A3" s="225"/>
      <c r="B3" s="407" t="s">
        <v>306</v>
      </c>
      <c r="C3" s="407"/>
      <c r="D3" s="407"/>
      <c r="E3" s="407"/>
      <c r="F3" s="407"/>
      <c r="G3" s="407"/>
      <c r="H3" s="407"/>
      <c r="I3" s="407"/>
      <c r="J3" s="407"/>
      <c r="K3" s="407"/>
      <c r="L3" s="407"/>
      <c r="M3" s="407"/>
      <c r="N3" s="407"/>
      <c r="O3" s="407"/>
      <c r="P3" s="227"/>
      <c r="Q3" s="227"/>
      <c r="R3" s="227"/>
      <c r="S3" s="407"/>
      <c r="T3" s="407"/>
      <c r="U3" s="407"/>
      <c r="V3" s="407"/>
      <c r="W3" s="407"/>
      <c r="X3" s="407"/>
      <c r="Y3" s="407"/>
      <c r="Z3" s="407"/>
      <c r="AA3" s="407"/>
      <c r="AB3" s="407"/>
      <c r="AC3" s="407"/>
      <c r="AD3" s="407"/>
      <c r="AE3" s="407"/>
      <c r="AF3" s="407"/>
      <c r="AG3" s="407"/>
      <c r="AH3" s="407"/>
      <c r="AI3" s="227"/>
      <c r="AJ3" s="227"/>
      <c r="BK3" s="228"/>
      <c r="BL3" s="228"/>
    </row>
    <row r="4" spans="1:129" s="226" customFormat="1" ht="27" customHeight="1">
      <c r="A4" s="229"/>
      <c r="B4" s="408" t="s">
        <v>0</v>
      </c>
      <c r="C4" s="409"/>
      <c r="D4" s="410" t="s">
        <v>307</v>
      </c>
      <c r="E4" s="411"/>
      <c r="F4" s="411"/>
      <c r="G4" s="411"/>
      <c r="H4" s="411"/>
      <c r="I4" s="411"/>
      <c r="J4" s="411"/>
      <c r="K4" s="411"/>
      <c r="L4" s="411"/>
      <c r="M4" s="411"/>
      <c r="N4" s="411"/>
      <c r="O4" s="412"/>
      <c r="Q4" s="413" t="s">
        <v>731</v>
      </c>
      <c r="R4" s="413"/>
      <c r="S4" s="413"/>
      <c r="T4" s="413"/>
      <c r="U4" s="413"/>
      <c r="V4" s="413"/>
      <c r="W4" s="413"/>
      <c r="X4" s="413"/>
      <c r="Y4" s="413"/>
      <c r="Z4" s="413"/>
      <c r="AA4" s="413"/>
      <c r="AB4" s="413"/>
      <c r="AC4" s="413"/>
      <c r="AD4" s="413"/>
      <c r="AE4" s="413"/>
      <c r="AF4" s="413"/>
      <c r="AG4" s="413"/>
      <c r="AH4" s="413"/>
      <c r="AI4" s="413"/>
      <c r="AJ4" s="413"/>
      <c r="AK4" s="413"/>
      <c r="AL4" s="413"/>
      <c r="AM4" s="413"/>
      <c r="AN4" s="413"/>
      <c r="AO4" s="413"/>
      <c r="AP4" s="413"/>
      <c r="AQ4" s="413"/>
      <c r="AR4" s="413"/>
      <c r="AS4" s="413"/>
      <c r="AT4" s="413"/>
      <c r="AU4" s="413"/>
      <c r="AV4" s="413"/>
      <c r="AW4" s="413"/>
      <c r="AX4" s="413"/>
      <c r="AY4" s="413"/>
      <c r="AZ4" s="413"/>
      <c r="BA4" s="413"/>
      <c r="BB4" s="413"/>
      <c r="BC4" s="413"/>
      <c r="BD4" s="413"/>
      <c r="BE4" s="413"/>
      <c r="BF4" s="413"/>
      <c r="BG4" s="413"/>
      <c r="BH4" s="413"/>
      <c r="BI4" s="413"/>
      <c r="BJ4" s="231"/>
      <c r="BK4" s="375"/>
      <c r="BL4" s="232"/>
    </row>
    <row r="5" spans="1:129" s="226" customFormat="1" ht="45" customHeight="1" thickBot="1">
      <c r="A5" s="229"/>
      <c r="B5" s="414" t="s">
        <v>39</v>
      </c>
      <c r="C5" s="415"/>
      <c r="D5" s="416" t="s">
        <v>734</v>
      </c>
      <c r="E5" s="417"/>
      <c r="F5" s="417"/>
      <c r="G5" s="417"/>
      <c r="H5" s="417"/>
      <c r="I5" s="417"/>
      <c r="J5" s="417"/>
      <c r="K5" s="417"/>
      <c r="L5" s="417"/>
      <c r="M5" s="417"/>
      <c r="N5" s="417"/>
      <c r="O5" s="418"/>
      <c r="Q5" s="413" t="s">
        <v>730</v>
      </c>
      <c r="R5" s="413"/>
      <c r="S5" s="413"/>
      <c r="T5" s="413"/>
      <c r="U5" s="413"/>
      <c r="V5" s="413"/>
      <c r="W5" s="413"/>
      <c r="X5" s="413"/>
      <c r="Y5" s="413"/>
      <c r="Z5" s="413"/>
      <c r="AA5" s="413"/>
      <c r="AB5" s="413"/>
      <c r="AC5" s="413"/>
      <c r="AD5" s="413"/>
      <c r="AE5" s="413"/>
      <c r="AF5" s="413"/>
      <c r="AG5" s="413"/>
      <c r="AH5" s="413"/>
      <c r="AI5" s="413"/>
      <c r="AJ5" s="413"/>
      <c r="AK5" s="413"/>
      <c r="AL5" s="413"/>
      <c r="AM5" s="413"/>
      <c r="AN5" s="413"/>
      <c r="AO5" s="413"/>
      <c r="AP5" s="413"/>
      <c r="AQ5" s="413"/>
      <c r="AR5" s="413"/>
      <c r="AS5" s="413"/>
      <c r="AT5" s="413"/>
      <c r="AU5" s="413"/>
      <c r="AV5" s="413"/>
      <c r="AW5" s="413"/>
      <c r="AX5" s="413"/>
      <c r="AY5" s="413"/>
      <c r="AZ5" s="413"/>
      <c r="BA5" s="413"/>
      <c r="BB5" s="413"/>
      <c r="BC5" s="413"/>
      <c r="BD5" s="413"/>
      <c r="BE5" s="413"/>
      <c r="BF5" s="413"/>
      <c r="BG5" s="413"/>
      <c r="BH5" s="413"/>
      <c r="BI5" s="413"/>
      <c r="BJ5" s="231"/>
      <c r="BK5" s="231"/>
      <c r="BL5" s="232"/>
    </row>
    <row r="6" spans="1:129" s="235" customFormat="1" ht="13.5" customHeight="1">
      <c r="A6" s="233"/>
      <c r="B6" s="234" t="s">
        <v>308</v>
      </c>
      <c r="C6" s="230"/>
      <c r="D6" s="230"/>
      <c r="E6" s="230"/>
      <c r="F6" s="230"/>
      <c r="G6" s="230"/>
      <c r="H6" s="230"/>
      <c r="I6" s="230"/>
      <c r="J6" s="230"/>
      <c r="K6" s="230"/>
      <c r="L6" s="230"/>
      <c r="M6" s="230"/>
      <c r="N6" s="230"/>
      <c r="O6" s="230"/>
      <c r="P6" s="230"/>
      <c r="Q6" s="230"/>
      <c r="R6" s="230"/>
      <c r="S6" s="230"/>
      <c r="T6" s="230"/>
      <c r="U6" s="230"/>
      <c r="V6" s="230"/>
      <c r="W6" s="230"/>
      <c r="X6" s="230"/>
      <c r="Y6" s="230"/>
      <c r="Z6" s="230"/>
      <c r="AA6" s="230"/>
      <c r="AB6" s="230"/>
      <c r="AC6" s="230"/>
      <c r="AD6" s="230"/>
      <c r="AE6" s="230"/>
      <c r="AF6" s="230"/>
      <c r="AG6" s="230"/>
      <c r="AH6" s="230"/>
      <c r="AI6" s="230"/>
      <c r="AJ6" s="230"/>
      <c r="AK6" s="230"/>
      <c r="AL6" s="230"/>
      <c r="AM6" s="230"/>
      <c r="AN6" s="230"/>
      <c r="AO6" s="230"/>
      <c r="AP6" s="230"/>
      <c r="AQ6" s="230"/>
      <c r="AR6" s="230"/>
      <c r="AS6" s="230"/>
      <c r="AT6" s="230"/>
      <c r="AU6" s="230"/>
      <c r="AV6" s="230"/>
      <c r="AY6" s="419"/>
      <c r="AZ6" s="419"/>
      <c r="BA6" s="419"/>
      <c r="BB6" s="419"/>
      <c r="BC6" s="419"/>
      <c r="BD6" s="419"/>
      <c r="BE6" s="419"/>
      <c r="BF6" s="419"/>
      <c r="BG6" s="419"/>
      <c r="BH6" s="419"/>
      <c r="BI6" s="419"/>
      <c r="BJ6" s="419"/>
      <c r="BK6" s="419"/>
      <c r="BL6" s="419"/>
      <c r="CR6" s="231"/>
      <c r="CS6" s="231"/>
      <c r="CT6" s="231"/>
      <c r="CU6" s="231"/>
      <c r="CV6" s="231"/>
      <c r="CW6" s="231"/>
      <c r="CX6" s="231"/>
      <c r="CY6" s="231"/>
      <c r="CZ6" s="231"/>
      <c r="DA6" s="231"/>
      <c r="DB6" s="231"/>
      <c r="DC6" s="231"/>
      <c r="DD6" s="231"/>
      <c r="DE6" s="231"/>
      <c r="DF6" s="231"/>
      <c r="DG6" s="231"/>
      <c r="DH6" s="231"/>
      <c r="DI6" s="231"/>
      <c r="DJ6" s="231"/>
      <c r="DK6" s="231"/>
      <c r="DL6" s="231"/>
      <c r="DM6" s="231"/>
      <c r="DN6" s="231"/>
      <c r="DO6" s="231"/>
      <c r="DP6" s="231"/>
      <c r="DQ6" s="231"/>
      <c r="DR6" s="231"/>
      <c r="DS6" s="231"/>
      <c r="DT6" s="231"/>
      <c r="DU6" s="231"/>
      <c r="DV6" s="231"/>
      <c r="DW6" s="231"/>
      <c r="DX6" s="231"/>
      <c r="DY6" s="231"/>
    </row>
    <row r="7" spans="1:129" s="235" customFormat="1" ht="19.5" customHeight="1">
      <c r="A7" s="233"/>
      <c r="B7" s="226" t="s">
        <v>309</v>
      </c>
      <c r="C7" s="230"/>
      <c r="D7" s="230"/>
      <c r="E7" s="230"/>
      <c r="F7" s="230"/>
      <c r="G7" s="230"/>
      <c r="H7" s="230"/>
      <c r="I7" s="230"/>
      <c r="J7" s="230"/>
      <c r="K7" s="230"/>
      <c r="L7" s="230"/>
      <c r="M7" s="230"/>
      <c r="N7" s="230"/>
      <c r="O7" s="230"/>
      <c r="P7" s="230"/>
      <c r="Q7" s="230"/>
      <c r="R7" s="230"/>
      <c r="S7" s="230"/>
      <c r="T7" s="230"/>
      <c r="U7" s="230"/>
      <c r="V7" s="230"/>
      <c r="W7" s="230"/>
      <c r="X7" s="230"/>
      <c r="Y7" s="230"/>
      <c r="Z7" s="230"/>
      <c r="AA7" s="230"/>
      <c r="AB7" s="230"/>
      <c r="AC7" s="230"/>
      <c r="AD7" s="230"/>
      <c r="AE7" s="230"/>
      <c r="AF7" s="230"/>
      <c r="AG7" s="230"/>
      <c r="AH7" s="230"/>
      <c r="AI7" s="230"/>
      <c r="AJ7" s="230"/>
      <c r="AK7" s="230"/>
      <c r="AL7" s="230"/>
      <c r="AM7" s="230"/>
      <c r="AN7" s="230"/>
      <c r="AO7" s="230"/>
      <c r="AP7" s="230"/>
      <c r="AQ7" s="230"/>
      <c r="AR7" s="230"/>
      <c r="AS7" s="230"/>
      <c r="AT7" s="230"/>
      <c r="AU7" s="230"/>
      <c r="AV7" s="230"/>
      <c r="AW7" s="230"/>
      <c r="AY7" s="419"/>
      <c r="AZ7" s="419"/>
      <c r="BA7" s="419"/>
      <c r="BB7" s="420"/>
      <c r="BC7" s="420"/>
      <c r="BD7" s="420"/>
      <c r="BE7" s="420"/>
      <c r="BF7" s="420"/>
      <c r="BG7" s="420"/>
      <c r="BH7" s="420"/>
      <c r="BI7" s="420"/>
      <c r="BJ7" s="420"/>
      <c r="BK7" s="420"/>
      <c r="BL7" s="420"/>
      <c r="CR7" s="237"/>
      <c r="CS7" s="237"/>
      <c r="CT7" s="237"/>
      <c r="CU7" s="237"/>
      <c r="CV7" s="237"/>
      <c r="CW7" s="237"/>
      <c r="CX7" s="237"/>
      <c r="CY7" s="237"/>
      <c r="CZ7" s="237"/>
      <c r="DA7" s="237"/>
      <c r="DB7" s="237"/>
      <c r="DC7" s="237"/>
      <c r="DD7" s="237"/>
      <c r="DE7" s="237"/>
      <c r="DF7" s="237"/>
      <c r="DG7" s="237"/>
      <c r="DH7" s="237"/>
      <c r="DI7" s="237"/>
      <c r="DJ7" s="237"/>
      <c r="DK7" s="237"/>
      <c r="DL7" s="237"/>
      <c r="DM7" s="237"/>
      <c r="DN7" s="237"/>
      <c r="DO7" s="237"/>
      <c r="DP7" s="237"/>
      <c r="DQ7" s="237"/>
      <c r="DR7" s="237"/>
      <c r="DS7" s="237"/>
      <c r="DT7" s="237"/>
      <c r="DU7" s="237"/>
      <c r="DV7" s="237"/>
      <c r="DW7" s="237"/>
      <c r="DX7" s="237"/>
      <c r="DY7" s="237"/>
    </row>
    <row r="8" spans="1:129" s="1" customFormat="1" ht="15" customHeight="1">
      <c r="A8" s="225"/>
      <c r="B8" s="421" t="s">
        <v>310</v>
      </c>
      <c r="C8" s="422"/>
      <c r="D8" s="422"/>
      <c r="E8" s="422"/>
      <c r="F8" s="422"/>
      <c r="G8" s="422"/>
      <c r="H8" s="422"/>
      <c r="I8" s="422"/>
      <c r="J8" s="422"/>
      <c r="K8" s="422"/>
      <c r="L8" s="422"/>
      <c r="M8" s="422"/>
      <c r="N8" s="422"/>
      <c r="O8" s="422"/>
      <c r="P8" s="422"/>
      <c r="Q8" s="422"/>
      <c r="R8" s="422"/>
      <c r="S8" s="422"/>
      <c r="T8" s="422"/>
      <c r="U8" s="422"/>
      <c r="V8" s="422"/>
      <c r="W8" s="422"/>
      <c r="X8" s="422"/>
      <c r="Y8" s="422"/>
      <c r="Z8" s="422"/>
      <c r="AA8" s="422"/>
      <c r="AB8" s="422"/>
      <c r="AC8" s="422"/>
      <c r="AD8" s="422"/>
      <c r="AE8" s="423"/>
      <c r="AF8" s="424" t="s">
        <v>311</v>
      </c>
      <c r="AG8" s="425"/>
      <c r="AH8" s="425"/>
      <c r="AI8" s="425"/>
      <c r="AJ8" s="425"/>
      <c r="AK8" s="425"/>
      <c r="AL8" s="425"/>
      <c r="AM8" s="425"/>
      <c r="AN8" s="425"/>
      <c r="AO8" s="426"/>
      <c r="AP8" s="427" t="s">
        <v>312</v>
      </c>
      <c r="AQ8" s="427"/>
      <c r="AR8" s="427"/>
      <c r="AS8" s="427"/>
      <c r="AT8" s="427"/>
      <c r="AU8" s="427"/>
      <c r="AV8" s="427"/>
      <c r="AW8" s="427"/>
      <c r="AX8" s="427"/>
      <c r="AY8" s="419"/>
      <c r="AZ8" s="419"/>
      <c r="BA8" s="419"/>
      <c r="BB8" s="419"/>
      <c r="BC8" s="419"/>
      <c r="BD8" s="419"/>
      <c r="BE8" s="419"/>
      <c r="BF8" s="419"/>
      <c r="BG8" s="419"/>
      <c r="BH8" s="419"/>
      <c r="BI8" s="419"/>
      <c r="BJ8" s="419"/>
      <c r="BK8" s="419"/>
      <c r="BL8" s="419"/>
    </row>
    <row r="9" spans="1:129" s="1" customFormat="1" ht="27.75" customHeight="1">
      <c r="B9" s="424" t="s">
        <v>313</v>
      </c>
      <c r="C9" s="425"/>
      <c r="D9" s="425"/>
      <c r="E9" s="425"/>
      <c r="F9" s="425"/>
      <c r="G9" s="425"/>
      <c r="H9" s="426"/>
      <c r="I9" s="428" t="s">
        <v>786</v>
      </c>
      <c r="J9" s="429"/>
      <c r="K9" s="429"/>
      <c r="L9" s="429"/>
      <c r="M9" s="429"/>
      <c r="N9" s="429"/>
      <c r="O9" s="429"/>
      <c r="P9" s="429"/>
      <c r="Q9" s="429"/>
      <c r="R9" s="429"/>
      <c r="S9" s="429"/>
      <c r="T9" s="429"/>
      <c r="U9" s="429"/>
      <c r="V9" s="429"/>
      <c r="W9" s="429"/>
      <c r="X9" s="429"/>
      <c r="Y9" s="429"/>
      <c r="Z9" s="429"/>
      <c r="AA9" s="429"/>
      <c r="AB9" s="429"/>
      <c r="AC9" s="429"/>
      <c r="AD9" s="429"/>
      <c r="AE9" s="430"/>
      <c r="AF9" s="351" t="s">
        <v>44</v>
      </c>
      <c r="AG9" s="424" t="s">
        <v>314</v>
      </c>
      <c r="AH9" s="425"/>
      <c r="AI9" s="425"/>
      <c r="AJ9" s="425"/>
      <c r="AK9" s="351" t="s">
        <v>44</v>
      </c>
      <c r="AL9" s="427" t="s">
        <v>315</v>
      </c>
      <c r="AM9" s="427"/>
      <c r="AN9" s="427"/>
      <c r="AO9" s="427"/>
      <c r="AP9" s="431" t="s">
        <v>800</v>
      </c>
      <c r="AQ9" s="431"/>
      <c r="AR9" s="431"/>
      <c r="AS9" s="431"/>
      <c r="AT9" s="431"/>
      <c r="AU9" s="431"/>
      <c r="AV9" s="431"/>
      <c r="AW9" s="431"/>
      <c r="AX9" s="431"/>
      <c r="BB9" s="242"/>
      <c r="BC9" s="242"/>
      <c r="BD9" s="242"/>
      <c r="BE9" s="242"/>
      <c r="BF9" s="242"/>
      <c r="BG9" s="242"/>
      <c r="BH9" s="242"/>
      <c r="BI9" s="242"/>
      <c r="BJ9" s="242"/>
      <c r="BK9" s="242"/>
      <c r="BL9" s="242"/>
    </row>
    <row r="10" spans="1:129" s="1" customFormat="1" ht="27.75" customHeight="1">
      <c r="B10" s="424" t="s">
        <v>316</v>
      </c>
      <c r="C10" s="425"/>
      <c r="D10" s="425"/>
      <c r="E10" s="425"/>
      <c r="F10" s="425"/>
      <c r="G10" s="425"/>
      <c r="H10" s="426"/>
      <c r="I10" s="428"/>
      <c r="J10" s="429"/>
      <c r="K10" s="429"/>
      <c r="L10" s="429"/>
      <c r="M10" s="429"/>
      <c r="N10" s="429"/>
      <c r="O10" s="429"/>
      <c r="P10" s="429"/>
      <c r="Q10" s="429"/>
      <c r="R10" s="429"/>
      <c r="S10" s="429"/>
      <c r="T10" s="429"/>
      <c r="U10" s="429"/>
      <c r="V10" s="429"/>
      <c r="W10" s="429"/>
      <c r="X10" s="429"/>
      <c r="Y10" s="429"/>
      <c r="Z10" s="429"/>
      <c r="AA10" s="429"/>
      <c r="AB10" s="429"/>
      <c r="AC10" s="429"/>
      <c r="AD10" s="429"/>
      <c r="AE10" s="430"/>
      <c r="AF10" s="351" t="s">
        <v>38</v>
      </c>
      <c r="AG10" s="424" t="s">
        <v>314</v>
      </c>
      <c r="AH10" s="425"/>
      <c r="AI10" s="425"/>
      <c r="AJ10" s="425"/>
      <c r="AK10" s="241" t="s">
        <v>38</v>
      </c>
      <c r="AL10" s="427" t="s">
        <v>315</v>
      </c>
      <c r="AM10" s="427"/>
      <c r="AN10" s="427"/>
      <c r="AO10" s="427"/>
      <c r="AP10" s="432"/>
      <c r="AQ10" s="432"/>
      <c r="AR10" s="432"/>
      <c r="AS10" s="432"/>
      <c r="AT10" s="432"/>
      <c r="AU10" s="432"/>
      <c r="AV10" s="432"/>
      <c r="AW10" s="432"/>
      <c r="AX10" s="432"/>
      <c r="AY10" s="242"/>
      <c r="AZ10" s="242"/>
      <c r="BA10" s="242"/>
      <c r="BB10" s="242"/>
      <c r="BC10" s="242"/>
      <c r="BD10" s="242"/>
      <c r="BE10" s="242"/>
      <c r="BF10" s="242"/>
      <c r="BG10" s="242"/>
      <c r="BH10" s="242"/>
      <c r="BI10" s="242"/>
      <c r="BJ10" s="242"/>
      <c r="BK10" s="242"/>
      <c r="BL10" s="242"/>
    </row>
    <row r="11" spans="1:129" ht="13.5" customHeight="1">
      <c r="B11" s="441" t="s">
        <v>317</v>
      </c>
      <c r="C11" s="441"/>
      <c r="D11" s="441"/>
      <c r="E11" s="441"/>
      <c r="F11" s="441"/>
      <c r="G11" s="441"/>
      <c r="H11" s="441"/>
      <c r="I11" s="441"/>
      <c r="J11" s="441"/>
      <c r="K11" s="441"/>
      <c r="L11" s="441"/>
      <c r="M11" s="441"/>
      <c r="N11" s="441"/>
      <c r="O11" s="441"/>
      <c r="P11" s="441"/>
      <c r="Q11" s="441"/>
      <c r="R11" s="441"/>
      <c r="S11" s="441"/>
      <c r="T11" s="441"/>
      <c r="U11" s="441"/>
      <c r="V11" s="441"/>
      <c r="W11" s="441"/>
      <c r="X11" s="441"/>
      <c r="Y11" s="243"/>
      <c r="Z11" s="243"/>
      <c r="AA11" s="243"/>
      <c r="AB11" s="243"/>
      <c r="AC11" s="243"/>
      <c r="AD11" s="243"/>
      <c r="AE11" s="243"/>
      <c r="AF11" s="243"/>
      <c r="AG11" s="243"/>
      <c r="AH11" s="243"/>
      <c r="AI11" s="243"/>
      <c r="AJ11" s="243"/>
      <c r="AK11" s="243"/>
      <c r="AL11" s="243"/>
      <c r="AM11" s="243"/>
      <c r="AN11" s="243"/>
      <c r="AO11" s="243"/>
      <c r="AP11" s="243"/>
      <c r="AQ11" s="243"/>
      <c r="AR11" s="243"/>
      <c r="AS11" s="243"/>
      <c r="AT11" s="243"/>
      <c r="AU11" s="243"/>
      <c r="AV11" s="243"/>
      <c r="AW11" s="243"/>
      <c r="AY11" s="242"/>
      <c r="AZ11" s="242"/>
      <c r="BA11" s="242"/>
      <c r="BB11" s="242"/>
      <c r="BC11" s="242"/>
      <c r="BD11" s="242"/>
      <c r="BE11" s="242"/>
      <c r="BF11" s="242"/>
      <c r="BG11" s="242"/>
      <c r="BH11" s="242"/>
      <c r="BI11" s="242"/>
      <c r="BJ11" s="242"/>
      <c r="BK11" s="242"/>
      <c r="BL11" s="242"/>
    </row>
    <row r="12" spans="1:129" ht="19.5" customHeight="1">
      <c r="B12" s="3" t="s">
        <v>318</v>
      </c>
    </row>
    <row r="13" spans="1:129" ht="15.75" customHeight="1">
      <c r="B13" s="433" t="s">
        <v>310</v>
      </c>
      <c r="C13" s="434"/>
      <c r="D13" s="434"/>
      <c r="E13" s="434"/>
      <c r="F13" s="434"/>
      <c r="G13" s="434"/>
      <c r="H13" s="434"/>
      <c r="I13" s="434"/>
      <c r="J13" s="434"/>
      <c r="K13" s="434"/>
      <c r="L13" s="435"/>
      <c r="M13" s="439" t="s">
        <v>319</v>
      </c>
      <c r="N13" s="439"/>
      <c r="O13" s="439"/>
      <c r="P13" s="439"/>
      <c r="Q13" s="439"/>
      <c r="R13" s="439"/>
      <c r="S13" s="439"/>
      <c r="T13" s="439"/>
      <c r="U13" s="440" t="s">
        <v>320</v>
      </c>
      <c r="V13" s="440"/>
      <c r="W13" s="440"/>
      <c r="X13" s="440"/>
      <c r="Y13" s="440"/>
      <c r="Z13" s="440"/>
      <c r="AA13" s="440"/>
      <c r="AB13" s="440"/>
      <c r="AC13" s="440" t="s">
        <v>321</v>
      </c>
      <c r="AD13" s="440"/>
      <c r="AE13" s="440"/>
      <c r="AF13" s="440"/>
      <c r="AG13" s="440"/>
      <c r="AH13" s="440"/>
      <c r="AI13" s="440"/>
      <c r="AJ13" s="440"/>
      <c r="AK13" s="440"/>
      <c r="AL13" s="440"/>
      <c r="AM13" s="440"/>
      <c r="AN13" s="440"/>
      <c r="AO13" s="440"/>
      <c r="AP13" s="440"/>
      <c r="AQ13" s="440"/>
      <c r="AR13" s="440"/>
      <c r="AS13" s="440" t="s">
        <v>322</v>
      </c>
      <c r="AT13" s="440"/>
      <c r="AU13" s="440"/>
      <c r="AV13" s="440"/>
      <c r="AW13" s="440"/>
      <c r="AX13" s="440"/>
      <c r="AY13" s="440"/>
      <c r="AZ13" s="440"/>
      <c r="BA13" s="440"/>
      <c r="BB13" s="244"/>
      <c r="BC13" s="5"/>
      <c r="BD13" s="5"/>
    </row>
    <row r="14" spans="1:129" ht="15.75" customHeight="1">
      <c r="B14" s="436"/>
      <c r="C14" s="437"/>
      <c r="D14" s="437"/>
      <c r="E14" s="437"/>
      <c r="F14" s="437"/>
      <c r="G14" s="437"/>
      <c r="H14" s="437"/>
      <c r="I14" s="437"/>
      <c r="J14" s="437"/>
      <c r="K14" s="437"/>
      <c r="L14" s="438"/>
      <c r="M14" s="439"/>
      <c r="N14" s="439"/>
      <c r="O14" s="439"/>
      <c r="P14" s="439"/>
      <c r="Q14" s="439"/>
      <c r="R14" s="439"/>
      <c r="S14" s="439"/>
      <c r="T14" s="439"/>
      <c r="U14" s="440"/>
      <c r="V14" s="440"/>
      <c r="W14" s="440"/>
      <c r="X14" s="440"/>
      <c r="Y14" s="440"/>
      <c r="Z14" s="440"/>
      <c r="AA14" s="440"/>
      <c r="AB14" s="440"/>
      <c r="AC14" s="440" t="s">
        <v>323</v>
      </c>
      <c r="AD14" s="440"/>
      <c r="AE14" s="440"/>
      <c r="AF14" s="440"/>
      <c r="AG14" s="440"/>
      <c r="AH14" s="440"/>
      <c r="AI14" s="440"/>
      <c r="AJ14" s="440"/>
      <c r="AK14" s="440" t="s">
        <v>324</v>
      </c>
      <c r="AL14" s="440"/>
      <c r="AM14" s="440"/>
      <c r="AN14" s="440"/>
      <c r="AO14" s="440"/>
      <c r="AP14" s="440"/>
      <c r="AQ14" s="440"/>
      <c r="AR14" s="440"/>
      <c r="AS14" s="440"/>
      <c r="AT14" s="440"/>
      <c r="AU14" s="440"/>
      <c r="AV14" s="440"/>
      <c r="AW14" s="440"/>
      <c r="AX14" s="440"/>
      <c r="AY14" s="440"/>
      <c r="AZ14" s="440"/>
      <c r="BA14" s="440"/>
      <c r="BB14" s="244"/>
      <c r="BC14" s="5"/>
      <c r="BD14" s="5"/>
    </row>
    <row r="15" spans="1:129" ht="15.75" customHeight="1">
      <c r="B15" s="449" t="s">
        <v>786</v>
      </c>
      <c r="C15" s="450"/>
      <c r="D15" s="450"/>
      <c r="E15" s="450"/>
      <c r="F15" s="450"/>
      <c r="G15" s="450"/>
      <c r="H15" s="450"/>
      <c r="I15" s="450"/>
      <c r="J15" s="450"/>
      <c r="K15" s="450"/>
      <c r="L15" s="451"/>
      <c r="M15" s="458" t="s">
        <v>314</v>
      </c>
      <c r="N15" s="440"/>
      <c r="O15" s="440"/>
      <c r="P15" s="440"/>
      <c r="Q15" s="440"/>
      <c r="R15" s="440"/>
      <c r="S15" s="440"/>
      <c r="T15" s="440"/>
      <c r="U15" s="446">
        <f>SUM(U16:AB17)</f>
        <v>8267000</v>
      </c>
      <c r="V15" s="447"/>
      <c r="W15" s="447"/>
      <c r="X15" s="447"/>
      <c r="Y15" s="447"/>
      <c r="Z15" s="447"/>
      <c r="AA15" s="447"/>
      <c r="AB15" s="448"/>
      <c r="AC15" s="446">
        <f t="shared" ref="AC15" si="0">SUM(AC16:AJ17)</f>
        <v>4570000</v>
      </c>
      <c r="AD15" s="447"/>
      <c r="AE15" s="447"/>
      <c r="AF15" s="447"/>
      <c r="AG15" s="447"/>
      <c r="AH15" s="447"/>
      <c r="AI15" s="447"/>
      <c r="AJ15" s="448"/>
      <c r="AK15" s="446">
        <f t="shared" ref="AK15" si="1">SUM(AK16:AR17)</f>
        <v>3697000</v>
      </c>
      <c r="AL15" s="447"/>
      <c r="AM15" s="447"/>
      <c r="AN15" s="447"/>
      <c r="AO15" s="447"/>
      <c r="AP15" s="447"/>
      <c r="AQ15" s="447"/>
      <c r="AR15" s="448"/>
      <c r="AS15" s="442"/>
      <c r="AT15" s="442"/>
      <c r="AU15" s="442"/>
      <c r="AV15" s="442"/>
      <c r="AW15" s="442"/>
      <c r="AX15" s="442"/>
      <c r="AY15" s="442"/>
      <c r="AZ15" s="442"/>
      <c r="BA15" s="442"/>
      <c r="BB15" s="244"/>
      <c r="BC15" s="5"/>
      <c r="BD15" s="5"/>
    </row>
    <row r="16" spans="1:129" ht="15.75" customHeight="1">
      <c r="B16" s="452"/>
      <c r="C16" s="453"/>
      <c r="D16" s="453"/>
      <c r="E16" s="453"/>
      <c r="F16" s="453"/>
      <c r="G16" s="453"/>
      <c r="H16" s="453"/>
      <c r="I16" s="453"/>
      <c r="J16" s="453"/>
      <c r="K16" s="453"/>
      <c r="L16" s="454"/>
      <c r="M16" s="246"/>
      <c r="N16" s="443" t="s">
        <v>325</v>
      </c>
      <c r="O16" s="444"/>
      <c r="P16" s="444"/>
      <c r="Q16" s="444"/>
      <c r="R16" s="444"/>
      <c r="S16" s="444"/>
      <c r="T16" s="445"/>
      <c r="U16" s="446">
        <v>1667000</v>
      </c>
      <c r="V16" s="447"/>
      <c r="W16" s="447"/>
      <c r="X16" s="447"/>
      <c r="Y16" s="447"/>
      <c r="Z16" s="447"/>
      <c r="AA16" s="447"/>
      <c r="AB16" s="448"/>
      <c r="AC16" s="446">
        <v>1570000</v>
      </c>
      <c r="AD16" s="447"/>
      <c r="AE16" s="447"/>
      <c r="AF16" s="447"/>
      <c r="AG16" s="447"/>
      <c r="AH16" s="447"/>
      <c r="AI16" s="447"/>
      <c r="AJ16" s="448"/>
      <c r="AK16" s="446">
        <v>97000</v>
      </c>
      <c r="AL16" s="447"/>
      <c r="AM16" s="447"/>
      <c r="AN16" s="447"/>
      <c r="AO16" s="447"/>
      <c r="AP16" s="447"/>
      <c r="AQ16" s="447"/>
      <c r="AR16" s="448"/>
      <c r="AS16" s="442"/>
      <c r="AT16" s="442"/>
      <c r="AU16" s="442"/>
      <c r="AV16" s="442"/>
      <c r="AW16" s="442"/>
      <c r="AX16" s="442"/>
      <c r="AY16" s="442"/>
      <c r="AZ16" s="442"/>
      <c r="BA16" s="442"/>
      <c r="BB16" s="244"/>
      <c r="BC16" s="5"/>
      <c r="BD16" s="5"/>
    </row>
    <row r="17" spans="2:56" ht="15.75" customHeight="1">
      <c r="B17" s="452"/>
      <c r="C17" s="453"/>
      <c r="D17" s="453"/>
      <c r="E17" s="453"/>
      <c r="F17" s="453"/>
      <c r="G17" s="453"/>
      <c r="H17" s="453"/>
      <c r="I17" s="453"/>
      <c r="J17" s="453"/>
      <c r="K17" s="453"/>
      <c r="L17" s="454"/>
      <c r="M17" s="245"/>
      <c r="N17" s="443" t="s">
        <v>326</v>
      </c>
      <c r="O17" s="444"/>
      <c r="P17" s="444"/>
      <c r="Q17" s="444"/>
      <c r="R17" s="444"/>
      <c r="S17" s="444"/>
      <c r="T17" s="445"/>
      <c r="U17" s="446">
        <v>6600000</v>
      </c>
      <c r="V17" s="447"/>
      <c r="W17" s="447"/>
      <c r="X17" s="447"/>
      <c r="Y17" s="447"/>
      <c r="Z17" s="447"/>
      <c r="AA17" s="447"/>
      <c r="AB17" s="448"/>
      <c r="AC17" s="446">
        <v>3000000</v>
      </c>
      <c r="AD17" s="447"/>
      <c r="AE17" s="447"/>
      <c r="AF17" s="447"/>
      <c r="AG17" s="447"/>
      <c r="AH17" s="447"/>
      <c r="AI17" s="447"/>
      <c r="AJ17" s="448"/>
      <c r="AK17" s="446">
        <v>3600000</v>
      </c>
      <c r="AL17" s="447"/>
      <c r="AM17" s="447"/>
      <c r="AN17" s="447"/>
      <c r="AO17" s="447"/>
      <c r="AP17" s="447"/>
      <c r="AQ17" s="447"/>
      <c r="AR17" s="448"/>
      <c r="AS17" s="442"/>
      <c r="AT17" s="442"/>
      <c r="AU17" s="442"/>
      <c r="AV17" s="442"/>
      <c r="AW17" s="442"/>
      <c r="AX17" s="442"/>
      <c r="AY17" s="442"/>
      <c r="AZ17" s="442"/>
      <c r="BA17" s="442"/>
      <c r="BB17" s="244"/>
      <c r="BC17" s="5"/>
      <c r="BD17" s="5"/>
    </row>
    <row r="18" spans="2:56" ht="15.75" customHeight="1">
      <c r="B18" s="455"/>
      <c r="C18" s="456"/>
      <c r="D18" s="456"/>
      <c r="E18" s="456"/>
      <c r="F18" s="456"/>
      <c r="G18" s="456"/>
      <c r="H18" s="456"/>
      <c r="I18" s="456"/>
      <c r="J18" s="456"/>
      <c r="K18" s="456"/>
      <c r="L18" s="457"/>
      <c r="M18" s="440" t="s">
        <v>315</v>
      </c>
      <c r="N18" s="440"/>
      <c r="O18" s="440"/>
      <c r="P18" s="440"/>
      <c r="Q18" s="440"/>
      <c r="R18" s="440"/>
      <c r="S18" s="440"/>
      <c r="T18" s="440"/>
      <c r="U18" s="446">
        <v>660000000</v>
      </c>
      <c r="V18" s="447"/>
      <c r="W18" s="447"/>
      <c r="X18" s="447"/>
      <c r="Y18" s="447"/>
      <c r="Z18" s="447"/>
      <c r="AA18" s="447"/>
      <c r="AB18" s="448"/>
      <c r="AC18" s="446">
        <v>300000000</v>
      </c>
      <c r="AD18" s="447"/>
      <c r="AE18" s="447"/>
      <c r="AF18" s="447"/>
      <c r="AG18" s="447"/>
      <c r="AH18" s="447"/>
      <c r="AI18" s="447"/>
      <c r="AJ18" s="448"/>
      <c r="AK18" s="446">
        <v>360000000</v>
      </c>
      <c r="AL18" s="447"/>
      <c r="AM18" s="447"/>
      <c r="AN18" s="447"/>
      <c r="AO18" s="447"/>
      <c r="AP18" s="447"/>
      <c r="AQ18" s="447"/>
      <c r="AR18" s="448"/>
      <c r="AS18" s="442"/>
      <c r="AT18" s="442"/>
      <c r="AU18" s="442"/>
      <c r="AV18" s="442"/>
      <c r="AW18" s="442"/>
      <c r="AX18" s="442"/>
      <c r="AY18" s="442"/>
      <c r="AZ18" s="442"/>
      <c r="BA18" s="442"/>
      <c r="BB18" s="244"/>
      <c r="BC18" s="5"/>
      <c r="BD18" s="5"/>
    </row>
    <row r="19" spans="2:56" ht="15.75" customHeight="1">
      <c r="B19" s="449"/>
      <c r="C19" s="450"/>
      <c r="D19" s="450"/>
      <c r="E19" s="450"/>
      <c r="F19" s="450"/>
      <c r="G19" s="450"/>
      <c r="H19" s="450"/>
      <c r="I19" s="450"/>
      <c r="J19" s="450"/>
      <c r="K19" s="450"/>
      <c r="L19" s="451"/>
      <c r="M19" s="458" t="s">
        <v>314</v>
      </c>
      <c r="N19" s="440"/>
      <c r="O19" s="440"/>
      <c r="P19" s="440"/>
      <c r="Q19" s="440"/>
      <c r="R19" s="440"/>
      <c r="S19" s="440"/>
      <c r="T19" s="440"/>
      <c r="U19" s="446"/>
      <c r="V19" s="447"/>
      <c r="W19" s="447"/>
      <c r="X19" s="447"/>
      <c r="Y19" s="447"/>
      <c r="Z19" s="447"/>
      <c r="AA19" s="447"/>
      <c r="AB19" s="448"/>
      <c r="AC19" s="446"/>
      <c r="AD19" s="447"/>
      <c r="AE19" s="447"/>
      <c r="AF19" s="447"/>
      <c r="AG19" s="447"/>
      <c r="AH19" s="447"/>
      <c r="AI19" s="447"/>
      <c r="AJ19" s="448"/>
      <c r="AK19" s="446"/>
      <c r="AL19" s="447"/>
      <c r="AM19" s="447"/>
      <c r="AN19" s="447"/>
      <c r="AO19" s="447"/>
      <c r="AP19" s="447"/>
      <c r="AQ19" s="447"/>
      <c r="AR19" s="448"/>
      <c r="AS19" s="442"/>
      <c r="AT19" s="442"/>
      <c r="AU19" s="442"/>
      <c r="AV19" s="442"/>
      <c r="AW19" s="442"/>
      <c r="AX19" s="442"/>
      <c r="AY19" s="442"/>
      <c r="AZ19" s="442"/>
      <c r="BA19" s="442"/>
      <c r="BB19" s="244"/>
      <c r="BC19" s="5"/>
      <c r="BD19" s="5"/>
    </row>
    <row r="20" spans="2:56" ht="15.75" customHeight="1">
      <c r="B20" s="452"/>
      <c r="C20" s="453"/>
      <c r="D20" s="453"/>
      <c r="E20" s="453"/>
      <c r="F20" s="453"/>
      <c r="G20" s="453"/>
      <c r="H20" s="453"/>
      <c r="I20" s="453"/>
      <c r="J20" s="453"/>
      <c r="K20" s="453"/>
      <c r="L20" s="454"/>
      <c r="M20" s="246"/>
      <c r="N20" s="443" t="s">
        <v>325</v>
      </c>
      <c r="O20" s="444"/>
      <c r="P20" s="444"/>
      <c r="Q20" s="444"/>
      <c r="R20" s="444"/>
      <c r="S20" s="444"/>
      <c r="T20" s="445"/>
      <c r="U20" s="446"/>
      <c r="V20" s="447"/>
      <c r="W20" s="447"/>
      <c r="X20" s="447"/>
      <c r="Y20" s="447"/>
      <c r="Z20" s="447"/>
      <c r="AA20" s="447"/>
      <c r="AB20" s="448"/>
      <c r="AC20" s="446"/>
      <c r="AD20" s="447"/>
      <c r="AE20" s="447"/>
      <c r="AF20" s="447"/>
      <c r="AG20" s="447"/>
      <c r="AH20" s="447"/>
      <c r="AI20" s="447"/>
      <c r="AJ20" s="448"/>
      <c r="AK20" s="446"/>
      <c r="AL20" s="447"/>
      <c r="AM20" s="447"/>
      <c r="AN20" s="447"/>
      <c r="AO20" s="447"/>
      <c r="AP20" s="447"/>
      <c r="AQ20" s="447"/>
      <c r="AR20" s="448"/>
      <c r="AS20" s="442"/>
      <c r="AT20" s="442"/>
      <c r="AU20" s="442"/>
      <c r="AV20" s="442"/>
      <c r="AW20" s="442"/>
      <c r="AX20" s="442"/>
      <c r="AY20" s="442"/>
      <c r="AZ20" s="442"/>
      <c r="BA20" s="442"/>
      <c r="BB20" s="244"/>
      <c r="BC20" s="5"/>
      <c r="BD20" s="5"/>
    </row>
    <row r="21" spans="2:56" ht="15.75" customHeight="1">
      <c r="B21" s="452"/>
      <c r="C21" s="453"/>
      <c r="D21" s="453"/>
      <c r="E21" s="453"/>
      <c r="F21" s="453"/>
      <c r="G21" s="453"/>
      <c r="H21" s="453"/>
      <c r="I21" s="453"/>
      <c r="J21" s="453"/>
      <c r="K21" s="453"/>
      <c r="L21" s="454"/>
      <c r="M21" s="245"/>
      <c r="N21" s="443" t="s">
        <v>326</v>
      </c>
      <c r="O21" s="444"/>
      <c r="P21" s="444"/>
      <c r="Q21" s="444"/>
      <c r="R21" s="444"/>
      <c r="S21" s="444"/>
      <c r="T21" s="445"/>
      <c r="U21" s="459"/>
      <c r="V21" s="460"/>
      <c r="W21" s="460"/>
      <c r="X21" s="460"/>
      <c r="Y21" s="460"/>
      <c r="Z21" s="460"/>
      <c r="AA21" s="460"/>
      <c r="AB21" s="461"/>
      <c r="AC21" s="459"/>
      <c r="AD21" s="460"/>
      <c r="AE21" s="460"/>
      <c r="AF21" s="460"/>
      <c r="AG21" s="460"/>
      <c r="AH21" s="460"/>
      <c r="AI21" s="460"/>
      <c r="AJ21" s="461"/>
      <c r="AK21" s="459"/>
      <c r="AL21" s="460"/>
      <c r="AM21" s="460"/>
      <c r="AN21" s="460"/>
      <c r="AO21" s="460"/>
      <c r="AP21" s="460"/>
      <c r="AQ21" s="460"/>
      <c r="AR21" s="461"/>
      <c r="AS21" s="442"/>
      <c r="AT21" s="442"/>
      <c r="AU21" s="442"/>
      <c r="AV21" s="442"/>
      <c r="AW21" s="442"/>
      <c r="AX21" s="442"/>
      <c r="AY21" s="442"/>
      <c r="AZ21" s="442"/>
      <c r="BA21" s="442"/>
      <c r="BB21" s="244"/>
      <c r="BC21" s="5"/>
      <c r="BD21" s="5"/>
    </row>
    <row r="22" spans="2:56" ht="15.75" customHeight="1">
      <c r="B22" s="455"/>
      <c r="C22" s="456"/>
      <c r="D22" s="456"/>
      <c r="E22" s="456"/>
      <c r="F22" s="456"/>
      <c r="G22" s="456"/>
      <c r="H22" s="456"/>
      <c r="I22" s="456"/>
      <c r="J22" s="456"/>
      <c r="K22" s="456"/>
      <c r="L22" s="457"/>
      <c r="M22" s="440" t="s">
        <v>315</v>
      </c>
      <c r="N22" s="440"/>
      <c r="O22" s="440"/>
      <c r="P22" s="440"/>
      <c r="Q22" s="440"/>
      <c r="R22" s="440"/>
      <c r="S22" s="440"/>
      <c r="T22" s="440"/>
      <c r="U22" s="459"/>
      <c r="V22" s="460"/>
      <c r="W22" s="460"/>
      <c r="X22" s="460"/>
      <c r="Y22" s="460"/>
      <c r="Z22" s="460"/>
      <c r="AA22" s="460"/>
      <c r="AB22" s="461"/>
      <c r="AC22" s="459"/>
      <c r="AD22" s="460"/>
      <c r="AE22" s="460"/>
      <c r="AF22" s="460"/>
      <c r="AG22" s="460"/>
      <c r="AH22" s="460"/>
      <c r="AI22" s="460"/>
      <c r="AJ22" s="461"/>
      <c r="AK22" s="459"/>
      <c r="AL22" s="460"/>
      <c r="AM22" s="460"/>
      <c r="AN22" s="460"/>
      <c r="AO22" s="460"/>
      <c r="AP22" s="460"/>
      <c r="AQ22" s="460"/>
      <c r="AR22" s="461"/>
      <c r="AS22" s="442"/>
      <c r="AT22" s="442"/>
      <c r="AU22" s="442"/>
      <c r="AV22" s="442"/>
      <c r="AW22" s="442"/>
      <c r="AX22" s="442"/>
      <c r="AY22" s="442"/>
      <c r="AZ22" s="442"/>
      <c r="BA22" s="442"/>
      <c r="BB22" s="244"/>
      <c r="BC22" s="5"/>
      <c r="BD22" s="5"/>
    </row>
    <row r="23" spans="2:56" ht="13.5" customHeight="1">
      <c r="B23" s="247" t="s">
        <v>327</v>
      </c>
      <c r="C23" s="248"/>
      <c r="D23" s="248"/>
      <c r="E23" s="248"/>
      <c r="F23" s="248"/>
      <c r="G23" s="248"/>
      <c r="H23" s="248"/>
      <c r="I23" s="248"/>
      <c r="J23" s="248"/>
      <c r="K23" s="248"/>
      <c r="L23" s="248"/>
      <c r="M23" s="248"/>
      <c r="N23" s="248"/>
      <c r="O23" s="248"/>
      <c r="P23" s="248"/>
      <c r="Q23" s="248"/>
      <c r="R23" s="248"/>
      <c r="S23" s="248"/>
      <c r="T23" s="248"/>
      <c r="U23" s="248"/>
      <c r="V23" s="248"/>
      <c r="W23" s="248"/>
      <c r="X23" s="248"/>
      <c r="Y23" s="248"/>
      <c r="Z23" s="248"/>
      <c r="AA23" s="248"/>
      <c r="AB23" s="248"/>
      <c r="AC23" s="248"/>
      <c r="AD23" s="248"/>
      <c r="AE23" s="248"/>
      <c r="AF23" s="248"/>
      <c r="AG23" s="248"/>
      <c r="AH23" s="248"/>
      <c r="AI23" s="248"/>
      <c r="AJ23" s="248"/>
      <c r="AK23" s="248"/>
      <c r="AL23" s="248"/>
      <c r="AM23" s="248"/>
      <c r="AN23" s="248"/>
      <c r="AO23" s="248"/>
      <c r="AP23" s="248"/>
      <c r="AQ23" s="248"/>
      <c r="AR23" s="248"/>
      <c r="AS23" s="248"/>
      <c r="AT23" s="248"/>
      <c r="AU23" s="248"/>
      <c r="AV23" s="248"/>
      <c r="AW23" s="248"/>
      <c r="AX23" s="248"/>
      <c r="AY23" s="248"/>
      <c r="AZ23" s="248"/>
      <c r="BA23" s="248"/>
      <c r="BB23" s="5"/>
      <c r="BC23" s="5"/>
      <c r="BD23" s="5"/>
    </row>
    <row r="24" spans="2:56" ht="13.5" customHeight="1">
      <c r="B24" s="249" t="s">
        <v>328</v>
      </c>
    </row>
    <row r="25" spans="2:56" ht="19.5" customHeight="1">
      <c r="B25" s="3" t="s">
        <v>329</v>
      </c>
    </row>
    <row r="26" spans="2:56">
      <c r="B26" s="3" t="s">
        <v>330</v>
      </c>
    </row>
    <row r="27" spans="2:56">
      <c r="B27" s="3" t="s">
        <v>331</v>
      </c>
    </row>
    <row r="28" spans="2:56">
      <c r="B28" s="3" t="s">
        <v>332</v>
      </c>
    </row>
    <row r="29" spans="2:56" ht="20.25" customHeight="1">
      <c r="B29" s="3" t="s">
        <v>333</v>
      </c>
    </row>
    <row r="30" spans="2:56" ht="20.25" customHeight="1">
      <c r="B30" s="439" t="s">
        <v>334</v>
      </c>
      <c r="C30" s="439"/>
      <c r="D30" s="439"/>
      <c r="E30" s="439"/>
      <c r="F30" s="439"/>
      <c r="G30" s="439"/>
      <c r="H30" s="439"/>
      <c r="I30" s="439"/>
      <c r="J30" s="439"/>
      <c r="K30" s="439"/>
      <c r="L30" s="439"/>
      <c r="M30" s="439" t="s">
        <v>335</v>
      </c>
      <c r="N30" s="439"/>
      <c r="O30" s="439"/>
      <c r="P30" s="439"/>
      <c r="Q30" s="439"/>
      <c r="R30" s="439"/>
      <c r="S30" s="439"/>
      <c r="T30" s="439"/>
      <c r="U30" s="439"/>
      <c r="V30" s="439"/>
      <c r="W30" s="439"/>
      <c r="X30" s="439" t="s">
        <v>336</v>
      </c>
      <c r="Y30" s="439"/>
      <c r="Z30" s="439"/>
      <c r="AA30" s="439"/>
      <c r="AB30" s="439"/>
      <c r="AC30" s="439"/>
      <c r="AD30" s="439"/>
      <c r="AE30" s="439"/>
      <c r="AF30" s="439"/>
      <c r="AG30" s="439"/>
      <c r="AH30" s="439"/>
      <c r="AI30" s="439" t="s">
        <v>322</v>
      </c>
      <c r="AJ30" s="439"/>
      <c r="AK30" s="439"/>
      <c r="AL30" s="439"/>
      <c r="AM30" s="439"/>
      <c r="AN30" s="439"/>
      <c r="AO30" s="439"/>
      <c r="AP30" s="439"/>
      <c r="AQ30" s="439"/>
      <c r="AR30" s="439"/>
    </row>
    <row r="31" spans="2:56" ht="17.25" customHeight="1">
      <c r="B31" s="439"/>
      <c r="C31" s="439"/>
      <c r="D31" s="439"/>
      <c r="E31" s="439"/>
      <c r="F31" s="439"/>
      <c r="G31" s="439"/>
      <c r="H31" s="439"/>
      <c r="I31" s="439"/>
      <c r="J31" s="439"/>
      <c r="K31" s="439"/>
      <c r="L31" s="439"/>
      <c r="M31" s="439"/>
      <c r="N31" s="439"/>
      <c r="O31" s="439"/>
      <c r="P31" s="439"/>
      <c r="Q31" s="439"/>
      <c r="R31" s="439"/>
      <c r="S31" s="439"/>
      <c r="T31" s="439"/>
      <c r="U31" s="439"/>
      <c r="V31" s="439"/>
      <c r="W31" s="439"/>
      <c r="X31" s="439"/>
      <c r="Y31" s="439"/>
      <c r="Z31" s="439"/>
      <c r="AA31" s="439"/>
      <c r="AB31" s="439"/>
      <c r="AC31" s="439"/>
      <c r="AD31" s="439"/>
      <c r="AE31" s="439"/>
      <c r="AF31" s="439"/>
      <c r="AG31" s="439"/>
      <c r="AH31" s="439"/>
      <c r="AI31" s="462"/>
      <c r="AJ31" s="463"/>
      <c r="AK31" s="463"/>
      <c r="AL31" s="463"/>
      <c r="AM31" s="463"/>
      <c r="AN31" s="463"/>
      <c r="AO31" s="463"/>
      <c r="AP31" s="463"/>
      <c r="AQ31" s="463"/>
      <c r="AR31" s="464"/>
    </row>
    <row r="32" spans="2:56" ht="17.25" customHeight="1">
      <c r="B32" s="440" t="s">
        <v>337</v>
      </c>
      <c r="C32" s="440"/>
      <c r="D32" s="439" t="s">
        <v>38</v>
      </c>
      <c r="E32" s="471"/>
      <c r="F32" s="472" t="s">
        <v>338</v>
      </c>
      <c r="G32" s="473"/>
      <c r="H32" s="473"/>
      <c r="I32" s="473"/>
      <c r="J32" s="473"/>
      <c r="K32" s="473"/>
      <c r="L32" s="473"/>
      <c r="M32" s="473"/>
      <c r="N32" s="473"/>
      <c r="O32" s="473"/>
      <c r="P32" s="473"/>
      <c r="Q32" s="473"/>
      <c r="R32" s="473"/>
      <c r="S32" s="473"/>
      <c r="T32" s="473"/>
      <c r="U32" s="473"/>
      <c r="V32" s="473"/>
      <c r="W32" s="473"/>
      <c r="X32" s="473"/>
      <c r="Y32" s="473"/>
      <c r="Z32" s="473"/>
      <c r="AA32" s="473"/>
      <c r="AB32" s="473"/>
      <c r="AC32" s="473"/>
      <c r="AD32" s="473"/>
      <c r="AE32" s="473"/>
      <c r="AF32" s="473"/>
      <c r="AG32" s="473"/>
      <c r="AH32" s="474"/>
      <c r="AI32" s="465"/>
      <c r="AJ32" s="466"/>
      <c r="AK32" s="466"/>
      <c r="AL32" s="466"/>
      <c r="AM32" s="466"/>
      <c r="AN32" s="466"/>
      <c r="AO32" s="466"/>
      <c r="AP32" s="466"/>
      <c r="AQ32" s="466"/>
      <c r="AR32" s="467"/>
    </row>
    <row r="33" spans="2:44" ht="17.25" customHeight="1">
      <c r="B33" s="440"/>
      <c r="C33" s="440"/>
      <c r="D33" s="439" t="s">
        <v>38</v>
      </c>
      <c r="E33" s="471"/>
      <c r="F33" s="472" t="s">
        <v>339</v>
      </c>
      <c r="G33" s="473"/>
      <c r="H33" s="473"/>
      <c r="I33" s="473"/>
      <c r="J33" s="473"/>
      <c r="K33" s="473"/>
      <c r="L33" s="473"/>
      <c r="M33" s="473"/>
      <c r="N33" s="473"/>
      <c r="O33" s="473"/>
      <c r="P33" s="473"/>
      <c r="Q33" s="473"/>
      <c r="R33" s="473"/>
      <c r="S33" s="473"/>
      <c r="T33" s="473"/>
      <c r="U33" s="473"/>
      <c r="V33" s="473"/>
      <c r="W33" s="473"/>
      <c r="X33" s="473"/>
      <c r="Y33" s="473"/>
      <c r="Z33" s="473"/>
      <c r="AA33" s="473"/>
      <c r="AB33" s="473"/>
      <c r="AC33" s="473"/>
      <c r="AD33" s="473"/>
      <c r="AE33" s="473"/>
      <c r="AF33" s="473"/>
      <c r="AG33" s="473"/>
      <c r="AH33" s="474"/>
      <c r="AI33" s="465"/>
      <c r="AJ33" s="466"/>
      <c r="AK33" s="466"/>
      <c r="AL33" s="466"/>
      <c r="AM33" s="466"/>
      <c r="AN33" s="466"/>
      <c r="AO33" s="466"/>
      <c r="AP33" s="466"/>
      <c r="AQ33" s="466"/>
      <c r="AR33" s="467"/>
    </row>
    <row r="34" spans="2:44" ht="17.25" customHeight="1">
      <c r="B34" s="440"/>
      <c r="C34" s="440"/>
      <c r="D34" s="439" t="s">
        <v>38</v>
      </c>
      <c r="E34" s="471"/>
      <c r="F34" s="475" t="s">
        <v>340</v>
      </c>
      <c r="G34" s="476"/>
      <c r="H34" s="476"/>
      <c r="I34" s="476"/>
      <c r="J34" s="476"/>
      <c r="K34" s="476"/>
      <c r="L34" s="476"/>
      <c r="M34" s="476"/>
      <c r="N34" s="476"/>
      <c r="O34" s="476"/>
      <c r="P34" s="476"/>
      <c r="Q34" s="476"/>
      <c r="R34" s="476"/>
      <c r="S34" s="476"/>
      <c r="T34" s="476"/>
      <c r="U34" s="476"/>
      <c r="V34" s="476"/>
      <c r="W34" s="476"/>
      <c r="X34" s="476"/>
      <c r="Y34" s="476"/>
      <c r="Z34" s="476"/>
      <c r="AA34" s="476"/>
      <c r="AB34" s="476"/>
      <c r="AC34" s="476"/>
      <c r="AD34" s="476"/>
      <c r="AE34" s="476"/>
      <c r="AF34" s="476"/>
      <c r="AG34" s="476"/>
      <c r="AH34" s="477"/>
      <c r="AI34" s="468"/>
      <c r="AJ34" s="469"/>
      <c r="AK34" s="469"/>
      <c r="AL34" s="469"/>
      <c r="AM34" s="469"/>
      <c r="AN34" s="469"/>
      <c r="AO34" s="469"/>
      <c r="AP34" s="469"/>
      <c r="AQ34" s="469"/>
      <c r="AR34" s="470"/>
    </row>
  </sheetData>
  <mergeCells count="93">
    <mergeCell ref="B30:L30"/>
    <mergeCell ref="M30:W30"/>
    <mergeCell ref="X30:AH30"/>
    <mergeCell ref="AI30:AR30"/>
    <mergeCell ref="B31:L31"/>
    <mergeCell ref="M31:W31"/>
    <mergeCell ref="X31:AH31"/>
    <mergeCell ref="AI31:AR34"/>
    <mergeCell ref="B32:C34"/>
    <mergeCell ref="D32:E32"/>
    <mergeCell ref="F32:AH32"/>
    <mergeCell ref="D33:E33"/>
    <mergeCell ref="F33:AH33"/>
    <mergeCell ref="D34:E34"/>
    <mergeCell ref="F34:AH34"/>
    <mergeCell ref="AS20:BA20"/>
    <mergeCell ref="M22:T22"/>
    <mergeCell ref="U22:AB22"/>
    <mergeCell ref="AC22:AJ22"/>
    <mergeCell ref="AK22:AR22"/>
    <mergeCell ref="AS22:BA22"/>
    <mergeCell ref="N21:T21"/>
    <mergeCell ref="U21:AB21"/>
    <mergeCell ref="AC21:AJ21"/>
    <mergeCell ref="AK21:AR21"/>
    <mergeCell ref="AS21:BA21"/>
    <mergeCell ref="AS17:BA17"/>
    <mergeCell ref="B19:L22"/>
    <mergeCell ref="M19:T19"/>
    <mergeCell ref="U19:AB19"/>
    <mergeCell ref="AC19:AJ19"/>
    <mergeCell ref="AK19:AR19"/>
    <mergeCell ref="M18:T18"/>
    <mergeCell ref="U18:AB18"/>
    <mergeCell ref="AC18:AJ18"/>
    <mergeCell ref="AK18:AR18"/>
    <mergeCell ref="AS18:BA18"/>
    <mergeCell ref="AS19:BA19"/>
    <mergeCell ref="N20:T20"/>
    <mergeCell ref="U20:AB20"/>
    <mergeCell ref="AC20:AJ20"/>
    <mergeCell ref="AK20:AR20"/>
    <mergeCell ref="B15:L18"/>
    <mergeCell ref="M15:T15"/>
    <mergeCell ref="U15:AB15"/>
    <mergeCell ref="AC15:AJ15"/>
    <mergeCell ref="AK15:AR15"/>
    <mergeCell ref="N17:T17"/>
    <mergeCell ref="U17:AB17"/>
    <mergeCell ref="AC17:AJ17"/>
    <mergeCell ref="AK17:AR17"/>
    <mergeCell ref="AS15:BA15"/>
    <mergeCell ref="N16:T16"/>
    <mergeCell ref="U16:AB16"/>
    <mergeCell ref="AC16:AJ16"/>
    <mergeCell ref="AK16:AR16"/>
    <mergeCell ref="AS16:BA16"/>
    <mergeCell ref="AP10:AX10"/>
    <mergeCell ref="B13:L14"/>
    <mergeCell ref="M13:T14"/>
    <mergeCell ref="U13:AB14"/>
    <mergeCell ref="AC13:AR13"/>
    <mergeCell ref="AS13:BA14"/>
    <mergeCell ref="AC14:AJ14"/>
    <mergeCell ref="AK14:AR14"/>
    <mergeCell ref="B10:H10"/>
    <mergeCell ref="I10:AE10"/>
    <mergeCell ref="AG10:AJ10"/>
    <mergeCell ref="AL10:AO10"/>
    <mergeCell ref="B11:X11"/>
    <mergeCell ref="B9:H9"/>
    <mergeCell ref="I9:AE9"/>
    <mergeCell ref="AG9:AJ9"/>
    <mergeCell ref="AL9:AO9"/>
    <mergeCell ref="AP9:AX9"/>
    <mergeCell ref="B8:AE8"/>
    <mergeCell ref="AF8:AO8"/>
    <mergeCell ref="AY8:BA8"/>
    <mergeCell ref="BB8:BL8"/>
    <mergeCell ref="AP8:AX8"/>
    <mergeCell ref="B5:C5"/>
    <mergeCell ref="D5:O5"/>
    <mergeCell ref="Q5:BI5"/>
    <mergeCell ref="AY6:BL6"/>
    <mergeCell ref="AY7:BA7"/>
    <mergeCell ref="BB7:BL7"/>
    <mergeCell ref="A1:R1"/>
    <mergeCell ref="A2:BI2"/>
    <mergeCell ref="B3:O3"/>
    <mergeCell ref="S3:AH3"/>
    <mergeCell ref="B4:C4"/>
    <mergeCell ref="D4:O4"/>
    <mergeCell ref="Q4:BI4"/>
  </mergeCells>
  <phoneticPr fontId="5"/>
  <dataValidations count="4">
    <dataValidation type="list" allowBlank="1" showInputMessage="1" showErrorMessage="1" sqref="AF9:AF10 AK9:AK10 D32:E34" xr:uid="{0D502313-DBC7-4142-8133-793D0C2A03D9}">
      <formula1>"□,☑"</formula1>
    </dataValidation>
    <dataValidation type="list" allowBlank="1" showInputMessage="1" showErrorMessage="1" sqref="AP10" xr:uid="{0DA37B79-0685-4206-92C9-B0BE04B5570D}">
      <formula1>"サービス事業者,実需者,農業者,地方公共団体,民間団体"</formula1>
    </dataValidation>
    <dataValidation type="list" allowBlank="1" showInputMessage="1" showErrorMessage="1" sqref="B4:C5" xr:uid="{1EFE797C-A45D-40BE-AE77-30395B0B8FD3}">
      <formula1>"　,○"</formula1>
    </dataValidation>
    <dataValidation type="list" allowBlank="1" showInputMessage="1" showErrorMessage="1" sqref="AP9:AX9" xr:uid="{89B6F66E-C55D-4B64-ABDC-889CAC1625CA}">
      <formula1>"サービス事業者,サービス事業者(兼実需者)"</formula1>
    </dataValidation>
  </dataValidations>
  <pageMargins left="0.25" right="0.25" top="0.75" bottom="0.75" header="0.3" footer="0.3"/>
  <pageSetup paperSize="9" scale="7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C9B4E8-5E87-4048-8B74-A484FD2DFCAD}">
  <sheetPr>
    <pageSetUpPr fitToPage="1"/>
  </sheetPr>
  <dimension ref="A1:CX257"/>
  <sheetViews>
    <sheetView showGridLines="0" tabSelected="1" view="pageBreakPreview" topLeftCell="A80" zoomScaleNormal="100" zoomScaleSheetLayoutView="100" workbookViewId="0">
      <selection activeCell="AL101" sqref="AL101:AP101"/>
    </sheetView>
  </sheetViews>
  <sheetFormatPr defaultColWidth="2.25" defaultRowHeight="13.5"/>
  <cols>
    <col min="1" max="61" width="2.375" style="250" customWidth="1"/>
    <col min="62" max="64" width="2.25" style="250"/>
    <col min="65" max="65" width="2.375" style="250" customWidth="1"/>
    <col min="66" max="74" width="2.25" style="250"/>
    <col min="75" max="75" width="2.5" style="250" customWidth="1"/>
    <col min="76" max="226" width="2.25" style="250"/>
    <col min="227" max="227" width="2.5" style="250" bestFit="1" customWidth="1"/>
    <col min="228" max="228" width="2.25" style="250"/>
    <col min="229" max="229" width="2.5" style="250" bestFit="1" customWidth="1"/>
    <col min="230" max="482" width="2.25" style="250"/>
    <col min="483" max="483" width="2.5" style="250" bestFit="1" customWidth="1"/>
    <col min="484" max="484" width="2.25" style="250"/>
    <col min="485" max="485" width="2.5" style="250" bestFit="1" customWidth="1"/>
    <col min="486" max="738" width="2.25" style="250"/>
    <col min="739" max="739" width="2.5" style="250" bestFit="1" customWidth="1"/>
    <col min="740" max="740" width="2.25" style="250"/>
    <col min="741" max="741" width="2.5" style="250" bestFit="1" customWidth="1"/>
    <col min="742" max="994" width="2.25" style="250"/>
    <col min="995" max="995" width="2.5" style="250" bestFit="1" customWidth="1"/>
    <col min="996" max="996" width="2.25" style="250"/>
    <col min="997" max="997" width="2.5" style="250" bestFit="1" customWidth="1"/>
    <col min="998" max="1250" width="2.25" style="250"/>
    <col min="1251" max="1251" width="2.5" style="250" bestFit="1" customWidth="1"/>
    <col min="1252" max="1252" width="2.25" style="250"/>
    <col min="1253" max="1253" width="2.5" style="250" bestFit="1" customWidth="1"/>
    <col min="1254" max="1506" width="2.25" style="250"/>
    <col min="1507" max="1507" width="2.5" style="250" bestFit="1" customWidth="1"/>
    <col min="1508" max="1508" width="2.25" style="250"/>
    <col min="1509" max="1509" width="2.5" style="250" bestFit="1" customWidth="1"/>
    <col min="1510" max="1762" width="2.25" style="250"/>
    <col min="1763" max="1763" width="2.5" style="250" bestFit="1" customWidth="1"/>
    <col min="1764" max="1764" width="2.25" style="250"/>
    <col min="1765" max="1765" width="2.5" style="250" bestFit="1" customWidth="1"/>
    <col min="1766" max="2018" width="2.25" style="250"/>
    <col min="2019" max="2019" width="2.5" style="250" bestFit="1" customWidth="1"/>
    <col min="2020" max="2020" width="2.25" style="250"/>
    <col min="2021" max="2021" width="2.5" style="250" bestFit="1" customWidth="1"/>
    <col min="2022" max="2274" width="2.25" style="250"/>
    <col min="2275" max="2275" width="2.5" style="250" bestFit="1" customWidth="1"/>
    <col min="2276" max="2276" width="2.25" style="250"/>
    <col min="2277" max="2277" width="2.5" style="250" bestFit="1" customWidth="1"/>
    <col min="2278" max="2530" width="2.25" style="250"/>
    <col min="2531" max="2531" width="2.5" style="250" bestFit="1" customWidth="1"/>
    <col min="2532" max="2532" width="2.25" style="250"/>
    <col min="2533" max="2533" width="2.5" style="250" bestFit="1" customWidth="1"/>
    <col min="2534" max="2786" width="2.25" style="250"/>
    <col min="2787" max="2787" width="2.5" style="250" bestFit="1" customWidth="1"/>
    <col min="2788" max="2788" width="2.25" style="250"/>
    <col min="2789" max="2789" width="2.5" style="250" bestFit="1" customWidth="1"/>
    <col min="2790" max="3042" width="2.25" style="250"/>
    <col min="3043" max="3043" width="2.5" style="250" bestFit="1" customWidth="1"/>
    <col min="3044" max="3044" width="2.25" style="250"/>
    <col min="3045" max="3045" width="2.5" style="250" bestFit="1" customWidth="1"/>
    <col min="3046" max="3298" width="2.25" style="250"/>
    <col min="3299" max="3299" width="2.5" style="250" bestFit="1" customWidth="1"/>
    <col min="3300" max="3300" width="2.25" style="250"/>
    <col min="3301" max="3301" width="2.5" style="250" bestFit="1" customWidth="1"/>
    <col min="3302" max="3554" width="2.25" style="250"/>
    <col min="3555" max="3555" width="2.5" style="250" bestFit="1" customWidth="1"/>
    <col min="3556" max="3556" width="2.25" style="250"/>
    <col min="3557" max="3557" width="2.5" style="250" bestFit="1" customWidth="1"/>
    <col min="3558" max="3810" width="2.25" style="250"/>
    <col min="3811" max="3811" width="2.5" style="250" bestFit="1" customWidth="1"/>
    <col min="3812" max="3812" width="2.25" style="250"/>
    <col min="3813" max="3813" width="2.5" style="250" bestFit="1" customWidth="1"/>
    <col min="3814" max="4066" width="2.25" style="250"/>
    <col min="4067" max="4067" width="2.5" style="250" bestFit="1" customWidth="1"/>
    <col min="4068" max="4068" width="2.25" style="250"/>
    <col min="4069" max="4069" width="2.5" style="250" bestFit="1" customWidth="1"/>
    <col min="4070" max="4322" width="2.25" style="250"/>
    <col min="4323" max="4323" width="2.5" style="250" bestFit="1" customWidth="1"/>
    <col min="4324" max="4324" width="2.25" style="250"/>
    <col min="4325" max="4325" width="2.5" style="250" bestFit="1" customWidth="1"/>
    <col min="4326" max="4578" width="2.25" style="250"/>
    <col min="4579" max="4579" width="2.5" style="250" bestFit="1" customWidth="1"/>
    <col min="4580" max="4580" width="2.25" style="250"/>
    <col min="4581" max="4581" width="2.5" style="250" bestFit="1" customWidth="1"/>
    <col min="4582" max="4834" width="2.25" style="250"/>
    <col min="4835" max="4835" width="2.5" style="250" bestFit="1" customWidth="1"/>
    <col min="4836" max="4836" width="2.25" style="250"/>
    <col min="4837" max="4837" width="2.5" style="250" bestFit="1" customWidth="1"/>
    <col min="4838" max="5090" width="2.25" style="250"/>
    <col min="5091" max="5091" width="2.5" style="250" bestFit="1" customWidth="1"/>
    <col min="5092" max="5092" width="2.25" style="250"/>
    <col min="5093" max="5093" width="2.5" style="250" bestFit="1" customWidth="1"/>
    <col min="5094" max="5346" width="2.25" style="250"/>
    <col min="5347" max="5347" width="2.5" style="250" bestFit="1" customWidth="1"/>
    <col min="5348" max="5348" width="2.25" style="250"/>
    <col min="5349" max="5349" width="2.5" style="250" bestFit="1" customWidth="1"/>
    <col min="5350" max="5602" width="2.25" style="250"/>
    <col min="5603" max="5603" width="2.5" style="250" bestFit="1" customWidth="1"/>
    <col min="5604" max="5604" width="2.25" style="250"/>
    <col min="5605" max="5605" width="2.5" style="250" bestFit="1" customWidth="1"/>
    <col min="5606" max="5858" width="2.25" style="250"/>
    <col min="5859" max="5859" width="2.5" style="250" bestFit="1" customWidth="1"/>
    <col min="5860" max="5860" width="2.25" style="250"/>
    <col min="5861" max="5861" width="2.5" style="250" bestFit="1" customWidth="1"/>
    <col min="5862" max="6114" width="2.25" style="250"/>
    <col min="6115" max="6115" width="2.5" style="250" bestFit="1" customWidth="1"/>
    <col min="6116" max="6116" width="2.25" style="250"/>
    <col min="6117" max="6117" width="2.5" style="250" bestFit="1" customWidth="1"/>
    <col min="6118" max="6370" width="2.25" style="250"/>
    <col min="6371" max="6371" width="2.5" style="250" bestFit="1" customWidth="1"/>
    <col min="6372" max="6372" width="2.25" style="250"/>
    <col min="6373" max="6373" width="2.5" style="250" bestFit="1" customWidth="1"/>
    <col min="6374" max="6626" width="2.25" style="250"/>
    <col min="6627" max="6627" width="2.5" style="250" bestFit="1" customWidth="1"/>
    <col min="6628" max="6628" width="2.25" style="250"/>
    <col min="6629" max="6629" width="2.5" style="250" bestFit="1" customWidth="1"/>
    <col min="6630" max="6882" width="2.25" style="250"/>
    <col min="6883" max="6883" width="2.5" style="250" bestFit="1" customWidth="1"/>
    <col min="6884" max="6884" width="2.25" style="250"/>
    <col min="6885" max="6885" width="2.5" style="250" bestFit="1" customWidth="1"/>
    <col min="6886" max="7138" width="2.25" style="250"/>
    <col min="7139" max="7139" width="2.5" style="250" bestFit="1" customWidth="1"/>
    <col min="7140" max="7140" width="2.25" style="250"/>
    <col min="7141" max="7141" width="2.5" style="250" bestFit="1" customWidth="1"/>
    <col min="7142" max="7394" width="2.25" style="250"/>
    <col min="7395" max="7395" width="2.5" style="250" bestFit="1" customWidth="1"/>
    <col min="7396" max="7396" width="2.25" style="250"/>
    <col min="7397" max="7397" width="2.5" style="250" bestFit="1" customWidth="1"/>
    <col min="7398" max="7650" width="2.25" style="250"/>
    <col min="7651" max="7651" width="2.5" style="250" bestFit="1" customWidth="1"/>
    <col min="7652" max="7652" width="2.25" style="250"/>
    <col min="7653" max="7653" width="2.5" style="250" bestFit="1" customWidth="1"/>
    <col min="7654" max="7906" width="2.25" style="250"/>
    <col min="7907" max="7907" width="2.5" style="250" bestFit="1" customWidth="1"/>
    <col min="7908" max="7908" width="2.25" style="250"/>
    <col min="7909" max="7909" width="2.5" style="250" bestFit="1" customWidth="1"/>
    <col min="7910" max="8162" width="2.25" style="250"/>
    <col min="8163" max="8163" width="2.5" style="250" bestFit="1" customWidth="1"/>
    <col min="8164" max="8164" width="2.25" style="250"/>
    <col min="8165" max="8165" width="2.5" style="250" bestFit="1" customWidth="1"/>
    <col min="8166" max="8418" width="2.25" style="250"/>
    <col min="8419" max="8419" width="2.5" style="250" bestFit="1" customWidth="1"/>
    <col min="8420" max="8420" width="2.25" style="250"/>
    <col min="8421" max="8421" width="2.5" style="250" bestFit="1" customWidth="1"/>
    <col min="8422" max="8674" width="2.25" style="250"/>
    <col min="8675" max="8675" width="2.5" style="250" bestFit="1" customWidth="1"/>
    <col min="8676" max="8676" width="2.25" style="250"/>
    <col min="8677" max="8677" width="2.5" style="250" bestFit="1" customWidth="1"/>
    <col min="8678" max="8930" width="2.25" style="250"/>
    <col min="8931" max="8931" width="2.5" style="250" bestFit="1" customWidth="1"/>
    <col min="8932" max="8932" width="2.25" style="250"/>
    <col min="8933" max="8933" width="2.5" style="250" bestFit="1" customWidth="1"/>
    <col min="8934" max="9186" width="2.25" style="250"/>
    <col min="9187" max="9187" width="2.5" style="250" bestFit="1" customWidth="1"/>
    <col min="9188" max="9188" width="2.25" style="250"/>
    <col min="9189" max="9189" width="2.5" style="250" bestFit="1" customWidth="1"/>
    <col min="9190" max="9442" width="2.25" style="250"/>
    <col min="9443" max="9443" width="2.5" style="250" bestFit="1" customWidth="1"/>
    <col min="9444" max="9444" width="2.25" style="250"/>
    <col min="9445" max="9445" width="2.5" style="250" bestFit="1" customWidth="1"/>
    <col min="9446" max="9698" width="2.25" style="250"/>
    <col min="9699" max="9699" width="2.5" style="250" bestFit="1" customWidth="1"/>
    <col min="9700" max="9700" width="2.25" style="250"/>
    <col min="9701" max="9701" width="2.5" style="250" bestFit="1" customWidth="1"/>
    <col min="9702" max="9954" width="2.25" style="250"/>
    <col min="9955" max="9955" width="2.5" style="250" bestFit="1" customWidth="1"/>
    <col min="9956" max="9956" width="2.25" style="250"/>
    <col min="9957" max="9957" width="2.5" style="250" bestFit="1" customWidth="1"/>
    <col min="9958" max="10210" width="2.25" style="250"/>
    <col min="10211" max="10211" width="2.5" style="250" bestFit="1" customWidth="1"/>
    <col min="10212" max="10212" width="2.25" style="250"/>
    <col min="10213" max="10213" width="2.5" style="250" bestFit="1" customWidth="1"/>
    <col min="10214" max="10466" width="2.25" style="250"/>
    <col min="10467" max="10467" width="2.5" style="250" bestFit="1" customWidth="1"/>
    <col min="10468" max="10468" width="2.25" style="250"/>
    <col min="10469" max="10469" width="2.5" style="250" bestFit="1" customWidth="1"/>
    <col min="10470" max="10722" width="2.25" style="250"/>
    <col min="10723" max="10723" width="2.5" style="250" bestFit="1" customWidth="1"/>
    <col min="10724" max="10724" width="2.25" style="250"/>
    <col min="10725" max="10725" width="2.5" style="250" bestFit="1" customWidth="1"/>
    <col min="10726" max="10978" width="2.25" style="250"/>
    <col min="10979" max="10979" width="2.5" style="250" bestFit="1" customWidth="1"/>
    <col min="10980" max="10980" width="2.25" style="250"/>
    <col min="10981" max="10981" width="2.5" style="250" bestFit="1" customWidth="1"/>
    <col min="10982" max="11234" width="2.25" style="250"/>
    <col min="11235" max="11235" width="2.5" style="250" bestFit="1" customWidth="1"/>
    <col min="11236" max="11236" width="2.25" style="250"/>
    <col min="11237" max="11237" width="2.5" style="250" bestFit="1" customWidth="1"/>
    <col min="11238" max="11490" width="2.25" style="250"/>
    <col min="11491" max="11491" width="2.5" style="250" bestFit="1" customWidth="1"/>
    <col min="11492" max="11492" width="2.25" style="250"/>
    <col min="11493" max="11493" width="2.5" style="250" bestFit="1" customWidth="1"/>
    <col min="11494" max="11746" width="2.25" style="250"/>
    <col min="11747" max="11747" width="2.5" style="250" bestFit="1" customWidth="1"/>
    <col min="11748" max="11748" width="2.25" style="250"/>
    <col min="11749" max="11749" width="2.5" style="250" bestFit="1" customWidth="1"/>
    <col min="11750" max="12002" width="2.25" style="250"/>
    <col min="12003" max="12003" width="2.5" style="250" bestFit="1" customWidth="1"/>
    <col min="12004" max="12004" width="2.25" style="250"/>
    <col min="12005" max="12005" width="2.5" style="250" bestFit="1" customWidth="1"/>
    <col min="12006" max="12258" width="2.25" style="250"/>
    <col min="12259" max="12259" width="2.5" style="250" bestFit="1" customWidth="1"/>
    <col min="12260" max="12260" width="2.25" style="250"/>
    <col min="12261" max="12261" width="2.5" style="250" bestFit="1" customWidth="1"/>
    <col min="12262" max="12514" width="2.25" style="250"/>
    <col min="12515" max="12515" width="2.5" style="250" bestFit="1" customWidth="1"/>
    <col min="12516" max="12516" width="2.25" style="250"/>
    <col min="12517" max="12517" width="2.5" style="250" bestFit="1" customWidth="1"/>
    <col min="12518" max="12770" width="2.25" style="250"/>
    <col min="12771" max="12771" width="2.5" style="250" bestFit="1" customWidth="1"/>
    <col min="12772" max="12772" width="2.25" style="250"/>
    <col min="12773" max="12773" width="2.5" style="250" bestFit="1" customWidth="1"/>
    <col min="12774" max="13026" width="2.25" style="250"/>
    <col min="13027" max="13027" width="2.5" style="250" bestFit="1" customWidth="1"/>
    <col min="13028" max="13028" width="2.25" style="250"/>
    <col min="13029" max="13029" width="2.5" style="250" bestFit="1" customWidth="1"/>
    <col min="13030" max="13282" width="2.25" style="250"/>
    <col min="13283" max="13283" width="2.5" style="250" bestFit="1" customWidth="1"/>
    <col min="13284" max="13284" width="2.25" style="250"/>
    <col min="13285" max="13285" width="2.5" style="250" bestFit="1" customWidth="1"/>
    <col min="13286" max="13538" width="2.25" style="250"/>
    <col min="13539" max="13539" width="2.5" style="250" bestFit="1" customWidth="1"/>
    <col min="13540" max="13540" width="2.25" style="250"/>
    <col min="13541" max="13541" width="2.5" style="250" bestFit="1" customWidth="1"/>
    <col min="13542" max="13794" width="2.25" style="250"/>
    <col min="13795" max="13795" width="2.5" style="250" bestFit="1" customWidth="1"/>
    <col min="13796" max="13796" width="2.25" style="250"/>
    <col min="13797" max="13797" width="2.5" style="250" bestFit="1" customWidth="1"/>
    <col min="13798" max="14050" width="2.25" style="250"/>
    <col min="14051" max="14051" width="2.5" style="250" bestFit="1" customWidth="1"/>
    <col min="14052" max="14052" width="2.25" style="250"/>
    <col min="14053" max="14053" width="2.5" style="250" bestFit="1" customWidth="1"/>
    <col min="14054" max="14306" width="2.25" style="250"/>
    <col min="14307" max="14307" width="2.5" style="250" bestFit="1" customWidth="1"/>
    <col min="14308" max="14308" width="2.25" style="250"/>
    <col min="14309" max="14309" width="2.5" style="250" bestFit="1" customWidth="1"/>
    <col min="14310" max="14562" width="2.25" style="250"/>
    <col min="14563" max="14563" width="2.5" style="250" bestFit="1" customWidth="1"/>
    <col min="14564" max="14564" width="2.25" style="250"/>
    <col min="14565" max="14565" width="2.5" style="250" bestFit="1" customWidth="1"/>
    <col min="14566" max="14818" width="2.25" style="250"/>
    <col min="14819" max="14819" width="2.5" style="250" bestFit="1" customWidth="1"/>
    <col min="14820" max="14820" width="2.25" style="250"/>
    <col min="14821" max="14821" width="2.5" style="250" bestFit="1" customWidth="1"/>
    <col min="14822" max="15074" width="2.25" style="250"/>
    <col min="15075" max="15075" width="2.5" style="250" bestFit="1" customWidth="1"/>
    <col min="15076" max="15076" width="2.25" style="250"/>
    <col min="15077" max="15077" width="2.5" style="250" bestFit="1" customWidth="1"/>
    <col min="15078" max="15330" width="2.25" style="250"/>
    <col min="15331" max="15331" width="2.5" style="250" bestFit="1" customWidth="1"/>
    <col min="15332" max="15332" width="2.25" style="250"/>
    <col min="15333" max="15333" width="2.5" style="250" bestFit="1" customWidth="1"/>
    <col min="15334" max="15586" width="2.25" style="250"/>
    <col min="15587" max="15587" width="2.5" style="250" bestFit="1" customWidth="1"/>
    <col min="15588" max="15588" width="2.25" style="250"/>
    <col min="15589" max="15589" width="2.5" style="250" bestFit="1" customWidth="1"/>
    <col min="15590" max="15842" width="2.25" style="250"/>
    <col min="15843" max="15843" width="2.5" style="250" bestFit="1" customWidth="1"/>
    <col min="15844" max="15844" width="2.25" style="250"/>
    <col min="15845" max="15845" width="2.5" style="250" bestFit="1" customWidth="1"/>
    <col min="15846" max="16098" width="2.25" style="250"/>
    <col min="16099" max="16099" width="2.5" style="250" bestFit="1" customWidth="1"/>
    <col min="16100" max="16100" width="2.25" style="250"/>
    <col min="16101" max="16101" width="2.5" style="250" bestFit="1" customWidth="1"/>
    <col min="16102" max="16384" width="2.25" style="250"/>
  </cols>
  <sheetData>
    <row r="1" spans="1:85" ht="18" customHeight="1">
      <c r="A1" s="509" t="s">
        <v>341</v>
      </c>
      <c r="B1" s="510"/>
      <c r="C1" s="510"/>
      <c r="D1" s="510"/>
      <c r="E1" s="510"/>
      <c r="F1" s="510"/>
      <c r="G1" s="510"/>
      <c r="H1" s="510"/>
      <c r="I1" s="510"/>
      <c r="J1" s="510"/>
      <c r="K1" s="510"/>
      <c r="L1" s="510"/>
      <c r="M1" s="510"/>
      <c r="N1" s="510"/>
      <c r="O1" s="510"/>
      <c r="P1" s="510"/>
      <c r="Q1" s="510"/>
      <c r="R1" s="510"/>
      <c r="S1" s="510"/>
      <c r="T1" s="510"/>
      <c r="U1" s="510"/>
      <c r="V1" s="510"/>
      <c r="W1" s="510"/>
      <c r="X1" s="510"/>
      <c r="Y1" s="510"/>
      <c r="Z1" s="510"/>
      <c r="AA1" s="510"/>
      <c r="AB1" s="510"/>
      <c r="AC1" s="510"/>
      <c r="AD1" s="510"/>
      <c r="AE1" s="510"/>
      <c r="AF1" s="510"/>
      <c r="AG1" s="510"/>
      <c r="AH1" s="510"/>
      <c r="AI1" s="510"/>
      <c r="AJ1" s="510"/>
      <c r="AZ1" s="511" t="s">
        <v>342</v>
      </c>
      <c r="BA1" s="512"/>
      <c r="BB1" s="512"/>
      <c r="BC1" s="512"/>
      <c r="BD1" s="512"/>
      <c r="BE1" s="512"/>
      <c r="BF1" s="512"/>
      <c r="BG1" s="512"/>
      <c r="BH1" s="512"/>
      <c r="BI1" s="513"/>
    </row>
    <row r="2" spans="1:85" ht="55.5" customHeight="1">
      <c r="A2" s="514" t="s">
        <v>343</v>
      </c>
      <c r="B2" s="515"/>
      <c r="C2" s="515"/>
      <c r="D2" s="515"/>
      <c r="E2" s="515"/>
      <c r="F2" s="515"/>
      <c r="G2" s="515"/>
      <c r="H2" s="515"/>
      <c r="I2" s="515"/>
      <c r="J2" s="515"/>
      <c r="K2" s="515"/>
      <c r="L2" s="515"/>
      <c r="M2" s="515"/>
      <c r="N2" s="515"/>
      <c r="O2" s="515"/>
      <c r="P2" s="515"/>
      <c r="Q2" s="515"/>
      <c r="R2" s="515"/>
      <c r="S2" s="515"/>
      <c r="T2" s="515"/>
      <c r="U2" s="515"/>
      <c r="V2" s="515"/>
      <c r="W2" s="515"/>
      <c r="X2" s="515"/>
      <c r="Y2" s="515"/>
      <c r="Z2" s="515"/>
      <c r="AA2" s="515"/>
      <c r="AB2" s="515"/>
      <c r="AC2" s="515"/>
      <c r="AD2" s="515"/>
      <c r="AE2" s="515"/>
      <c r="AF2" s="515"/>
      <c r="AG2" s="515"/>
      <c r="AH2" s="515"/>
      <c r="AI2" s="515"/>
      <c r="AJ2" s="515"/>
      <c r="AK2" s="515"/>
      <c r="AL2" s="515"/>
      <c r="AM2" s="515"/>
      <c r="AN2" s="515"/>
      <c r="AO2" s="515"/>
      <c r="AP2" s="515"/>
      <c r="AQ2" s="515"/>
      <c r="AR2" s="515"/>
      <c r="AS2" s="515"/>
      <c r="AT2" s="515"/>
      <c r="AU2" s="515"/>
      <c r="AV2" s="515"/>
      <c r="AW2" s="515"/>
      <c r="AX2" s="515"/>
      <c r="AY2" s="515"/>
      <c r="AZ2" s="515"/>
      <c r="BA2" s="515"/>
      <c r="BB2" s="515"/>
      <c r="BC2" s="515"/>
      <c r="BD2" s="515"/>
      <c r="BE2" s="515"/>
      <c r="BF2" s="515"/>
      <c r="BG2" s="515"/>
      <c r="BH2" s="515"/>
      <c r="BI2" s="515"/>
      <c r="BJ2" s="228"/>
      <c r="BK2" s="228"/>
      <c r="BL2" s="380"/>
    </row>
    <row r="3" spans="1:85" ht="9.75" customHeight="1">
      <c r="A3" s="251"/>
      <c r="B3" s="252"/>
      <c r="C3" s="252"/>
      <c r="D3" s="252"/>
      <c r="E3" s="252"/>
      <c r="F3" s="252"/>
      <c r="G3" s="252"/>
      <c r="H3" s="252"/>
      <c r="I3" s="252"/>
      <c r="J3" s="252"/>
      <c r="K3" s="252"/>
      <c r="L3" s="252"/>
      <c r="M3" s="252"/>
      <c r="N3" s="252"/>
      <c r="O3" s="252"/>
      <c r="P3" s="252"/>
      <c r="Q3" s="252"/>
      <c r="R3" s="252"/>
      <c r="S3" s="252"/>
      <c r="T3" s="252"/>
      <c r="U3" s="252"/>
      <c r="V3" s="252"/>
      <c r="W3" s="252"/>
      <c r="X3" s="252"/>
      <c r="Y3" s="252"/>
      <c r="Z3" s="252"/>
      <c r="AA3" s="252"/>
      <c r="AB3" s="252"/>
      <c r="AC3" s="252"/>
      <c r="AD3" s="252"/>
      <c r="AE3" s="252"/>
      <c r="AF3" s="252"/>
      <c r="AG3" s="252"/>
      <c r="AH3" s="252"/>
      <c r="AI3" s="252"/>
      <c r="AJ3" s="252"/>
      <c r="AK3" s="252"/>
      <c r="AL3" s="252"/>
      <c r="AM3" s="252"/>
      <c r="AN3" s="252"/>
      <c r="AO3" s="252"/>
      <c r="AP3" s="252"/>
      <c r="AQ3" s="252"/>
      <c r="AR3" s="252"/>
      <c r="AS3" s="252"/>
      <c r="AT3" s="252"/>
      <c r="AU3" s="252"/>
      <c r="AV3" s="252"/>
      <c r="AW3" s="252"/>
      <c r="AX3" s="252"/>
      <c r="AY3" s="252"/>
      <c r="AZ3" s="252"/>
      <c r="BA3" s="252"/>
      <c r="BB3" s="252"/>
      <c r="BC3" s="252"/>
      <c r="BD3" s="252"/>
      <c r="BE3" s="252"/>
      <c r="BF3" s="252"/>
      <c r="BG3" s="252"/>
      <c r="BH3" s="252"/>
      <c r="BI3" s="252"/>
      <c r="BJ3" s="228"/>
      <c r="BK3" s="228"/>
      <c r="BL3" s="228"/>
    </row>
    <row r="4" spans="1:85" s="235" customFormat="1" ht="17.25" customHeight="1">
      <c r="A4" s="253"/>
      <c r="B4" s="226" t="s">
        <v>344</v>
      </c>
      <c r="C4" s="252"/>
      <c r="D4" s="252"/>
      <c r="E4" s="252"/>
      <c r="F4" s="252"/>
      <c r="G4" s="252"/>
      <c r="H4" s="252"/>
      <c r="I4" s="252"/>
      <c r="J4" s="252"/>
      <c r="K4" s="252"/>
      <c r="L4" s="252"/>
      <c r="M4" s="252"/>
      <c r="BN4" s="481"/>
    </row>
    <row r="5" spans="1:85" s="235" customFormat="1" ht="19.5" customHeight="1">
      <c r="A5" s="253"/>
      <c r="B5" s="378" t="s">
        <v>44</v>
      </c>
      <c r="C5" s="482" t="s">
        <v>345</v>
      </c>
      <c r="D5" s="482"/>
      <c r="E5" s="482"/>
      <c r="F5" s="482"/>
      <c r="G5" s="482"/>
      <c r="H5" s="482"/>
      <c r="I5" s="482"/>
      <c r="J5" s="482"/>
      <c r="K5" s="482"/>
      <c r="L5" s="482"/>
      <c r="M5" s="482"/>
      <c r="BN5" s="481"/>
    </row>
    <row r="6" spans="1:85" s="235" customFormat="1" ht="19.5" customHeight="1">
      <c r="A6" s="253"/>
      <c r="B6" s="379" t="s">
        <v>44</v>
      </c>
      <c r="C6" s="483" t="s">
        <v>346</v>
      </c>
      <c r="D6" s="484"/>
      <c r="E6" s="484"/>
      <c r="F6" s="484"/>
      <c r="G6" s="484"/>
      <c r="H6" s="484"/>
      <c r="I6" s="484"/>
      <c r="J6" s="484"/>
      <c r="K6" s="484"/>
      <c r="L6" s="484"/>
      <c r="M6" s="485"/>
    </row>
    <row r="7" spans="1:85" s="235" customFormat="1" ht="12.75" customHeight="1">
      <c r="A7" s="253"/>
      <c r="B7" s="1"/>
      <c r="C7" s="254"/>
      <c r="D7" s="254"/>
      <c r="E7" s="254"/>
      <c r="F7" s="254"/>
      <c r="G7" s="254"/>
      <c r="H7" s="254"/>
      <c r="I7" s="254"/>
      <c r="J7" s="254"/>
      <c r="K7" s="254"/>
      <c r="L7" s="254"/>
      <c r="M7" s="254"/>
    </row>
    <row r="8" spans="1:85" ht="18" customHeight="1">
      <c r="B8" s="1" t="s">
        <v>1</v>
      </c>
      <c r="H8" s="227"/>
      <c r="I8" s="227"/>
      <c r="J8" s="227"/>
      <c r="K8" s="227"/>
      <c r="L8" s="227"/>
      <c r="M8" s="227"/>
      <c r="N8" s="227"/>
      <c r="O8" s="227"/>
      <c r="P8" s="227"/>
      <c r="Q8" s="227"/>
      <c r="R8" s="227"/>
      <c r="S8" s="227"/>
      <c r="T8" s="227"/>
      <c r="U8" s="227"/>
      <c r="V8" s="227"/>
      <c r="W8" s="227"/>
      <c r="X8" s="227"/>
      <c r="Y8" s="227"/>
      <c r="Z8" s="227"/>
      <c r="AA8" s="227"/>
      <c r="AB8" s="227"/>
      <c r="AC8" s="227"/>
      <c r="AD8" s="227"/>
      <c r="AE8" s="227"/>
      <c r="AF8" s="227"/>
      <c r="AG8" s="227"/>
      <c r="AH8" s="227"/>
      <c r="AI8" s="255"/>
      <c r="AJ8" s="255"/>
      <c r="AK8" s="255"/>
      <c r="AL8" s="255"/>
      <c r="AM8" s="255"/>
      <c r="AN8" s="255"/>
      <c r="AO8" s="255"/>
      <c r="AQ8" s="255"/>
      <c r="AR8" s="255"/>
      <c r="AS8" s="255"/>
      <c r="AT8" s="255"/>
      <c r="AU8" s="255"/>
      <c r="AV8" s="255"/>
      <c r="AW8" s="255"/>
      <c r="AX8" s="255"/>
      <c r="AY8" s="255"/>
      <c r="AZ8" s="255"/>
      <c r="BA8" s="255"/>
      <c r="BB8" s="255"/>
      <c r="BC8" s="255"/>
      <c r="BD8" s="255"/>
      <c r="BE8" s="255"/>
      <c r="BF8" s="255"/>
      <c r="BG8" s="255"/>
      <c r="BH8" s="255"/>
    </row>
    <row r="9" spans="1:85" ht="25.5" customHeight="1">
      <c r="B9" s="486" t="s">
        <v>2</v>
      </c>
      <c r="C9" s="487"/>
      <c r="D9" s="487"/>
      <c r="E9" s="487"/>
      <c r="F9" s="487"/>
      <c r="G9" s="487"/>
      <c r="H9" s="487"/>
      <c r="I9" s="488"/>
      <c r="J9" s="489" t="s">
        <v>761</v>
      </c>
      <c r="K9" s="489"/>
      <c r="L9" s="489"/>
      <c r="M9" s="489"/>
      <c r="N9" s="489"/>
      <c r="O9" s="489"/>
      <c r="P9" s="489"/>
      <c r="Q9" s="489"/>
      <c r="R9" s="489"/>
      <c r="S9" s="489"/>
      <c r="T9" s="489"/>
      <c r="U9" s="489"/>
      <c r="V9" s="489"/>
      <c r="W9" s="489"/>
      <c r="X9" s="489"/>
      <c r="Y9" s="489"/>
      <c r="Z9" s="489"/>
      <c r="AA9" s="489"/>
      <c r="AB9" s="489"/>
      <c r="AC9" s="489"/>
      <c r="AD9" s="489"/>
      <c r="AE9" s="489"/>
      <c r="AF9" s="256"/>
      <c r="AG9" s="257"/>
      <c r="AH9" s="257"/>
      <c r="AI9" s="257"/>
      <c r="AJ9" s="257"/>
      <c r="AK9" s="257"/>
      <c r="AL9" s="257"/>
      <c r="AM9" s="257"/>
      <c r="AN9" s="258"/>
      <c r="AO9" s="259"/>
      <c r="AP9" s="259"/>
      <c r="AQ9" s="259"/>
      <c r="AR9" s="259"/>
      <c r="AS9" s="259"/>
      <c r="AT9" s="259"/>
      <c r="AU9" s="259"/>
      <c r="AV9" s="259"/>
      <c r="AW9" s="259"/>
      <c r="AX9" s="259"/>
      <c r="AY9" s="258"/>
      <c r="AZ9" s="259"/>
      <c r="BA9" s="259"/>
      <c r="BB9" s="259"/>
      <c r="BC9" s="259"/>
      <c r="BD9" s="259"/>
      <c r="BE9" s="259"/>
      <c r="BF9" s="259"/>
      <c r="BG9" s="259"/>
      <c r="BH9" s="259"/>
      <c r="BI9" s="259"/>
    </row>
    <row r="10" spans="1:85" ht="25.5" customHeight="1">
      <c r="B10" s="490" t="s">
        <v>3</v>
      </c>
      <c r="C10" s="491"/>
      <c r="D10" s="491"/>
      <c r="E10" s="491"/>
      <c r="F10" s="491"/>
      <c r="G10" s="491"/>
      <c r="H10" s="491"/>
      <c r="I10" s="492"/>
      <c r="J10" s="493">
        <v>987654321012</v>
      </c>
      <c r="K10" s="494"/>
      <c r="L10" s="494"/>
      <c r="M10" s="494"/>
      <c r="N10" s="494"/>
      <c r="O10" s="494"/>
      <c r="P10" s="494"/>
      <c r="Q10" s="494"/>
      <c r="R10" s="494"/>
      <c r="S10" s="494"/>
      <c r="T10" s="494"/>
      <c r="U10" s="494"/>
      <c r="V10" s="494"/>
      <c r="W10" s="494"/>
      <c r="X10" s="494"/>
      <c r="Y10" s="494"/>
      <c r="Z10" s="494"/>
      <c r="AA10" s="494"/>
      <c r="AB10" s="494"/>
      <c r="AC10" s="494"/>
      <c r="AD10" s="494"/>
      <c r="AE10" s="495"/>
      <c r="AF10" s="496" t="s">
        <v>4</v>
      </c>
      <c r="AG10" s="497"/>
      <c r="AH10" s="490" t="s">
        <v>347</v>
      </c>
      <c r="AI10" s="491"/>
      <c r="AJ10" s="491"/>
      <c r="AK10" s="491"/>
      <c r="AL10" s="491"/>
      <c r="AM10" s="492"/>
      <c r="AN10" s="516" t="s">
        <v>42</v>
      </c>
      <c r="AO10" s="516"/>
      <c r="AP10" s="516"/>
      <c r="AQ10" s="516"/>
      <c r="AR10" s="516"/>
      <c r="AS10" s="516"/>
      <c r="AT10" s="516"/>
      <c r="AU10" s="516"/>
      <c r="AV10" s="516"/>
      <c r="AW10" s="516"/>
      <c r="AX10" s="516"/>
      <c r="AY10" s="516"/>
      <c r="AZ10" s="516"/>
      <c r="BA10" s="516"/>
      <c r="BB10" s="516"/>
      <c r="BC10" s="516"/>
      <c r="BD10" s="516"/>
      <c r="BE10" s="517"/>
      <c r="BF10" s="517"/>
      <c r="BG10" s="517"/>
      <c r="BH10" s="517"/>
      <c r="BI10" s="517"/>
    </row>
    <row r="11" spans="1:85" ht="25.5" customHeight="1">
      <c r="B11" s="518" t="s">
        <v>348</v>
      </c>
      <c r="C11" s="519"/>
      <c r="D11" s="519"/>
      <c r="E11" s="519"/>
      <c r="F11" s="519"/>
      <c r="G11" s="519"/>
      <c r="H11" s="519"/>
      <c r="I11" s="520"/>
      <c r="J11" s="489" t="s">
        <v>732</v>
      </c>
      <c r="K11" s="489"/>
      <c r="L11" s="489"/>
      <c r="M11" s="489"/>
      <c r="N11" s="489"/>
      <c r="O11" s="489"/>
      <c r="P11" s="489"/>
      <c r="Q11" s="489"/>
      <c r="R11" s="489"/>
      <c r="S11" s="489"/>
      <c r="T11" s="489"/>
      <c r="U11" s="489"/>
      <c r="V11" s="489"/>
      <c r="W11" s="489"/>
      <c r="X11" s="489"/>
      <c r="Y11" s="489"/>
      <c r="Z11" s="489"/>
      <c r="AA11" s="489"/>
      <c r="AB11" s="489"/>
      <c r="AC11" s="489"/>
      <c r="AD11" s="489"/>
      <c r="AE11" s="489"/>
      <c r="AF11" s="498"/>
      <c r="AG11" s="499"/>
      <c r="AH11" s="490" t="s">
        <v>5</v>
      </c>
      <c r="AI11" s="491"/>
      <c r="AJ11" s="491"/>
      <c r="AK11" s="491"/>
      <c r="AL11" s="491"/>
      <c r="AM11" s="492"/>
      <c r="AN11" s="504" t="s">
        <v>41</v>
      </c>
      <c r="AO11" s="504"/>
      <c r="AP11" s="504"/>
      <c r="AQ11" s="504"/>
      <c r="AR11" s="504"/>
      <c r="AS11" s="504"/>
      <c r="AT11" s="504"/>
      <c r="AU11" s="504"/>
      <c r="AV11" s="504"/>
      <c r="AW11" s="504"/>
      <c r="AX11" s="504"/>
      <c r="AY11" s="504"/>
      <c r="AZ11" s="504"/>
      <c r="BA11" s="504"/>
      <c r="BB11" s="504"/>
      <c r="BC11" s="504"/>
      <c r="BD11" s="504"/>
      <c r="BE11" s="504"/>
      <c r="BF11" s="504"/>
      <c r="BG11" s="504"/>
      <c r="BH11" s="504"/>
      <c r="BI11" s="516"/>
    </row>
    <row r="12" spans="1:85" ht="22.5" customHeight="1">
      <c r="B12" s="496" t="s">
        <v>6</v>
      </c>
      <c r="C12" s="497"/>
      <c r="D12" s="490" t="s">
        <v>7</v>
      </c>
      <c r="E12" s="491"/>
      <c r="F12" s="491"/>
      <c r="G12" s="491"/>
      <c r="H12" s="491"/>
      <c r="I12" s="492"/>
      <c r="J12" s="504" t="s">
        <v>787</v>
      </c>
      <c r="K12" s="505"/>
      <c r="L12" s="505"/>
      <c r="M12" s="505"/>
      <c r="N12" s="505"/>
      <c r="O12" s="505"/>
      <c r="P12" s="505"/>
      <c r="Q12" s="505"/>
      <c r="R12" s="505"/>
      <c r="S12" s="505"/>
      <c r="T12" s="505"/>
      <c r="U12" s="505"/>
      <c r="V12" s="505"/>
      <c r="W12" s="505"/>
      <c r="X12" s="505"/>
      <c r="Y12" s="505"/>
      <c r="Z12" s="505"/>
      <c r="AA12" s="505"/>
      <c r="AB12" s="505"/>
      <c r="AC12" s="505"/>
      <c r="AD12" s="505"/>
      <c r="AE12" s="506"/>
      <c r="AF12" s="496" t="s">
        <v>8</v>
      </c>
      <c r="AG12" s="497"/>
      <c r="AH12" s="490" t="s">
        <v>7</v>
      </c>
      <c r="AI12" s="491"/>
      <c r="AJ12" s="491"/>
      <c r="AK12" s="491"/>
      <c r="AL12" s="491"/>
      <c r="AM12" s="492"/>
      <c r="AN12" s="489" t="s">
        <v>788</v>
      </c>
      <c r="AO12" s="505"/>
      <c r="AP12" s="505"/>
      <c r="AQ12" s="505"/>
      <c r="AR12" s="505"/>
      <c r="AS12" s="505"/>
      <c r="AT12" s="505"/>
      <c r="AU12" s="505"/>
      <c r="AV12" s="505"/>
      <c r="AW12" s="505"/>
      <c r="AX12" s="505"/>
      <c r="AY12" s="505"/>
      <c r="AZ12" s="505"/>
      <c r="BA12" s="505"/>
      <c r="BB12" s="505"/>
      <c r="BC12" s="505"/>
      <c r="BD12" s="505"/>
      <c r="BE12" s="505"/>
      <c r="BF12" s="505"/>
      <c r="BG12" s="505"/>
      <c r="BH12" s="505"/>
      <c r="BI12" s="506"/>
      <c r="BJ12" s="260"/>
    </row>
    <row r="13" spans="1:85" ht="22.5" customHeight="1">
      <c r="B13" s="521"/>
      <c r="C13" s="522"/>
      <c r="D13" s="490" t="s">
        <v>5</v>
      </c>
      <c r="E13" s="491"/>
      <c r="F13" s="491"/>
      <c r="G13" s="491"/>
      <c r="H13" s="491"/>
      <c r="I13" s="492"/>
      <c r="J13" s="489" t="s">
        <v>676</v>
      </c>
      <c r="K13" s="489"/>
      <c r="L13" s="489"/>
      <c r="M13" s="489"/>
      <c r="N13" s="489"/>
      <c r="O13" s="489"/>
      <c r="P13" s="489"/>
      <c r="Q13" s="489"/>
      <c r="R13" s="489"/>
      <c r="S13" s="489"/>
      <c r="T13" s="489"/>
      <c r="U13" s="489"/>
      <c r="V13" s="489"/>
      <c r="W13" s="489"/>
      <c r="X13" s="489"/>
      <c r="Y13" s="489"/>
      <c r="Z13" s="489"/>
      <c r="AA13" s="489"/>
      <c r="AB13" s="489"/>
      <c r="AC13" s="489"/>
      <c r="AD13" s="489"/>
      <c r="AE13" s="489"/>
      <c r="AF13" s="521"/>
      <c r="AG13" s="522"/>
      <c r="AH13" s="490" t="s">
        <v>5</v>
      </c>
      <c r="AI13" s="491"/>
      <c r="AJ13" s="491"/>
      <c r="AK13" s="491"/>
      <c r="AL13" s="491"/>
      <c r="AM13" s="492"/>
      <c r="AN13" s="504" t="s">
        <v>677</v>
      </c>
      <c r="AO13" s="504"/>
      <c r="AP13" s="504"/>
      <c r="AQ13" s="504"/>
      <c r="AR13" s="504"/>
      <c r="AS13" s="504"/>
      <c r="AT13" s="504"/>
      <c r="AU13" s="504"/>
      <c r="AV13" s="504"/>
      <c r="AW13" s="504"/>
      <c r="AX13" s="504"/>
      <c r="AY13" s="504"/>
      <c r="AZ13" s="504"/>
      <c r="BA13" s="504"/>
      <c r="BB13" s="504"/>
      <c r="BC13" s="504"/>
      <c r="BD13" s="504"/>
      <c r="BE13" s="504"/>
      <c r="BF13" s="504"/>
      <c r="BG13" s="504"/>
      <c r="BH13" s="504"/>
      <c r="BI13" s="516"/>
    </row>
    <row r="14" spans="1:85" ht="22.5" customHeight="1">
      <c r="B14" s="521"/>
      <c r="C14" s="522"/>
      <c r="D14" s="490" t="s">
        <v>9</v>
      </c>
      <c r="E14" s="491"/>
      <c r="F14" s="491"/>
      <c r="G14" s="491"/>
      <c r="H14" s="491"/>
      <c r="I14" s="492"/>
      <c r="J14" s="489" t="s">
        <v>678</v>
      </c>
      <c r="K14" s="489"/>
      <c r="L14" s="489"/>
      <c r="M14" s="489"/>
      <c r="N14" s="489"/>
      <c r="O14" s="489"/>
      <c r="P14" s="489"/>
      <c r="Q14" s="489"/>
      <c r="R14" s="489"/>
      <c r="S14" s="489"/>
      <c r="T14" s="489"/>
      <c r="U14" s="489"/>
      <c r="V14" s="489"/>
      <c r="W14" s="489"/>
      <c r="X14" s="489"/>
      <c r="Y14" s="489"/>
      <c r="Z14" s="489"/>
      <c r="AA14" s="489"/>
      <c r="AB14" s="489"/>
      <c r="AC14" s="489"/>
      <c r="AD14" s="489"/>
      <c r="AE14" s="489"/>
      <c r="AF14" s="521"/>
      <c r="AG14" s="522"/>
      <c r="AH14" s="490" t="s">
        <v>9</v>
      </c>
      <c r="AI14" s="491"/>
      <c r="AJ14" s="491"/>
      <c r="AK14" s="491"/>
      <c r="AL14" s="491"/>
      <c r="AM14" s="492"/>
      <c r="AN14" s="504" t="s">
        <v>679</v>
      </c>
      <c r="AO14" s="504"/>
      <c r="AP14" s="504"/>
      <c r="AQ14" s="504"/>
      <c r="AR14" s="504"/>
      <c r="AS14" s="504"/>
      <c r="AT14" s="504"/>
      <c r="AU14" s="504"/>
      <c r="AV14" s="504"/>
      <c r="AW14" s="504"/>
      <c r="AX14" s="504"/>
      <c r="AY14" s="504"/>
      <c r="AZ14" s="504"/>
      <c r="BA14" s="504"/>
      <c r="BB14" s="504"/>
      <c r="BC14" s="504"/>
      <c r="BD14" s="504"/>
      <c r="BE14" s="504"/>
      <c r="BF14" s="504"/>
      <c r="BG14" s="504"/>
      <c r="BH14" s="504"/>
      <c r="BI14" s="516"/>
    </row>
    <row r="15" spans="1:85" ht="22.5" customHeight="1">
      <c r="B15" s="521"/>
      <c r="C15" s="522"/>
      <c r="D15" s="523" t="s">
        <v>10</v>
      </c>
      <c r="E15" s="524"/>
      <c r="F15" s="524"/>
      <c r="G15" s="524"/>
      <c r="H15" s="524"/>
      <c r="I15" s="525"/>
      <c r="J15" s="504" t="s">
        <v>680</v>
      </c>
      <c r="K15" s="505"/>
      <c r="L15" s="505"/>
      <c r="M15" s="505"/>
      <c r="N15" s="505"/>
      <c r="O15" s="505"/>
      <c r="P15" s="505"/>
      <c r="Q15" s="505"/>
      <c r="R15" s="505"/>
      <c r="S15" s="505"/>
      <c r="T15" s="505"/>
      <c r="U15" s="505"/>
      <c r="V15" s="505"/>
      <c r="W15" s="505"/>
      <c r="X15" s="505"/>
      <c r="Y15" s="505"/>
      <c r="Z15" s="505"/>
      <c r="AA15" s="505"/>
      <c r="AB15" s="505"/>
      <c r="AC15" s="505"/>
      <c r="AD15" s="505"/>
      <c r="AE15" s="506"/>
      <c r="AF15" s="498"/>
      <c r="AG15" s="499"/>
      <c r="AH15" s="490" t="s">
        <v>10</v>
      </c>
      <c r="AI15" s="491"/>
      <c r="AJ15" s="491"/>
      <c r="AK15" s="491"/>
      <c r="AL15" s="491"/>
      <c r="AM15" s="492"/>
      <c r="AN15" s="504" t="s">
        <v>681</v>
      </c>
      <c r="AO15" s="505"/>
      <c r="AP15" s="505"/>
      <c r="AQ15" s="505"/>
      <c r="AR15" s="505"/>
      <c r="AS15" s="505"/>
      <c r="AT15" s="505"/>
      <c r="AU15" s="505"/>
      <c r="AV15" s="505"/>
      <c r="AW15" s="505"/>
      <c r="AX15" s="505"/>
      <c r="AY15" s="505"/>
      <c r="AZ15" s="505"/>
      <c r="BA15" s="505"/>
      <c r="BB15" s="505"/>
      <c r="BC15" s="505"/>
      <c r="BD15" s="505"/>
      <c r="BE15" s="505"/>
      <c r="BF15" s="505"/>
      <c r="BG15" s="505"/>
      <c r="BH15" s="505"/>
      <c r="BI15" s="506"/>
    </row>
    <row r="16" spans="1:85" ht="18.75" customHeight="1">
      <c r="B16" s="507" t="s">
        <v>349</v>
      </c>
      <c r="C16" s="508"/>
      <c r="D16" s="508"/>
      <c r="E16" s="508"/>
      <c r="F16" s="508"/>
      <c r="G16" s="508"/>
      <c r="H16" s="508"/>
      <c r="I16" s="508"/>
      <c r="J16" s="261" t="s">
        <v>38</v>
      </c>
      <c r="K16" s="500" t="s">
        <v>350</v>
      </c>
      <c r="L16" s="500"/>
      <c r="M16" s="500"/>
      <c r="N16" s="500"/>
      <c r="O16" s="500"/>
      <c r="P16" s="500"/>
      <c r="Q16" s="500"/>
      <c r="R16" s="500"/>
      <c r="S16" s="500"/>
      <c r="T16" s="500"/>
      <c r="U16" s="262" t="s">
        <v>38</v>
      </c>
      <c r="V16" s="500" t="s">
        <v>351</v>
      </c>
      <c r="W16" s="500"/>
      <c r="X16" s="500"/>
      <c r="Y16" s="500"/>
      <c r="Z16" s="500"/>
      <c r="AA16" s="500"/>
      <c r="AB16" s="262" t="s">
        <v>38</v>
      </c>
      <c r="AC16" s="500" t="s">
        <v>352</v>
      </c>
      <c r="AD16" s="500"/>
      <c r="AE16" s="500"/>
      <c r="AF16" s="500"/>
      <c r="AG16" s="500"/>
      <c r="AH16" s="500"/>
      <c r="AI16" s="500"/>
      <c r="AJ16" s="262" t="s">
        <v>38</v>
      </c>
      <c r="AK16" s="500" t="s">
        <v>353</v>
      </c>
      <c r="AL16" s="500"/>
      <c r="AM16" s="500"/>
      <c r="AN16" s="500"/>
      <c r="AO16" s="500"/>
      <c r="AP16" s="500"/>
      <c r="AQ16" s="500"/>
      <c r="AR16" s="263" t="s">
        <v>38</v>
      </c>
      <c r="AS16" s="500" t="s">
        <v>354</v>
      </c>
      <c r="AT16" s="500"/>
      <c r="AU16" s="500"/>
      <c r="AV16" s="500"/>
      <c r="AW16" s="500"/>
      <c r="AX16" s="500"/>
      <c r="AY16" s="500"/>
      <c r="AZ16" s="262" t="s">
        <v>38</v>
      </c>
      <c r="BA16" s="500" t="s">
        <v>355</v>
      </c>
      <c r="BB16" s="500"/>
      <c r="BC16" s="500"/>
      <c r="BD16" s="500"/>
      <c r="BE16" s="500"/>
      <c r="BF16" s="500"/>
      <c r="BG16" s="500"/>
      <c r="BH16" s="500"/>
      <c r="BI16" s="501"/>
      <c r="BL16" s="264"/>
      <c r="BM16" s="264"/>
      <c r="BN16" s="264"/>
      <c r="BO16" s="264"/>
      <c r="BP16" s="264"/>
      <c r="BQ16" s="264"/>
      <c r="BR16" s="264"/>
      <c r="BS16" s="264"/>
      <c r="BT16" s="264"/>
      <c r="BU16" s="264"/>
      <c r="BV16" s="264"/>
      <c r="BW16" s="264"/>
      <c r="BX16" s="264"/>
      <c r="BY16" s="264"/>
      <c r="BZ16" s="265"/>
      <c r="CA16" s="265"/>
      <c r="CB16" s="265"/>
      <c r="CC16" s="265"/>
      <c r="CD16" s="265"/>
      <c r="CE16" s="265"/>
      <c r="CF16" s="265"/>
      <c r="CG16" s="265"/>
    </row>
    <row r="17" spans="2:85" ht="18.75" customHeight="1">
      <c r="B17" s="507"/>
      <c r="C17" s="508"/>
      <c r="D17" s="508"/>
      <c r="E17" s="508"/>
      <c r="F17" s="508"/>
      <c r="G17" s="508"/>
      <c r="H17" s="508"/>
      <c r="I17" s="508"/>
      <c r="J17" s="266" t="s">
        <v>38</v>
      </c>
      <c r="K17" s="502" t="s">
        <v>356</v>
      </c>
      <c r="L17" s="502"/>
      <c r="M17" s="502"/>
      <c r="N17" s="502"/>
      <c r="O17" s="502"/>
      <c r="P17" s="265" t="s">
        <v>44</v>
      </c>
      <c r="Q17" s="502" t="s">
        <v>357</v>
      </c>
      <c r="R17" s="502"/>
      <c r="S17" s="502"/>
      <c r="T17" s="502"/>
      <c r="U17" s="502"/>
      <c r="V17" s="265" t="s">
        <v>38</v>
      </c>
      <c r="W17" s="502" t="s">
        <v>358</v>
      </c>
      <c r="X17" s="502"/>
      <c r="Y17" s="502"/>
      <c r="Z17" s="502"/>
      <c r="AA17" s="265" t="s">
        <v>38</v>
      </c>
      <c r="AB17" s="502" t="s">
        <v>359</v>
      </c>
      <c r="AC17" s="502"/>
      <c r="AD17" s="502"/>
      <c r="AE17" s="502"/>
      <c r="AF17" s="502"/>
      <c r="AG17" s="265" t="s">
        <v>38</v>
      </c>
      <c r="AH17" s="502" t="s">
        <v>360</v>
      </c>
      <c r="AI17" s="502"/>
      <c r="AJ17" s="502"/>
      <c r="AK17" s="502"/>
      <c r="AL17" s="352" t="s">
        <v>38</v>
      </c>
      <c r="AM17" s="502" t="s">
        <v>361</v>
      </c>
      <c r="AN17" s="502"/>
      <c r="AO17" s="502"/>
      <c r="AP17" s="502"/>
      <c r="AQ17" s="502"/>
      <c r="AR17" s="502"/>
      <c r="AS17" s="502"/>
      <c r="AT17" s="502"/>
      <c r="AU17" s="502"/>
      <c r="AV17" s="265" t="s">
        <v>38</v>
      </c>
      <c r="AW17" s="502" t="s">
        <v>362</v>
      </c>
      <c r="AX17" s="502"/>
      <c r="AY17" s="502"/>
      <c r="AZ17" s="502"/>
      <c r="BA17" s="502"/>
      <c r="BB17" s="502"/>
      <c r="BC17" s="502"/>
      <c r="BD17" s="502"/>
      <c r="BE17" s="502"/>
      <c r="BF17" s="502"/>
      <c r="BG17" s="502"/>
      <c r="BH17" s="502"/>
      <c r="BI17" s="503"/>
      <c r="BL17" s="264"/>
      <c r="BM17" s="264"/>
      <c r="BN17" s="264"/>
      <c r="BO17" s="264"/>
      <c r="BP17" s="264"/>
      <c r="BQ17" s="264"/>
      <c r="BR17" s="264"/>
      <c r="BS17" s="264"/>
      <c r="BT17" s="264"/>
      <c r="BU17" s="264"/>
      <c r="BV17" s="264"/>
      <c r="BW17" s="264"/>
      <c r="BX17" s="264"/>
      <c r="BY17" s="264"/>
      <c r="BZ17" s="265"/>
      <c r="CA17" s="265"/>
      <c r="CB17" s="265"/>
      <c r="CC17" s="265"/>
      <c r="CD17" s="265"/>
      <c r="CE17" s="265"/>
      <c r="CF17" s="265"/>
      <c r="CG17" s="265"/>
    </row>
    <row r="18" spans="2:85" ht="15.75" customHeight="1">
      <c r="B18" s="508"/>
      <c r="C18" s="508"/>
      <c r="D18" s="508"/>
      <c r="E18" s="508"/>
      <c r="F18" s="508"/>
      <c r="G18" s="508"/>
      <c r="H18" s="508"/>
      <c r="I18" s="508"/>
      <c r="J18" s="526" t="s">
        <v>363</v>
      </c>
      <c r="K18" s="527"/>
      <c r="L18" s="527"/>
      <c r="M18" s="527"/>
      <c r="N18" s="527"/>
      <c r="O18" s="527"/>
      <c r="P18" s="527"/>
      <c r="Q18" s="527"/>
      <c r="R18" s="527"/>
      <c r="S18" s="527"/>
      <c r="T18" s="527"/>
      <c r="U18" s="527"/>
      <c r="V18" s="527"/>
      <c r="W18" s="527"/>
      <c r="X18" s="527"/>
      <c r="Y18" s="527"/>
      <c r="Z18" s="527"/>
      <c r="AA18" s="527"/>
      <c r="AB18" s="527"/>
      <c r="AC18" s="527"/>
      <c r="AD18" s="527"/>
      <c r="AE18" s="527"/>
      <c r="AF18" s="527"/>
      <c r="AG18" s="527"/>
      <c r="AH18" s="527"/>
      <c r="AI18" s="527"/>
      <c r="AJ18" s="527"/>
      <c r="AK18" s="527"/>
      <c r="AL18" s="527"/>
      <c r="AM18" s="527"/>
      <c r="AN18" s="527"/>
      <c r="AO18" s="527"/>
      <c r="AP18" s="527"/>
      <c r="AQ18" s="527"/>
      <c r="AR18" s="527"/>
      <c r="AS18" s="527"/>
      <c r="AT18" s="527"/>
      <c r="AU18" s="527"/>
      <c r="AV18" s="527"/>
      <c r="AW18" s="527"/>
      <c r="AX18" s="527"/>
      <c r="AY18" s="527"/>
      <c r="AZ18" s="527"/>
      <c r="BA18" s="527"/>
      <c r="BB18" s="527"/>
      <c r="BC18" s="527"/>
      <c r="BD18" s="527"/>
      <c r="BE18" s="527"/>
      <c r="BF18" s="527"/>
      <c r="BG18" s="527"/>
      <c r="BH18" s="527"/>
      <c r="BI18" s="528"/>
      <c r="BL18" s="529" t="s">
        <v>364</v>
      </c>
      <c r="BM18" s="530"/>
      <c r="BN18" s="530"/>
      <c r="BO18" s="530"/>
      <c r="BP18" s="530"/>
      <c r="BQ18" s="530"/>
      <c r="BR18" s="530"/>
      <c r="BS18" s="530"/>
      <c r="BT18" s="530"/>
      <c r="BU18" s="264"/>
      <c r="BV18" s="264"/>
      <c r="BW18" s="264"/>
      <c r="BX18" s="264"/>
      <c r="BY18" s="264"/>
      <c r="BZ18" s="265"/>
      <c r="CA18" s="265"/>
      <c r="CB18" s="265"/>
      <c r="CC18" s="265"/>
      <c r="CD18" s="265"/>
      <c r="CE18" s="265"/>
      <c r="CF18" s="265"/>
      <c r="CG18" s="265"/>
    </row>
    <row r="19" spans="2:85" ht="18" customHeight="1">
      <c r="B19" s="508" t="s">
        <v>365</v>
      </c>
      <c r="C19" s="530"/>
      <c r="D19" s="530"/>
      <c r="E19" s="530"/>
      <c r="F19" s="530"/>
      <c r="G19" s="530"/>
      <c r="H19" s="530"/>
      <c r="I19" s="530"/>
      <c r="J19" s="531" t="s">
        <v>366</v>
      </c>
      <c r="K19" s="532"/>
      <c r="L19" s="532"/>
      <c r="M19" s="532"/>
      <c r="N19" s="532"/>
      <c r="O19" s="532"/>
      <c r="P19" s="533"/>
      <c r="Q19" s="540" t="s">
        <v>738</v>
      </c>
      <c r="R19" s="541"/>
      <c r="S19" s="541"/>
      <c r="T19" s="541"/>
      <c r="U19" s="541"/>
      <c r="V19" s="541"/>
      <c r="W19" s="541"/>
      <c r="X19" s="541"/>
      <c r="Y19" s="541"/>
      <c r="Z19" s="541"/>
      <c r="AA19" s="541"/>
      <c r="AB19" s="540" t="s">
        <v>739</v>
      </c>
      <c r="AC19" s="541"/>
      <c r="AD19" s="541"/>
      <c r="AE19" s="541"/>
      <c r="AF19" s="541"/>
      <c r="AG19" s="541"/>
      <c r="AH19" s="541"/>
      <c r="AI19" s="541"/>
      <c r="AJ19" s="541"/>
      <c r="AK19" s="541"/>
      <c r="AL19" s="541"/>
      <c r="AM19" s="540" t="s">
        <v>740</v>
      </c>
      <c r="AN19" s="541"/>
      <c r="AO19" s="541"/>
      <c r="AP19" s="541"/>
      <c r="AQ19" s="541"/>
      <c r="AR19" s="541"/>
      <c r="AS19" s="541"/>
      <c r="AT19" s="541"/>
      <c r="AU19" s="541"/>
      <c r="AV19" s="541"/>
      <c r="AW19" s="541"/>
      <c r="AX19" s="427" t="s">
        <v>322</v>
      </c>
      <c r="AY19" s="542"/>
      <c r="AZ19" s="542"/>
      <c r="BA19" s="542"/>
      <c r="BB19" s="542"/>
      <c r="BC19" s="542"/>
      <c r="BD19" s="542"/>
      <c r="BE19" s="542"/>
      <c r="BF19" s="542"/>
      <c r="BG19" s="542"/>
      <c r="BH19" s="542"/>
      <c r="BI19" s="542"/>
      <c r="BL19" s="543" t="str">
        <f>IF((OR(AND(Q22&lt;0,AB22&lt;0,AM22&lt;0),AM23&lt;0)),"要確認","")</f>
        <v>要確認</v>
      </c>
      <c r="BM19" s="543"/>
      <c r="BN19" s="543"/>
      <c r="BO19" s="543"/>
      <c r="BP19" s="543"/>
      <c r="BQ19" s="543"/>
      <c r="BR19" s="543"/>
      <c r="BS19" s="543"/>
      <c r="BT19" s="543"/>
    </row>
    <row r="20" spans="2:85" ht="18" customHeight="1">
      <c r="B20" s="508"/>
      <c r="C20" s="530"/>
      <c r="D20" s="530"/>
      <c r="E20" s="530"/>
      <c r="F20" s="530"/>
      <c r="G20" s="530"/>
      <c r="H20" s="530"/>
      <c r="I20" s="530"/>
      <c r="J20" s="534"/>
      <c r="K20" s="535"/>
      <c r="L20" s="535"/>
      <c r="M20" s="535"/>
      <c r="N20" s="535"/>
      <c r="O20" s="535"/>
      <c r="P20" s="536"/>
      <c r="Q20" s="545" t="s">
        <v>735</v>
      </c>
      <c r="R20" s="546"/>
      <c r="S20" s="546"/>
      <c r="T20" s="546"/>
      <c r="U20" s="546"/>
      <c r="V20" s="546"/>
      <c r="W20" s="546"/>
      <c r="X20" s="546"/>
      <c r="Y20" s="546"/>
      <c r="Z20" s="546"/>
      <c r="AA20" s="547"/>
      <c r="AB20" s="545" t="s">
        <v>736</v>
      </c>
      <c r="AC20" s="546"/>
      <c r="AD20" s="546"/>
      <c r="AE20" s="546"/>
      <c r="AF20" s="546"/>
      <c r="AG20" s="546"/>
      <c r="AH20" s="546"/>
      <c r="AI20" s="546"/>
      <c r="AJ20" s="546"/>
      <c r="AK20" s="546"/>
      <c r="AL20" s="547"/>
      <c r="AM20" s="545" t="s">
        <v>737</v>
      </c>
      <c r="AN20" s="546"/>
      <c r="AO20" s="546"/>
      <c r="AP20" s="546"/>
      <c r="AQ20" s="546"/>
      <c r="AR20" s="546"/>
      <c r="AS20" s="546"/>
      <c r="AT20" s="546"/>
      <c r="AU20" s="546"/>
      <c r="AV20" s="546"/>
      <c r="AW20" s="547"/>
      <c r="AX20" s="548" t="s">
        <v>367</v>
      </c>
      <c r="AY20" s="549"/>
      <c r="AZ20" s="549"/>
      <c r="BA20" s="549"/>
      <c r="BB20" s="549"/>
      <c r="BC20" s="549"/>
      <c r="BD20" s="549"/>
      <c r="BE20" s="549"/>
      <c r="BF20" s="549"/>
      <c r="BG20" s="549"/>
      <c r="BH20" s="549"/>
      <c r="BI20" s="550"/>
      <c r="BL20" s="544"/>
      <c r="BM20" s="544"/>
      <c r="BN20" s="544"/>
      <c r="BO20" s="544"/>
      <c r="BP20" s="544"/>
      <c r="BQ20" s="544"/>
      <c r="BR20" s="544"/>
      <c r="BS20" s="544"/>
      <c r="BT20" s="544"/>
    </row>
    <row r="21" spans="2:85" ht="18" customHeight="1">
      <c r="B21" s="508"/>
      <c r="C21" s="530"/>
      <c r="D21" s="530"/>
      <c r="E21" s="530"/>
      <c r="F21" s="530"/>
      <c r="G21" s="530"/>
      <c r="H21" s="530"/>
      <c r="I21" s="530"/>
      <c r="J21" s="537"/>
      <c r="K21" s="538"/>
      <c r="L21" s="538"/>
      <c r="M21" s="538"/>
      <c r="N21" s="538"/>
      <c r="O21" s="538"/>
      <c r="P21" s="539"/>
      <c r="Q21" s="545" t="s">
        <v>368</v>
      </c>
      <c r="R21" s="546"/>
      <c r="S21" s="546"/>
      <c r="T21" s="546"/>
      <c r="U21" s="546"/>
      <c r="V21" s="546"/>
      <c r="W21" s="546"/>
      <c r="X21" s="546"/>
      <c r="Y21" s="546"/>
      <c r="Z21" s="556"/>
      <c r="AA21" s="557"/>
      <c r="AB21" s="545" t="s">
        <v>369</v>
      </c>
      <c r="AC21" s="546"/>
      <c r="AD21" s="546"/>
      <c r="AE21" s="546"/>
      <c r="AF21" s="546"/>
      <c r="AG21" s="546"/>
      <c r="AH21" s="546"/>
      <c r="AI21" s="546"/>
      <c r="AJ21" s="546"/>
      <c r="AK21" s="556"/>
      <c r="AL21" s="557"/>
      <c r="AM21" s="545" t="s">
        <v>370</v>
      </c>
      <c r="AN21" s="546"/>
      <c r="AO21" s="546"/>
      <c r="AP21" s="546"/>
      <c r="AQ21" s="546"/>
      <c r="AR21" s="546"/>
      <c r="AS21" s="546"/>
      <c r="AT21" s="546"/>
      <c r="AU21" s="546"/>
      <c r="AV21" s="556"/>
      <c r="AW21" s="557"/>
      <c r="AX21" s="551"/>
      <c r="AY21" s="552"/>
      <c r="AZ21" s="552"/>
      <c r="BA21" s="552"/>
      <c r="BB21" s="552"/>
      <c r="BC21" s="552"/>
      <c r="BD21" s="552"/>
      <c r="BE21" s="552"/>
      <c r="BF21" s="552"/>
      <c r="BG21" s="552"/>
      <c r="BH21" s="552"/>
      <c r="BI21" s="553"/>
      <c r="BL21" s="562" t="s">
        <v>371</v>
      </c>
      <c r="BM21" s="563"/>
      <c r="BN21" s="563"/>
      <c r="BO21" s="563"/>
      <c r="BP21" s="563"/>
      <c r="BQ21" s="563"/>
      <c r="BR21" s="563"/>
      <c r="BS21" s="563"/>
      <c r="BT21" s="564"/>
    </row>
    <row r="22" spans="2:85" ht="18" customHeight="1">
      <c r="B22" s="530"/>
      <c r="C22" s="530"/>
      <c r="D22" s="530"/>
      <c r="E22" s="530"/>
      <c r="F22" s="530"/>
      <c r="G22" s="530"/>
      <c r="H22" s="530"/>
      <c r="I22" s="530"/>
      <c r="J22" s="607" t="s">
        <v>372</v>
      </c>
      <c r="K22" s="608"/>
      <c r="L22" s="608"/>
      <c r="M22" s="608"/>
      <c r="N22" s="608"/>
      <c r="O22" s="608"/>
      <c r="P22" s="608"/>
      <c r="Q22" s="609">
        <v>-1223</v>
      </c>
      <c r="R22" s="610"/>
      <c r="S22" s="610"/>
      <c r="T22" s="610"/>
      <c r="U22" s="610"/>
      <c r="V22" s="610"/>
      <c r="W22" s="610"/>
      <c r="X22" s="610"/>
      <c r="Y22" s="611"/>
      <c r="Z22" s="612" t="s">
        <v>373</v>
      </c>
      <c r="AA22" s="612"/>
      <c r="AB22" s="613">
        <v>-1356</v>
      </c>
      <c r="AC22" s="614"/>
      <c r="AD22" s="614"/>
      <c r="AE22" s="614"/>
      <c r="AF22" s="614"/>
      <c r="AG22" s="614"/>
      <c r="AH22" s="614"/>
      <c r="AI22" s="614"/>
      <c r="AJ22" s="615"/>
      <c r="AK22" s="612" t="s">
        <v>374</v>
      </c>
      <c r="AL22" s="612"/>
      <c r="AM22" s="613">
        <v>-1572</v>
      </c>
      <c r="AN22" s="614"/>
      <c r="AO22" s="614"/>
      <c r="AP22" s="614"/>
      <c r="AQ22" s="614"/>
      <c r="AR22" s="614"/>
      <c r="AS22" s="614"/>
      <c r="AT22" s="614"/>
      <c r="AU22" s="615"/>
      <c r="AV22" s="612" t="s">
        <v>373</v>
      </c>
      <c r="AW22" s="616"/>
      <c r="AX22" s="551"/>
      <c r="AY22" s="552"/>
      <c r="AZ22" s="552"/>
      <c r="BA22" s="552"/>
      <c r="BB22" s="552"/>
      <c r="BC22" s="552"/>
      <c r="BD22" s="552"/>
      <c r="BE22" s="552"/>
      <c r="BF22" s="552"/>
      <c r="BG22" s="552"/>
      <c r="BH22" s="552"/>
      <c r="BI22" s="553"/>
      <c r="BL22" s="562"/>
      <c r="BM22" s="563"/>
      <c r="BN22" s="563"/>
      <c r="BO22" s="563"/>
      <c r="BP22" s="563"/>
      <c r="BQ22" s="563"/>
      <c r="BR22" s="563"/>
      <c r="BS22" s="563"/>
      <c r="BT22" s="564"/>
    </row>
    <row r="23" spans="2:85" ht="18" customHeight="1">
      <c r="B23" s="530"/>
      <c r="C23" s="530"/>
      <c r="D23" s="530"/>
      <c r="E23" s="530"/>
      <c r="F23" s="530"/>
      <c r="G23" s="530"/>
      <c r="H23" s="530"/>
      <c r="I23" s="530"/>
      <c r="J23" s="617" t="s">
        <v>375</v>
      </c>
      <c r="K23" s="618"/>
      <c r="L23" s="618"/>
      <c r="M23" s="618"/>
      <c r="N23" s="618"/>
      <c r="O23" s="618"/>
      <c r="P23" s="618"/>
      <c r="Q23" s="559">
        <v>2222</v>
      </c>
      <c r="R23" s="560"/>
      <c r="S23" s="560"/>
      <c r="T23" s="560"/>
      <c r="U23" s="560"/>
      <c r="V23" s="560"/>
      <c r="W23" s="560"/>
      <c r="X23" s="560"/>
      <c r="Y23" s="561"/>
      <c r="Z23" s="558" t="s">
        <v>374</v>
      </c>
      <c r="AA23" s="558"/>
      <c r="AB23" s="559">
        <v>3333</v>
      </c>
      <c r="AC23" s="560"/>
      <c r="AD23" s="560"/>
      <c r="AE23" s="560"/>
      <c r="AF23" s="560"/>
      <c r="AG23" s="560"/>
      <c r="AH23" s="560"/>
      <c r="AI23" s="560"/>
      <c r="AJ23" s="561"/>
      <c r="AK23" s="558" t="s">
        <v>373</v>
      </c>
      <c r="AL23" s="558"/>
      <c r="AM23" s="559">
        <v>4444</v>
      </c>
      <c r="AN23" s="560"/>
      <c r="AO23" s="560"/>
      <c r="AP23" s="560"/>
      <c r="AQ23" s="560"/>
      <c r="AR23" s="560"/>
      <c r="AS23" s="560"/>
      <c r="AT23" s="560"/>
      <c r="AU23" s="561"/>
      <c r="AV23" s="558" t="s">
        <v>373</v>
      </c>
      <c r="AW23" s="619"/>
      <c r="AX23" s="554"/>
      <c r="AY23" s="555"/>
      <c r="AZ23" s="555"/>
      <c r="BA23" s="555"/>
      <c r="BB23" s="555"/>
      <c r="BC23" s="555"/>
      <c r="BD23" s="555"/>
      <c r="BE23" s="555"/>
      <c r="BF23" s="555"/>
      <c r="BG23" s="555"/>
      <c r="BH23" s="555"/>
      <c r="BI23" s="478"/>
      <c r="BL23" s="565"/>
      <c r="BM23" s="566"/>
      <c r="BN23" s="566"/>
      <c r="BO23" s="566"/>
      <c r="BP23" s="566"/>
      <c r="BQ23" s="566"/>
      <c r="BR23" s="566"/>
      <c r="BS23" s="566"/>
      <c r="BT23" s="567"/>
    </row>
    <row r="24" spans="2:85" ht="13.5" customHeight="1">
      <c r="B24" s="687" t="s">
        <v>376</v>
      </c>
      <c r="C24" s="532"/>
      <c r="D24" s="532"/>
      <c r="E24" s="532"/>
      <c r="F24" s="532"/>
      <c r="G24" s="532"/>
      <c r="H24" s="532"/>
      <c r="I24" s="533"/>
      <c r="J24" s="633" t="s">
        <v>377</v>
      </c>
      <c r="K24" s="634"/>
      <c r="L24" s="634"/>
      <c r="M24" s="634"/>
      <c r="N24" s="634"/>
      <c r="O24" s="635"/>
      <c r="P24" s="691" t="s">
        <v>378</v>
      </c>
      <c r="Q24" s="661"/>
      <c r="R24" s="661"/>
      <c r="S24" s="692"/>
      <c r="T24" s="569" t="s">
        <v>379</v>
      </c>
      <c r="U24" s="570"/>
      <c r="V24" s="570"/>
      <c r="W24" s="570"/>
      <c r="X24" s="569" t="s">
        <v>380</v>
      </c>
      <c r="Y24" s="570"/>
      <c r="Z24" s="570"/>
      <c r="AA24" s="597"/>
      <c r="AB24" s="570" t="s">
        <v>381</v>
      </c>
      <c r="AC24" s="570"/>
      <c r="AD24" s="570"/>
      <c r="AE24" s="597"/>
      <c r="AF24" s="569" t="s">
        <v>382</v>
      </c>
      <c r="AG24" s="570"/>
      <c r="AH24" s="570"/>
      <c r="AI24" s="570"/>
      <c r="AJ24" s="598" t="s">
        <v>383</v>
      </c>
      <c r="AK24" s="599"/>
      <c r="AL24" s="599"/>
      <c r="AM24" s="599"/>
      <c r="AN24" s="599"/>
      <c r="AO24" s="600"/>
      <c r="AP24" s="661" t="s">
        <v>378</v>
      </c>
      <c r="AQ24" s="661"/>
      <c r="AR24" s="661"/>
      <c r="AS24" s="661"/>
      <c r="AT24" s="569" t="s">
        <v>379</v>
      </c>
      <c r="AU24" s="570"/>
      <c r="AV24" s="570"/>
      <c r="AW24" s="597"/>
      <c r="AX24" s="570" t="s">
        <v>380</v>
      </c>
      <c r="AY24" s="570"/>
      <c r="AZ24" s="570"/>
      <c r="BA24" s="570"/>
      <c r="BB24" s="569" t="s">
        <v>381</v>
      </c>
      <c r="BC24" s="570"/>
      <c r="BD24" s="570"/>
      <c r="BE24" s="597"/>
      <c r="BF24" s="569" t="s">
        <v>382</v>
      </c>
      <c r="BG24" s="570"/>
      <c r="BH24" s="570"/>
      <c r="BI24" s="571"/>
      <c r="BJ24" s="268"/>
    </row>
    <row r="25" spans="2:85" ht="13.5" customHeight="1">
      <c r="B25" s="534"/>
      <c r="C25" s="535"/>
      <c r="D25" s="535"/>
      <c r="E25" s="535"/>
      <c r="F25" s="535"/>
      <c r="G25" s="535"/>
      <c r="H25" s="535"/>
      <c r="I25" s="536"/>
      <c r="J25" s="636"/>
      <c r="K25" s="637"/>
      <c r="L25" s="637"/>
      <c r="M25" s="637"/>
      <c r="N25" s="637"/>
      <c r="O25" s="638"/>
      <c r="P25" s="693"/>
      <c r="Q25" s="662"/>
      <c r="R25" s="662"/>
      <c r="S25" s="663"/>
      <c r="T25" s="572" t="s">
        <v>39</v>
      </c>
      <c r="U25" s="573"/>
      <c r="V25" s="573"/>
      <c r="W25" s="574"/>
      <c r="X25" s="575" t="s">
        <v>0</v>
      </c>
      <c r="Y25" s="576"/>
      <c r="Z25" s="576"/>
      <c r="AA25" s="577"/>
      <c r="AB25" s="578" t="s">
        <v>0</v>
      </c>
      <c r="AC25" s="579"/>
      <c r="AD25" s="579"/>
      <c r="AE25" s="580"/>
      <c r="AF25" s="578" t="s">
        <v>0</v>
      </c>
      <c r="AG25" s="579"/>
      <c r="AH25" s="579"/>
      <c r="AI25" s="579"/>
      <c r="AJ25" s="601"/>
      <c r="AK25" s="602"/>
      <c r="AL25" s="602"/>
      <c r="AM25" s="602"/>
      <c r="AN25" s="602"/>
      <c r="AO25" s="603"/>
      <c r="AP25" s="662"/>
      <c r="AQ25" s="662"/>
      <c r="AR25" s="662"/>
      <c r="AS25" s="663"/>
      <c r="AT25" s="575" t="s">
        <v>0</v>
      </c>
      <c r="AU25" s="576"/>
      <c r="AV25" s="576"/>
      <c r="AW25" s="577"/>
      <c r="AX25" s="578" t="s">
        <v>0</v>
      </c>
      <c r="AY25" s="579"/>
      <c r="AZ25" s="579"/>
      <c r="BA25" s="580"/>
      <c r="BB25" s="578" t="s">
        <v>0</v>
      </c>
      <c r="BC25" s="579"/>
      <c r="BD25" s="579"/>
      <c r="BE25" s="580"/>
      <c r="BF25" s="578" t="s">
        <v>0</v>
      </c>
      <c r="BG25" s="579"/>
      <c r="BH25" s="579"/>
      <c r="BI25" s="596"/>
    </row>
    <row r="26" spans="2:85" ht="13.5" customHeight="1">
      <c r="B26" s="534"/>
      <c r="C26" s="535"/>
      <c r="D26" s="535"/>
      <c r="E26" s="535"/>
      <c r="F26" s="535"/>
      <c r="G26" s="535"/>
      <c r="H26" s="535"/>
      <c r="I26" s="536"/>
      <c r="J26" s="636"/>
      <c r="K26" s="637"/>
      <c r="L26" s="637"/>
      <c r="M26" s="637"/>
      <c r="N26" s="637"/>
      <c r="O26" s="638"/>
      <c r="P26" s="584" t="s">
        <v>384</v>
      </c>
      <c r="Q26" s="585"/>
      <c r="R26" s="585"/>
      <c r="S26" s="586"/>
      <c r="T26" s="628" t="s">
        <v>385</v>
      </c>
      <c r="U26" s="629"/>
      <c r="V26" s="629"/>
      <c r="W26" s="630"/>
      <c r="X26" s="620" t="s">
        <v>0</v>
      </c>
      <c r="Y26" s="621"/>
      <c r="Z26" s="621"/>
      <c r="AA26" s="626"/>
      <c r="AB26" s="620" t="s">
        <v>0</v>
      </c>
      <c r="AC26" s="621"/>
      <c r="AD26" s="621"/>
      <c r="AE26" s="626"/>
      <c r="AF26" s="620" t="s">
        <v>0</v>
      </c>
      <c r="AG26" s="621"/>
      <c r="AH26" s="621"/>
      <c r="AI26" s="621"/>
      <c r="AJ26" s="601"/>
      <c r="AK26" s="602"/>
      <c r="AL26" s="602"/>
      <c r="AM26" s="602"/>
      <c r="AN26" s="602"/>
      <c r="AO26" s="603"/>
      <c r="AP26" s="585" t="s">
        <v>384</v>
      </c>
      <c r="AQ26" s="585"/>
      <c r="AR26" s="585"/>
      <c r="AS26" s="586"/>
      <c r="AT26" s="620" t="s">
        <v>0</v>
      </c>
      <c r="AU26" s="621"/>
      <c r="AV26" s="621"/>
      <c r="AW26" s="626"/>
      <c r="AX26" s="620" t="s">
        <v>0</v>
      </c>
      <c r="AY26" s="621"/>
      <c r="AZ26" s="621"/>
      <c r="BA26" s="621"/>
      <c r="BB26" s="620" t="s">
        <v>0</v>
      </c>
      <c r="BC26" s="621"/>
      <c r="BD26" s="621"/>
      <c r="BE26" s="626"/>
      <c r="BF26" s="620" t="s">
        <v>0</v>
      </c>
      <c r="BG26" s="621"/>
      <c r="BH26" s="621"/>
      <c r="BI26" s="622"/>
    </row>
    <row r="27" spans="2:85" ht="13.5" customHeight="1">
      <c r="B27" s="534"/>
      <c r="C27" s="535"/>
      <c r="D27" s="535"/>
      <c r="E27" s="535"/>
      <c r="F27" s="535"/>
      <c r="G27" s="535"/>
      <c r="H27" s="535"/>
      <c r="I27" s="536"/>
      <c r="J27" s="639"/>
      <c r="K27" s="640"/>
      <c r="L27" s="640"/>
      <c r="M27" s="640"/>
      <c r="N27" s="640"/>
      <c r="O27" s="641"/>
      <c r="P27" s="587"/>
      <c r="Q27" s="588"/>
      <c r="R27" s="588"/>
      <c r="S27" s="589"/>
      <c r="T27" s="631"/>
      <c r="U27" s="546"/>
      <c r="V27" s="546"/>
      <c r="W27" s="632"/>
      <c r="X27" s="623"/>
      <c r="Y27" s="624"/>
      <c r="Z27" s="624"/>
      <c r="AA27" s="627"/>
      <c r="AB27" s="623"/>
      <c r="AC27" s="624"/>
      <c r="AD27" s="624"/>
      <c r="AE27" s="627"/>
      <c r="AF27" s="623"/>
      <c r="AG27" s="624"/>
      <c r="AH27" s="624"/>
      <c r="AI27" s="624"/>
      <c r="AJ27" s="604"/>
      <c r="AK27" s="605"/>
      <c r="AL27" s="605"/>
      <c r="AM27" s="605"/>
      <c r="AN27" s="605"/>
      <c r="AO27" s="606"/>
      <c r="AP27" s="588"/>
      <c r="AQ27" s="588"/>
      <c r="AR27" s="588"/>
      <c r="AS27" s="589"/>
      <c r="AT27" s="623"/>
      <c r="AU27" s="624"/>
      <c r="AV27" s="624"/>
      <c r="AW27" s="627"/>
      <c r="AX27" s="623"/>
      <c r="AY27" s="624"/>
      <c r="AZ27" s="624"/>
      <c r="BA27" s="624"/>
      <c r="BB27" s="623"/>
      <c r="BC27" s="624"/>
      <c r="BD27" s="624"/>
      <c r="BE27" s="627"/>
      <c r="BF27" s="623"/>
      <c r="BG27" s="624"/>
      <c r="BH27" s="624"/>
      <c r="BI27" s="625"/>
    </row>
    <row r="28" spans="2:85" ht="13.5" customHeight="1">
      <c r="B28" s="534"/>
      <c r="C28" s="535"/>
      <c r="D28" s="535"/>
      <c r="E28" s="535"/>
      <c r="F28" s="535"/>
      <c r="G28" s="535"/>
      <c r="H28" s="535"/>
      <c r="I28" s="536"/>
      <c r="J28" s="643" t="s">
        <v>386</v>
      </c>
      <c r="K28" s="644"/>
      <c r="L28" s="644"/>
      <c r="M28" s="644"/>
      <c r="N28" s="644"/>
      <c r="O28" s="644"/>
      <c r="P28" s="644"/>
      <c r="Q28" s="644"/>
      <c r="R28" s="645"/>
      <c r="S28" s="652" t="s">
        <v>378</v>
      </c>
      <c r="T28" s="653"/>
      <c r="U28" s="653"/>
      <c r="V28" s="653"/>
      <c r="W28" s="581" t="s">
        <v>0</v>
      </c>
      <c r="X28" s="582"/>
      <c r="Y28" s="582"/>
      <c r="Z28" s="583"/>
      <c r="AA28" s="643" t="s">
        <v>387</v>
      </c>
      <c r="AB28" s="644"/>
      <c r="AC28" s="644"/>
      <c r="AD28" s="644"/>
      <c r="AE28" s="644"/>
      <c r="AF28" s="644"/>
      <c r="AG28" s="644"/>
      <c r="AH28" s="644"/>
      <c r="AI28" s="645"/>
      <c r="AJ28" s="654" t="s">
        <v>378</v>
      </c>
      <c r="AK28" s="655"/>
      <c r="AL28" s="655"/>
      <c r="AM28" s="655"/>
      <c r="AN28" s="656" t="s">
        <v>0</v>
      </c>
      <c r="AO28" s="657"/>
      <c r="AP28" s="582"/>
      <c r="AQ28" s="583"/>
      <c r="AR28" s="643" t="s">
        <v>388</v>
      </c>
      <c r="AS28" s="644"/>
      <c r="AT28" s="644"/>
      <c r="AU28" s="644"/>
      <c r="AV28" s="644"/>
      <c r="AW28" s="644"/>
      <c r="AX28" s="644"/>
      <c r="AY28" s="644"/>
      <c r="AZ28" s="645"/>
      <c r="BA28" s="652" t="s">
        <v>378</v>
      </c>
      <c r="BB28" s="653"/>
      <c r="BC28" s="653"/>
      <c r="BD28" s="653"/>
      <c r="BE28" s="581" t="s">
        <v>0</v>
      </c>
      <c r="BF28" s="582"/>
      <c r="BG28" s="582"/>
      <c r="BH28" s="583"/>
      <c r="BI28" s="270"/>
    </row>
    <row r="29" spans="2:85" ht="13.5" customHeight="1">
      <c r="B29" s="534"/>
      <c r="C29" s="535"/>
      <c r="D29" s="535"/>
      <c r="E29" s="535"/>
      <c r="F29" s="535"/>
      <c r="G29" s="535"/>
      <c r="H29" s="535"/>
      <c r="I29" s="536"/>
      <c r="J29" s="646"/>
      <c r="K29" s="647"/>
      <c r="L29" s="647"/>
      <c r="M29" s="647"/>
      <c r="N29" s="647"/>
      <c r="O29" s="647"/>
      <c r="P29" s="647"/>
      <c r="Q29" s="647"/>
      <c r="R29" s="648"/>
      <c r="S29" s="584" t="s">
        <v>384</v>
      </c>
      <c r="T29" s="585"/>
      <c r="U29" s="585"/>
      <c r="V29" s="586"/>
      <c r="W29" s="590" t="s">
        <v>0</v>
      </c>
      <c r="X29" s="591"/>
      <c r="Y29" s="591"/>
      <c r="Z29" s="592"/>
      <c r="AA29" s="646"/>
      <c r="AB29" s="647"/>
      <c r="AC29" s="647"/>
      <c r="AD29" s="647"/>
      <c r="AE29" s="647"/>
      <c r="AF29" s="647"/>
      <c r="AG29" s="647"/>
      <c r="AH29" s="647"/>
      <c r="AI29" s="648"/>
      <c r="AJ29" s="584" t="s">
        <v>384</v>
      </c>
      <c r="AK29" s="585"/>
      <c r="AL29" s="585"/>
      <c r="AM29" s="586"/>
      <c r="AN29" s="590" t="s">
        <v>0</v>
      </c>
      <c r="AO29" s="591"/>
      <c r="AP29" s="591"/>
      <c r="AQ29" s="592"/>
      <c r="AR29" s="646"/>
      <c r="AS29" s="647"/>
      <c r="AT29" s="647"/>
      <c r="AU29" s="647"/>
      <c r="AV29" s="647"/>
      <c r="AW29" s="647"/>
      <c r="AX29" s="647"/>
      <c r="AY29" s="647"/>
      <c r="AZ29" s="648"/>
      <c r="BA29" s="584" t="s">
        <v>384</v>
      </c>
      <c r="BB29" s="585"/>
      <c r="BC29" s="585"/>
      <c r="BD29" s="586"/>
      <c r="BE29" s="590" t="s">
        <v>0</v>
      </c>
      <c r="BF29" s="591"/>
      <c r="BG29" s="591"/>
      <c r="BH29" s="592"/>
      <c r="BI29" s="271"/>
      <c r="BJ29" s="264"/>
      <c r="BK29" s="264"/>
    </row>
    <row r="30" spans="2:85" ht="13.5" customHeight="1">
      <c r="B30" s="534"/>
      <c r="C30" s="535"/>
      <c r="D30" s="535"/>
      <c r="E30" s="535"/>
      <c r="F30" s="535"/>
      <c r="G30" s="535"/>
      <c r="H30" s="535"/>
      <c r="I30" s="536"/>
      <c r="J30" s="649"/>
      <c r="K30" s="650"/>
      <c r="L30" s="650"/>
      <c r="M30" s="650"/>
      <c r="N30" s="650"/>
      <c r="O30" s="650"/>
      <c r="P30" s="650"/>
      <c r="Q30" s="650"/>
      <c r="R30" s="651"/>
      <c r="S30" s="587"/>
      <c r="T30" s="588"/>
      <c r="U30" s="588"/>
      <c r="V30" s="589"/>
      <c r="W30" s="593"/>
      <c r="X30" s="594"/>
      <c r="Y30" s="594"/>
      <c r="Z30" s="595"/>
      <c r="AA30" s="649"/>
      <c r="AB30" s="650"/>
      <c r="AC30" s="650"/>
      <c r="AD30" s="650"/>
      <c r="AE30" s="650"/>
      <c r="AF30" s="650"/>
      <c r="AG30" s="650"/>
      <c r="AH30" s="650"/>
      <c r="AI30" s="651"/>
      <c r="AJ30" s="587"/>
      <c r="AK30" s="588"/>
      <c r="AL30" s="588"/>
      <c r="AM30" s="589"/>
      <c r="AN30" s="593"/>
      <c r="AO30" s="594"/>
      <c r="AP30" s="594"/>
      <c r="AQ30" s="595"/>
      <c r="AR30" s="649"/>
      <c r="AS30" s="650"/>
      <c r="AT30" s="650"/>
      <c r="AU30" s="650"/>
      <c r="AV30" s="650"/>
      <c r="AW30" s="650"/>
      <c r="AX30" s="650"/>
      <c r="AY30" s="650"/>
      <c r="AZ30" s="651"/>
      <c r="BA30" s="587"/>
      <c r="BB30" s="588"/>
      <c r="BC30" s="588"/>
      <c r="BD30" s="589"/>
      <c r="BE30" s="593"/>
      <c r="BF30" s="594"/>
      <c r="BG30" s="594"/>
      <c r="BH30" s="595"/>
      <c r="BI30" s="237"/>
      <c r="BJ30" s="264"/>
      <c r="BK30" s="264"/>
    </row>
    <row r="31" spans="2:85" ht="13.5" customHeight="1">
      <c r="B31" s="534"/>
      <c r="C31" s="535"/>
      <c r="D31" s="535"/>
      <c r="E31" s="535"/>
      <c r="F31" s="535"/>
      <c r="G31" s="535"/>
      <c r="H31" s="535"/>
      <c r="I31" s="536"/>
      <c r="J31" s="643" t="s">
        <v>389</v>
      </c>
      <c r="K31" s="644"/>
      <c r="L31" s="644"/>
      <c r="M31" s="644"/>
      <c r="N31" s="644"/>
      <c r="O31" s="644"/>
      <c r="P31" s="644"/>
      <c r="Q31" s="644"/>
      <c r="R31" s="645"/>
      <c r="S31" s="652" t="s">
        <v>378</v>
      </c>
      <c r="T31" s="653"/>
      <c r="U31" s="653"/>
      <c r="V31" s="653"/>
      <c r="W31" s="581" t="s">
        <v>0</v>
      </c>
      <c r="X31" s="582"/>
      <c r="Y31" s="582"/>
      <c r="Z31" s="583"/>
      <c r="AA31" s="643" t="s">
        <v>390</v>
      </c>
      <c r="AB31" s="644"/>
      <c r="AC31" s="644"/>
      <c r="AD31" s="644"/>
      <c r="AE31" s="644"/>
      <c r="AF31" s="644"/>
      <c r="AG31" s="644"/>
      <c r="AH31" s="644"/>
      <c r="AI31" s="645"/>
      <c r="AJ31" s="652" t="s">
        <v>378</v>
      </c>
      <c r="AK31" s="653"/>
      <c r="AL31" s="653"/>
      <c r="AM31" s="653"/>
      <c r="AN31" s="581" t="s">
        <v>0</v>
      </c>
      <c r="AO31" s="582"/>
      <c r="AP31" s="582"/>
      <c r="AQ31" s="583"/>
      <c r="AR31" s="633"/>
      <c r="AS31" s="634"/>
      <c r="AT31" s="634"/>
      <c r="AU31" s="634"/>
      <c r="AV31" s="634"/>
      <c r="AW31" s="634"/>
      <c r="AX31" s="634"/>
      <c r="AY31" s="634"/>
      <c r="AZ31" s="634"/>
      <c r="BA31" s="660"/>
      <c r="BB31" s="660"/>
      <c r="BC31" s="660"/>
      <c r="BD31" s="660"/>
      <c r="BE31" s="568"/>
      <c r="BF31" s="568"/>
      <c r="BG31" s="568"/>
      <c r="BH31" s="568"/>
      <c r="BI31" s="237"/>
    </row>
    <row r="32" spans="2:85" ht="13.5" customHeight="1">
      <c r="B32" s="534"/>
      <c r="C32" s="535"/>
      <c r="D32" s="535"/>
      <c r="E32" s="535"/>
      <c r="F32" s="535"/>
      <c r="G32" s="535"/>
      <c r="H32" s="535"/>
      <c r="I32" s="536"/>
      <c r="J32" s="646"/>
      <c r="K32" s="647"/>
      <c r="L32" s="647"/>
      <c r="M32" s="647"/>
      <c r="N32" s="647"/>
      <c r="O32" s="647"/>
      <c r="P32" s="647"/>
      <c r="Q32" s="647"/>
      <c r="R32" s="648"/>
      <c r="S32" s="584" t="s">
        <v>384</v>
      </c>
      <c r="T32" s="585"/>
      <c r="U32" s="585"/>
      <c r="V32" s="586"/>
      <c r="W32" s="590" t="s">
        <v>0</v>
      </c>
      <c r="X32" s="591"/>
      <c r="Y32" s="591"/>
      <c r="Z32" s="592"/>
      <c r="AA32" s="646"/>
      <c r="AB32" s="647"/>
      <c r="AC32" s="647"/>
      <c r="AD32" s="647"/>
      <c r="AE32" s="647"/>
      <c r="AF32" s="647"/>
      <c r="AG32" s="647"/>
      <c r="AH32" s="647"/>
      <c r="AI32" s="647"/>
      <c r="AJ32" s="584" t="s">
        <v>384</v>
      </c>
      <c r="AK32" s="585"/>
      <c r="AL32" s="585"/>
      <c r="AM32" s="586"/>
      <c r="AN32" s="658" t="s">
        <v>0</v>
      </c>
      <c r="AO32" s="591"/>
      <c r="AP32" s="591"/>
      <c r="AQ32" s="592"/>
      <c r="AR32" s="636"/>
      <c r="AS32" s="637"/>
      <c r="AT32" s="637"/>
      <c r="AU32" s="637"/>
      <c r="AV32" s="637"/>
      <c r="AW32" s="637"/>
      <c r="AX32" s="637"/>
      <c r="AY32" s="637"/>
      <c r="AZ32" s="637"/>
      <c r="BA32" s="642"/>
      <c r="BB32" s="642"/>
      <c r="BC32" s="642"/>
      <c r="BD32" s="642"/>
      <c r="BE32" s="664"/>
      <c r="BF32" s="664"/>
      <c r="BG32" s="664"/>
      <c r="BH32" s="664"/>
      <c r="BI32" s="1"/>
    </row>
    <row r="33" spans="2:66" ht="13.5" customHeight="1">
      <c r="B33" s="688"/>
      <c r="C33" s="689"/>
      <c r="D33" s="689"/>
      <c r="E33" s="689"/>
      <c r="F33" s="689"/>
      <c r="G33" s="689"/>
      <c r="H33" s="689"/>
      <c r="I33" s="690"/>
      <c r="J33" s="649"/>
      <c r="K33" s="650"/>
      <c r="L33" s="650"/>
      <c r="M33" s="650"/>
      <c r="N33" s="650"/>
      <c r="O33" s="650"/>
      <c r="P33" s="650"/>
      <c r="Q33" s="650"/>
      <c r="R33" s="651"/>
      <c r="S33" s="587"/>
      <c r="T33" s="588"/>
      <c r="U33" s="588"/>
      <c r="V33" s="589"/>
      <c r="W33" s="593"/>
      <c r="X33" s="594"/>
      <c r="Y33" s="594"/>
      <c r="Z33" s="595"/>
      <c r="AA33" s="649"/>
      <c r="AB33" s="650"/>
      <c r="AC33" s="650"/>
      <c r="AD33" s="650"/>
      <c r="AE33" s="650"/>
      <c r="AF33" s="650"/>
      <c r="AG33" s="650"/>
      <c r="AH33" s="650"/>
      <c r="AI33" s="650"/>
      <c r="AJ33" s="587"/>
      <c r="AK33" s="588"/>
      <c r="AL33" s="588"/>
      <c r="AM33" s="589"/>
      <c r="AN33" s="659"/>
      <c r="AO33" s="594"/>
      <c r="AP33" s="594"/>
      <c r="AQ33" s="595"/>
      <c r="AR33" s="636"/>
      <c r="AS33" s="637"/>
      <c r="AT33" s="637"/>
      <c r="AU33" s="637"/>
      <c r="AV33" s="637"/>
      <c r="AW33" s="637"/>
      <c r="AX33" s="637"/>
      <c r="AY33" s="637"/>
      <c r="AZ33" s="637"/>
      <c r="BA33" s="642"/>
      <c r="BB33" s="642"/>
      <c r="BC33" s="642"/>
      <c r="BD33" s="642"/>
      <c r="BE33" s="664"/>
      <c r="BF33" s="664"/>
      <c r="BG33" s="664"/>
      <c r="BH33" s="664"/>
      <c r="BI33" s="1"/>
    </row>
    <row r="34" spans="2:66" ht="9.75" customHeight="1">
      <c r="B34" s="267"/>
      <c r="C34" s="267"/>
      <c r="D34" s="267"/>
      <c r="E34" s="267"/>
      <c r="F34" s="267"/>
      <c r="G34" s="267"/>
      <c r="H34" s="267"/>
      <c r="I34" s="267"/>
      <c r="J34" s="275"/>
      <c r="K34" s="275"/>
      <c r="L34" s="275"/>
      <c r="M34" s="275"/>
      <c r="N34" s="275"/>
      <c r="O34" s="275"/>
      <c r="P34" s="275"/>
      <c r="Q34" s="275"/>
      <c r="R34" s="275"/>
      <c r="S34" s="233"/>
      <c r="T34" s="233"/>
      <c r="U34" s="233"/>
      <c r="V34" s="233"/>
      <c r="W34" s="274"/>
      <c r="X34" s="274"/>
      <c r="Y34" s="274"/>
      <c r="Z34" s="274"/>
      <c r="AA34" s="275"/>
      <c r="AB34" s="275"/>
      <c r="AC34" s="275"/>
      <c r="AD34" s="275"/>
      <c r="AE34" s="275"/>
      <c r="AF34" s="275"/>
      <c r="AG34" s="275"/>
      <c r="AH34" s="275"/>
      <c r="AI34" s="275"/>
      <c r="AJ34" s="233"/>
      <c r="AK34" s="233"/>
      <c r="AL34" s="233"/>
      <c r="AM34" s="233"/>
      <c r="AN34" s="276"/>
      <c r="AO34" s="274"/>
      <c r="AP34" s="274"/>
      <c r="AQ34" s="274"/>
      <c r="AR34" s="269"/>
      <c r="AS34" s="269"/>
      <c r="AT34" s="269"/>
      <c r="AU34" s="269"/>
      <c r="AV34" s="269"/>
      <c r="AW34" s="269"/>
      <c r="AX34" s="269"/>
      <c r="AY34" s="269"/>
      <c r="AZ34" s="269"/>
      <c r="BA34" s="273"/>
      <c r="BB34" s="273"/>
      <c r="BC34" s="273"/>
      <c r="BD34" s="273"/>
      <c r="BE34" s="274"/>
      <c r="BF34" s="274"/>
      <c r="BG34" s="274"/>
      <c r="BH34" s="274"/>
      <c r="BI34" s="1"/>
    </row>
    <row r="35" spans="2:66" ht="14.25" customHeight="1">
      <c r="B35" s="250" t="s">
        <v>391</v>
      </c>
      <c r="C35" s="277"/>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27"/>
      <c r="AD35" s="227"/>
      <c r="AE35" s="227"/>
      <c r="AF35" s="227"/>
      <c r="AG35" s="227"/>
      <c r="AH35" s="227"/>
      <c r="AI35" s="227"/>
      <c r="AJ35" s="227"/>
      <c r="AK35" s="227"/>
      <c r="AL35" s="227"/>
      <c r="AM35" s="227"/>
      <c r="AN35" s="227"/>
      <c r="AO35" s="227"/>
      <c r="AP35" s="227"/>
      <c r="AQ35" s="227"/>
      <c r="AR35" s="227"/>
      <c r="AS35" s="255"/>
      <c r="AT35" s="255"/>
      <c r="AU35" s="255"/>
      <c r="AV35" s="255"/>
      <c r="AW35" s="255"/>
      <c r="AX35" s="255"/>
      <c r="AY35" s="255"/>
      <c r="AZ35" s="255"/>
      <c r="BA35" s="255"/>
      <c r="BB35" s="255"/>
      <c r="BC35" s="255"/>
      <c r="BD35" s="255"/>
      <c r="BE35" s="255"/>
      <c r="BF35" s="255"/>
      <c r="BG35" s="255"/>
      <c r="BH35" s="255"/>
    </row>
    <row r="36" spans="2:66" ht="24.75" customHeight="1">
      <c r="B36" s="665" t="s">
        <v>392</v>
      </c>
      <c r="C36" s="568"/>
      <c r="D36" s="568"/>
      <c r="E36" s="568"/>
      <c r="F36" s="568"/>
      <c r="G36" s="568"/>
      <c r="H36" s="568"/>
      <c r="I36" s="568"/>
      <c r="J36" s="568"/>
      <c r="K36" s="568"/>
      <c r="L36" s="568"/>
      <c r="M36" s="568"/>
      <c r="N36" s="568"/>
      <c r="O36" s="568"/>
      <c r="P36" s="568"/>
      <c r="Q36" s="568"/>
      <c r="R36" s="568"/>
      <c r="S36" s="568"/>
      <c r="T36" s="666"/>
      <c r="U36" s="670" t="s">
        <v>393</v>
      </c>
      <c r="V36" s="671"/>
      <c r="W36" s="671"/>
      <c r="X36" s="671"/>
      <c r="Y36" s="671"/>
      <c r="Z36" s="671"/>
      <c r="AA36" s="671"/>
      <c r="AB36" s="671"/>
      <c r="AC36" s="671"/>
      <c r="AD36" s="671"/>
      <c r="AE36" s="672" t="s">
        <v>394</v>
      </c>
      <c r="AF36" s="673"/>
      <c r="AG36" s="673"/>
      <c r="AH36" s="673"/>
      <c r="AI36" s="673"/>
      <c r="AJ36" s="673"/>
      <c r="AK36" s="673"/>
      <c r="AL36" s="673"/>
      <c r="AM36" s="673"/>
      <c r="AN36" s="673"/>
      <c r="AO36" s="673"/>
      <c r="AP36" s="673"/>
      <c r="AQ36" s="673"/>
      <c r="AR36" s="673"/>
      <c r="AS36" s="673"/>
      <c r="AT36" s="673"/>
      <c r="AU36" s="673"/>
      <c r="AV36" s="673"/>
      <c r="AW36" s="673"/>
      <c r="AX36" s="674"/>
      <c r="AY36" s="675" t="s">
        <v>395</v>
      </c>
      <c r="AZ36" s="675"/>
      <c r="BA36" s="675"/>
      <c r="BB36" s="675"/>
      <c r="BC36" s="675"/>
      <c r="BD36" s="675"/>
      <c r="BE36" s="675"/>
      <c r="BF36" s="675"/>
      <c r="BG36" s="675"/>
      <c r="BH36" s="675"/>
      <c r="BI36" s="675"/>
    </row>
    <row r="37" spans="2:66" ht="21" customHeight="1">
      <c r="B37" s="667"/>
      <c r="C37" s="668"/>
      <c r="D37" s="668"/>
      <c r="E37" s="668"/>
      <c r="F37" s="668"/>
      <c r="G37" s="668"/>
      <c r="H37" s="668"/>
      <c r="I37" s="668"/>
      <c r="J37" s="668"/>
      <c r="K37" s="668"/>
      <c r="L37" s="668"/>
      <c r="M37" s="668"/>
      <c r="N37" s="668"/>
      <c r="O37" s="668"/>
      <c r="P37" s="668"/>
      <c r="Q37" s="668"/>
      <c r="R37" s="668"/>
      <c r="S37" s="668"/>
      <c r="T37" s="669"/>
      <c r="U37" s="676" t="s">
        <v>396</v>
      </c>
      <c r="V37" s="677"/>
      <c r="W37" s="677"/>
      <c r="X37" s="677"/>
      <c r="Y37" s="677"/>
      <c r="Z37" s="677"/>
      <c r="AA37" s="677"/>
      <c r="AB37" s="677"/>
      <c r="AC37" s="677"/>
      <c r="AD37" s="677"/>
      <c r="AE37" s="678"/>
      <c r="AF37" s="679"/>
      <c r="AG37" s="679"/>
      <c r="AH37" s="679"/>
      <c r="AI37" s="680"/>
      <c r="AJ37" s="678"/>
      <c r="AK37" s="679"/>
      <c r="AL37" s="679"/>
      <c r="AM37" s="679"/>
      <c r="AN37" s="680"/>
      <c r="AO37" s="681"/>
      <c r="AP37" s="682"/>
      <c r="AQ37" s="682"/>
      <c r="AR37" s="682"/>
      <c r="AS37" s="683"/>
      <c r="AT37" s="681"/>
      <c r="AU37" s="682"/>
      <c r="AV37" s="682"/>
      <c r="AW37" s="682"/>
      <c r="AX37" s="683"/>
      <c r="AY37" s="684" t="s">
        <v>45</v>
      </c>
      <c r="AZ37" s="685"/>
      <c r="BA37" s="685"/>
      <c r="BB37" s="685"/>
      <c r="BC37" s="685"/>
      <c r="BD37" s="685"/>
      <c r="BE37" s="685"/>
      <c r="BF37" s="685"/>
      <c r="BG37" s="685"/>
      <c r="BH37" s="685"/>
      <c r="BI37" s="686"/>
    </row>
    <row r="38" spans="2:66" ht="23.25" customHeight="1">
      <c r="B38" s="670" t="s">
        <v>397</v>
      </c>
      <c r="C38" s="671"/>
      <c r="D38" s="671"/>
      <c r="E38" s="671"/>
      <c r="F38" s="671"/>
      <c r="G38" s="671"/>
      <c r="H38" s="671"/>
      <c r="I38" s="671"/>
      <c r="J38" s="671"/>
      <c r="K38" s="671"/>
      <c r="L38" s="671"/>
      <c r="M38" s="671"/>
      <c r="N38" s="671"/>
      <c r="O38" s="671"/>
      <c r="P38" s="671"/>
      <c r="Q38" s="671"/>
      <c r="R38" s="671"/>
      <c r="S38" s="671"/>
      <c r="T38" s="700"/>
      <c r="U38" s="428" t="s">
        <v>802</v>
      </c>
      <c r="V38" s="429"/>
      <c r="W38" s="429"/>
      <c r="X38" s="429"/>
      <c r="Y38" s="429"/>
      <c r="Z38" s="429"/>
      <c r="AA38" s="429"/>
      <c r="AB38" s="429"/>
      <c r="AC38" s="429"/>
      <c r="AD38" s="429"/>
      <c r="AE38" s="429"/>
      <c r="AF38" s="429"/>
      <c r="AG38" s="429"/>
      <c r="AH38" s="429"/>
      <c r="AI38" s="429"/>
      <c r="AJ38" s="429"/>
      <c r="AK38" s="429"/>
      <c r="AL38" s="429"/>
      <c r="AM38" s="429"/>
      <c r="AN38" s="429"/>
      <c r="AO38" s="429"/>
      <c r="AP38" s="429"/>
      <c r="AQ38" s="429"/>
      <c r="AR38" s="429"/>
      <c r="AS38" s="429"/>
      <c r="AT38" s="429"/>
      <c r="AU38" s="429"/>
      <c r="AV38" s="429"/>
      <c r="AW38" s="429"/>
      <c r="AX38" s="429"/>
      <c r="AY38" s="429"/>
      <c r="AZ38" s="429"/>
      <c r="BA38" s="429"/>
      <c r="BB38" s="429"/>
      <c r="BC38" s="429"/>
      <c r="BD38" s="429"/>
      <c r="BE38" s="429"/>
      <c r="BF38" s="429"/>
      <c r="BG38" s="429"/>
      <c r="BH38" s="429"/>
      <c r="BI38" s="430"/>
      <c r="BK38" s="701"/>
      <c r="BL38" s="701"/>
      <c r="BM38" s="701"/>
    </row>
    <row r="39" spans="2:66" ht="23.25" customHeight="1">
      <c r="B39" s="687" t="s">
        <v>398</v>
      </c>
      <c r="C39" s="702"/>
      <c r="D39" s="702"/>
      <c r="E39" s="702"/>
      <c r="F39" s="702"/>
      <c r="G39" s="702"/>
      <c r="H39" s="702"/>
      <c r="I39" s="702"/>
      <c r="J39" s="702"/>
      <c r="K39" s="702"/>
      <c r="L39" s="702"/>
      <c r="M39" s="702"/>
      <c r="N39" s="702"/>
      <c r="O39" s="702"/>
      <c r="P39" s="702"/>
      <c r="Q39" s="702"/>
      <c r="R39" s="702"/>
      <c r="S39" s="702"/>
      <c r="T39" s="703"/>
      <c r="U39" s="684" t="s">
        <v>38</v>
      </c>
      <c r="V39" s="685"/>
      <c r="W39" s="704"/>
      <c r="X39" s="705" t="s">
        <v>399</v>
      </c>
      <c r="Y39" s="705"/>
      <c r="Z39" s="705"/>
      <c r="AA39" s="705"/>
      <c r="AB39" s="705"/>
      <c r="AC39" s="705"/>
      <c r="AD39" s="705"/>
      <c r="AE39" s="705"/>
      <c r="AF39" s="705"/>
      <c r="AG39" s="705"/>
      <c r="AH39" s="705"/>
      <c r="AI39" s="705"/>
      <c r="AJ39" s="705"/>
      <c r="AK39" s="705"/>
      <c r="AL39" s="705"/>
      <c r="AM39" s="705"/>
      <c r="AN39" s="705"/>
      <c r="AO39" s="706" t="s">
        <v>44</v>
      </c>
      <c r="AP39" s="707"/>
      <c r="AQ39" s="708"/>
      <c r="AR39" s="709" t="s">
        <v>400</v>
      </c>
      <c r="AS39" s="710"/>
      <c r="AT39" s="710"/>
      <c r="AU39" s="710"/>
      <c r="AV39" s="710"/>
      <c r="AW39" s="710"/>
      <c r="AX39" s="710"/>
      <c r="AY39" s="710"/>
      <c r="AZ39" s="710"/>
      <c r="BA39" s="710"/>
      <c r="BB39" s="710"/>
      <c r="BC39" s="710"/>
      <c r="BD39" s="710"/>
      <c r="BE39" s="710"/>
      <c r="BF39" s="710"/>
      <c r="BG39" s="710"/>
      <c r="BH39" s="710"/>
      <c r="BI39" s="710"/>
      <c r="BK39" s="278"/>
      <c r="BL39" s="278"/>
      <c r="BM39" s="278"/>
    </row>
    <row r="40" spans="2:66" ht="28.5" customHeight="1">
      <c r="B40" s="279"/>
      <c r="C40" s="507" t="s">
        <v>401</v>
      </c>
      <c r="D40" s="530"/>
      <c r="E40" s="530"/>
      <c r="F40" s="530"/>
      <c r="G40" s="530"/>
      <c r="H40" s="530"/>
      <c r="I40" s="530"/>
      <c r="J40" s="530"/>
      <c r="K40" s="530"/>
      <c r="L40" s="530"/>
      <c r="M40" s="530"/>
      <c r="N40" s="530"/>
      <c r="O40" s="530"/>
      <c r="P40" s="530"/>
      <c r="Q40" s="530"/>
      <c r="R40" s="530"/>
      <c r="S40" s="530"/>
      <c r="T40" s="530"/>
      <c r="U40" s="684"/>
      <c r="V40" s="685"/>
      <c r="W40" s="685"/>
      <c r="X40" s="685"/>
      <c r="Y40" s="685"/>
      <c r="Z40" s="685"/>
      <c r="AA40" s="685"/>
      <c r="AB40" s="685"/>
      <c r="AC40" s="685"/>
      <c r="AD40" s="685"/>
      <c r="AE40" s="685"/>
      <c r="AF40" s="685"/>
      <c r="AG40" s="685"/>
      <c r="AH40" s="685"/>
      <c r="AI40" s="685"/>
      <c r="AJ40" s="685"/>
      <c r="AK40" s="685"/>
      <c r="AL40" s="685"/>
      <c r="AM40" s="685"/>
      <c r="AN40" s="685"/>
      <c r="AO40" s="685"/>
      <c r="AP40" s="685"/>
      <c r="AQ40" s="685"/>
      <c r="AR40" s="685"/>
      <c r="AS40" s="685"/>
      <c r="AT40" s="685"/>
      <c r="AU40" s="685"/>
      <c r="AV40" s="685"/>
      <c r="AW40" s="685"/>
      <c r="AX40" s="685"/>
      <c r="AY40" s="685"/>
      <c r="AZ40" s="685"/>
      <c r="BA40" s="685"/>
      <c r="BB40" s="685"/>
      <c r="BC40" s="685"/>
      <c r="BD40" s="685"/>
      <c r="BE40" s="685"/>
      <c r="BF40" s="685"/>
      <c r="BG40" s="685"/>
      <c r="BH40" s="685"/>
      <c r="BI40" s="686"/>
      <c r="BK40" s="278"/>
      <c r="BL40" s="278"/>
      <c r="BM40" s="278"/>
    </row>
    <row r="41" spans="2:66" ht="90" customHeight="1">
      <c r="B41" s="424" t="s">
        <v>402</v>
      </c>
      <c r="C41" s="425"/>
      <c r="D41" s="425"/>
      <c r="E41" s="425"/>
      <c r="F41" s="425"/>
      <c r="G41" s="425"/>
      <c r="H41" s="425"/>
      <c r="I41" s="425"/>
      <c r="J41" s="425"/>
      <c r="K41" s="425"/>
      <c r="L41" s="425"/>
      <c r="M41" s="425"/>
      <c r="N41" s="425"/>
      <c r="O41" s="425"/>
      <c r="P41" s="425"/>
      <c r="Q41" s="425"/>
      <c r="R41" s="425"/>
      <c r="S41" s="425"/>
      <c r="T41" s="426"/>
      <c r="U41" s="694" t="s">
        <v>403</v>
      </c>
      <c r="V41" s="695"/>
      <c r="W41" s="695"/>
      <c r="X41" s="695"/>
      <c r="Y41" s="695"/>
      <c r="Z41" s="695"/>
      <c r="AA41" s="695"/>
      <c r="AB41" s="695"/>
      <c r="AC41" s="695"/>
      <c r="AD41" s="695"/>
      <c r="AE41" s="695"/>
      <c r="AF41" s="695"/>
      <c r="AG41" s="695"/>
      <c r="AH41" s="695"/>
      <c r="AI41" s="695"/>
      <c r="AJ41" s="695"/>
      <c r="AK41" s="695"/>
      <c r="AL41" s="695"/>
      <c r="AM41" s="695"/>
      <c r="AN41" s="695"/>
      <c r="AO41" s="695"/>
      <c r="AP41" s="695"/>
      <c r="AQ41" s="695"/>
      <c r="AR41" s="695"/>
      <c r="AS41" s="695"/>
      <c r="AT41" s="695"/>
      <c r="AU41" s="695"/>
      <c r="AV41" s="695"/>
      <c r="AW41" s="695"/>
      <c r="AX41" s="695"/>
      <c r="AY41" s="695"/>
      <c r="AZ41" s="695"/>
      <c r="BA41" s="695"/>
      <c r="BB41" s="695"/>
      <c r="BC41" s="695"/>
      <c r="BD41" s="695"/>
      <c r="BE41" s="695"/>
      <c r="BF41" s="695"/>
      <c r="BG41" s="695"/>
      <c r="BH41" s="695"/>
      <c r="BI41" s="696"/>
    </row>
    <row r="42" spans="2:66" ht="90" customHeight="1">
      <c r="B42" s="697" t="s">
        <v>404</v>
      </c>
      <c r="C42" s="698"/>
      <c r="D42" s="698"/>
      <c r="E42" s="698"/>
      <c r="F42" s="698"/>
      <c r="G42" s="698"/>
      <c r="H42" s="698"/>
      <c r="I42" s="698"/>
      <c r="J42" s="698"/>
      <c r="K42" s="698"/>
      <c r="L42" s="698"/>
      <c r="M42" s="698"/>
      <c r="N42" s="698"/>
      <c r="O42" s="698"/>
      <c r="P42" s="698"/>
      <c r="Q42" s="698"/>
      <c r="R42" s="698"/>
      <c r="S42" s="698"/>
      <c r="T42" s="699"/>
      <c r="U42" s="694" t="s">
        <v>789</v>
      </c>
      <c r="V42" s="695"/>
      <c r="W42" s="695"/>
      <c r="X42" s="695"/>
      <c r="Y42" s="695"/>
      <c r="Z42" s="695"/>
      <c r="AA42" s="695"/>
      <c r="AB42" s="695"/>
      <c r="AC42" s="695"/>
      <c r="AD42" s="695"/>
      <c r="AE42" s="695"/>
      <c r="AF42" s="695"/>
      <c r="AG42" s="695"/>
      <c r="AH42" s="695"/>
      <c r="AI42" s="695"/>
      <c r="AJ42" s="695"/>
      <c r="AK42" s="695"/>
      <c r="AL42" s="695"/>
      <c r="AM42" s="695"/>
      <c r="AN42" s="695"/>
      <c r="AO42" s="695"/>
      <c r="AP42" s="695"/>
      <c r="AQ42" s="695"/>
      <c r="AR42" s="695"/>
      <c r="AS42" s="695"/>
      <c r="AT42" s="695"/>
      <c r="AU42" s="695"/>
      <c r="AV42" s="695"/>
      <c r="AW42" s="695"/>
      <c r="AX42" s="695"/>
      <c r="AY42" s="695"/>
      <c r="AZ42" s="695"/>
      <c r="BA42" s="695"/>
      <c r="BB42" s="695"/>
      <c r="BC42" s="695"/>
      <c r="BD42" s="695"/>
      <c r="BE42" s="695"/>
      <c r="BF42" s="695"/>
      <c r="BG42" s="695"/>
      <c r="BH42" s="695"/>
      <c r="BI42" s="696"/>
    </row>
    <row r="43" spans="2:66" ht="39.75" customHeight="1">
      <c r="B43" s="697" t="s">
        <v>405</v>
      </c>
      <c r="C43" s="698"/>
      <c r="D43" s="698"/>
      <c r="E43" s="698"/>
      <c r="F43" s="698"/>
      <c r="G43" s="698"/>
      <c r="H43" s="698"/>
      <c r="I43" s="698"/>
      <c r="J43" s="698"/>
      <c r="K43" s="698"/>
      <c r="L43" s="698"/>
      <c r="M43" s="698"/>
      <c r="N43" s="698"/>
      <c r="O43" s="698"/>
      <c r="P43" s="698"/>
      <c r="Q43" s="698"/>
      <c r="R43" s="698"/>
      <c r="S43" s="698"/>
      <c r="T43" s="699"/>
      <c r="U43" s="694" t="s">
        <v>733</v>
      </c>
      <c r="V43" s="695"/>
      <c r="W43" s="695"/>
      <c r="X43" s="695"/>
      <c r="Y43" s="695"/>
      <c r="Z43" s="695"/>
      <c r="AA43" s="695"/>
      <c r="AB43" s="695"/>
      <c r="AC43" s="695"/>
      <c r="AD43" s="695"/>
      <c r="AE43" s="695"/>
      <c r="AF43" s="695"/>
      <c r="AG43" s="695"/>
      <c r="AH43" s="695"/>
      <c r="AI43" s="695"/>
      <c r="AJ43" s="695"/>
      <c r="AK43" s="695"/>
      <c r="AL43" s="695"/>
      <c r="AM43" s="695"/>
      <c r="AN43" s="695"/>
      <c r="AO43" s="695"/>
      <c r="AP43" s="695"/>
      <c r="AQ43" s="695"/>
      <c r="AR43" s="695"/>
      <c r="AS43" s="695"/>
      <c r="AT43" s="695"/>
      <c r="AU43" s="695"/>
      <c r="AV43" s="695"/>
      <c r="AW43" s="695"/>
      <c r="AX43" s="695"/>
      <c r="AY43" s="695"/>
      <c r="AZ43" s="695"/>
      <c r="BA43" s="695"/>
      <c r="BB43" s="695"/>
      <c r="BC43" s="695"/>
      <c r="BD43" s="695"/>
      <c r="BE43" s="695"/>
      <c r="BF43" s="695"/>
      <c r="BG43" s="695"/>
      <c r="BH43" s="695"/>
      <c r="BI43" s="696"/>
      <c r="BK43" s="280"/>
      <c r="BN43" s="237"/>
    </row>
    <row r="44" spans="2:66" ht="5.25" customHeight="1" thickBot="1">
      <c r="B44" s="670" t="s">
        <v>406</v>
      </c>
      <c r="C44" s="671"/>
      <c r="D44" s="671"/>
      <c r="E44" s="671"/>
      <c r="F44" s="671"/>
      <c r="G44" s="671"/>
      <c r="H44" s="671"/>
      <c r="I44" s="671"/>
      <c r="J44" s="671"/>
      <c r="K44" s="671"/>
      <c r="L44" s="671"/>
      <c r="M44" s="671"/>
      <c r="N44" s="671"/>
      <c r="O44" s="671"/>
      <c r="P44" s="671"/>
      <c r="Q44" s="671"/>
      <c r="R44" s="671"/>
      <c r="S44" s="671"/>
      <c r="T44" s="700"/>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281"/>
    </row>
    <row r="45" spans="2:66" ht="14.25" customHeight="1" thickTop="1">
      <c r="B45" s="711"/>
      <c r="C45" s="664"/>
      <c r="D45" s="664"/>
      <c r="E45" s="664"/>
      <c r="F45" s="664"/>
      <c r="G45" s="664"/>
      <c r="H45" s="664"/>
      <c r="I45" s="664"/>
      <c r="J45" s="664"/>
      <c r="K45" s="664"/>
      <c r="L45" s="664"/>
      <c r="M45" s="664"/>
      <c r="N45" s="664"/>
      <c r="O45" s="664"/>
      <c r="P45" s="664"/>
      <c r="Q45" s="664"/>
      <c r="R45" s="664"/>
      <c r="S45" s="664"/>
      <c r="T45" s="712"/>
      <c r="U45" s="1"/>
      <c r="V45" s="697" t="s">
        <v>407</v>
      </c>
      <c r="W45" s="698"/>
      <c r="X45" s="699"/>
      <c r="Y45" s="716" t="s">
        <v>408</v>
      </c>
      <c r="Z45" s="716"/>
      <c r="AA45" s="240"/>
      <c r="AB45" s="717" t="s">
        <v>409</v>
      </c>
      <c r="AC45" s="718"/>
      <c r="AD45" s="719"/>
      <c r="AE45" s="716" t="s">
        <v>408</v>
      </c>
      <c r="AF45" s="716"/>
      <c r="AG45" s="282"/>
      <c r="AH45" s="697" t="s">
        <v>410</v>
      </c>
      <c r="AI45" s="698"/>
      <c r="AJ45" s="699"/>
      <c r="AK45" s="716" t="s">
        <v>408</v>
      </c>
      <c r="AL45" s="716"/>
      <c r="AM45" s="282"/>
      <c r="AN45" s="717" t="s">
        <v>411</v>
      </c>
      <c r="AO45" s="718"/>
      <c r="AP45" s="719"/>
      <c r="AQ45" s="716" t="s">
        <v>408</v>
      </c>
      <c r="AR45" s="716"/>
      <c r="AS45" s="282"/>
      <c r="AT45" s="697" t="s">
        <v>412</v>
      </c>
      <c r="AU45" s="698"/>
      <c r="AV45" s="699"/>
      <c r="AW45" s="716" t="s">
        <v>408</v>
      </c>
      <c r="AX45" s="716"/>
      <c r="AY45" s="240"/>
      <c r="AZ45" s="720" t="s">
        <v>413</v>
      </c>
      <c r="BA45" s="721"/>
      <c r="BB45" s="721"/>
      <c r="BC45" s="721"/>
      <c r="BD45" s="721"/>
      <c r="BE45" s="722"/>
      <c r="BF45" s="726">
        <f>COUNTIF(Y45:Z54,"○")+COUNTIF(AE45:AF54,"○")+COUNTIF(AK45:AL54,"○")+COUNTIF(AQ45:AR54,"○")+COUNTIF(AW45:AX51,"○")</f>
        <v>1</v>
      </c>
      <c r="BG45" s="727"/>
      <c r="BH45" s="728"/>
      <c r="BI45" s="283"/>
      <c r="BK45" s="284"/>
    </row>
    <row r="46" spans="2:66" ht="14.25" thickBot="1">
      <c r="B46" s="711"/>
      <c r="C46" s="664"/>
      <c r="D46" s="664"/>
      <c r="E46" s="664"/>
      <c r="F46" s="664"/>
      <c r="G46" s="664"/>
      <c r="H46" s="664"/>
      <c r="I46" s="664"/>
      <c r="J46" s="664"/>
      <c r="K46" s="664"/>
      <c r="L46" s="664"/>
      <c r="M46" s="664"/>
      <c r="N46" s="664"/>
      <c r="O46" s="664"/>
      <c r="P46" s="664"/>
      <c r="Q46" s="664"/>
      <c r="R46" s="664"/>
      <c r="S46" s="664"/>
      <c r="T46" s="712"/>
      <c r="U46" s="1"/>
      <c r="V46" s="697" t="s">
        <v>414</v>
      </c>
      <c r="W46" s="698"/>
      <c r="X46" s="699"/>
      <c r="Y46" s="716" t="s">
        <v>39</v>
      </c>
      <c r="Z46" s="716"/>
      <c r="AA46" s="240"/>
      <c r="AB46" s="717" t="s">
        <v>415</v>
      </c>
      <c r="AC46" s="718"/>
      <c r="AD46" s="719"/>
      <c r="AE46" s="716" t="s">
        <v>408</v>
      </c>
      <c r="AF46" s="716"/>
      <c r="AG46" s="282"/>
      <c r="AH46" s="697" t="s">
        <v>416</v>
      </c>
      <c r="AI46" s="698"/>
      <c r="AJ46" s="699"/>
      <c r="AK46" s="716" t="s">
        <v>408</v>
      </c>
      <c r="AL46" s="716"/>
      <c r="AM46" s="282"/>
      <c r="AN46" s="717" t="s">
        <v>417</v>
      </c>
      <c r="AO46" s="718"/>
      <c r="AP46" s="719"/>
      <c r="AQ46" s="716" t="s">
        <v>408</v>
      </c>
      <c r="AR46" s="716"/>
      <c r="AS46" s="282"/>
      <c r="AT46" s="697" t="s">
        <v>418</v>
      </c>
      <c r="AU46" s="698"/>
      <c r="AV46" s="699"/>
      <c r="AW46" s="716" t="s">
        <v>408</v>
      </c>
      <c r="AX46" s="716"/>
      <c r="AY46" s="240"/>
      <c r="AZ46" s="723"/>
      <c r="BA46" s="724"/>
      <c r="BB46" s="724"/>
      <c r="BC46" s="724"/>
      <c r="BD46" s="724"/>
      <c r="BE46" s="725"/>
      <c r="BF46" s="729"/>
      <c r="BG46" s="730"/>
      <c r="BH46" s="731"/>
      <c r="BI46" s="283"/>
    </row>
    <row r="47" spans="2:66" ht="14.25" thickTop="1">
      <c r="B47" s="711"/>
      <c r="C47" s="664"/>
      <c r="D47" s="664"/>
      <c r="E47" s="664"/>
      <c r="F47" s="664"/>
      <c r="G47" s="664"/>
      <c r="H47" s="664"/>
      <c r="I47" s="664"/>
      <c r="J47" s="664"/>
      <c r="K47" s="664"/>
      <c r="L47" s="664"/>
      <c r="M47" s="664"/>
      <c r="N47" s="664"/>
      <c r="O47" s="664"/>
      <c r="P47" s="664"/>
      <c r="Q47" s="664"/>
      <c r="R47" s="664"/>
      <c r="S47" s="664"/>
      <c r="T47" s="712"/>
      <c r="U47" s="1"/>
      <c r="V47" s="697" t="s">
        <v>419</v>
      </c>
      <c r="W47" s="698"/>
      <c r="X47" s="699"/>
      <c r="Y47" s="716" t="s">
        <v>408</v>
      </c>
      <c r="Z47" s="716"/>
      <c r="AA47" s="240"/>
      <c r="AB47" s="717" t="s">
        <v>420</v>
      </c>
      <c r="AC47" s="718"/>
      <c r="AD47" s="719"/>
      <c r="AE47" s="716" t="s">
        <v>408</v>
      </c>
      <c r="AF47" s="716"/>
      <c r="AG47" s="282"/>
      <c r="AH47" s="697" t="s">
        <v>421</v>
      </c>
      <c r="AI47" s="698"/>
      <c r="AJ47" s="699"/>
      <c r="AK47" s="716" t="s">
        <v>408</v>
      </c>
      <c r="AL47" s="716"/>
      <c r="AM47" s="282"/>
      <c r="AN47" s="717" t="s">
        <v>422</v>
      </c>
      <c r="AO47" s="718"/>
      <c r="AP47" s="719"/>
      <c r="AQ47" s="716" t="s">
        <v>408</v>
      </c>
      <c r="AR47" s="716"/>
      <c r="AS47" s="282"/>
      <c r="AT47" s="697" t="s">
        <v>423</v>
      </c>
      <c r="AU47" s="698"/>
      <c r="AV47" s="699"/>
      <c r="AW47" s="716" t="s">
        <v>408</v>
      </c>
      <c r="AX47" s="716"/>
      <c r="AY47" s="240"/>
      <c r="AZ47" s="1"/>
      <c r="BA47" s="1"/>
      <c r="BB47" s="1"/>
      <c r="BC47" s="1"/>
      <c r="BD47" s="1"/>
      <c r="BE47" s="1"/>
      <c r="BF47" s="1"/>
      <c r="BG47" s="1"/>
      <c r="BH47" s="1"/>
      <c r="BI47" s="283"/>
    </row>
    <row r="48" spans="2:66">
      <c r="B48" s="711"/>
      <c r="C48" s="664"/>
      <c r="D48" s="664"/>
      <c r="E48" s="664"/>
      <c r="F48" s="664"/>
      <c r="G48" s="664"/>
      <c r="H48" s="664"/>
      <c r="I48" s="664"/>
      <c r="J48" s="664"/>
      <c r="K48" s="664"/>
      <c r="L48" s="664"/>
      <c r="M48" s="664"/>
      <c r="N48" s="664"/>
      <c r="O48" s="664"/>
      <c r="P48" s="664"/>
      <c r="Q48" s="664"/>
      <c r="R48" s="664"/>
      <c r="S48" s="664"/>
      <c r="T48" s="712"/>
      <c r="U48" s="1"/>
      <c r="V48" s="697" t="s">
        <v>424</v>
      </c>
      <c r="W48" s="698"/>
      <c r="X48" s="699"/>
      <c r="Y48" s="716" t="s">
        <v>408</v>
      </c>
      <c r="Z48" s="716"/>
      <c r="AA48" s="240"/>
      <c r="AB48" s="717" t="s">
        <v>425</v>
      </c>
      <c r="AC48" s="718"/>
      <c r="AD48" s="719"/>
      <c r="AE48" s="733" t="s">
        <v>408</v>
      </c>
      <c r="AF48" s="733"/>
      <c r="AG48" s="285"/>
      <c r="AH48" s="697" t="s">
        <v>426</v>
      </c>
      <c r="AI48" s="698"/>
      <c r="AJ48" s="699"/>
      <c r="AK48" s="716" t="s">
        <v>408</v>
      </c>
      <c r="AL48" s="716"/>
      <c r="AM48" s="282"/>
      <c r="AN48" s="717" t="s">
        <v>427</v>
      </c>
      <c r="AO48" s="718"/>
      <c r="AP48" s="719"/>
      <c r="AQ48" s="716" t="s">
        <v>408</v>
      </c>
      <c r="AR48" s="716"/>
      <c r="AS48" s="282"/>
      <c r="AT48" s="697" t="s">
        <v>428</v>
      </c>
      <c r="AU48" s="698"/>
      <c r="AV48" s="699"/>
      <c r="AW48" s="716" t="s">
        <v>408</v>
      </c>
      <c r="AX48" s="716"/>
      <c r="AY48" s="240"/>
      <c r="AZ48" s="427" t="s">
        <v>429</v>
      </c>
      <c r="BA48" s="427"/>
      <c r="BB48" s="427"/>
      <c r="BC48" s="427"/>
      <c r="BD48" s="427"/>
      <c r="BE48" s="427"/>
      <c r="BF48" s="427"/>
      <c r="BG48" s="427"/>
      <c r="BH48" s="427"/>
      <c r="BI48" s="283"/>
    </row>
    <row r="49" spans="1:94" ht="15" customHeight="1">
      <c r="B49" s="711"/>
      <c r="C49" s="664"/>
      <c r="D49" s="664"/>
      <c r="E49" s="664"/>
      <c r="F49" s="664"/>
      <c r="G49" s="664"/>
      <c r="H49" s="664"/>
      <c r="I49" s="664"/>
      <c r="J49" s="664"/>
      <c r="K49" s="664"/>
      <c r="L49" s="664"/>
      <c r="M49" s="664"/>
      <c r="N49" s="664"/>
      <c r="O49" s="664"/>
      <c r="P49" s="664"/>
      <c r="Q49" s="664"/>
      <c r="R49" s="664"/>
      <c r="S49" s="664"/>
      <c r="T49" s="712"/>
      <c r="U49" s="1"/>
      <c r="V49" s="697" t="s">
        <v>430</v>
      </c>
      <c r="W49" s="698"/>
      <c r="X49" s="699"/>
      <c r="Y49" s="716" t="s">
        <v>408</v>
      </c>
      <c r="Z49" s="716"/>
      <c r="AA49" s="240"/>
      <c r="AB49" s="717" t="s">
        <v>431</v>
      </c>
      <c r="AC49" s="718"/>
      <c r="AD49" s="719"/>
      <c r="AE49" s="716" t="s">
        <v>408</v>
      </c>
      <c r="AF49" s="716"/>
      <c r="AG49" s="282"/>
      <c r="AH49" s="697" t="s">
        <v>432</v>
      </c>
      <c r="AI49" s="698"/>
      <c r="AJ49" s="699"/>
      <c r="AK49" s="716" t="s">
        <v>408</v>
      </c>
      <c r="AL49" s="716"/>
      <c r="AM49" s="282"/>
      <c r="AN49" s="717" t="s">
        <v>433</v>
      </c>
      <c r="AO49" s="718"/>
      <c r="AP49" s="719"/>
      <c r="AQ49" s="716" t="s">
        <v>408</v>
      </c>
      <c r="AR49" s="716"/>
      <c r="AS49" s="282"/>
      <c r="AT49" s="697" t="s">
        <v>434</v>
      </c>
      <c r="AU49" s="698"/>
      <c r="AV49" s="699"/>
      <c r="AW49" s="716" t="s">
        <v>408</v>
      </c>
      <c r="AX49" s="716"/>
      <c r="AY49" s="240"/>
      <c r="AZ49" s="732"/>
      <c r="BA49" s="732"/>
      <c r="BB49" s="732"/>
      <c r="BC49" s="732"/>
      <c r="BD49" s="732"/>
      <c r="BE49" s="732"/>
      <c r="BF49" s="732"/>
      <c r="BG49" s="732"/>
      <c r="BH49" s="732"/>
      <c r="BI49" s="283"/>
      <c r="BJ49" s="1"/>
      <c r="BK49" s="237"/>
      <c r="BL49" s="237"/>
      <c r="BM49" s="237"/>
    </row>
    <row r="50" spans="1:94" ht="15" customHeight="1">
      <c r="B50" s="711"/>
      <c r="C50" s="664"/>
      <c r="D50" s="664"/>
      <c r="E50" s="664"/>
      <c r="F50" s="664"/>
      <c r="G50" s="664"/>
      <c r="H50" s="664"/>
      <c r="I50" s="664"/>
      <c r="J50" s="664"/>
      <c r="K50" s="664"/>
      <c r="L50" s="664"/>
      <c r="M50" s="664"/>
      <c r="N50" s="664"/>
      <c r="O50" s="664"/>
      <c r="P50" s="664"/>
      <c r="Q50" s="664"/>
      <c r="R50" s="664"/>
      <c r="S50" s="664"/>
      <c r="T50" s="712"/>
      <c r="U50" s="1"/>
      <c r="V50" s="697" t="s">
        <v>435</v>
      </c>
      <c r="W50" s="698"/>
      <c r="X50" s="699"/>
      <c r="Y50" s="716" t="s">
        <v>408</v>
      </c>
      <c r="Z50" s="716"/>
      <c r="AA50" s="240"/>
      <c r="AB50" s="717" t="s">
        <v>436</v>
      </c>
      <c r="AC50" s="718"/>
      <c r="AD50" s="719"/>
      <c r="AE50" s="716" t="s">
        <v>408</v>
      </c>
      <c r="AF50" s="716"/>
      <c r="AG50" s="282"/>
      <c r="AH50" s="697" t="s">
        <v>437</v>
      </c>
      <c r="AI50" s="698"/>
      <c r="AJ50" s="699"/>
      <c r="AK50" s="716" t="s">
        <v>408</v>
      </c>
      <c r="AL50" s="716"/>
      <c r="AM50" s="282"/>
      <c r="AN50" s="717" t="s">
        <v>438</v>
      </c>
      <c r="AO50" s="718"/>
      <c r="AP50" s="719"/>
      <c r="AQ50" s="716" t="s">
        <v>408</v>
      </c>
      <c r="AR50" s="716"/>
      <c r="AS50" s="282"/>
      <c r="AT50" s="717" t="s">
        <v>439</v>
      </c>
      <c r="AU50" s="718"/>
      <c r="AV50" s="719"/>
      <c r="AW50" s="716" t="s">
        <v>408</v>
      </c>
      <c r="AX50" s="716"/>
      <c r="AY50" s="240"/>
      <c r="AZ50" s="736"/>
      <c r="BA50" s="737"/>
      <c r="BB50" s="737"/>
      <c r="BC50" s="737"/>
      <c r="BD50" s="737"/>
      <c r="BE50" s="737"/>
      <c r="BF50" s="737"/>
      <c r="BG50" s="737"/>
      <c r="BH50" s="738"/>
      <c r="BI50" s="283"/>
      <c r="BJ50" s="1"/>
      <c r="BK50" s="237"/>
      <c r="BL50" s="237"/>
      <c r="BM50" s="237"/>
    </row>
    <row r="51" spans="1:94" ht="15" customHeight="1" thickBot="1">
      <c r="B51" s="711"/>
      <c r="C51" s="664"/>
      <c r="D51" s="664"/>
      <c r="E51" s="664"/>
      <c r="F51" s="664"/>
      <c r="G51" s="664"/>
      <c r="H51" s="664"/>
      <c r="I51" s="664"/>
      <c r="J51" s="664"/>
      <c r="K51" s="664"/>
      <c r="L51" s="664"/>
      <c r="M51" s="664"/>
      <c r="N51" s="664"/>
      <c r="O51" s="664"/>
      <c r="P51" s="664"/>
      <c r="Q51" s="664"/>
      <c r="R51" s="664"/>
      <c r="S51" s="664"/>
      <c r="T51" s="712"/>
      <c r="U51" s="1"/>
      <c r="V51" s="697" t="s">
        <v>440</v>
      </c>
      <c r="W51" s="698"/>
      <c r="X51" s="699"/>
      <c r="Y51" s="716" t="s">
        <v>408</v>
      </c>
      <c r="Z51" s="716"/>
      <c r="AA51" s="240"/>
      <c r="AB51" s="717" t="s">
        <v>441</v>
      </c>
      <c r="AC51" s="718"/>
      <c r="AD51" s="719"/>
      <c r="AE51" s="716" t="s">
        <v>408</v>
      </c>
      <c r="AF51" s="716"/>
      <c r="AG51" s="282"/>
      <c r="AH51" s="697" t="s">
        <v>442</v>
      </c>
      <c r="AI51" s="698"/>
      <c r="AJ51" s="699"/>
      <c r="AK51" s="716" t="s">
        <v>408</v>
      </c>
      <c r="AL51" s="716"/>
      <c r="AM51" s="282"/>
      <c r="AN51" s="697" t="s">
        <v>443</v>
      </c>
      <c r="AO51" s="698"/>
      <c r="AP51" s="699"/>
      <c r="AQ51" s="716" t="s">
        <v>408</v>
      </c>
      <c r="AR51" s="716"/>
      <c r="AS51" s="282"/>
      <c r="AT51" s="717" t="s">
        <v>444</v>
      </c>
      <c r="AU51" s="718"/>
      <c r="AV51" s="719"/>
      <c r="AW51" s="716" t="s">
        <v>408</v>
      </c>
      <c r="AX51" s="716"/>
      <c r="AY51" s="240"/>
      <c r="AZ51" s="739"/>
      <c r="BA51" s="594"/>
      <c r="BB51" s="594"/>
      <c r="BC51" s="594"/>
      <c r="BD51" s="594"/>
      <c r="BE51" s="594"/>
      <c r="BF51" s="737"/>
      <c r="BG51" s="737"/>
      <c r="BH51" s="738"/>
      <c r="BI51" s="287"/>
      <c r="BJ51" s="237"/>
      <c r="BK51" s="237"/>
      <c r="BL51" s="237"/>
      <c r="BM51" s="237"/>
    </row>
    <row r="52" spans="1:94" ht="15" customHeight="1" thickTop="1">
      <c r="B52" s="711"/>
      <c r="C52" s="664"/>
      <c r="D52" s="664"/>
      <c r="E52" s="664"/>
      <c r="F52" s="664"/>
      <c r="G52" s="664"/>
      <c r="H52" s="664"/>
      <c r="I52" s="664"/>
      <c r="J52" s="664"/>
      <c r="K52" s="664"/>
      <c r="L52" s="664"/>
      <c r="M52" s="664"/>
      <c r="N52" s="664"/>
      <c r="O52" s="664"/>
      <c r="P52" s="664"/>
      <c r="Q52" s="664"/>
      <c r="R52" s="664"/>
      <c r="S52" s="664"/>
      <c r="T52" s="712"/>
      <c r="U52" s="1"/>
      <c r="V52" s="697" t="s">
        <v>445</v>
      </c>
      <c r="W52" s="698"/>
      <c r="X52" s="699"/>
      <c r="Y52" s="716" t="s">
        <v>408</v>
      </c>
      <c r="Z52" s="716"/>
      <c r="AA52" s="240"/>
      <c r="AB52" s="717" t="s">
        <v>446</v>
      </c>
      <c r="AC52" s="718"/>
      <c r="AD52" s="719"/>
      <c r="AE52" s="716" t="s">
        <v>408</v>
      </c>
      <c r="AF52" s="716"/>
      <c r="AG52" s="282"/>
      <c r="AH52" s="717" t="s">
        <v>447</v>
      </c>
      <c r="AI52" s="718"/>
      <c r="AJ52" s="719"/>
      <c r="AK52" s="716" t="s">
        <v>408</v>
      </c>
      <c r="AL52" s="716"/>
      <c r="AM52" s="282"/>
      <c r="AN52" s="697" t="s">
        <v>448</v>
      </c>
      <c r="AO52" s="698"/>
      <c r="AP52" s="699"/>
      <c r="AQ52" s="716" t="s">
        <v>408</v>
      </c>
      <c r="AR52" s="716"/>
      <c r="AS52" s="240"/>
      <c r="AT52" s="668"/>
      <c r="AU52" s="668"/>
      <c r="AV52" s="668"/>
      <c r="AW52" s="666"/>
      <c r="AX52" s="665"/>
      <c r="AY52" s="1"/>
      <c r="AZ52" s="734" t="s">
        <v>449</v>
      </c>
      <c r="BA52" s="734"/>
      <c r="BB52" s="734"/>
      <c r="BC52" s="734"/>
      <c r="BD52" s="734"/>
      <c r="BE52" s="735"/>
      <c r="BF52" s="752"/>
      <c r="BG52" s="753"/>
      <c r="BH52" s="754"/>
      <c r="BI52" s="287"/>
      <c r="BJ52" s="237"/>
      <c r="BK52" s="237"/>
      <c r="BL52" s="237"/>
      <c r="BM52" s="237"/>
    </row>
    <row r="53" spans="1:94" ht="15" customHeight="1">
      <c r="B53" s="711"/>
      <c r="C53" s="664"/>
      <c r="D53" s="664"/>
      <c r="E53" s="664"/>
      <c r="F53" s="664"/>
      <c r="G53" s="664"/>
      <c r="H53" s="664"/>
      <c r="I53" s="664"/>
      <c r="J53" s="664"/>
      <c r="K53" s="664"/>
      <c r="L53" s="664"/>
      <c r="M53" s="664"/>
      <c r="N53" s="664"/>
      <c r="O53" s="664"/>
      <c r="P53" s="664"/>
      <c r="Q53" s="664"/>
      <c r="R53" s="664"/>
      <c r="S53" s="664"/>
      <c r="T53" s="712"/>
      <c r="U53" s="1"/>
      <c r="V53" s="697" t="s">
        <v>450</v>
      </c>
      <c r="W53" s="698"/>
      <c r="X53" s="699"/>
      <c r="Y53" s="716" t="s">
        <v>408</v>
      </c>
      <c r="Z53" s="716"/>
      <c r="AA53" s="240"/>
      <c r="AB53" s="697" t="s">
        <v>451</v>
      </c>
      <c r="AC53" s="698"/>
      <c r="AD53" s="699"/>
      <c r="AE53" s="716" t="s">
        <v>408</v>
      </c>
      <c r="AF53" s="716"/>
      <c r="AG53" s="282"/>
      <c r="AH53" s="717" t="s">
        <v>452</v>
      </c>
      <c r="AI53" s="718"/>
      <c r="AJ53" s="719"/>
      <c r="AK53" s="716" t="s">
        <v>408</v>
      </c>
      <c r="AL53" s="716"/>
      <c r="AM53" s="282"/>
      <c r="AN53" s="697" t="s">
        <v>453</v>
      </c>
      <c r="AO53" s="698"/>
      <c r="AP53" s="699"/>
      <c r="AQ53" s="716" t="s">
        <v>408</v>
      </c>
      <c r="AR53" s="716"/>
      <c r="AS53" s="240"/>
      <c r="AZ53" s="734"/>
      <c r="BA53" s="734"/>
      <c r="BB53" s="734"/>
      <c r="BC53" s="734"/>
      <c r="BD53" s="734"/>
      <c r="BE53" s="735"/>
      <c r="BF53" s="755"/>
      <c r="BG53" s="737"/>
      <c r="BH53" s="756"/>
      <c r="BI53" s="287"/>
      <c r="BJ53" s="237"/>
      <c r="BK53" s="237"/>
      <c r="BL53" s="237"/>
      <c r="BM53" s="237"/>
    </row>
    <row r="54" spans="1:94" ht="15" customHeight="1" thickBot="1">
      <c r="B54" s="711"/>
      <c r="C54" s="664"/>
      <c r="D54" s="664"/>
      <c r="E54" s="664"/>
      <c r="F54" s="664"/>
      <c r="G54" s="664"/>
      <c r="H54" s="664"/>
      <c r="I54" s="664"/>
      <c r="J54" s="664"/>
      <c r="K54" s="664"/>
      <c r="L54" s="664"/>
      <c r="M54" s="664"/>
      <c r="N54" s="664"/>
      <c r="O54" s="664"/>
      <c r="P54" s="664"/>
      <c r="Q54" s="664"/>
      <c r="R54" s="664"/>
      <c r="S54" s="664"/>
      <c r="T54" s="712"/>
      <c r="U54" s="1"/>
      <c r="V54" s="717" t="s">
        <v>454</v>
      </c>
      <c r="W54" s="718"/>
      <c r="X54" s="719"/>
      <c r="Y54" s="716" t="s">
        <v>408</v>
      </c>
      <c r="Z54" s="716"/>
      <c r="AA54" s="1"/>
      <c r="AB54" s="697" t="s">
        <v>455</v>
      </c>
      <c r="AC54" s="698"/>
      <c r="AD54" s="699"/>
      <c r="AE54" s="716" t="s">
        <v>408</v>
      </c>
      <c r="AF54" s="716"/>
      <c r="AG54" s="1"/>
      <c r="AH54" s="717" t="s">
        <v>456</v>
      </c>
      <c r="AI54" s="718"/>
      <c r="AJ54" s="719"/>
      <c r="AK54" s="716" t="s">
        <v>408</v>
      </c>
      <c r="AL54" s="716"/>
      <c r="AM54" s="1"/>
      <c r="AN54" s="697" t="s">
        <v>457</v>
      </c>
      <c r="AO54" s="698"/>
      <c r="AP54" s="699"/>
      <c r="AQ54" s="716" t="s">
        <v>408</v>
      </c>
      <c r="AR54" s="716"/>
      <c r="AS54" s="1"/>
      <c r="AT54" s="227"/>
      <c r="AU54" s="227"/>
      <c r="AV54" s="227"/>
      <c r="AW54" s="668"/>
      <c r="AX54" s="668"/>
      <c r="AY54" s="1"/>
      <c r="AZ54" s="734"/>
      <c r="BA54" s="734"/>
      <c r="BB54" s="734"/>
      <c r="BC54" s="734"/>
      <c r="BD54" s="734"/>
      <c r="BE54" s="735"/>
      <c r="BF54" s="757"/>
      <c r="BG54" s="758"/>
      <c r="BH54" s="759"/>
      <c r="BI54" s="288"/>
      <c r="BJ54" s="254"/>
      <c r="BK54" s="254"/>
      <c r="BL54" s="254"/>
      <c r="BM54" s="254"/>
    </row>
    <row r="55" spans="1:94" ht="13.5" customHeight="1" thickTop="1">
      <c r="B55" s="711"/>
      <c r="C55" s="664"/>
      <c r="D55" s="664"/>
      <c r="E55" s="664"/>
      <c r="F55" s="664"/>
      <c r="G55" s="664"/>
      <c r="H55" s="664"/>
      <c r="I55" s="664"/>
      <c r="J55" s="664"/>
      <c r="K55" s="664"/>
      <c r="L55" s="664"/>
      <c r="M55" s="664"/>
      <c r="N55" s="664"/>
      <c r="O55" s="664"/>
      <c r="P55" s="664"/>
      <c r="Q55" s="664"/>
      <c r="R55" s="664"/>
      <c r="S55" s="664"/>
      <c r="T55" s="712"/>
      <c r="U55" s="740" t="s">
        <v>458</v>
      </c>
      <c r="V55" s="741"/>
      <c r="W55" s="741"/>
      <c r="X55" s="741"/>
      <c r="Y55" s="741"/>
      <c r="Z55" s="741"/>
      <c r="AA55" s="741"/>
      <c r="AB55" s="741"/>
      <c r="AC55" s="741"/>
      <c r="AD55" s="741"/>
      <c r="AE55" s="741"/>
      <c r="AF55" s="741"/>
      <c r="AG55" s="741"/>
      <c r="AH55" s="741"/>
      <c r="AI55" s="741"/>
      <c r="AJ55" s="741"/>
      <c r="AK55" s="741"/>
      <c r="AL55" s="741"/>
      <c r="AM55" s="741"/>
      <c r="AN55" s="741"/>
      <c r="AO55" s="741"/>
      <c r="AP55" s="741"/>
      <c r="AQ55" s="741"/>
      <c r="AR55" s="741"/>
      <c r="AS55" s="741"/>
      <c r="AT55" s="741"/>
      <c r="AU55" s="741"/>
      <c r="AV55" s="741"/>
      <c r="AW55" s="741"/>
      <c r="AX55" s="741"/>
      <c r="AY55" s="741"/>
      <c r="AZ55" s="741"/>
      <c r="BA55" s="741"/>
      <c r="BB55" s="741"/>
      <c r="BC55" s="741"/>
      <c r="BD55" s="741"/>
      <c r="BE55" s="741"/>
      <c r="BF55" s="741"/>
      <c r="BG55" s="741"/>
      <c r="BH55" s="741"/>
      <c r="BI55" s="288"/>
      <c r="BJ55" s="254"/>
      <c r="BK55" s="254"/>
      <c r="BL55" s="254"/>
      <c r="BM55" s="254"/>
    </row>
    <row r="56" spans="1:94" ht="13.5" customHeight="1">
      <c r="B56" s="713"/>
      <c r="C56" s="714"/>
      <c r="D56" s="714"/>
      <c r="E56" s="714"/>
      <c r="F56" s="714"/>
      <c r="G56" s="714"/>
      <c r="H56" s="714"/>
      <c r="I56" s="714"/>
      <c r="J56" s="714"/>
      <c r="K56" s="714"/>
      <c r="L56" s="714"/>
      <c r="M56" s="714"/>
      <c r="N56" s="714"/>
      <c r="O56" s="714"/>
      <c r="P56" s="714"/>
      <c r="Q56" s="714"/>
      <c r="R56" s="714"/>
      <c r="S56" s="714"/>
      <c r="T56" s="715"/>
      <c r="U56" s="742"/>
      <c r="V56" s="743"/>
      <c r="W56" s="743"/>
      <c r="X56" s="743"/>
      <c r="Y56" s="743"/>
      <c r="Z56" s="743"/>
      <c r="AA56" s="743"/>
      <c r="AB56" s="743"/>
      <c r="AC56" s="743"/>
      <c r="AD56" s="743"/>
      <c r="AE56" s="743"/>
      <c r="AF56" s="743"/>
      <c r="AG56" s="743"/>
      <c r="AH56" s="743"/>
      <c r="AI56" s="743"/>
      <c r="AJ56" s="743"/>
      <c r="AK56" s="743"/>
      <c r="AL56" s="743"/>
      <c r="AM56" s="743"/>
      <c r="AN56" s="743"/>
      <c r="AO56" s="743"/>
      <c r="AP56" s="743"/>
      <c r="AQ56" s="743"/>
      <c r="AR56" s="743"/>
      <c r="AS56" s="743"/>
      <c r="AT56" s="743"/>
      <c r="AU56" s="743"/>
      <c r="AV56" s="743"/>
      <c r="AW56" s="743"/>
      <c r="AX56" s="743"/>
      <c r="AY56" s="743"/>
      <c r="AZ56" s="743"/>
      <c r="BA56" s="743"/>
      <c r="BB56" s="743"/>
      <c r="BC56" s="743"/>
      <c r="BD56" s="743"/>
      <c r="BE56" s="743"/>
      <c r="BF56" s="743"/>
      <c r="BG56" s="743"/>
      <c r="BH56" s="743"/>
      <c r="BI56" s="289"/>
      <c r="BJ56" s="254"/>
      <c r="BK56" s="254"/>
      <c r="BL56" s="254"/>
      <c r="BM56" s="254"/>
    </row>
    <row r="57" spans="1:94" ht="15.75" customHeight="1">
      <c r="B57" s="290"/>
      <c r="C57" s="267"/>
      <c r="D57" s="267"/>
      <c r="E57" s="267"/>
      <c r="F57" s="267"/>
      <c r="G57" s="267"/>
      <c r="H57" s="267"/>
      <c r="I57" s="267"/>
      <c r="J57" s="267"/>
      <c r="K57" s="267"/>
      <c r="L57" s="267"/>
      <c r="M57" s="267"/>
      <c r="N57" s="267"/>
      <c r="O57" s="267"/>
      <c r="P57" s="267"/>
      <c r="Q57" s="267"/>
      <c r="R57" s="267"/>
      <c r="S57" s="267"/>
      <c r="T57" s="267"/>
      <c r="U57" s="227"/>
      <c r="V57" s="227"/>
      <c r="W57" s="227"/>
      <c r="X57" s="291"/>
      <c r="Y57" s="291"/>
      <c r="Z57" s="291"/>
      <c r="AA57" s="291"/>
      <c r="AB57" s="291"/>
      <c r="AC57" s="291"/>
      <c r="AD57" s="291"/>
      <c r="AE57" s="291"/>
      <c r="AF57" s="291"/>
      <c r="AG57" s="291"/>
      <c r="AH57" s="291"/>
      <c r="AI57" s="291"/>
      <c r="AJ57" s="291"/>
      <c r="AK57" s="291"/>
      <c r="AL57" s="291"/>
      <c r="AM57" s="291"/>
      <c r="AN57" s="291"/>
      <c r="AO57" s="227"/>
      <c r="AP57" s="227"/>
      <c r="AQ57" s="227"/>
      <c r="AR57" s="236"/>
      <c r="AS57" s="236"/>
      <c r="AT57" s="236"/>
      <c r="AU57" s="236"/>
      <c r="AV57" s="236"/>
      <c r="AW57" s="236"/>
      <c r="AX57" s="236"/>
      <c r="AY57" s="236"/>
      <c r="AZ57" s="236"/>
      <c r="BA57" s="236"/>
      <c r="BB57" s="236"/>
      <c r="BC57" s="236"/>
      <c r="BD57" s="236"/>
      <c r="BE57" s="236"/>
      <c r="BF57" s="236"/>
      <c r="BG57" s="236"/>
      <c r="BH57" s="236"/>
      <c r="BI57" s="236"/>
      <c r="BJ57" s="1"/>
      <c r="BK57" s="226"/>
    </row>
    <row r="58" spans="1:94" ht="16.5" customHeight="1">
      <c r="A58" s="292"/>
      <c r="B58" s="226" t="s">
        <v>459</v>
      </c>
      <c r="C58" s="254"/>
      <c r="D58" s="254"/>
      <c r="E58" s="254"/>
      <c r="F58" s="254"/>
      <c r="G58" s="254"/>
      <c r="H58" s="254"/>
      <c r="I58" s="254"/>
      <c r="J58" s="254"/>
      <c r="K58" s="254"/>
      <c r="L58" s="254"/>
      <c r="M58" s="254"/>
      <c r="N58" s="254"/>
      <c r="O58" s="254"/>
      <c r="P58" s="254"/>
      <c r="Q58" s="254"/>
      <c r="R58" s="254"/>
      <c r="S58" s="254"/>
      <c r="T58" s="254"/>
      <c r="U58" s="254"/>
      <c r="V58" s="254"/>
      <c r="W58" s="254"/>
      <c r="X58" s="237"/>
      <c r="Y58" s="237"/>
      <c r="Z58" s="237"/>
      <c r="AA58" s="237"/>
      <c r="AB58" s="237"/>
      <c r="AC58" s="237"/>
      <c r="AD58" s="237"/>
      <c r="AE58" s="237"/>
      <c r="AF58" s="237"/>
      <c r="AG58" s="237"/>
      <c r="AH58" s="237"/>
      <c r="AI58" s="237"/>
      <c r="AJ58" s="237"/>
      <c r="AK58" s="237"/>
      <c r="AL58" s="237"/>
      <c r="AM58" s="237"/>
      <c r="AN58" s="237"/>
      <c r="AO58" s="254"/>
      <c r="AP58" s="254"/>
      <c r="AQ58" s="254"/>
      <c r="AR58" s="254"/>
      <c r="AS58" s="254"/>
      <c r="AT58" s="254"/>
      <c r="AU58" s="254"/>
      <c r="AV58" s="254"/>
      <c r="AW58" s="254"/>
      <c r="AX58" s="254"/>
      <c r="AY58" s="254"/>
      <c r="AZ58" s="254"/>
      <c r="BA58" s="254"/>
      <c r="BB58" s="254"/>
      <c r="BC58" s="254"/>
      <c r="BD58" s="254"/>
      <c r="BE58" s="254"/>
      <c r="BF58" s="254"/>
      <c r="BG58" s="254"/>
      <c r="BH58" s="254"/>
      <c r="BI58" s="292"/>
      <c r="BJ58" s="292"/>
      <c r="BK58" s="292"/>
    </row>
    <row r="59" spans="1:94" ht="16.5" customHeight="1">
      <c r="B59" s="744" t="s">
        <v>460</v>
      </c>
      <c r="C59" s="744"/>
      <c r="D59" s="744"/>
      <c r="E59" s="744"/>
      <c r="F59" s="744"/>
      <c r="G59" s="744"/>
      <c r="H59" s="744"/>
      <c r="I59" s="744"/>
      <c r="J59" s="744"/>
      <c r="K59" s="744"/>
      <c r="L59" s="744"/>
      <c r="M59" s="744"/>
      <c r="N59" s="293"/>
      <c r="O59" s="293"/>
      <c r="P59" s="293"/>
      <c r="Q59" s="293"/>
      <c r="R59" s="293"/>
      <c r="S59" s="293"/>
      <c r="T59" s="293"/>
      <c r="U59" s="293"/>
      <c r="V59" s="293"/>
      <c r="W59" s="293"/>
      <c r="X59" s="293"/>
      <c r="Y59" s="293"/>
      <c r="Z59" s="293"/>
      <c r="AA59" s="293"/>
      <c r="AB59" s="293"/>
      <c r="AC59" s="293"/>
      <c r="AD59" s="293"/>
      <c r="AE59" s="293"/>
      <c r="AF59" s="293"/>
      <c r="AG59" s="293"/>
      <c r="AH59" s="293"/>
      <c r="AI59" s="293"/>
      <c r="AJ59" s="293"/>
      <c r="AK59" s="293"/>
      <c r="AL59" s="293"/>
      <c r="AM59" s="293"/>
      <c r="AN59" s="293"/>
      <c r="AO59" s="293"/>
    </row>
    <row r="60" spans="1:94" ht="202.5" customHeight="1">
      <c r="B60" s="745"/>
      <c r="C60" s="746"/>
      <c r="D60" s="746"/>
      <c r="E60" s="746"/>
      <c r="F60" s="746"/>
      <c r="G60" s="746"/>
      <c r="H60" s="746"/>
      <c r="I60" s="746"/>
      <c r="J60" s="746"/>
      <c r="K60" s="746"/>
      <c r="L60" s="746"/>
      <c r="M60" s="746"/>
      <c r="N60" s="746"/>
      <c r="O60" s="746"/>
      <c r="P60" s="746"/>
      <c r="Q60" s="746"/>
      <c r="R60" s="746"/>
      <c r="S60" s="746"/>
      <c r="T60" s="746"/>
      <c r="U60" s="746"/>
      <c r="V60" s="746"/>
      <c r="W60" s="746"/>
      <c r="X60" s="746"/>
      <c r="Y60" s="746"/>
      <c r="Z60" s="746"/>
      <c r="AA60" s="746"/>
      <c r="AB60" s="746"/>
      <c r="AC60" s="746"/>
      <c r="AD60" s="746"/>
      <c r="AE60" s="746"/>
      <c r="AF60" s="746"/>
      <c r="AG60" s="746"/>
      <c r="AH60" s="746"/>
      <c r="AI60" s="746"/>
      <c r="AJ60" s="746"/>
      <c r="AK60" s="746"/>
      <c r="AL60" s="746"/>
      <c r="AM60" s="746"/>
      <c r="AN60" s="746"/>
      <c r="AO60" s="746"/>
      <c r="AP60" s="746"/>
      <c r="AQ60" s="746"/>
      <c r="AR60" s="746"/>
      <c r="AS60" s="746"/>
      <c r="AT60" s="746"/>
      <c r="AU60" s="746"/>
      <c r="AV60" s="746"/>
      <c r="AW60" s="746"/>
      <c r="AX60" s="746"/>
      <c r="AY60" s="746"/>
      <c r="AZ60" s="746"/>
      <c r="BA60" s="746"/>
      <c r="BB60" s="746"/>
      <c r="BC60" s="746"/>
      <c r="BD60" s="746"/>
      <c r="BE60" s="746"/>
      <c r="BF60" s="746"/>
      <c r="BG60" s="746"/>
      <c r="BH60" s="746"/>
      <c r="BI60" s="747"/>
    </row>
    <row r="61" spans="1:94" ht="21" customHeight="1">
      <c r="B61" s="684" t="s">
        <v>44</v>
      </c>
      <c r="C61" s="685"/>
      <c r="D61" s="704"/>
      <c r="E61" s="748" t="s">
        <v>461</v>
      </c>
      <c r="F61" s="749"/>
      <c r="G61" s="749"/>
      <c r="H61" s="749"/>
      <c r="I61" s="749"/>
      <c r="J61" s="749"/>
      <c r="K61" s="749"/>
      <c r="L61" s="749"/>
      <c r="M61" s="749"/>
      <c r="N61" s="749"/>
      <c r="O61" s="749"/>
      <c r="P61" s="749"/>
      <c r="Q61" s="749"/>
      <c r="R61" s="749"/>
      <c r="S61" s="749"/>
      <c r="T61" s="749"/>
      <c r="U61" s="749"/>
      <c r="V61" s="749"/>
      <c r="W61" s="749"/>
      <c r="X61" s="749"/>
      <c r="Y61" s="749"/>
      <c r="Z61" s="749"/>
      <c r="AA61" s="749"/>
      <c r="AB61" s="749"/>
      <c r="AC61" s="749"/>
      <c r="AD61" s="749"/>
      <c r="AE61" s="749"/>
      <c r="AF61" s="749"/>
      <c r="AG61" s="749"/>
      <c r="AH61" s="749"/>
      <c r="AI61" s="749"/>
      <c r="AJ61" s="749"/>
      <c r="AK61" s="749"/>
      <c r="AL61" s="749"/>
      <c r="AM61" s="749"/>
      <c r="AN61" s="749"/>
      <c r="AO61" s="749"/>
      <c r="AP61" s="749"/>
      <c r="AQ61" s="749"/>
      <c r="AR61" s="749"/>
      <c r="AS61" s="749"/>
      <c r="AT61" s="749"/>
      <c r="AU61" s="749"/>
      <c r="AV61" s="749"/>
      <c r="AW61" s="749"/>
      <c r="AX61" s="749"/>
      <c r="AY61" s="749"/>
      <c r="AZ61" s="749"/>
      <c r="BA61" s="749"/>
      <c r="BB61" s="749"/>
      <c r="BC61" s="749"/>
      <c r="BD61" s="749"/>
      <c r="BE61" s="749"/>
      <c r="BF61" s="749"/>
      <c r="BG61" s="749"/>
      <c r="BH61" s="749"/>
      <c r="BI61" s="750"/>
    </row>
    <row r="62" spans="1:94" ht="50.25" customHeight="1">
      <c r="B62" s="751" t="s">
        <v>462</v>
      </c>
      <c r="C62" s="751"/>
      <c r="D62" s="751"/>
      <c r="E62" s="751"/>
      <c r="F62" s="751"/>
      <c r="G62" s="751"/>
      <c r="H62" s="751"/>
      <c r="I62" s="751"/>
      <c r="J62" s="751"/>
      <c r="K62" s="751"/>
      <c r="L62" s="751"/>
      <c r="M62" s="751"/>
      <c r="N62" s="751"/>
      <c r="O62" s="751"/>
      <c r="P62" s="751"/>
      <c r="Q62" s="751"/>
      <c r="R62" s="751"/>
      <c r="S62" s="751"/>
      <c r="T62" s="751"/>
      <c r="U62" s="751"/>
      <c r="V62" s="751"/>
      <c r="W62" s="751"/>
      <c r="X62" s="751"/>
      <c r="Y62" s="751"/>
      <c r="Z62" s="751"/>
      <c r="AA62" s="751"/>
      <c r="AB62" s="751"/>
      <c r="AC62" s="751"/>
      <c r="AD62" s="751"/>
      <c r="AE62" s="751"/>
      <c r="AF62" s="751"/>
      <c r="AG62" s="751"/>
      <c r="AH62" s="751"/>
      <c r="AI62" s="751"/>
      <c r="AJ62" s="751"/>
      <c r="AK62" s="751"/>
      <c r="AL62" s="751"/>
      <c r="AM62" s="751"/>
      <c r="AN62" s="751"/>
      <c r="AO62" s="751"/>
      <c r="AP62" s="751"/>
      <c r="AQ62" s="751"/>
      <c r="AR62" s="751"/>
      <c r="AS62" s="751"/>
      <c r="AT62" s="751"/>
      <c r="AU62" s="751"/>
      <c r="AV62" s="751"/>
      <c r="AW62" s="751"/>
      <c r="AX62" s="751"/>
      <c r="AY62" s="751"/>
      <c r="AZ62" s="751"/>
      <c r="BA62" s="751"/>
      <c r="BB62" s="751"/>
      <c r="BC62" s="751"/>
      <c r="BD62" s="751"/>
      <c r="BE62" s="751"/>
      <c r="BF62" s="751"/>
      <c r="BG62" s="751"/>
      <c r="BH62" s="751"/>
      <c r="BI62" s="751"/>
      <c r="BN62" s="294"/>
      <c r="BO62" s="294"/>
      <c r="BP62" s="294"/>
      <c r="BQ62" s="294"/>
      <c r="BR62" s="294"/>
      <c r="BS62" s="294"/>
      <c r="BT62" s="294"/>
      <c r="BU62" s="294"/>
      <c r="BV62" s="294"/>
      <c r="BW62" s="294"/>
      <c r="BX62" s="294"/>
      <c r="BY62" s="294"/>
      <c r="BZ62" s="294"/>
      <c r="CA62" s="294"/>
      <c r="CB62" s="294"/>
      <c r="CC62" s="294"/>
      <c r="CD62" s="294"/>
      <c r="CE62" s="294"/>
      <c r="CF62" s="294"/>
      <c r="CG62" s="294"/>
      <c r="CH62" s="294"/>
      <c r="CI62" s="294"/>
      <c r="CJ62" s="294"/>
      <c r="CK62" s="294"/>
      <c r="CL62" s="294"/>
      <c r="CM62" s="294"/>
      <c r="CN62" s="294"/>
      <c r="CO62" s="294"/>
      <c r="CP62" s="294"/>
    </row>
    <row r="63" spans="1:94" ht="21.75" customHeight="1">
      <c r="B63" s="760" t="s">
        <v>463</v>
      </c>
      <c r="C63" s="760"/>
      <c r="D63" s="760"/>
      <c r="E63" s="760"/>
      <c r="F63" s="760"/>
      <c r="G63" s="760"/>
      <c r="H63" s="760"/>
      <c r="I63" s="760"/>
      <c r="J63" s="760"/>
      <c r="K63" s="760"/>
      <c r="L63" s="760"/>
      <c r="M63" s="760"/>
      <c r="N63" s="760"/>
      <c r="O63" s="760"/>
      <c r="P63" s="760"/>
      <c r="Q63" s="760"/>
      <c r="R63" s="760"/>
      <c r="S63" s="760"/>
      <c r="T63" s="760"/>
      <c r="U63" s="760"/>
      <c r="V63" s="760"/>
      <c r="W63" s="760"/>
      <c r="X63" s="760"/>
      <c r="Y63" s="760"/>
      <c r="Z63" s="760"/>
      <c r="AA63" s="760"/>
      <c r="AB63" s="760"/>
      <c r="AC63" s="760"/>
      <c r="AD63" s="760"/>
      <c r="AE63" s="760"/>
      <c r="AF63" s="760"/>
      <c r="AG63" s="760"/>
      <c r="AH63" s="760"/>
      <c r="AI63" s="760"/>
      <c r="AJ63" s="760"/>
      <c r="AK63" s="760"/>
      <c r="AL63" s="760"/>
      <c r="AM63" s="760"/>
      <c r="AN63" s="760"/>
      <c r="AO63" s="760"/>
      <c r="AP63" s="760"/>
      <c r="AQ63" s="760"/>
      <c r="AR63" s="760"/>
      <c r="AS63" s="760"/>
      <c r="AT63" s="760"/>
      <c r="AU63" s="760"/>
      <c r="AV63" s="760"/>
      <c r="AW63" s="760"/>
      <c r="AX63" s="760"/>
      <c r="AY63" s="760"/>
      <c r="AZ63" s="760"/>
      <c r="BA63" s="760"/>
      <c r="BB63" s="760"/>
      <c r="BC63" s="760"/>
      <c r="BD63" s="760"/>
      <c r="BE63" s="760"/>
      <c r="BF63" s="760"/>
      <c r="BG63" s="760"/>
      <c r="BH63" s="760"/>
      <c r="BI63" s="295"/>
      <c r="BN63" s="294"/>
      <c r="BO63" s="294"/>
      <c r="BP63" s="294"/>
      <c r="BQ63" s="294"/>
      <c r="BR63" s="294"/>
      <c r="BS63" s="294"/>
      <c r="BT63" s="294"/>
      <c r="BU63" s="294"/>
      <c r="BV63" s="294"/>
      <c r="BW63" s="294"/>
      <c r="BX63" s="294"/>
      <c r="BY63" s="294"/>
      <c r="BZ63" s="294"/>
      <c r="CA63" s="294"/>
      <c r="CB63" s="294"/>
      <c r="CC63" s="294"/>
      <c r="CD63" s="294"/>
      <c r="CE63" s="294"/>
      <c r="CF63" s="294"/>
      <c r="CG63" s="294"/>
      <c r="CH63" s="294"/>
      <c r="CI63" s="294"/>
      <c r="CJ63" s="294"/>
      <c r="CK63" s="294"/>
      <c r="CL63" s="294"/>
      <c r="CM63" s="294"/>
      <c r="CN63" s="294"/>
      <c r="CO63" s="294"/>
      <c r="CP63" s="294"/>
    </row>
    <row r="64" spans="1:94" ht="22.5" customHeight="1">
      <c r="B64" s="665" t="s">
        <v>464</v>
      </c>
      <c r="C64" s="568"/>
      <c r="D64" s="568"/>
      <c r="E64" s="568"/>
      <c r="F64" s="568"/>
      <c r="G64" s="568"/>
      <c r="H64" s="568"/>
      <c r="I64" s="568"/>
      <c r="J64" s="568"/>
      <c r="K64" s="568"/>
      <c r="L64" s="568"/>
      <c r="M64" s="568"/>
      <c r="N64" s="568"/>
      <c r="O64" s="568"/>
      <c r="P64" s="568"/>
      <c r="Q64" s="568"/>
      <c r="R64" s="568"/>
      <c r="S64" s="666"/>
      <c r="T64" s="431" t="s">
        <v>44</v>
      </c>
      <c r="U64" s="431"/>
      <c r="V64" s="427" t="s">
        <v>465</v>
      </c>
      <c r="W64" s="427"/>
      <c r="X64" s="427"/>
      <c r="Y64" s="427"/>
      <c r="Z64" s="427"/>
      <c r="AA64" s="427"/>
      <c r="AB64" s="427"/>
      <c r="AC64" s="427"/>
      <c r="AD64" s="427"/>
      <c r="AE64" s="427"/>
      <c r="AF64" s="427"/>
      <c r="AG64" s="427"/>
      <c r="AH64" s="427"/>
      <c r="AI64" s="427"/>
      <c r="AJ64" s="427"/>
      <c r="AK64" s="427"/>
      <c r="AL64" s="427"/>
      <c r="AM64" s="427"/>
      <c r="AN64" s="480" t="s">
        <v>38</v>
      </c>
      <c r="AO64" s="480"/>
      <c r="AP64" s="427" t="s">
        <v>466</v>
      </c>
      <c r="AQ64" s="427"/>
      <c r="AR64" s="427"/>
      <c r="AS64" s="427"/>
      <c r="AT64" s="427"/>
      <c r="AU64" s="427"/>
      <c r="AV64" s="427"/>
      <c r="AW64" s="427"/>
      <c r="AX64" s="427"/>
      <c r="AY64" s="427"/>
      <c r="AZ64" s="427"/>
      <c r="BA64" s="427"/>
      <c r="BB64" s="427"/>
      <c r="BC64" s="427"/>
      <c r="BD64" s="427"/>
      <c r="BE64" s="427"/>
      <c r="BF64" s="427"/>
      <c r="BG64" s="427"/>
      <c r="BH64" s="427"/>
      <c r="BI64" s="427"/>
      <c r="BY64" s="294"/>
      <c r="BZ64" s="294"/>
      <c r="CA64" s="294"/>
      <c r="CB64" s="294"/>
      <c r="CC64" s="294"/>
      <c r="CD64" s="294"/>
      <c r="CE64" s="294"/>
      <c r="CF64" s="294"/>
      <c r="CG64" s="294"/>
      <c r="CH64" s="294"/>
      <c r="CI64" s="294"/>
      <c r="CJ64" s="294"/>
      <c r="CK64" s="294"/>
      <c r="CL64" s="294"/>
      <c r="CM64" s="294"/>
      <c r="CN64" s="294"/>
      <c r="CO64" s="294"/>
      <c r="CP64" s="294"/>
    </row>
    <row r="65" spans="1:94" ht="31.5" customHeight="1">
      <c r="B65" s="761"/>
      <c r="C65" s="762"/>
      <c r="D65" s="762"/>
      <c r="E65" s="762"/>
      <c r="F65" s="762"/>
      <c r="G65" s="762"/>
      <c r="H65" s="762"/>
      <c r="I65" s="762"/>
      <c r="J65" s="762"/>
      <c r="K65" s="762"/>
      <c r="L65" s="762"/>
      <c r="M65" s="762"/>
      <c r="N65" s="762"/>
      <c r="O65" s="762"/>
      <c r="P65" s="762"/>
      <c r="Q65" s="762"/>
      <c r="R65" s="762"/>
      <c r="S65" s="763"/>
      <c r="T65" s="427" t="s">
        <v>467</v>
      </c>
      <c r="U65" s="427"/>
      <c r="V65" s="427"/>
      <c r="W65" s="427"/>
      <c r="X65" s="427"/>
      <c r="Y65" s="431" t="s">
        <v>729</v>
      </c>
      <c r="Z65" s="431"/>
      <c r="AA65" s="431"/>
      <c r="AB65" s="431"/>
      <c r="AC65" s="431"/>
      <c r="AD65" s="431"/>
      <c r="AE65" s="431"/>
      <c r="AF65" s="431"/>
      <c r="AG65" s="431"/>
      <c r="AH65" s="431"/>
      <c r="AI65" s="431"/>
      <c r="AJ65" s="431"/>
      <c r="AK65" s="431"/>
      <c r="AL65" s="431"/>
      <c r="AM65" s="431"/>
      <c r="AN65" s="427" t="s">
        <v>468</v>
      </c>
      <c r="AO65" s="427"/>
      <c r="AP65" s="427"/>
      <c r="AQ65" s="427"/>
      <c r="AR65" s="427"/>
      <c r="AS65" s="716"/>
      <c r="AT65" s="716"/>
      <c r="AU65" s="716"/>
      <c r="AV65" s="716"/>
      <c r="AW65" s="716"/>
      <c r="AX65" s="716"/>
      <c r="AY65" s="716"/>
      <c r="AZ65" s="716"/>
      <c r="BA65" s="716"/>
      <c r="BB65" s="716"/>
      <c r="BC65" s="716"/>
      <c r="BD65" s="716"/>
      <c r="BE65" s="716"/>
      <c r="BF65" s="716"/>
      <c r="BG65" s="716"/>
      <c r="BH65" s="716"/>
      <c r="BI65" s="716"/>
      <c r="BY65" s="294"/>
      <c r="BZ65" s="294"/>
      <c r="CA65" s="294"/>
      <c r="CB65" s="294"/>
      <c r="CC65" s="294"/>
      <c r="CD65" s="294"/>
      <c r="CE65" s="294"/>
      <c r="CF65" s="294"/>
      <c r="CG65" s="294"/>
      <c r="CH65" s="294"/>
      <c r="CI65" s="294"/>
      <c r="CJ65" s="294"/>
      <c r="CK65" s="294"/>
      <c r="CL65" s="294"/>
      <c r="CM65" s="294"/>
      <c r="CN65" s="294"/>
      <c r="CO65" s="294"/>
      <c r="CP65" s="294"/>
    </row>
    <row r="66" spans="1:94" ht="63.75" customHeight="1">
      <c r="B66" s="771" t="s">
        <v>469</v>
      </c>
      <c r="C66" s="771"/>
      <c r="D66" s="771"/>
      <c r="E66" s="771"/>
      <c r="F66" s="771"/>
      <c r="G66" s="771"/>
      <c r="H66" s="771"/>
      <c r="I66" s="771"/>
      <c r="J66" s="771"/>
      <c r="K66" s="771"/>
      <c r="L66" s="771"/>
      <c r="M66" s="771"/>
      <c r="N66" s="771"/>
      <c r="O66" s="771"/>
      <c r="P66" s="771"/>
      <c r="Q66" s="771"/>
      <c r="R66" s="771"/>
      <c r="S66" s="771"/>
      <c r="T66" s="772" t="s">
        <v>790</v>
      </c>
      <c r="U66" s="773"/>
      <c r="V66" s="773"/>
      <c r="W66" s="773"/>
      <c r="X66" s="773"/>
      <c r="Y66" s="773"/>
      <c r="Z66" s="773"/>
      <c r="AA66" s="773"/>
      <c r="AB66" s="773"/>
      <c r="AC66" s="773"/>
      <c r="AD66" s="773"/>
      <c r="AE66" s="773"/>
      <c r="AF66" s="773"/>
      <c r="AG66" s="773"/>
      <c r="AH66" s="773"/>
      <c r="AI66" s="773"/>
      <c r="AJ66" s="773"/>
      <c r="AK66" s="773"/>
      <c r="AL66" s="773"/>
      <c r="AM66" s="773"/>
      <c r="AN66" s="773"/>
      <c r="AO66" s="773"/>
      <c r="AP66" s="773"/>
      <c r="AQ66" s="773"/>
      <c r="AR66" s="773"/>
      <c r="AS66" s="773"/>
      <c r="AT66" s="773"/>
      <c r="AU66" s="773"/>
      <c r="AV66" s="773"/>
      <c r="AW66" s="773"/>
      <c r="AX66" s="773"/>
      <c r="AY66" s="773"/>
      <c r="AZ66" s="773"/>
      <c r="BA66" s="773"/>
      <c r="BB66" s="773"/>
      <c r="BC66" s="773"/>
      <c r="BD66" s="773"/>
      <c r="BE66" s="773"/>
      <c r="BF66" s="773"/>
      <c r="BG66" s="773"/>
      <c r="BH66" s="773"/>
      <c r="BI66" s="774"/>
      <c r="BJ66" s="237"/>
      <c r="BK66" s="1"/>
      <c r="BL66" s="1"/>
    </row>
    <row r="67" spans="1:94" ht="14.25" customHeight="1">
      <c r="B67" s="235" t="s">
        <v>470</v>
      </c>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N67" s="294"/>
      <c r="BO67" s="294"/>
      <c r="BP67" s="294"/>
      <c r="BQ67" s="294"/>
      <c r="BR67" s="294"/>
      <c r="BS67" s="294"/>
      <c r="BT67" s="294"/>
      <c r="BU67" s="294"/>
      <c r="BV67" s="294"/>
      <c r="BW67" s="294"/>
      <c r="BX67" s="294"/>
      <c r="BY67" s="294"/>
      <c r="BZ67" s="294"/>
      <c r="CA67" s="294"/>
      <c r="CB67" s="294"/>
      <c r="CC67" s="294"/>
      <c r="CD67" s="294"/>
      <c r="CE67" s="294"/>
      <c r="CF67" s="294"/>
      <c r="CG67" s="294"/>
      <c r="CH67" s="294"/>
      <c r="CI67" s="294"/>
      <c r="CJ67" s="294"/>
      <c r="CK67" s="294"/>
      <c r="CL67" s="294"/>
      <c r="CM67" s="294"/>
      <c r="CN67" s="294"/>
      <c r="CO67" s="294"/>
      <c r="CP67" s="294"/>
    </row>
    <row r="68" spans="1:94" ht="12" customHeight="1">
      <c r="B68" s="295"/>
      <c r="C68" s="295"/>
      <c r="D68" s="295"/>
      <c r="E68" s="295"/>
      <c r="F68" s="295"/>
      <c r="G68" s="295"/>
      <c r="H68" s="295"/>
      <c r="I68" s="295"/>
      <c r="J68" s="295"/>
      <c r="K68" s="295"/>
      <c r="L68" s="295"/>
      <c r="M68" s="295"/>
      <c r="N68" s="295"/>
      <c r="O68" s="295"/>
      <c r="P68" s="295"/>
      <c r="Q68" s="295"/>
      <c r="R68" s="295"/>
      <c r="S68" s="295"/>
      <c r="T68" s="295"/>
      <c r="U68" s="295"/>
      <c r="V68" s="295"/>
      <c r="W68" s="295"/>
      <c r="X68" s="295"/>
      <c r="Y68" s="295"/>
      <c r="Z68" s="295"/>
      <c r="AA68" s="295"/>
      <c r="AB68" s="295"/>
      <c r="AC68" s="295"/>
      <c r="AD68" s="295"/>
      <c r="AE68" s="295"/>
      <c r="AF68" s="295"/>
      <c r="AG68" s="295"/>
      <c r="AH68" s="295"/>
      <c r="AI68" s="295"/>
      <c r="AJ68" s="295"/>
      <c r="AK68" s="295"/>
      <c r="AL68" s="295"/>
      <c r="AM68" s="295"/>
      <c r="AN68" s="295"/>
      <c r="AO68" s="295"/>
      <c r="AP68" s="295"/>
      <c r="AQ68" s="295"/>
      <c r="AR68" s="295"/>
      <c r="AS68" s="295"/>
      <c r="AT68" s="295"/>
      <c r="AU68" s="295"/>
      <c r="AV68" s="295"/>
      <c r="AW68" s="295"/>
      <c r="AX68" s="295"/>
      <c r="AY68" s="295"/>
      <c r="AZ68" s="295"/>
      <c r="BA68" s="295"/>
      <c r="BB68" s="295"/>
      <c r="BC68" s="295"/>
      <c r="BD68" s="295"/>
      <c r="BE68" s="295"/>
      <c r="BF68" s="295"/>
      <c r="BG68" s="295"/>
      <c r="BH68" s="295"/>
      <c r="BI68" s="295"/>
      <c r="BN68" s="294"/>
      <c r="BO68" s="294"/>
      <c r="BP68" s="294"/>
      <c r="BQ68" s="294"/>
      <c r="BR68" s="294"/>
      <c r="BS68" s="294"/>
      <c r="BT68" s="294"/>
      <c r="BU68" s="294"/>
      <c r="BV68" s="294"/>
      <c r="BW68" s="294"/>
      <c r="BX68" s="294"/>
      <c r="BY68" s="294"/>
      <c r="BZ68" s="294"/>
      <c r="CA68" s="294"/>
      <c r="CB68" s="294"/>
      <c r="CC68" s="294"/>
      <c r="CD68" s="294"/>
      <c r="CE68" s="294"/>
      <c r="CF68" s="294"/>
      <c r="CG68" s="294"/>
      <c r="CH68" s="294"/>
      <c r="CI68" s="294"/>
      <c r="CJ68" s="294"/>
      <c r="CK68" s="294"/>
      <c r="CL68" s="294"/>
      <c r="CM68" s="294"/>
      <c r="CN68" s="294"/>
      <c r="CO68" s="294"/>
      <c r="CP68" s="294"/>
    </row>
    <row r="69" spans="1:94" ht="16.5" customHeight="1">
      <c r="A69" s="296"/>
      <c r="B69" s="407" t="s">
        <v>471</v>
      </c>
      <c r="C69" s="407"/>
      <c r="D69" s="407"/>
      <c r="E69" s="407"/>
      <c r="F69" s="407"/>
      <c r="G69" s="407"/>
      <c r="H69" s="407"/>
      <c r="I69" s="407"/>
      <c r="J69" s="407"/>
      <c r="K69" s="407"/>
      <c r="L69" s="407"/>
      <c r="M69" s="407"/>
      <c r="N69" s="407"/>
      <c r="O69" s="407"/>
      <c r="P69" s="407"/>
      <c r="Q69" s="407"/>
      <c r="R69" s="407"/>
      <c r="S69" s="407"/>
      <c r="T69" s="407"/>
      <c r="U69" s="407"/>
      <c r="V69" s="407"/>
      <c r="W69" s="407"/>
      <c r="X69" s="407"/>
      <c r="Y69" s="407"/>
      <c r="Z69" s="407"/>
      <c r="AA69" s="407"/>
      <c r="AB69" s="407"/>
      <c r="AC69" s="407"/>
      <c r="AD69" s="407"/>
      <c r="AE69" s="407"/>
      <c r="AF69" s="407"/>
      <c r="AG69" s="407"/>
      <c r="AH69" s="407"/>
      <c r="AI69" s="407"/>
      <c r="AJ69" s="407"/>
      <c r="AK69" s="407"/>
      <c r="AL69" s="407"/>
      <c r="AM69" s="407"/>
      <c r="AN69" s="407"/>
      <c r="AO69" s="407"/>
      <c r="AP69" s="407"/>
      <c r="AQ69" s="407"/>
      <c r="AR69" s="407"/>
      <c r="AS69" s="407"/>
      <c r="AT69" s="407"/>
      <c r="AU69" s="407"/>
      <c r="AV69" s="407"/>
      <c r="AW69" s="407"/>
      <c r="AX69" s="407"/>
      <c r="AY69" s="407"/>
      <c r="AZ69" s="407"/>
      <c r="BA69" s="407"/>
      <c r="BB69" s="407"/>
      <c r="BC69" s="407"/>
      <c r="BD69" s="407"/>
      <c r="BE69" s="407"/>
      <c r="BF69" s="407"/>
      <c r="BG69" s="407"/>
      <c r="BH69" s="407"/>
      <c r="BI69" s="292"/>
      <c r="BJ69" s="292"/>
      <c r="BK69" s="292"/>
    </row>
    <row r="70" spans="1:94" ht="16.5" customHeight="1">
      <c r="A70" s="296"/>
      <c r="B70" s="226"/>
      <c r="C70" s="226" t="s">
        <v>472</v>
      </c>
      <c r="D70" s="226"/>
      <c r="E70" s="226"/>
      <c r="F70" s="226"/>
      <c r="G70" s="226"/>
      <c r="H70" s="226"/>
      <c r="I70" s="226"/>
      <c r="J70" s="226"/>
      <c r="K70" s="226"/>
      <c r="L70" s="226"/>
      <c r="M70" s="226"/>
      <c r="N70" s="226"/>
      <c r="O70" s="226"/>
      <c r="P70" s="226"/>
      <c r="Q70" s="226"/>
      <c r="R70" s="226"/>
      <c r="S70" s="226"/>
      <c r="T70" s="226"/>
      <c r="U70" s="226"/>
      <c r="V70" s="226"/>
      <c r="W70" s="226"/>
      <c r="X70" s="226"/>
      <c r="Y70" s="226"/>
      <c r="Z70" s="226"/>
      <c r="AA70" s="226"/>
      <c r="AB70" s="226"/>
      <c r="AC70" s="226"/>
      <c r="AD70" s="226"/>
      <c r="AE70" s="226"/>
      <c r="AF70" s="226"/>
      <c r="AG70" s="226"/>
      <c r="AH70" s="226"/>
      <c r="AI70" s="226"/>
      <c r="AJ70" s="226"/>
      <c r="AK70" s="226"/>
      <c r="AL70" s="226"/>
      <c r="AM70" s="226"/>
      <c r="AN70" s="226"/>
      <c r="AO70" s="226"/>
      <c r="AP70" s="226"/>
      <c r="AQ70" s="226"/>
      <c r="AR70" s="226"/>
      <c r="AS70" s="226"/>
      <c r="AT70" s="226"/>
      <c r="AU70" s="226"/>
      <c r="AV70" s="226"/>
      <c r="AW70" s="226"/>
      <c r="AX70" s="226"/>
      <c r="AY70" s="226"/>
      <c r="AZ70" s="226"/>
      <c r="BA70" s="226"/>
      <c r="BB70" s="226"/>
      <c r="BC70" s="226"/>
      <c r="BD70" s="226"/>
      <c r="BE70" s="226"/>
      <c r="BF70" s="226"/>
      <c r="BG70" s="226"/>
      <c r="BH70" s="226"/>
      <c r="BI70" s="292"/>
      <c r="BJ70" s="292"/>
      <c r="BK70" s="292"/>
    </row>
    <row r="71" spans="1:94" ht="49.5" customHeight="1">
      <c r="A71" s="296"/>
      <c r="B71" s="775" t="s">
        <v>797</v>
      </c>
      <c r="C71" s="776"/>
      <c r="D71" s="776"/>
      <c r="E71" s="776"/>
      <c r="F71" s="776"/>
      <c r="G71" s="776"/>
      <c r="H71" s="776"/>
      <c r="I71" s="776"/>
      <c r="J71" s="776"/>
      <c r="K71" s="776"/>
      <c r="L71" s="776"/>
      <c r="M71" s="776"/>
      <c r="N71" s="776"/>
      <c r="O71" s="776"/>
      <c r="P71" s="776"/>
      <c r="Q71" s="776"/>
      <c r="R71" s="776"/>
      <c r="S71" s="776"/>
      <c r="T71" s="776"/>
      <c r="U71" s="776"/>
      <c r="V71" s="776"/>
      <c r="W71" s="776"/>
      <c r="X71" s="776"/>
      <c r="Y71" s="776"/>
      <c r="Z71" s="776"/>
      <c r="AA71" s="776"/>
      <c r="AB71" s="776"/>
      <c r="AC71" s="776"/>
      <c r="AD71" s="776"/>
      <c r="AE71" s="776"/>
      <c r="AF71" s="776"/>
      <c r="AG71" s="776"/>
      <c r="AH71" s="776"/>
      <c r="AI71" s="776"/>
      <c r="AJ71" s="776"/>
      <c r="AK71" s="776"/>
      <c r="AL71" s="776"/>
      <c r="AM71" s="776"/>
      <c r="AN71" s="776"/>
      <c r="AO71" s="776"/>
      <c r="AP71" s="776"/>
      <c r="AQ71" s="776"/>
      <c r="AR71" s="776"/>
      <c r="AS71" s="776"/>
      <c r="AT71" s="776"/>
      <c r="AU71" s="776"/>
      <c r="AV71" s="776"/>
      <c r="AW71" s="776"/>
      <c r="AX71" s="776"/>
      <c r="AY71" s="776"/>
      <c r="AZ71" s="776"/>
      <c r="BA71" s="776"/>
      <c r="BB71" s="776"/>
      <c r="BC71" s="776"/>
      <c r="BD71" s="776"/>
      <c r="BE71" s="776"/>
      <c r="BF71" s="776"/>
      <c r="BG71" s="776"/>
      <c r="BH71" s="776"/>
      <c r="BI71" s="776"/>
      <c r="BJ71" s="292"/>
      <c r="BK71" s="292"/>
    </row>
    <row r="72" spans="1:94" ht="16.5" customHeight="1">
      <c r="A72" s="296"/>
      <c r="B72" s="226"/>
      <c r="C72" s="226" t="s">
        <v>473</v>
      </c>
      <c r="D72" s="226"/>
      <c r="E72" s="226"/>
      <c r="F72" s="226"/>
      <c r="G72" s="226"/>
      <c r="H72" s="226"/>
      <c r="I72" s="226"/>
      <c r="J72" s="226"/>
      <c r="K72" s="226"/>
      <c r="L72" s="226"/>
      <c r="M72" s="226"/>
      <c r="N72" s="226"/>
      <c r="O72" s="226"/>
      <c r="P72" s="226"/>
      <c r="Q72" s="226"/>
      <c r="R72" s="226"/>
      <c r="S72" s="226"/>
      <c r="T72" s="226"/>
      <c r="U72" s="226"/>
      <c r="V72" s="226"/>
      <c r="W72" s="226"/>
      <c r="X72" s="226"/>
      <c r="Y72" s="226"/>
      <c r="Z72" s="226"/>
      <c r="AA72" s="226"/>
      <c r="AB72" s="226"/>
      <c r="AC72" s="226"/>
      <c r="AD72" s="226"/>
      <c r="AE72" s="226"/>
      <c r="AF72" s="226"/>
      <c r="AG72" s="226"/>
      <c r="AH72" s="226"/>
      <c r="AI72" s="226"/>
      <c r="AJ72" s="226"/>
      <c r="AK72" s="226"/>
      <c r="AL72" s="226"/>
      <c r="AM72" s="226"/>
      <c r="AN72" s="226"/>
      <c r="AO72" s="226"/>
      <c r="AP72" s="226"/>
      <c r="AQ72" s="226"/>
      <c r="AR72" s="226"/>
      <c r="AS72" s="226"/>
      <c r="AT72" s="226"/>
      <c r="AU72" s="226"/>
      <c r="AV72" s="226"/>
      <c r="AW72" s="226"/>
      <c r="AX72" s="226"/>
      <c r="AY72" s="226"/>
      <c r="AZ72" s="226"/>
      <c r="BA72" s="226"/>
      <c r="BB72" s="226"/>
      <c r="BC72" s="226"/>
      <c r="BD72" s="226"/>
      <c r="BE72" s="226"/>
      <c r="BF72" s="226"/>
      <c r="BG72" s="226"/>
      <c r="BH72" s="226"/>
      <c r="BI72" s="292"/>
      <c r="BJ72" s="292"/>
      <c r="BK72" s="292"/>
    </row>
    <row r="73" spans="1:94" ht="16.5" customHeight="1">
      <c r="A73" s="296"/>
      <c r="B73" s="777" t="s">
        <v>474</v>
      </c>
      <c r="C73" s="777"/>
      <c r="D73" s="777"/>
      <c r="E73" s="777"/>
      <c r="F73" s="777"/>
      <c r="G73" s="777"/>
      <c r="H73" s="777"/>
      <c r="I73" s="777"/>
      <c r="J73" s="777"/>
      <c r="K73" s="777"/>
      <c r="L73" s="777"/>
      <c r="M73" s="777"/>
      <c r="N73" s="777"/>
      <c r="O73" s="777"/>
      <c r="P73" s="777"/>
      <c r="Q73" s="777"/>
      <c r="R73" s="777"/>
      <c r="S73" s="777"/>
      <c r="T73" s="777"/>
      <c r="U73" s="777"/>
      <c r="V73" s="777"/>
      <c r="W73" s="777"/>
      <c r="X73" s="777"/>
      <c r="Y73" s="777"/>
      <c r="Z73" s="777"/>
      <c r="AA73" s="777"/>
      <c r="AB73" s="777"/>
      <c r="AC73" s="777"/>
      <c r="AD73" s="777"/>
      <c r="AE73" s="777"/>
      <c r="AF73" s="777"/>
      <c r="AG73" s="777"/>
      <c r="AH73" s="777"/>
      <c r="AI73" s="777"/>
      <c r="AJ73" s="777"/>
      <c r="AK73" s="777"/>
      <c r="AL73" s="777"/>
      <c r="AM73" s="777"/>
      <c r="AN73" s="777"/>
      <c r="AO73" s="777"/>
      <c r="AP73" s="777"/>
      <c r="AQ73" s="777"/>
      <c r="AR73" s="777"/>
      <c r="AS73" s="777"/>
      <c r="AT73" s="777"/>
      <c r="AU73" s="777"/>
      <c r="AV73" s="777"/>
      <c r="AW73" s="777"/>
      <c r="AX73" s="777"/>
      <c r="AY73" s="777"/>
      <c r="AZ73" s="777"/>
      <c r="BA73" s="407"/>
      <c r="BB73" s="407"/>
      <c r="BC73" s="407"/>
      <c r="BD73" s="407"/>
      <c r="BE73" s="407"/>
      <c r="BF73" s="407"/>
      <c r="BG73" s="407"/>
      <c r="BH73" s="407"/>
      <c r="BI73" s="292"/>
      <c r="BJ73" s="292"/>
      <c r="BK73" s="292"/>
    </row>
    <row r="74" spans="1:94" ht="12.75" customHeight="1">
      <c r="A74" s="296"/>
      <c r="B74" s="665" t="s">
        <v>464</v>
      </c>
      <c r="C74" s="568"/>
      <c r="D74" s="568"/>
      <c r="E74" s="568"/>
      <c r="F74" s="568"/>
      <c r="G74" s="568"/>
      <c r="H74" s="568"/>
      <c r="I74" s="568"/>
      <c r="J74" s="568"/>
      <c r="K74" s="568"/>
      <c r="L74" s="568"/>
      <c r="M74" s="568"/>
      <c r="N74" s="568"/>
      <c r="O74" s="568"/>
      <c r="P74" s="666"/>
      <c r="Q74" s="665" t="s">
        <v>475</v>
      </c>
      <c r="R74" s="568"/>
      <c r="S74" s="568"/>
      <c r="T74" s="568"/>
      <c r="U74" s="568"/>
      <c r="V74" s="568"/>
      <c r="W74" s="568"/>
      <c r="X74" s="568"/>
      <c r="Y74" s="568"/>
      <c r="Z74" s="568"/>
      <c r="AA74" s="568"/>
      <c r="AB74" s="568"/>
      <c r="AC74" s="666"/>
      <c r="AD74" s="665" t="s">
        <v>476</v>
      </c>
      <c r="AE74" s="568"/>
      <c r="AF74" s="568"/>
      <c r="AG74" s="568"/>
      <c r="AH74" s="568"/>
      <c r="AI74" s="568"/>
      <c r="AJ74" s="568"/>
      <c r="AK74" s="568"/>
      <c r="AL74" s="568"/>
      <c r="AM74" s="568"/>
      <c r="AN74" s="568"/>
      <c r="AO74" s="568"/>
      <c r="AP74" s="568"/>
      <c r="AQ74" s="568"/>
      <c r="AR74" s="512"/>
      <c r="AS74" s="512"/>
      <c r="AT74" s="512"/>
      <c r="AU74" s="512"/>
      <c r="AV74" s="512"/>
      <c r="AW74" s="512"/>
      <c r="AX74" s="512"/>
      <c r="AY74" s="512"/>
      <c r="AZ74" s="512"/>
      <c r="BA74" s="512"/>
      <c r="BB74" s="512"/>
      <c r="BC74" s="512"/>
      <c r="BD74" s="513"/>
      <c r="BE74" s="778" t="s">
        <v>477</v>
      </c>
      <c r="BF74" s="779"/>
      <c r="BG74" s="779"/>
      <c r="BH74" s="779"/>
      <c r="BI74" s="780"/>
      <c r="BJ74" s="292"/>
      <c r="BK74" s="292"/>
    </row>
    <row r="75" spans="1:94" ht="42.75" customHeight="1">
      <c r="A75" s="296"/>
      <c r="B75" s="761"/>
      <c r="C75" s="762"/>
      <c r="D75" s="762"/>
      <c r="E75" s="762"/>
      <c r="F75" s="762"/>
      <c r="G75" s="762"/>
      <c r="H75" s="762"/>
      <c r="I75" s="762"/>
      <c r="J75" s="762"/>
      <c r="K75" s="762"/>
      <c r="L75" s="762"/>
      <c r="M75" s="762"/>
      <c r="N75" s="762"/>
      <c r="O75" s="762"/>
      <c r="P75" s="763"/>
      <c r="Q75" s="761"/>
      <c r="R75" s="762"/>
      <c r="S75" s="762"/>
      <c r="T75" s="762"/>
      <c r="U75" s="762"/>
      <c r="V75" s="762"/>
      <c r="W75" s="762"/>
      <c r="X75" s="762"/>
      <c r="Y75" s="762"/>
      <c r="Z75" s="762"/>
      <c r="AA75" s="762"/>
      <c r="AB75" s="762"/>
      <c r="AC75" s="763"/>
      <c r="AD75" s="761"/>
      <c r="AE75" s="762"/>
      <c r="AF75" s="762"/>
      <c r="AG75" s="762"/>
      <c r="AH75" s="762"/>
      <c r="AI75" s="762"/>
      <c r="AJ75" s="762"/>
      <c r="AK75" s="762"/>
      <c r="AL75" s="762"/>
      <c r="AM75" s="762"/>
      <c r="AN75" s="762"/>
      <c r="AO75" s="762"/>
      <c r="AP75" s="762"/>
      <c r="AQ75" s="762"/>
      <c r="AR75" s="424" t="s">
        <v>478</v>
      </c>
      <c r="AS75" s="425"/>
      <c r="AT75" s="425"/>
      <c r="AU75" s="425"/>
      <c r="AV75" s="425"/>
      <c r="AW75" s="425"/>
      <c r="AX75" s="425"/>
      <c r="AY75" s="425"/>
      <c r="AZ75" s="425"/>
      <c r="BA75" s="425"/>
      <c r="BB75" s="425"/>
      <c r="BC75" s="425"/>
      <c r="BD75" s="426"/>
      <c r="BE75" s="781"/>
      <c r="BF75" s="782"/>
      <c r="BG75" s="782"/>
      <c r="BH75" s="782"/>
      <c r="BI75" s="783"/>
      <c r="BJ75" s="292"/>
      <c r="BK75" s="292"/>
    </row>
    <row r="76" spans="1:94" ht="48" customHeight="1">
      <c r="A76" s="1"/>
      <c r="B76" s="424" t="s">
        <v>479</v>
      </c>
      <c r="C76" s="425"/>
      <c r="D76" s="425"/>
      <c r="E76" s="425"/>
      <c r="F76" s="425"/>
      <c r="G76" s="425"/>
      <c r="H76" s="425"/>
      <c r="I76" s="425"/>
      <c r="J76" s="425"/>
      <c r="K76" s="425"/>
      <c r="L76" s="425"/>
      <c r="M76" s="425"/>
      <c r="N76" s="425"/>
      <c r="O76" s="425"/>
      <c r="P76" s="426"/>
      <c r="Q76" s="764" t="s">
        <v>741</v>
      </c>
      <c r="R76" s="765"/>
      <c r="S76" s="765"/>
      <c r="T76" s="765"/>
      <c r="U76" s="765"/>
      <c r="V76" s="765"/>
      <c r="W76" s="765"/>
      <c r="X76" s="765"/>
      <c r="Y76" s="765"/>
      <c r="Z76" s="765"/>
      <c r="AA76" s="765"/>
      <c r="AB76" s="765"/>
      <c r="AC76" s="766"/>
      <c r="AD76" s="694" t="s">
        <v>742</v>
      </c>
      <c r="AE76" s="695"/>
      <c r="AF76" s="695"/>
      <c r="AG76" s="695"/>
      <c r="AH76" s="695"/>
      <c r="AI76" s="695"/>
      <c r="AJ76" s="695"/>
      <c r="AK76" s="695"/>
      <c r="AL76" s="695"/>
      <c r="AM76" s="695"/>
      <c r="AN76" s="695"/>
      <c r="AO76" s="695"/>
      <c r="AP76" s="695"/>
      <c r="AQ76" s="696"/>
      <c r="AR76" s="706"/>
      <c r="AS76" s="707"/>
      <c r="AT76" s="707"/>
      <c r="AU76" s="707"/>
      <c r="AV76" s="707"/>
      <c r="AW76" s="707"/>
      <c r="AX76" s="707"/>
      <c r="AY76" s="707"/>
      <c r="AZ76" s="707"/>
      <c r="BA76" s="707"/>
      <c r="BB76" s="707"/>
      <c r="BC76" s="707"/>
      <c r="BD76" s="767"/>
      <c r="BE76" s="768"/>
      <c r="BF76" s="769"/>
      <c r="BG76" s="769"/>
      <c r="BH76" s="769"/>
      <c r="BI76" s="770"/>
    </row>
    <row r="77" spans="1:94" ht="62.25" customHeight="1">
      <c r="A77" s="1"/>
      <c r="B77" s="424" t="s">
        <v>480</v>
      </c>
      <c r="C77" s="425"/>
      <c r="D77" s="425"/>
      <c r="E77" s="425"/>
      <c r="F77" s="425"/>
      <c r="G77" s="425"/>
      <c r="H77" s="425"/>
      <c r="I77" s="425"/>
      <c r="J77" s="425"/>
      <c r="K77" s="425"/>
      <c r="L77" s="425"/>
      <c r="M77" s="425"/>
      <c r="N77" s="425"/>
      <c r="O77" s="425"/>
      <c r="P77" s="426"/>
      <c r="Q77" s="745"/>
      <c r="R77" s="784"/>
      <c r="S77" s="784"/>
      <c r="T77" s="784"/>
      <c r="U77" s="784"/>
      <c r="V77" s="784"/>
      <c r="W77" s="784"/>
      <c r="X77" s="784"/>
      <c r="Y77" s="784"/>
      <c r="Z77" s="784"/>
      <c r="AA77" s="784"/>
      <c r="AB77" s="784"/>
      <c r="AC77" s="785"/>
      <c r="AD77" s="745"/>
      <c r="AE77" s="784"/>
      <c r="AF77" s="784"/>
      <c r="AG77" s="784"/>
      <c r="AH77" s="784"/>
      <c r="AI77" s="784"/>
      <c r="AJ77" s="784"/>
      <c r="AK77" s="784"/>
      <c r="AL77" s="784"/>
      <c r="AM77" s="784"/>
      <c r="AN77" s="784"/>
      <c r="AO77" s="784"/>
      <c r="AP77" s="784"/>
      <c r="AQ77" s="785"/>
      <c r="AR77" s="706"/>
      <c r="AS77" s="707"/>
      <c r="AT77" s="707"/>
      <c r="AU77" s="707"/>
      <c r="AV77" s="707"/>
      <c r="AW77" s="707"/>
      <c r="AX77" s="707"/>
      <c r="AY77" s="707"/>
      <c r="AZ77" s="707"/>
      <c r="BA77" s="707"/>
      <c r="BB77" s="707"/>
      <c r="BC77" s="707"/>
      <c r="BD77" s="767"/>
      <c r="BE77" s="786"/>
      <c r="BF77" s="784"/>
      <c r="BG77" s="784"/>
      <c r="BH77" s="784"/>
      <c r="BI77" s="785"/>
    </row>
    <row r="78" spans="1:94" ht="60" customHeight="1">
      <c r="A78" s="1"/>
      <c r="B78" s="670" t="s">
        <v>481</v>
      </c>
      <c r="C78" s="671"/>
      <c r="D78" s="671"/>
      <c r="E78" s="671"/>
      <c r="F78" s="671"/>
      <c r="G78" s="671"/>
      <c r="H78" s="671"/>
      <c r="I78" s="671"/>
      <c r="J78" s="671"/>
      <c r="K78" s="671"/>
      <c r="L78" s="671"/>
      <c r="M78" s="671"/>
      <c r="N78" s="671"/>
      <c r="O78" s="671"/>
      <c r="P78" s="700"/>
      <c r="Q78" s="764" t="s">
        <v>482</v>
      </c>
      <c r="R78" s="765"/>
      <c r="S78" s="765"/>
      <c r="T78" s="765"/>
      <c r="U78" s="765"/>
      <c r="V78" s="765"/>
      <c r="W78" s="765"/>
      <c r="X78" s="765"/>
      <c r="Y78" s="765"/>
      <c r="Z78" s="765"/>
      <c r="AA78" s="765"/>
      <c r="AB78" s="765"/>
      <c r="AC78" s="766"/>
      <c r="AD78" s="787" t="s">
        <v>803</v>
      </c>
      <c r="AE78" s="788"/>
      <c r="AF78" s="788"/>
      <c r="AG78" s="788"/>
      <c r="AH78" s="788"/>
      <c r="AI78" s="788"/>
      <c r="AJ78" s="788"/>
      <c r="AK78" s="788"/>
      <c r="AL78" s="788"/>
      <c r="AM78" s="788"/>
      <c r="AN78" s="788"/>
      <c r="AO78" s="788"/>
      <c r="AP78" s="788"/>
      <c r="AQ78" s="789"/>
      <c r="AR78" s="684"/>
      <c r="AS78" s="685"/>
      <c r="AT78" s="685"/>
      <c r="AU78" s="685"/>
      <c r="AV78" s="685"/>
      <c r="AW78" s="685"/>
      <c r="AX78" s="685"/>
      <c r="AY78" s="685"/>
      <c r="AZ78" s="685"/>
      <c r="BA78" s="685"/>
      <c r="BB78" s="685"/>
      <c r="BC78" s="685"/>
      <c r="BD78" s="686"/>
      <c r="BE78" s="768"/>
      <c r="BF78" s="769"/>
      <c r="BG78" s="769"/>
      <c r="BH78" s="769"/>
      <c r="BI78" s="770"/>
    </row>
    <row r="79" spans="1:94" ht="37.5" customHeight="1">
      <c r="A79" s="1"/>
      <c r="B79" s="424" t="s">
        <v>483</v>
      </c>
      <c r="C79" s="425"/>
      <c r="D79" s="425"/>
      <c r="E79" s="425"/>
      <c r="F79" s="425"/>
      <c r="G79" s="425"/>
      <c r="H79" s="425"/>
      <c r="I79" s="425"/>
      <c r="J79" s="425"/>
      <c r="K79" s="425"/>
      <c r="L79" s="425"/>
      <c r="M79" s="425"/>
      <c r="N79" s="425"/>
      <c r="O79" s="425"/>
      <c r="P79" s="426"/>
      <c r="Q79" s="694" t="s">
        <v>484</v>
      </c>
      <c r="R79" s="695"/>
      <c r="S79" s="695"/>
      <c r="T79" s="695"/>
      <c r="U79" s="695"/>
      <c r="V79" s="695"/>
      <c r="W79" s="695"/>
      <c r="X79" s="695"/>
      <c r="Y79" s="695"/>
      <c r="Z79" s="695"/>
      <c r="AA79" s="695"/>
      <c r="AB79" s="695"/>
      <c r="AC79" s="696"/>
      <c r="AD79" s="694" t="s">
        <v>746</v>
      </c>
      <c r="AE79" s="695"/>
      <c r="AF79" s="695"/>
      <c r="AG79" s="695"/>
      <c r="AH79" s="695"/>
      <c r="AI79" s="695"/>
      <c r="AJ79" s="695"/>
      <c r="AK79" s="695"/>
      <c r="AL79" s="695"/>
      <c r="AM79" s="695"/>
      <c r="AN79" s="695"/>
      <c r="AO79" s="695"/>
      <c r="AP79" s="695"/>
      <c r="AQ79" s="696"/>
      <c r="AR79" s="684"/>
      <c r="AS79" s="685"/>
      <c r="AT79" s="685"/>
      <c r="AU79" s="685"/>
      <c r="AV79" s="685"/>
      <c r="AW79" s="685"/>
      <c r="AX79" s="685"/>
      <c r="AY79" s="685"/>
      <c r="AZ79" s="685"/>
      <c r="BA79" s="685"/>
      <c r="BB79" s="685"/>
      <c r="BC79" s="685"/>
      <c r="BD79" s="686"/>
      <c r="BE79" s="768"/>
      <c r="BF79" s="769"/>
      <c r="BG79" s="769"/>
      <c r="BH79" s="769"/>
      <c r="BI79" s="770"/>
    </row>
    <row r="80" spans="1:94" ht="138.75" customHeight="1">
      <c r="A80" s="1"/>
      <c r="B80" s="424" t="s">
        <v>485</v>
      </c>
      <c r="C80" s="425"/>
      <c r="D80" s="425"/>
      <c r="E80" s="425"/>
      <c r="F80" s="425"/>
      <c r="G80" s="425"/>
      <c r="H80" s="425"/>
      <c r="I80" s="425"/>
      <c r="J80" s="425"/>
      <c r="K80" s="425"/>
      <c r="L80" s="425"/>
      <c r="M80" s="425"/>
      <c r="N80" s="425"/>
      <c r="O80" s="425"/>
      <c r="P80" s="426"/>
      <c r="Q80" s="694" t="s">
        <v>486</v>
      </c>
      <c r="R80" s="695"/>
      <c r="S80" s="695"/>
      <c r="T80" s="695"/>
      <c r="U80" s="695"/>
      <c r="V80" s="695"/>
      <c r="W80" s="695"/>
      <c r="X80" s="695"/>
      <c r="Y80" s="695"/>
      <c r="Z80" s="695"/>
      <c r="AA80" s="695"/>
      <c r="AB80" s="695"/>
      <c r="AC80" s="696"/>
      <c r="AD80" s="694" t="s">
        <v>487</v>
      </c>
      <c r="AE80" s="695"/>
      <c r="AF80" s="695"/>
      <c r="AG80" s="695"/>
      <c r="AH80" s="695"/>
      <c r="AI80" s="695"/>
      <c r="AJ80" s="695"/>
      <c r="AK80" s="695"/>
      <c r="AL80" s="695"/>
      <c r="AM80" s="695"/>
      <c r="AN80" s="695"/>
      <c r="AO80" s="695"/>
      <c r="AP80" s="695"/>
      <c r="AQ80" s="696"/>
      <c r="AR80" s="694" t="s">
        <v>791</v>
      </c>
      <c r="AS80" s="765"/>
      <c r="AT80" s="765"/>
      <c r="AU80" s="765"/>
      <c r="AV80" s="765"/>
      <c r="AW80" s="765"/>
      <c r="AX80" s="765"/>
      <c r="AY80" s="765"/>
      <c r="AZ80" s="765"/>
      <c r="BA80" s="765"/>
      <c r="BB80" s="765"/>
      <c r="BC80" s="765"/>
      <c r="BD80" s="766"/>
      <c r="BE80" s="786"/>
      <c r="BF80" s="784"/>
      <c r="BG80" s="784"/>
      <c r="BH80" s="784"/>
      <c r="BI80" s="785"/>
      <c r="BK80" s="284"/>
    </row>
    <row r="81" spans="1:69" ht="30.75" customHeight="1">
      <c r="A81" s="1"/>
      <c r="B81" s="424" t="s">
        <v>488</v>
      </c>
      <c r="C81" s="425"/>
      <c r="D81" s="425"/>
      <c r="E81" s="425"/>
      <c r="F81" s="425"/>
      <c r="G81" s="425"/>
      <c r="H81" s="425"/>
      <c r="I81" s="425"/>
      <c r="J81" s="425"/>
      <c r="K81" s="425"/>
      <c r="L81" s="425"/>
      <c r="M81" s="425"/>
      <c r="N81" s="425"/>
      <c r="O81" s="425"/>
      <c r="P81" s="426"/>
      <c r="Q81" s="694" t="s">
        <v>489</v>
      </c>
      <c r="R81" s="695"/>
      <c r="S81" s="695"/>
      <c r="T81" s="695"/>
      <c r="U81" s="695"/>
      <c r="V81" s="695"/>
      <c r="W81" s="695"/>
      <c r="X81" s="695"/>
      <c r="Y81" s="695"/>
      <c r="Z81" s="695"/>
      <c r="AA81" s="695"/>
      <c r="AB81" s="695"/>
      <c r="AC81" s="696"/>
      <c r="AD81" s="694" t="s">
        <v>750</v>
      </c>
      <c r="AE81" s="695"/>
      <c r="AF81" s="695"/>
      <c r="AG81" s="695"/>
      <c r="AH81" s="695"/>
      <c r="AI81" s="695"/>
      <c r="AJ81" s="695"/>
      <c r="AK81" s="695"/>
      <c r="AL81" s="695"/>
      <c r="AM81" s="695"/>
      <c r="AN81" s="695"/>
      <c r="AO81" s="695"/>
      <c r="AP81" s="695"/>
      <c r="AQ81" s="696"/>
      <c r="AR81" s="684"/>
      <c r="AS81" s="685"/>
      <c r="AT81" s="685"/>
      <c r="AU81" s="685"/>
      <c r="AV81" s="685"/>
      <c r="AW81" s="685"/>
      <c r="AX81" s="685"/>
      <c r="AY81" s="685"/>
      <c r="AZ81" s="685"/>
      <c r="BA81" s="685"/>
      <c r="BB81" s="685"/>
      <c r="BC81" s="685"/>
      <c r="BD81" s="686"/>
      <c r="BE81" s="768"/>
      <c r="BF81" s="769"/>
      <c r="BG81" s="769"/>
      <c r="BH81" s="769"/>
      <c r="BI81" s="770"/>
    </row>
    <row r="82" spans="1:69" s="297" customFormat="1" ht="13.5" customHeight="1">
      <c r="B82" s="790" t="s">
        <v>490</v>
      </c>
      <c r="C82" s="790"/>
      <c r="D82" s="790"/>
      <c r="E82" s="790"/>
      <c r="F82" s="790"/>
      <c r="G82" s="790"/>
      <c r="H82" s="790"/>
      <c r="I82" s="790"/>
      <c r="J82" s="790"/>
      <c r="K82" s="790"/>
      <c r="L82" s="790"/>
      <c r="M82" s="790"/>
      <c r="N82" s="790"/>
      <c r="O82" s="790"/>
      <c r="P82" s="790"/>
      <c r="Q82" s="790"/>
      <c r="R82" s="790"/>
      <c r="S82" s="790"/>
      <c r="T82" s="790"/>
      <c r="U82" s="790"/>
      <c r="V82" s="790"/>
      <c r="W82" s="790"/>
      <c r="X82" s="790"/>
      <c r="Y82" s="790"/>
      <c r="Z82" s="790"/>
      <c r="AA82" s="790"/>
      <c r="AB82" s="790"/>
      <c r="AC82" s="790"/>
      <c r="AD82" s="790"/>
      <c r="AE82" s="790"/>
      <c r="AF82" s="790"/>
      <c r="AG82" s="790"/>
      <c r="AH82" s="790"/>
      <c r="AI82" s="790"/>
      <c r="AJ82" s="790"/>
      <c r="AK82" s="790"/>
      <c r="AL82" s="790"/>
      <c r="AM82" s="790"/>
      <c r="AN82" s="790"/>
      <c r="AO82" s="790"/>
      <c r="AP82" s="790"/>
      <c r="AQ82" s="790"/>
      <c r="AR82" s="790"/>
      <c r="AS82" s="790"/>
      <c r="AT82" s="790"/>
      <c r="AU82" s="790"/>
      <c r="AV82" s="790"/>
      <c r="AW82" s="790"/>
      <c r="AX82" s="790"/>
      <c r="AY82" s="790"/>
      <c r="AZ82" s="790"/>
      <c r="BA82" s="481"/>
      <c r="BB82" s="481"/>
      <c r="BC82" s="481"/>
      <c r="BD82" s="481"/>
      <c r="BE82" s="481"/>
      <c r="BF82" s="481"/>
      <c r="BG82" s="481"/>
      <c r="BH82" s="481"/>
      <c r="BI82" s="235"/>
    </row>
    <row r="83" spans="1:69" s="297" customFormat="1" ht="13.5" customHeight="1">
      <c r="B83" s="413" t="s">
        <v>491</v>
      </c>
      <c r="C83" s="413"/>
      <c r="D83" s="413"/>
      <c r="E83" s="413"/>
      <c r="F83" s="413"/>
      <c r="G83" s="413"/>
      <c r="H83" s="413"/>
      <c r="I83" s="413"/>
      <c r="J83" s="413"/>
      <c r="K83" s="413"/>
      <c r="L83" s="413"/>
      <c r="M83" s="413"/>
      <c r="N83" s="413"/>
      <c r="O83" s="413"/>
      <c r="P83" s="413"/>
      <c r="Q83" s="413"/>
      <c r="R83" s="413"/>
      <c r="S83" s="413"/>
      <c r="T83" s="413"/>
      <c r="U83" s="413"/>
      <c r="V83" s="413"/>
      <c r="W83" s="413"/>
      <c r="X83" s="413"/>
      <c r="Y83" s="413"/>
      <c r="Z83" s="413"/>
      <c r="AA83" s="413"/>
      <c r="AB83" s="413"/>
      <c r="AC83" s="413"/>
      <c r="AD83" s="413"/>
      <c r="AE83" s="413"/>
      <c r="AF83" s="413"/>
      <c r="AG83" s="413"/>
      <c r="AH83" s="413"/>
      <c r="AI83" s="413"/>
      <c r="AJ83" s="413"/>
      <c r="AK83" s="413"/>
      <c r="AL83" s="413"/>
      <c r="AM83" s="413"/>
      <c r="AN83" s="413"/>
      <c r="AO83" s="413"/>
      <c r="AP83" s="413"/>
      <c r="AQ83" s="413"/>
      <c r="AR83" s="413"/>
      <c r="AS83" s="413"/>
      <c r="AT83" s="413"/>
      <c r="AU83" s="413"/>
      <c r="AV83" s="413"/>
      <c r="AW83" s="413"/>
      <c r="AX83" s="413"/>
      <c r="AY83" s="413"/>
      <c r="AZ83" s="413"/>
      <c r="BA83" s="413"/>
      <c r="BB83" s="413"/>
      <c r="BC83" s="413"/>
      <c r="BD83" s="413"/>
      <c r="BE83" s="413"/>
      <c r="BF83" s="413"/>
      <c r="BG83" s="413"/>
      <c r="BH83" s="413"/>
      <c r="BI83" s="413"/>
    </row>
    <row r="84" spans="1:69" s="297" customFormat="1" ht="11.25" customHeight="1">
      <c r="B84" s="413"/>
      <c r="C84" s="413"/>
      <c r="D84" s="413"/>
      <c r="E84" s="413"/>
      <c r="F84" s="413"/>
      <c r="G84" s="413"/>
      <c r="H84" s="413"/>
      <c r="I84" s="413"/>
      <c r="J84" s="413"/>
      <c r="K84" s="413"/>
      <c r="L84" s="413"/>
      <c r="M84" s="413"/>
      <c r="N84" s="413"/>
      <c r="O84" s="413"/>
      <c r="P84" s="413"/>
      <c r="Q84" s="413"/>
      <c r="R84" s="413"/>
      <c r="S84" s="413"/>
      <c r="T84" s="413"/>
      <c r="U84" s="413"/>
      <c r="V84" s="413"/>
      <c r="W84" s="413"/>
      <c r="X84" s="413"/>
      <c r="Y84" s="413"/>
      <c r="Z84" s="413"/>
      <c r="AA84" s="413"/>
      <c r="AB84" s="413"/>
      <c r="AC84" s="413"/>
      <c r="AD84" s="413"/>
      <c r="AE84" s="413"/>
      <c r="AF84" s="413"/>
      <c r="AG84" s="413"/>
      <c r="AH84" s="413"/>
      <c r="AI84" s="413"/>
      <c r="AJ84" s="413"/>
      <c r="AK84" s="413"/>
      <c r="AL84" s="413"/>
      <c r="AM84" s="413"/>
      <c r="AN84" s="413"/>
      <c r="AO84" s="413"/>
      <c r="AP84" s="413"/>
      <c r="AQ84" s="413"/>
      <c r="AR84" s="413"/>
      <c r="AS84" s="413"/>
      <c r="AT84" s="413"/>
      <c r="AU84" s="413"/>
      <c r="AV84" s="413"/>
      <c r="AW84" s="413"/>
      <c r="AX84" s="413"/>
      <c r="AY84" s="413"/>
      <c r="AZ84" s="413"/>
      <c r="BA84" s="413"/>
      <c r="BB84" s="413"/>
      <c r="BC84" s="413"/>
      <c r="BD84" s="413"/>
      <c r="BE84" s="413"/>
      <c r="BF84" s="413"/>
      <c r="BG84" s="413"/>
      <c r="BH84" s="413"/>
      <c r="BI84" s="413"/>
    </row>
    <row r="85" spans="1:69" ht="18" customHeight="1">
      <c r="B85" s="777" t="s">
        <v>492</v>
      </c>
      <c r="C85" s="777"/>
      <c r="D85" s="777"/>
      <c r="E85" s="777"/>
      <c r="F85" s="777"/>
      <c r="G85" s="777"/>
      <c r="H85" s="777"/>
      <c r="I85" s="777"/>
      <c r="J85" s="777"/>
      <c r="K85" s="777"/>
      <c r="L85" s="777"/>
      <c r="M85" s="777"/>
      <c r="N85" s="777"/>
      <c r="O85" s="777"/>
      <c r="P85" s="777"/>
      <c r="Q85" s="777"/>
      <c r="R85" s="777"/>
      <c r="S85" s="407"/>
      <c r="T85" s="407"/>
      <c r="U85" s="407"/>
      <c r="V85" s="777"/>
      <c r="W85" s="777"/>
      <c r="X85" s="777"/>
      <c r="Y85" s="777"/>
      <c r="Z85" s="407"/>
      <c r="AA85" s="407"/>
      <c r="AB85" s="407"/>
      <c r="AC85" s="407"/>
      <c r="AD85" s="407"/>
      <c r="AE85" s="777"/>
      <c r="AF85" s="777"/>
      <c r="AG85" s="777"/>
      <c r="AH85" s="777"/>
      <c r="AI85" s="777"/>
      <c r="AJ85" s="777"/>
      <c r="AK85" s="777"/>
      <c r="AL85" s="777"/>
      <c r="AM85" s="777"/>
      <c r="AN85" s="777"/>
      <c r="AO85" s="777"/>
      <c r="AP85" s="777"/>
      <c r="AQ85" s="777"/>
      <c r="AR85" s="777"/>
      <c r="AS85" s="777"/>
      <c r="AT85" s="777"/>
      <c r="AU85" s="777"/>
      <c r="AV85" s="777"/>
      <c r="AW85" s="777"/>
      <c r="AX85" s="777"/>
      <c r="AY85" s="777"/>
      <c r="AZ85" s="777"/>
      <c r="BA85" s="777"/>
      <c r="BB85" s="777"/>
      <c r="BC85" s="777"/>
      <c r="BD85" s="777"/>
      <c r="BE85" s="777"/>
      <c r="BF85" s="407"/>
      <c r="BG85" s="407"/>
      <c r="BH85" s="407"/>
      <c r="BI85" s="1"/>
    </row>
    <row r="86" spans="1:69" ht="26.25" customHeight="1">
      <c r="B86" s="791" t="s">
        <v>493</v>
      </c>
      <c r="C86" s="792"/>
      <c r="D86" s="792"/>
      <c r="E86" s="793"/>
      <c r="F86" s="791" t="s">
        <v>494</v>
      </c>
      <c r="G86" s="792"/>
      <c r="H86" s="792"/>
      <c r="I86" s="793"/>
      <c r="J86" s="791" t="s">
        <v>495</v>
      </c>
      <c r="K86" s="792"/>
      <c r="L86" s="792"/>
      <c r="M86" s="792"/>
      <c r="N86" s="792"/>
      <c r="O86" s="793"/>
      <c r="P86" s="797" t="s">
        <v>496</v>
      </c>
      <c r="Q86" s="797"/>
      <c r="R86" s="797"/>
      <c r="S86" s="797" t="s">
        <v>497</v>
      </c>
      <c r="T86" s="797"/>
      <c r="U86" s="797"/>
      <c r="V86" s="797"/>
      <c r="W86" s="792" t="s">
        <v>498</v>
      </c>
      <c r="X86" s="792"/>
      <c r="Y86" s="793"/>
      <c r="Z86" s="798" t="s">
        <v>499</v>
      </c>
      <c r="AA86" s="798"/>
      <c r="AB86" s="798"/>
      <c r="AC86" s="798"/>
      <c r="AD86" s="798"/>
      <c r="AE86" s="799" t="s">
        <v>500</v>
      </c>
      <c r="AF86" s="800"/>
      <c r="AG86" s="798" t="s">
        <v>501</v>
      </c>
      <c r="AH86" s="798"/>
      <c r="AI86" s="798"/>
      <c r="AJ86" s="798"/>
      <c r="AK86" s="798"/>
      <c r="AL86" s="798" t="s">
        <v>502</v>
      </c>
      <c r="AM86" s="798"/>
      <c r="AN86" s="798"/>
      <c r="AO86" s="798"/>
      <c r="AP86" s="798"/>
      <c r="AQ86" s="799" t="s">
        <v>503</v>
      </c>
      <c r="AR86" s="821"/>
      <c r="AS86" s="821"/>
      <c r="AT86" s="821"/>
      <c r="AU86" s="800"/>
      <c r="AV86" s="823" t="s">
        <v>504</v>
      </c>
      <c r="AW86" s="824"/>
      <c r="AX86" s="825"/>
      <c r="AY86" s="829" t="s">
        <v>505</v>
      </c>
      <c r="AZ86" s="829"/>
      <c r="BA86" s="829"/>
      <c r="BB86" s="830" t="s">
        <v>506</v>
      </c>
      <c r="BC86" s="830"/>
      <c r="BD86" s="830"/>
      <c r="BE86" s="830"/>
      <c r="BF86" s="814" t="s">
        <v>322</v>
      </c>
      <c r="BG86" s="779"/>
      <c r="BH86" s="779"/>
      <c r="BI86" s="780"/>
      <c r="BP86" s="298"/>
      <c r="BQ86" s="298"/>
    </row>
    <row r="87" spans="1:69" ht="39.75" customHeight="1">
      <c r="B87" s="794"/>
      <c r="C87" s="795"/>
      <c r="D87" s="795"/>
      <c r="E87" s="796"/>
      <c r="F87" s="794"/>
      <c r="G87" s="795"/>
      <c r="H87" s="795"/>
      <c r="I87" s="796"/>
      <c r="J87" s="794"/>
      <c r="K87" s="795"/>
      <c r="L87" s="795"/>
      <c r="M87" s="795"/>
      <c r="N87" s="795"/>
      <c r="O87" s="796"/>
      <c r="P87" s="797"/>
      <c r="Q87" s="797"/>
      <c r="R87" s="797"/>
      <c r="S87" s="797"/>
      <c r="T87" s="797"/>
      <c r="U87" s="797"/>
      <c r="V87" s="797"/>
      <c r="W87" s="795"/>
      <c r="X87" s="795"/>
      <c r="Y87" s="796"/>
      <c r="Z87" s="798"/>
      <c r="AA87" s="798"/>
      <c r="AB87" s="798"/>
      <c r="AC87" s="798"/>
      <c r="AD87" s="798"/>
      <c r="AE87" s="801"/>
      <c r="AF87" s="802"/>
      <c r="AG87" s="798"/>
      <c r="AH87" s="798"/>
      <c r="AI87" s="798"/>
      <c r="AJ87" s="798"/>
      <c r="AK87" s="798"/>
      <c r="AL87" s="798"/>
      <c r="AM87" s="798"/>
      <c r="AN87" s="798"/>
      <c r="AO87" s="798"/>
      <c r="AP87" s="798"/>
      <c r="AQ87" s="801"/>
      <c r="AR87" s="822"/>
      <c r="AS87" s="822"/>
      <c r="AT87" s="822"/>
      <c r="AU87" s="802"/>
      <c r="AV87" s="826"/>
      <c r="AW87" s="827"/>
      <c r="AX87" s="828"/>
      <c r="AY87" s="829"/>
      <c r="AZ87" s="829"/>
      <c r="BA87" s="829"/>
      <c r="BB87" s="830"/>
      <c r="BC87" s="830"/>
      <c r="BD87" s="830"/>
      <c r="BE87" s="830"/>
      <c r="BF87" s="781"/>
      <c r="BG87" s="782"/>
      <c r="BH87" s="782"/>
      <c r="BI87" s="783"/>
      <c r="BP87" s="298"/>
      <c r="BQ87" s="298"/>
    </row>
    <row r="88" spans="1:69" ht="14.25" customHeight="1">
      <c r="B88" s="815" t="s">
        <v>507</v>
      </c>
      <c r="C88" s="816"/>
      <c r="D88" s="816"/>
      <c r="E88" s="817"/>
      <c r="F88" s="818" t="s">
        <v>508</v>
      </c>
      <c r="G88" s="816"/>
      <c r="H88" s="816"/>
      <c r="I88" s="817"/>
      <c r="J88" s="818" t="s">
        <v>509</v>
      </c>
      <c r="K88" s="816"/>
      <c r="L88" s="816"/>
      <c r="M88" s="816"/>
      <c r="N88" s="816"/>
      <c r="O88" s="817"/>
      <c r="P88" s="504"/>
      <c r="Q88" s="505"/>
      <c r="R88" s="506"/>
      <c r="S88" s="819"/>
      <c r="T88" s="819"/>
      <c r="U88" s="819"/>
      <c r="V88" s="819"/>
      <c r="W88" s="504" t="s">
        <v>510</v>
      </c>
      <c r="X88" s="505"/>
      <c r="Y88" s="506"/>
      <c r="Z88" s="820">
        <v>3300000</v>
      </c>
      <c r="AA88" s="820"/>
      <c r="AB88" s="820"/>
      <c r="AC88" s="820"/>
      <c r="AD88" s="820"/>
      <c r="AE88" s="807">
        <v>2</v>
      </c>
      <c r="AF88" s="809"/>
      <c r="AG88" s="820">
        <v>6600000</v>
      </c>
      <c r="AH88" s="820"/>
      <c r="AI88" s="820"/>
      <c r="AJ88" s="820"/>
      <c r="AK88" s="820"/>
      <c r="AL88" s="803">
        <v>3000000</v>
      </c>
      <c r="AM88" s="804"/>
      <c r="AN88" s="804"/>
      <c r="AO88" s="804"/>
      <c r="AP88" s="805"/>
      <c r="AQ88" s="806"/>
      <c r="AR88" s="806"/>
      <c r="AS88" s="806"/>
      <c r="AT88" s="806"/>
      <c r="AU88" s="806"/>
      <c r="AV88" s="807" t="s">
        <v>511</v>
      </c>
      <c r="AW88" s="808"/>
      <c r="AX88" s="809"/>
      <c r="AY88" s="432">
        <v>7</v>
      </c>
      <c r="AZ88" s="432"/>
      <c r="BA88" s="432"/>
      <c r="BB88" s="810">
        <f>IFERROR((AG88+AQ88)/AY88,"")</f>
        <v>942857.14285714284</v>
      </c>
      <c r="BC88" s="810"/>
      <c r="BD88" s="810"/>
      <c r="BE88" s="810"/>
      <c r="BF88" s="811"/>
      <c r="BG88" s="812"/>
      <c r="BH88" s="812"/>
      <c r="BI88" s="813"/>
    </row>
    <row r="89" spans="1:69" ht="14.25" customHeight="1">
      <c r="B89" s="833"/>
      <c r="C89" s="834"/>
      <c r="D89" s="834"/>
      <c r="E89" s="835"/>
      <c r="F89" s="833"/>
      <c r="G89" s="834"/>
      <c r="H89" s="834"/>
      <c r="I89" s="835"/>
      <c r="J89" s="833"/>
      <c r="K89" s="834"/>
      <c r="L89" s="834"/>
      <c r="M89" s="834"/>
      <c r="N89" s="834"/>
      <c r="O89" s="835"/>
      <c r="P89" s="836"/>
      <c r="Q89" s="834"/>
      <c r="R89" s="835"/>
      <c r="S89" s="837"/>
      <c r="T89" s="837"/>
      <c r="U89" s="837"/>
      <c r="V89" s="837"/>
      <c r="W89" s="838"/>
      <c r="X89" s="839"/>
      <c r="Y89" s="840"/>
      <c r="Z89" s="841"/>
      <c r="AA89" s="841"/>
      <c r="AB89" s="841"/>
      <c r="AC89" s="841"/>
      <c r="AD89" s="841"/>
      <c r="AE89" s="842"/>
      <c r="AF89" s="843"/>
      <c r="AG89" s="841"/>
      <c r="AH89" s="841"/>
      <c r="AI89" s="841"/>
      <c r="AJ89" s="841"/>
      <c r="AK89" s="841"/>
      <c r="AL89" s="844"/>
      <c r="AM89" s="845"/>
      <c r="AN89" s="845"/>
      <c r="AO89" s="845"/>
      <c r="AP89" s="846"/>
      <c r="AQ89" s="847"/>
      <c r="AR89" s="847"/>
      <c r="AS89" s="847"/>
      <c r="AT89" s="847"/>
      <c r="AU89" s="847"/>
      <c r="AV89" s="848"/>
      <c r="AW89" s="848"/>
      <c r="AX89" s="848"/>
      <c r="AY89" s="831"/>
      <c r="AZ89" s="831"/>
      <c r="BA89" s="831"/>
      <c r="BB89" s="832" t="str">
        <f>IFERROR((AG89+AQ89)/AY89,"")</f>
        <v/>
      </c>
      <c r="BC89" s="832"/>
      <c r="BD89" s="832"/>
      <c r="BE89" s="832"/>
      <c r="BF89" s="733"/>
      <c r="BG89" s="733"/>
      <c r="BH89" s="733"/>
      <c r="BI89" s="733"/>
    </row>
    <row r="90" spans="1:69" ht="14.25" customHeight="1" thickBot="1">
      <c r="B90" s="833"/>
      <c r="C90" s="834"/>
      <c r="D90" s="834"/>
      <c r="E90" s="835"/>
      <c r="F90" s="833"/>
      <c r="G90" s="834"/>
      <c r="H90" s="834"/>
      <c r="I90" s="835"/>
      <c r="J90" s="833"/>
      <c r="K90" s="834"/>
      <c r="L90" s="834"/>
      <c r="M90" s="834"/>
      <c r="N90" s="834"/>
      <c r="O90" s="835"/>
      <c r="P90" s="836"/>
      <c r="Q90" s="834"/>
      <c r="R90" s="835"/>
      <c r="S90" s="837"/>
      <c r="T90" s="837"/>
      <c r="U90" s="837"/>
      <c r="V90" s="837"/>
      <c r="W90" s="838"/>
      <c r="X90" s="839"/>
      <c r="Y90" s="840"/>
      <c r="Z90" s="841"/>
      <c r="AA90" s="841"/>
      <c r="AB90" s="841"/>
      <c r="AC90" s="841"/>
      <c r="AD90" s="841"/>
      <c r="AE90" s="842"/>
      <c r="AF90" s="843"/>
      <c r="AG90" s="841"/>
      <c r="AH90" s="841"/>
      <c r="AI90" s="841"/>
      <c r="AJ90" s="841"/>
      <c r="AK90" s="841"/>
      <c r="AL90" s="844"/>
      <c r="AM90" s="845"/>
      <c r="AN90" s="845"/>
      <c r="AO90" s="845"/>
      <c r="AP90" s="846"/>
      <c r="AQ90" s="847"/>
      <c r="AR90" s="847"/>
      <c r="AS90" s="847"/>
      <c r="AT90" s="847"/>
      <c r="AU90" s="847"/>
      <c r="AV90" s="848"/>
      <c r="AW90" s="848"/>
      <c r="AX90" s="848"/>
      <c r="AY90" s="831"/>
      <c r="AZ90" s="831"/>
      <c r="BA90" s="831"/>
      <c r="BB90" s="832" t="str">
        <f>IFERROR((AG90+AQ90)/AY90,"")</f>
        <v/>
      </c>
      <c r="BC90" s="832"/>
      <c r="BD90" s="832"/>
      <c r="BE90" s="832"/>
      <c r="BF90" s="733"/>
      <c r="BG90" s="733"/>
      <c r="BH90" s="733"/>
      <c r="BI90" s="733"/>
    </row>
    <row r="91" spans="1:69" ht="33" customHeight="1" thickBot="1">
      <c r="B91" s="850" t="s">
        <v>512</v>
      </c>
      <c r="C91" s="851"/>
      <c r="D91" s="851"/>
      <c r="E91" s="851"/>
      <c r="F91" s="851"/>
      <c r="G91" s="851"/>
      <c r="H91" s="851"/>
      <c r="I91" s="851"/>
      <c r="J91" s="851"/>
      <c r="K91" s="851"/>
      <c r="L91" s="851"/>
      <c r="M91" s="851"/>
      <c r="N91" s="851"/>
      <c r="O91" s="851"/>
      <c r="P91" s="851"/>
      <c r="Q91" s="851"/>
      <c r="R91" s="851"/>
      <c r="S91" s="851"/>
      <c r="T91" s="851"/>
      <c r="U91" s="851"/>
      <c r="V91" s="851"/>
      <c r="W91" s="851"/>
      <c r="X91" s="851"/>
      <c r="Y91" s="851"/>
      <c r="Z91" s="851"/>
      <c r="AA91" s="851"/>
      <c r="AB91" s="851"/>
      <c r="AC91" s="851"/>
      <c r="AD91" s="851"/>
      <c r="AE91" s="851"/>
      <c r="AF91" s="851"/>
      <c r="AG91" s="852">
        <f>IF(SUM(AG88:AK90)=0,"",SUM(AG88:AK90))</f>
        <v>6600000</v>
      </c>
      <c r="AH91" s="853"/>
      <c r="AI91" s="853"/>
      <c r="AJ91" s="853"/>
      <c r="AK91" s="853"/>
      <c r="AL91" s="852">
        <f>IF(SUM(AL88:AP90)=0,"",SUM(AL88:AP90))</f>
        <v>3000000</v>
      </c>
      <c r="AM91" s="853"/>
      <c r="AN91" s="853"/>
      <c r="AO91" s="853"/>
      <c r="AP91" s="853"/>
      <c r="AQ91" s="854" t="str">
        <f>IF(SUM(AQ88:AU90)=0,"",SUM(AQ88:AU90))</f>
        <v/>
      </c>
      <c r="AR91" s="855"/>
      <c r="AS91" s="855"/>
      <c r="AT91" s="855"/>
      <c r="AU91" s="855"/>
      <c r="AV91" s="856" t="s">
        <v>513</v>
      </c>
      <c r="AW91" s="857"/>
      <c r="AX91" s="857"/>
      <c r="AY91" s="857"/>
      <c r="AZ91" s="857"/>
      <c r="BA91" s="857"/>
      <c r="BB91" s="858">
        <f>IF(SUM(BB88:BE90)=0,"",SUM(BB88:BE90))</f>
        <v>942857.14285714284</v>
      </c>
      <c r="BC91" s="858"/>
      <c r="BD91" s="858"/>
      <c r="BE91" s="859"/>
      <c r="BF91" s="860"/>
      <c r="BG91" s="733"/>
      <c r="BH91" s="733"/>
      <c r="BI91" s="733"/>
    </row>
    <row r="92" spans="1:69" ht="12" customHeight="1">
      <c r="B92" s="481" t="s">
        <v>514</v>
      </c>
      <c r="C92" s="481"/>
      <c r="D92" s="481"/>
      <c r="E92" s="481"/>
      <c r="F92" s="481"/>
      <c r="G92" s="481"/>
      <c r="H92" s="481"/>
      <c r="I92" s="481"/>
      <c r="J92" s="481"/>
      <c r="K92" s="481"/>
      <c r="L92" s="481"/>
      <c r="M92" s="481"/>
      <c r="N92" s="481"/>
      <c r="O92" s="481"/>
      <c r="P92" s="481"/>
      <c r="Q92" s="481"/>
      <c r="R92" s="481"/>
      <c r="S92" s="481"/>
      <c r="T92" s="481"/>
      <c r="U92" s="481"/>
      <c r="V92" s="481"/>
      <c r="W92" s="481"/>
      <c r="X92" s="481"/>
      <c r="Y92" s="481"/>
      <c r="Z92" s="481"/>
      <c r="AA92" s="481"/>
      <c r="AB92" s="481"/>
      <c r="AC92" s="481"/>
      <c r="AD92" s="481"/>
      <c r="AE92" s="481"/>
      <c r="AF92" s="481"/>
      <c r="AG92" s="481"/>
      <c r="AH92" s="481"/>
      <c r="AI92" s="481"/>
      <c r="AJ92" s="481"/>
      <c r="AK92" s="481"/>
      <c r="AL92" s="481"/>
      <c r="AM92" s="481"/>
      <c r="AN92" s="481"/>
      <c r="AO92" s="481"/>
      <c r="AP92" s="481"/>
      <c r="AQ92" s="481"/>
      <c r="AR92" s="481"/>
      <c r="AS92" s="481"/>
      <c r="AT92" s="481"/>
      <c r="AU92" s="481"/>
      <c r="AV92" s="481"/>
      <c r="AW92" s="481"/>
      <c r="AX92" s="481"/>
      <c r="AY92" s="481"/>
      <c r="AZ92" s="481"/>
      <c r="BA92" s="481"/>
      <c r="BB92" s="481"/>
      <c r="BC92" s="481"/>
      <c r="BD92" s="481"/>
      <c r="BE92" s="481"/>
      <c r="BF92" s="481"/>
      <c r="BG92" s="481"/>
      <c r="BH92" s="481"/>
      <c r="BI92" s="481"/>
    </row>
    <row r="93" spans="1:69" ht="12" customHeight="1">
      <c r="B93" s="481" t="s">
        <v>515</v>
      </c>
      <c r="C93" s="481"/>
      <c r="D93" s="481"/>
      <c r="E93" s="481"/>
      <c r="F93" s="481"/>
      <c r="G93" s="481"/>
      <c r="H93" s="481"/>
      <c r="I93" s="481"/>
      <c r="J93" s="481"/>
      <c r="K93" s="481"/>
      <c r="L93" s="481"/>
      <c r="M93" s="481"/>
      <c r="N93" s="481"/>
      <c r="O93" s="481"/>
      <c r="P93" s="481"/>
      <c r="Q93" s="481"/>
      <c r="R93" s="481"/>
      <c r="S93" s="481"/>
      <c r="T93" s="481"/>
      <c r="U93" s="481"/>
      <c r="V93" s="481"/>
      <c r="W93" s="481"/>
      <c r="X93" s="481"/>
      <c r="Y93" s="481"/>
      <c r="Z93" s="481"/>
      <c r="AA93" s="481"/>
      <c r="AB93" s="481"/>
      <c r="AC93" s="481"/>
      <c r="AD93" s="481"/>
      <c r="AE93" s="481"/>
      <c r="AF93" s="481"/>
      <c r="AG93" s="481"/>
      <c r="AH93" s="481"/>
      <c r="AI93" s="481"/>
      <c r="AJ93" s="481"/>
      <c r="AK93" s="481"/>
      <c r="AL93" s="481"/>
      <c r="AM93" s="481"/>
      <c r="AN93" s="481"/>
      <c r="AO93" s="481"/>
      <c r="AP93" s="481"/>
      <c r="AQ93" s="481"/>
      <c r="AR93" s="481"/>
      <c r="AS93" s="481"/>
      <c r="AT93" s="481"/>
      <c r="AU93" s="481"/>
      <c r="AV93" s="481"/>
      <c r="AW93" s="481"/>
      <c r="AX93" s="481"/>
      <c r="AY93" s="481"/>
      <c r="AZ93" s="481"/>
      <c r="BA93" s="481"/>
      <c r="BB93" s="481"/>
      <c r="BC93" s="481"/>
      <c r="BD93" s="481"/>
      <c r="BE93" s="481"/>
      <c r="BF93" s="481"/>
      <c r="BG93" s="481"/>
      <c r="BH93" s="481"/>
      <c r="BI93" s="235"/>
    </row>
    <row r="94" spans="1:69">
      <c r="B94" s="481" t="s">
        <v>516</v>
      </c>
      <c r="C94" s="481"/>
      <c r="D94" s="481"/>
      <c r="E94" s="481"/>
      <c r="F94" s="481"/>
      <c r="G94" s="481"/>
      <c r="H94" s="481"/>
      <c r="I94" s="481"/>
      <c r="J94" s="481"/>
      <c r="K94" s="481"/>
      <c r="L94" s="481"/>
      <c r="M94" s="481"/>
      <c r="N94" s="481"/>
      <c r="O94" s="481"/>
      <c r="P94" s="481"/>
      <c r="Q94" s="481"/>
      <c r="R94" s="481"/>
      <c r="S94" s="481"/>
      <c r="T94" s="481"/>
      <c r="U94" s="481"/>
      <c r="V94" s="481"/>
      <c r="W94" s="481"/>
      <c r="X94" s="481"/>
      <c r="Y94" s="481"/>
      <c r="Z94" s="481"/>
      <c r="AA94" s="481"/>
      <c r="AB94" s="481"/>
      <c r="AC94" s="481"/>
      <c r="AD94" s="481"/>
      <c r="AE94" s="481"/>
      <c r="AF94" s="481"/>
      <c r="AG94" s="481"/>
      <c r="AH94" s="481"/>
      <c r="AI94" s="481"/>
      <c r="AJ94" s="481"/>
      <c r="AK94" s="481"/>
      <c r="AL94" s="481"/>
      <c r="AM94" s="481"/>
      <c r="AN94" s="481"/>
      <c r="AO94" s="481"/>
      <c r="AP94" s="481"/>
      <c r="AQ94" s="481"/>
      <c r="AR94" s="481"/>
      <c r="AS94" s="481"/>
      <c r="AT94" s="481"/>
      <c r="AU94" s="481"/>
      <c r="AV94" s="481"/>
      <c r="AW94" s="481"/>
      <c r="AX94" s="481"/>
      <c r="AY94" s="481"/>
      <c r="AZ94" s="481"/>
      <c r="BA94" s="481"/>
      <c r="BB94" s="481"/>
      <c r="BC94" s="481"/>
      <c r="BD94" s="481"/>
      <c r="BE94" s="481"/>
      <c r="BF94" s="481"/>
      <c r="BG94" s="481"/>
      <c r="BH94" s="481"/>
      <c r="BI94" s="235"/>
    </row>
    <row r="95" spans="1:69">
      <c r="B95" s="481" t="s">
        <v>517</v>
      </c>
      <c r="C95" s="481"/>
      <c r="D95" s="481"/>
      <c r="E95" s="481"/>
      <c r="F95" s="481"/>
      <c r="G95" s="481"/>
      <c r="H95" s="481"/>
      <c r="I95" s="481"/>
      <c r="J95" s="481"/>
      <c r="K95" s="481"/>
      <c r="L95" s="481"/>
      <c r="M95" s="481"/>
      <c r="N95" s="481"/>
      <c r="O95" s="481"/>
      <c r="P95" s="481"/>
      <c r="Q95" s="481"/>
      <c r="R95" s="481"/>
      <c r="S95" s="481"/>
      <c r="T95" s="481"/>
      <c r="U95" s="481"/>
      <c r="V95" s="481"/>
      <c r="W95" s="481"/>
      <c r="X95" s="481"/>
      <c r="Y95" s="481"/>
      <c r="Z95" s="481"/>
      <c r="AA95" s="481"/>
      <c r="AB95" s="481"/>
      <c r="AC95" s="481"/>
      <c r="AD95" s="481"/>
      <c r="AE95" s="481"/>
      <c r="AF95" s="481"/>
      <c r="AG95" s="481"/>
      <c r="AH95" s="481"/>
      <c r="AI95" s="481"/>
      <c r="AJ95" s="481"/>
      <c r="AK95" s="481"/>
      <c r="AL95" s="481"/>
      <c r="AM95" s="481"/>
      <c r="AN95" s="481"/>
      <c r="AO95" s="481"/>
      <c r="AP95" s="481"/>
      <c r="AQ95" s="481"/>
      <c r="AR95" s="481"/>
      <c r="AS95" s="481"/>
      <c r="AT95" s="481"/>
      <c r="AU95" s="481"/>
      <c r="AV95" s="481"/>
      <c r="AW95" s="481"/>
      <c r="AX95" s="481"/>
      <c r="AY95" s="481"/>
      <c r="AZ95" s="481"/>
      <c r="BA95" s="481"/>
      <c r="BB95" s="481"/>
      <c r="BC95" s="481"/>
      <c r="BD95" s="481"/>
      <c r="BE95" s="481"/>
      <c r="BF95" s="481"/>
      <c r="BG95" s="481"/>
      <c r="BH95" s="481"/>
      <c r="BI95" s="235"/>
    </row>
    <row r="96" spans="1:69" ht="12" customHeight="1">
      <c r="B96" s="385" t="s">
        <v>518</v>
      </c>
      <c r="C96" s="384"/>
      <c r="D96" s="384"/>
      <c r="E96" s="384"/>
      <c r="F96" s="384"/>
      <c r="G96" s="384"/>
      <c r="H96" s="384"/>
      <c r="I96" s="384"/>
      <c r="J96" s="384"/>
      <c r="K96" s="384"/>
      <c r="L96" s="384"/>
      <c r="M96" s="384"/>
      <c r="N96" s="384"/>
      <c r="O96" s="384"/>
      <c r="P96" s="384"/>
      <c r="Q96" s="384"/>
      <c r="R96" s="384"/>
      <c r="S96" s="384"/>
      <c r="T96" s="384"/>
      <c r="U96" s="384"/>
      <c r="V96" s="384"/>
      <c r="W96" s="384"/>
      <c r="X96" s="384"/>
      <c r="Y96" s="384"/>
      <c r="Z96" s="384"/>
      <c r="AA96" s="384"/>
      <c r="AB96" s="384"/>
      <c r="AC96" s="384"/>
      <c r="AD96" s="384"/>
      <c r="AE96" s="384"/>
      <c r="AF96" s="384"/>
      <c r="AG96" s="384"/>
      <c r="AH96" s="384"/>
      <c r="AI96" s="384"/>
      <c r="AJ96" s="384"/>
      <c r="AK96" s="384"/>
      <c r="AL96" s="384"/>
      <c r="AM96" s="384"/>
      <c r="AN96" s="384"/>
      <c r="AO96" s="384"/>
      <c r="AP96" s="384"/>
      <c r="AQ96" s="384"/>
      <c r="AR96" s="384"/>
      <c r="AS96" s="384"/>
      <c r="AT96" s="384"/>
      <c r="AU96" s="384"/>
      <c r="AV96" s="384"/>
      <c r="AW96" s="384"/>
      <c r="AX96" s="384"/>
      <c r="AY96" s="384"/>
      <c r="AZ96" s="384"/>
      <c r="BA96" s="384"/>
      <c r="BB96" s="384"/>
      <c r="BC96" s="384"/>
      <c r="BD96" s="384"/>
      <c r="BE96" s="384"/>
      <c r="BF96" s="384"/>
      <c r="BG96" s="384"/>
      <c r="BH96" s="384"/>
      <c r="BI96" s="384"/>
      <c r="BJ96" s="384"/>
    </row>
    <row r="97" spans="1:62" ht="12" customHeight="1">
      <c r="B97" s="861" t="s">
        <v>492</v>
      </c>
      <c r="C97" s="861"/>
      <c r="D97" s="861"/>
      <c r="E97" s="861"/>
      <c r="F97" s="861"/>
      <c r="G97" s="861"/>
      <c r="H97" s="861"/>
      <c r="I97" s="861"/>
      <c r="J97" s="861"/>
      <c r="K97" s="861"/>
      <c r="L97" s="861"/>
      <c r="M97" s="861"/>
      <c r="N97" s="861"/>
      <c r="O97" s="861"/>
      <c r="P97" s="861"/>
      <c r="Q97" s="861"/>
      <c r="R97" s="861"/>
      <c r="S97" s="861"/>
      <c r="T97" s="861"/>
      <c r="U97" s="861"/>
      <c r="V97" s="861"/>
      <c r="W97" s="861"/>
      <c r="X97" s="861"/>
      <c r="Y97" s="861"/>
      <c r="Z97" s="861"/>
      <c r="AA97" s="861"/>
      <c r="AB97" s="861"/>
      <c r="AC97" s="861"/>
      <c r="AD97" s="861"/>
      <c r="AE97" s="861"/>
      <c r="AF97" s="861"/>
      <c r="AG97" s="861"/>
      <c r="AH97" s="861"/>
      <c r="AI97" s="861"/>
      <c r="AJ97" s="861"/>
      <c r="AK97" s="861"/>
      <c r="AL97" s="861"/>
      <c r="AM97" s="861"/>
      <c r="AN97" s="861"/>
      <c r="AO97" s="861"/>
      <c r="AP97" s="861"/>
      <c r="AQ97" s="861"/>
      <c r="AR97" s="861"/>
      <c r="AS97" s="861"/>
      <c r="AT97" s="861"/>
      <c r="AU97" s="861"/>
      <c r="AV97" s="861"/>
      <c r="AW97" s="861"/>
      <c r="AX97" s="861"/>
      <c r="AY97" s="861"/>
      <c r="AZ97" s="861"/>
      <c r="BA97" s="861"/>
      <c r="BB97" s="861"/>
      <c r="BC97" s="861"/>
      <c r="BD97" s="861"/>
      <c r="BE97" s="861"/>
      <c r="BF97" s="861"/>
      <c r="BG97" s="861"/>
      <c r="BH97" s="861"/>
    </row>
    <row r="98" spans="1:62" ht="12" customHeight="1">
      <c r="B98" s="382"/>
      <c r="C98" s="382"/>
      <c r="D98" s="382"/>
      <c r="E98" s="382"/>
      <c r="F98" s="382"/>
      <c r="G98" s="382"/>
      <c r="H98" s="382"/>
      <c r="I98" s="382"/>
      <c r="J98" s="382"/>
      <c r="K98" s="382"/>
      <c r="L98" s="382"/>
      <c r="M98" s="382"/>
      <c r="N98" s="382"/>
      <c r="O98" s="382"/>
      <c r="P98" s="382"/>
      <c r="Q98" s="382"/>
      <c r="R98" s="382"/>
      <c r="S98" s="382"/>
      <c r="T98" s="382"/>
      <c r="U98" s="382"/>
      <c r="V98" s="382"/>
      <c r="W98" s="382"/>
      <c r="X98" s="382"/>
      <c r="Y98" s="382"/>
      <c r="Z98" s="382"/>
      <c r="AA98" s="382"/>
      <c r="AB98" s="382"/>
      <c r="AC98" s="382"/>
      <c r="AD98" s="382"/>
      <c r="AE98" s="382"/>
      <c r="AF98" s="382"/>
      <c r="AG98" s="382"/>
      <c r="AH98" s="382"/>
      <c r="AI98" s="382"/>
      <c r="AJ98" s="382"/>
      <c r="AK98" s="382"/>
      <c r="AL98" s="382"/>
      <c r="AM98" s="382"/>
      <c r="AN98" s="382"/>
      <c r="AO98" s="382"/>
      <c r="AP98" s="382"/>
      <c r="AQ98" s="382"/>
      <c r="AR98" s="382"/>
      <c r="AS98" s="382"/>
      <c r="AT98" s="382"/>
      <c r="AU98" s="382"/>
      <c r="AV98" s="382"/>
      <c r="AW98" s="382"/>
      <c r="AX98" s="382"/>
      <c r="AY98" s="382"/>
      <c r="AZ98" s="382"/>
      <c r="BA98" s="382"/>
      <c r="BB98" s="382"/>
      <c r="BC98" s="382"/>
      <c r="BD98" s="382"/>
      <c r="BE98" s="382"/>
      <c r="BF98" s="382"/>
      <c r="BG98" s="382"/>
      <c r="BH98" s="382"/>
      <c r="BI98" s="293"/>
    </row>
    <row r="99" spans="1:62" ht="27.75" customHeight="1">
      <c r="B99" s="799" t="s">
        <v>493</v>
      </c>
      <c r="C99" s="821"/>
      <c r="D99" s="821"/>
      <c r="E99" s="800"/>
      <c r="F99" s="799" t="s">
        <v>494</v>
      </c>
      <c r="G99" s="821"/>
      <c r="H99" s="821"/>
      <c r="I99" s="800"/>
      <c r="J99" s="799" t="s">
        <v>495</v>
      </c>
      <c r="K99" s="821"/>
      <c r="L99" s="821"/>
      <c r="M99" s="821"/>
      <c r="N99" s="821"/>
      <c r="O99" s="800"/>
      <c r="P99" s="798" t="s">
        <v>496</v>
      </c>
      <c r="Q99" s="798"/>
      <c r="R99" s="798"/>
      <c r="S99" s="798" t="s">
        <v>497</v>
      </c>
      <c r="T99" s="798"/>
      <c r="U99" s="798"/>
      <c r="V99" s="798"/>
      <c r="W99" s="821" t="s">
        <v>498</v>
      </c>
      <c r="X99" s="821"/>
      <c r="Y99" s="800"/>
      <c r="Z99" s="798" t="s">
        <v>499</v>
      </c>
      <c r="AA99" s="798"/>
      <c r="AB99" s="798"/>
      <c r="AC99" s="798"/>
      <c r="AD99" s="798"/>
      <c r="AE99" s="799" t="s">
        <v>500</v>
      </c>
      <c r="AF99" s="800"/>
      <c r="AG99" s="798" t="s">
        <v>501</v>
      </c>
      <c r="AH99" s="798"/>
      <c r="AI99" s="798"/>
      <c r="AJ99" s="798"/>
      <c r="AK99" s="798"/>
      <c r="AL99" s="798" t="s">
        <v>502</v>
      </c>
      <c r="AM99" s="798"/>
      <c r="AN99" s="798"/>
      <c r="AO99" s="798"/>
      <c r="AP99" s="798"/>
      <c r="AQ99" s="799" t="s">
        <v>503</v>
      </c>
      <c r="AR99" s="821"/>
      <c r="AS99" s="821"/>
      <c r="AT99" s="821"/>
      <c r="AU99" s="800"/>
      <c r="AV99" s="823" t="s">
        <v>504</v>
      </c>
      <c r="AW99" s="824"/>
      <c r="AX99" s="825"/>
      <c r="AY99" s="829" t="s">
        <v>505</v>
      </c>
      <c r="AZ99" s="829"/>
      <c r="BA99" s="829"/>
      <c r="BB99" s="829" t="s">
        <v>506</v>
      </c>
      <c r="BC99" s="829"/>
      <c r="BD99" s="829"/>
      <c r="BE99" s="829"/>
      <c r="BF99" s="814" t="s">
        <v>322</v>
      </c>
      <c r="BG99" s="779"/>
      <c r="BH99" s="779"/>
      <c r="BI99" s="780"/>
    </row>
    <row r="100" spans="1:62" ht="33.75" customHeight="1">
      <c r="B100" s="801"/>
      <c r="C100" s="822"/>
      <c r="D100" s="822"/>
      <c r="E100" s="802"/>
      <c r="F100" s="801"/>
      <c r="G100" s="822"/>
      <c r="H100" s="822"/>
      <c r="I100" s="802"/>
      <c r="J100" s="801"/>
      <c r="K100" s="822"/>
      <c r="L100" s="822"/>
      <c r="M100" s="822"/>
      <c r="N100" s="822"/>
      <c r="O100" s="802"/>
      <c r="P100" s="798"/>
      <c r="Q100" s="798"/>
      <c r="R100" s="798"/>
      <c r="S100" s="798"/>
      <c r="T100" s="798"/>
      <c r="U100" s="798"/>
      <c r="V100" s="798"/>
      <c r="W100" s="822"/>
      <c r="X100" s="822"/>
      <c r="Y100" s="802"/>
      <c r="Z100" s="798"/>
      <c r="AA100" s="798"/>
      <c r="AB100" s="798"/>
      <c r="AC100" s="798"/>
      <c r="AD100" s="798"/>
      <c r="AE100" s="801"/>
      <c r="AF100" s="802"/>
      <c r="AG100" s="798"/>
      <c r="AH100" s="798"/>
      <c r="AI100" s="798"/>
      <c r="AJ100" s="798"/>
      <c r="AK100" s="798"/>
      <c r="AL100" s="798"/>
      <c r="AM100" s="798"/>
      <c r="AN100" s="798"/>
      <c r="AO100" s="798"/>
      <c r="AP100" s="798"/>
      <c r="AQ100" s="801"/>
      <c r="AR100" s="822"/>
      <c r="AS100" s="822"/>
      <c r="AT100" s="822"/>
      <c r="AU100" s="802"/>
      <c r="AV100" s="826"/>
      <c r="AW100" s="827"/>
      <c r="AX100" s="828"/>
      <c r="AY100" s="829"/>
      <c r="AZ100" s="829"/>
      <c r="BA100" s="829"/>
      <c r="BB100" s="829"/>
      <c r="BC100" s="829"/>
      <c r="BD100" s="829"/>
      <c r="BE100" s="829"/>
      <c r="BF100" s="781"/>
      <c r="BG100" s="782"/>
      <c r="BH100" s="782"/>
      <c r="BI100" s="783"/>
    </row>
    <row r="101" spans="1:62" ht="106.5" customHeight="1">
      <c r="B101" s="815" t="s">
        <v>881</v>
      </c>
      <c r="C101" s="816"/>
      <c r="D101" s="816"/>
      <c r="E101" s="817"/>
      <c r="F101" s="1040" t="s">
        <v>508</v>
      </c>
      <c r="G101" s="1041"/>
      <c r="H101" s="1041"/>
      <c r="I101" s="1042"/>
      <c r="J101" s="1040" t="s">
        <v>509</v>
      </c>
      <c r="K101" s="1041"/>
      <c r="L101" s="1041"/>
      <c r="M101" s="1041"/>
      <c r="N101" s="1041"/>
      <c r="O101" s="1042"/>
      <c r="P101" s="1040" t="s">
        <v>39</v>
      </c>
      <c r="Q101" s="1041"/>
      <c r="R101" s="1042"/>
      <c r="S101" s="1043" t="s">
        <v>804</v>
      </c>
      <c r="T101" s="1043"/>
      <c r="U101" s="1043"/>
      <c r="V101" s="1043"/>
      <c r="W101" s="1044" t="s">
        <v>805</v>
      </c>
      <c r="X101" s="1045"/>
      <c r="Y101" s="1046"/>
      <c r="Z101" s="1047">
        <v>27500000</v>
      </c>
      <c r="AA101" s="1047"/>
      <c r="AB101" s="1047"/>
      <c r="AC101" s="1047"/>
      <c r="AD101" s="1047"/>
      <c r="AE101" s="1048">
        <v>1</v>
      </c>
      <c r="AF101" s="1049"/>
      <c r="AG101" s="1047">
        <v>27500000</v>
      </c>
      <c r="AH101" s="1047"/>
      <c r="AI101" s="1047"/>
      <c r="AJ101" s="1047"/>
      <c r="AK101" s="1047"/>
      <c r="AL101" s="1050">
        <v>12500000</v>
      </c>
      <c r="AM101" s="1051"/>
      <c r="AN101" s="1051"/>
      <c r="AO101" s="1051"/>
      <c r="AP101" s="1052"/>
      <c r="AQ101" s="1053">
        <v>6300000</v>
      </c>
      <c r="AR101" s="1053"/>
      <c r="AS101" s="1053"/>
      <c r="AT101" s="1053"/>
      <c r="AU101" s="1053"/>
      <c r="AV101" s="1054" t="s">
        <v>511</v>
      </c>
      <c r="AW101" s="1054"/>
      <c r="AX101" s="1054"/>
      <c r="AY101" s="1055">
        <v>7</v>
      </c>
      <c r="AZ101" s="1055"/>
      <c r="BA101" s="1055"/>
      <c r="BB101" s="1056">
        <f>IFERROR((AG101+AQ101)/AY101,"")</f>
        <v>4828571.4285714282</v>
      </c>
      <c r="BC101" s="1056"/>
      <c r="BD101" s="1056"/>
      <c r="BE101" s="1056"/>
      <c r="BF101" s="1057" t="s">
        <v>806</v>
      </c>
      <c r="BG101" s="1058"/>
      <c r="BH101" s="1058"/>
      <c r="BI101" s="1059"/>
    </row>
    <row r="102" spans="1:62" ht="12" customHeight="1">
      <c r="B102" s="1040"/>
      <c r="C102" s="1041"/>
      <c r="D102" s="1041"/>
      <c r="E102" s="1042"/>
      <c r="F102" s="1040"/>
      <c r="G102" s="1041"/>
      <c r="H102" s="1041"/>
      <c r="I102" s="1042"/>
      <c r="J102" s="1040"/>
      <c r="K102" s="1041"/>
      <c r="L102" s="1041"/>
      <c r="M102" s="1041"/>
      <c r="N102" s="1041"/>
      <c r="O102" s="1042"/>
      <c r="P102" s="1040"/>
      <c r="Q102" s="1041"/>
      <c r="R102" s="1042"/>
      <c r="S102" s="1043"/>
      <c r="T102" s="1043"/>
      <c r="U102" s="1043"/>
      <c r="V102" s="1043"/>
      <c r="W102" s="1044"/>
      <c r="X102" s="1045"/>
      <c r="Y102" s="1046"/>
      <c r="Z102" s="1060"/>
      <c r="AA102" s="1060"/>
      <c r="AB102" s="1060"/>
      <c r="AC102" s="1060"/>
      <c r="AD102" s="1060"/>
      <c r="AE102" s="1048"/>
      <c r="AF102" s="1049"/>
      <c r="AG102" s="1060"/>
      <c r="AH102" s="1060"/>
      <c r="AI102" s="1060"/>
      <c r="AJ102" s="1060"/>
      <c r="AK102" s="1060"/>
      <c r="AL102" s="1050"/>
      <c r="AM102" s="1051"/>
      <c r="AN102" s="1051"/>
      <c r="AO102" s="1051"/>
      <c r="AP102" s="1052"/>
      <c r="AQ102" s="1053"/>
      <c r="AR102" s="1053"/>
      <c r="AS102" s="1053"/>
      <c r="AT102" s="1053"/>
      <c r="AU102" s="1053"/>
      <c r="AV102" s="1054"/>
      <c r="AW102" s="1054"/>
      <c r="AX102" s="1054"/>
      <c r="AY102" s="1055"/>
      <c r="AZ102" s="1055"/>
      <c r="BA102" s="1055"/>
      <c r="BB102" s="1061" t="str">
        <f>IFERROR((AG102+AQ102)/AY102,"")</f>
        <v/>
      </c>
      <c r="BC102" s="1061"/>
      <c r="BD102" s="1061"/>
      <c r="BE102" s="1061"/>
      <c r="BF102" s="733"/>
      <c r="BG102" s="733"/>
      <c r="BH102" s="733"/>
      <c r="BI102" s="733"/>
    </row>
    <row r="103" spans="1:62" ht="12" customHeight="1" thickBot="1">
      <c r="B103" s="1062"/>
      <c r="C103" s="1063"/>
      <c r="D103" s="1063"/>
      <c r="E103" s="1064"/>
      <c r="F103" s="1062"/>
      <c r="G103" s="1063"/>
      <c r="H103" s="1063"/>
      <c r="I103" s="1064"/>
      <c r="J103" s="1062"/>
      <c r="K103" s="1063"/>
      <c r="L103" s="1063"/>
      <c r="M103" s="1063"/>
      <c r="N103" s="1063"/>
      <c r="O103" s="1064"/>
      <c r="P103" s="1062"/>
      <c r="Q103" s="1063"/>
      <c r="R103" s="1064"/>
      <c r="S103" s="1065"/>
      <c r="T103" s="1065"/>
      <c r="U103" s="1065"/>
      <c r="V103" s="1065"/>
      <c r="W103" s="1066"/>
      <c r="X103" s="1067"/>
      <c r="Y103" s="1068"/>
      <c r="Z103" s="1069"/>
      <c r="AA103" s="1069"/>
      <c r="AB103" s="1069"/>
      <c r="AC103" s="1069"/>
      <c r="AD103" s="1069"/>
      <c r="AE103" s="1070"/>
      <c r="AF103" s="1071"/>
      <c r="AG103" s="1072"/>
      <c r="AH103" s="1072"/>
      <c r="AI103" s="1072"/>
      <c r="AJ103" s="1072"/>
      <c r="AK103" s="1072"/>
      <c r="AL103" s="1073"/>
      <c r="AM103" s="1074"/>
      <c r="AN103" s="1074"/>
      <c r="AO103" s="1074"/>
      <c r="AP103" s="1075"/>
      <c r="AQ103" s="1076"/>
      <c r="AR103" s="1076"/>
      <c r="AS103" s="1076"/>
      <c r="AT103" s="1076"/>
      <c r="AU103" s="1076"/>
      <c r="AV103" s="1077"/>
      <c r="AW103" s="1077"/>
      <c r="AX103" s="1077"/>
      <c r="AY103" s="1078"/>
      <c r="AZ103" s="1078"/>
      <c r="BA103" s="1078"/>
      <c r="BB103" s="1061" t="str">
        <f>IFERROR((AG103+AQ103)/AY103,"")</f>
        <v/>
      </c>
      <c r="BC103" s="1061"/>
      <c r="BD103" s="1061"/>
      <c r="BE103" s="1061"/>
      <c r="BF103" s="733"/>
      <c r="BG103" s="733"/>
      <c r="BH103" s="733"/>
      <c r="BI103" s="733"/>
    </row>
    <row r="104" spans="1:62" ht="30" customHeight="1" thickBot="1">
      <c r="B104" s="850" t="s">
        <v>512</v>
      </c>
      <c r="C104" s="851"/>
      <c r="D104" s="851"/>
      <c r="E104" s="851"/>
      <c r="F104" s="851"/>
      <c r="G104" s="851"/>
      <c r="H104" s="851"/>
      <c r="I104" s="851"/>
      <c r="J104" s="851"/>
      <c r="K104" s="851"/>
      <c r="L104" s="851"/>
      <c r="M104" s="851"/>
      <c r="N104" s="851"/>
      <c r="O104" s="851"/>
      <c r="P104" s="851"/>
      <c r="Q104" s="851"/>
      <c r="R104" s="851"/>
      <c r="S104" s="851"/>
      <c r="T104" s="851"/>
      <c r="U104" s="851"/>
      <c r="V104" s="851"/>
      <c r="W104" s="851"/>
      <c r="X104" s="851"/>
      <c r="Y104" s="851"/>
      <c r="Z104" s="851"/>
      <c r="AA104" s="851"/>
      <c r="AB104" s="851"/>
      <c r="AC104" s="851"/>
      <c r="AD104" s="851"/>
      <c r="AE104" s="851"/>
      <c r="AF104" s="851"/>
      <c r="AG104" s="852">
        <f>IF(SUM(AG101:AK103)=0,"",SUM(AG101:AK103))</f>
        <v>27500000</v>
      </c>
      <c r="AH104" s="853"/>
      <c r="AI104" s="853"/>
      <c r="AJ104" s="853"/>
      <c r="AK104" s="853"/>
      <c r="AL104" s="852">
        <f>IF(SUM(AL101:AP103)=0,"",SUM(AL101:AP103))</f>
        <v>12500000</v>
      </c>
      <c r="AM104" s="853"/>
      <c r="AN104" s="853"/>
      <c r="AO104" s="853"/>
      <c r="AP104" s="853"/>
      <c r="AQ104" s="852">
        <f>IF(SUM(AQ101:AU103)=0,"",SUM(AQ101:AU103))</f>
        <v>6300000</v>
      </c>
      <c r="AR104" s="853"/>
      <c r="AS104" s="853"/>
      <c r="AT104" s="853"/>
      <c r="AU104" s="853"/>
      <c r="AV104" s="856" t="s">
        <v>513</v>
      </c>
      <c r="AW104" s="1081"/>
      <c r="AX104" s="1081"/>
      <c r="AY104" s="1081"/>
      <c r="AZ104" s="1081"/>
      <c r="BA104" s="1081"/>
      <c r="BB104" s="858">
        <f>IF(SUM(BB101:BE103)=0,"",SUM(BB101:BE103))</f>
        <v>4828571.4285714282</v>
      </c>
      <c r="BC104" s="858"/>
      <c r="BD104" s="858"/>
      <c r="BE104" s="859"/>
      <c r="BF104" s="860"/>
      <c r="BG104" s="733"/>
      <c r="BH104" s="733"/>
      <c r="BI104" s="733"/>
    </row>
    <row r="105" spans="1:62" ht="12" customHeight="1">
      <c r="B105" s="1079" t="s">
        <v>514</v>
      </c>
      <c r="C105" s="1079"/>
      <c r="D105" s="1079"/>
      <c r="E105" s="1079"/>
      <c r="F105" s="1079"/>
      <c r="G105" s="1079"/>
      <c r="H105" s="1079"/>
      <c r="I105" s="1079"/>
      <c r="J105" s="1079"/>
      <c r="K105" s="1079"/>
      <c r="L105" s="1079"/>
      <c r="M105" s="1079"/>
      <c r="N105" s="1079"/>
      <c r="O105" s="1079"/>
      <c r="P105" s="1079"/>
      <c r="Q105" s="1079"/>
      <c r="R105" s="1079"/>
      <c r="S105" s="1079"/>
      <c r="T105" s="1079"/>
      <c r="U105" s="1079"/>
      <c r="V105" s="1079"/>
      <c r="W105" s="1079"/>
      <c r="X105" s="1079"/>
      <c r="Y105" s="1079"/>
      <c r="Z105" s="1079"/>
      <c r="AA105" s="1079"/>
      <c r="AB105" s="1079"/>
      <c r="AC105" s="1079"/>
      <c r="AD105" s="1079"/>
      <c r="AE105" s="1079"/>
      <c r="AF105" s="1079"/>
      <c r="AG105" s="1079"/>
      <c r="AH105" s="1079"/>
      <c r="AI105" s="1079"/>
      <c r="AJ105" s="1079"/>
      <c r="AK105" s="1079"/>
      <c r="AL105" s="1079"/>
      <c r="AM105" s="1079"/>
      <c r="AN105" s="1079"/>
      <c r="AO105" s="1079"/>
      <c r="AP105" s="1079"/>
      <c r="AQ105" s="1079"/>
      <c r="AR105" s="1079"/>
      <c r="AS105" s="1079"/>
      <c r="AT105" s="1079"/>
      <c r="AU105" s="1079"/>
      <c r="AV105" s="1079"/>
      <c r="AW105" s="1079"/>
      <c r="AX105" s="1079"/>
      <c r="AY105" s="1079"/>
      <c r="AZ105" s="1079"/>
      <c r="BA105" s="1079"/>
      <c r="BB105" s="1079"/>
      <c r="BC105" s="1079"/>
      <c r="BD105" s="1079"/>
      <c r="BE105" s="1079"/>
      <c r="BF105" s="1079"/>
      <c r="BG105" s="1079"/>
      <c r="BH105" s="1079"/>
      <c r="BI105" s="1079"/>
    </row>
    <row r="106" spans="1:62" ht="12" customHeight="1">
      <c r="B106" s="1079" t="s">
        <v>515</v>
      </c>
      <c r="C106" s="1079"/>
      <c r="D106" s="1079"/>
      <c r="E106" s="1079"/>
      <c r="F106" s="1079"/>
      <c r="G106" s="1079"/>
      <c r="H106" s="1079"/>
      <c r="I106" s="1079"/>
      <c r="J106" s="1079"/>
      <c r="K106" s="1079"/>
      <c r="L106" s="1079"/>
      <c r="M106" s="1079"/>
      <c r="N106" s="1079"/>
      <c r="O106" s="1079"/>
      <c r="P106" s="1079"/>
      <c r="Q106" s="1079"/>
      <c r="R106" s="1079"/>
      <c r="S106" s="1079"/>
      <c r="T106" s="1079"/>
      <c r="U106" s="1079"/>
      <c r="V106" s="1079"/>
      <c r="W106" s="1079"/>
      <c r="X106" s="1079"/>
      <c r="Y106" s="1079"/>
      <c r="Z106" s="1079"/>
      <c r="AA106" s="1079"/>
      <c r="AB106" s="1079"/>
      <c r="AC106" s="1079"/>
      <c r="AD106" s="1079"/>
      <c r="AE106" s="1079"/>
      <c r="AF106" s="1079"/>
      <c r="AG106" s="1079"/>
      <c r="AH106" s="1079"/>
      <c r="AI106" s="1079"/>
      <c r="AJ106" s="1079"/>
      <c r="AK106" s="1079"/>
      <c r="AL106" s="1079"/>
      <c r="AM106" s="1079"/>
      <c r="AN106" s="1079"/>
      <c r="AO106" s="1079"/>
      <c r="AP106" s="1079"/>
      <c r="AQ106" s="1079"/>
      <c r="AR106" s="1079"/>
      <c r="AS106" s="1079"/>
      <c r="AT106" s="1079"/>
      <c r="AU106" s="1079"/>
      <c r="AV106" s="1079"/>
      <c r="AW106" s="1079"/>
      <c r="AX106" s="1079"/>
      <c r="AY106" s="1079"/>
      <c r="AZ106" s="1079"/>
      <c r="BA106" s="1079"/>
      <c r="BB106" s="1079"/>
      <c r="BC106" s="1079"/>
      <c r="BD106" s="1079"/>
      <c r="BE106" s="1079"/>
      <c r="BF106" s="1079"/>
      <c r="BG106" s="1079"/>
      <c r="BH106" s="1079"/>
      <c r="BI106" s="297"/>
    </row>
    <row r="107" spans="1:62" ht="12" customHeight="1">
      <c r="B107" s="1079" t="s">
        <v>516</v>
      </c>
      <c r="C107" s="1079"/>
      <c r="D107" s="1079"/>
      <c r="E107" s="1079"/>
      <c r="F107" s="1079"/>
      <c r="G107" s="1079"/>
      <c r="H107" s="1079"/>
      <c r="I107" s="1079"/>
      <c r="J107" s="1079"/>
      <c r="K107" s="1079"/>
      <c r="L107" s="1079"/>
      <c r="M107" s="1079"/>
      <c r="N107" s="1079"/>
      <c r="O107" s="1079"/>
      <c r="P107" s="1079"/>
      <c r="Q107" s="1079"/>
      <c r="R107" s="1079"/>
      <c r="S107" s="1079"/>
      <c r="T107" s="1079"/>
      <c r="U107" s="1079"/>
      <c r="V107" s="1079"/>
      <c r="W107" s="1079"/>
      <c r="X107" s="1079"/>
      <c r="Y107" s="1079"/>
      <c r="Z107" s="1079"/>
      <c r="AA107" s="1079"/>
      <c r="AB107" s="1079"/>
      <c r="AC107" s="1079"/>
      <c r="AD107" s="1079"/>
      <c r="AE107" s="1079"/>
      <c r="AF107" s="1079"/>
      <c r="AG107" s="1079"/>
      <c r="AH107" s="1079"/>
      <c r="AI107" s="1079"/>
      <c r="AJ107" s="1079"/>
      <c r="AK107" s="1079"/>
      <c r="AL107" s="1079"/>
      <c r="AM107" s="1079"/>
      <c r="AN107" s="1079"/>
      <c r="AO107" s="1079"/>
      <c r="AP107" s="1079"/>
      <c r="AQ107" s="1079"/>
      <c r="AR107" s="1079"/>
      <c r="AS107" s="1079"/>
      <c r="AT107" s="1079"/>
      <c r="AU107" s="1079"/>
      <c r="AV107" s="1079"/>
      <c r="AW107" s="1079"/>
      <c r="AX107" s="1079"/>
      <c r="AY107" s="1079"/>
      <c r="AZ107" s="1079"/>
      <c r="BA107" s="1079"/>
      <c r="BB107" s="1079"/>
      <c r="BC107" s="1079"/>
      <c r="BD107" s="1079"/>
      <c r="BE107" s="1079"/>
      <c r="BF107" s="1079"/>
      <c r="BG107" s="1079"/>
      <c r="BH107" s="1079"/>
      <c r="BI107" s="297"/>
    </row>
    <row r="108" spans="1:62" ht="12" customHeight="1">
      <c r="B108" s="1079" t="s">
        <v>517</v>
      </c>
      <c r="C108" s="1079"/>
      <c r="D108" s="1079"/>
      <c r="E108" s="1079"/>
      <c r="F108" s="1079"/>
      <c r="G108" s="1079"/>
      <c r="H108" s="1079"/>
      <c r="I108" s="1079"/>
      <c r="J108" s="1079"/>
      <c r="K108" s="1079"/>
      <c r="L108" s="1079"/>
      <c r="M108" s="1079"/>
      <c r="N108" s="1079"/>
      <c r="O108" s="1079"/>
      <c r="P108" s="1079"/>
      <c r="Q108" s="1079"/>
      <c r="R108" s="1079"/>
      <c r="S108" s="1079"/>
      <c r="T108" s="1079"/>
      <c r="U108" s="1079"/>
      <c r="V108" s="1079"/>
      <c r="W108" s="1079"/>
      <c r="X108" s="1079"/>
      <c r="Y108" s="1079"/>
      <c r="Z108" s="1079"/>
      <c r="AA108" s="1079"/>
      <c r="AB108" s="1079"/>
      <c r="AC108" s="1079"/>
      <c r="AD108" s="1079"/>
      <c r="AE108" s="1079"/>
      <c r="AF108" s="1079"/>
      <c r="AG108" s="1079"/>
      <c r="AH108" s="1079"/>
      <c r="AI108" s="1079"/>
      <c r="AJ108" s="1079"/>
      <c r="AK108" s="1079"/>
      <c r="AL108" s="1079"/>
      <c r="AM108" s="1079"/>
      <c r="AN108" s="1079"/>
      <c r="AO108" s="1079"/>
      <c r="AP108" s="1079"/>
      <c r="AQ108" s="1079"/>
      <c r="AR108" s="1079"/>
      <c r="AS108" s="1079"/>
      <c r="AT108" s="1079"/>
      <c r="AU108" s="1079"/>
      <c r="AV108" s="1079"/>
      <c r="AW108" s="1079"/>
      <c r="AX108" s="1079"/>
      <c r="AY108" s="1079"/>
      <c r="AZ108" s="1079"/>
      <c r="BA108" s="1079"/>
      <c r="BB108" s="1079"/>
      <c r="BC108" s="1079"/>
      <c r="BD108" s="1079"/>
      <c r="BE108" s="1079"/>
      <c r="BF108" s="1079"/>
      <c r="BG108" s="1079"/>
      <c r="BH108" s="1079"/>
      <c r="BI108" s="297"/>
    </row>
    <row r="109" spans="1:62" ht="12" customHeight="1">
      <c r="B109" s="1080" t="s">
        <v>518</v>
      </c>
      <c r="C109" s="1080"/>
      <c r="D109" s="1080"/>
      <c r="E109" s="1080"/>
      <c r="F109" s="1080"/>
      <c r="G109" s="1080"/>
      <c r="H109" s="1080"/>
      <c r="I109" s="1080"/>
      <c r="J109" s="1080"/>
      <c r="K109" s="1080"/>
      <c r="L109" s="1080"/>
      <c r="M109" s="1080"/>
      <c r="N109" s="1080"/>
      <c r="O109" s="1080"/>
      <c r="P109" s="1080"/>
      <c r="Q109" s="1080"/>
      <c r="R109" s="1080"/>
      <c r="S109" s="1080"/>
      <c r="T109" s="1080"/>
      <c r="U109" s="1080"/>
      <c r="V109" s="1080"/>
      <c r="W109" s="1080"/>
      <c r="X109" s="1080"/>
      <c r="Y109" s="1080"/>
      <c r="Z109" s="1080"/>
      <c r="AA109" s="1080"/>
      <c r="AB109" s="1080"/>
      <c r="AC109" s="1080"/>
      <c r="AD109" s="1080"/>
      <c r="AE109" s="1080"/>
      <c r="AF109" s="1080"/>
      <c r="AG109" s="1080"/>
      <c r="AH109" s="1080"/>
      <c r="AI109" s="1080"/>
      <c r="AJ109" s="1080"/>
      <c r="AK109" s="1080"/>
      <c r="AL109" s="1080"/>
      <c r="AM109" s="1080"/>
      <c r="AN109" s="1080"/>
      <c r="AO109" s="1080"/>
      <c r="AP109" s="1080"/>
      <c r="AQ109" s="1080"/>
      <c r="AR109" s="1080"/>
      <c r="AS109" s="1080"/>
      <c r="AT109" s="1080"/>
      <c r="AU109" s="1080"/>
      <c r="AV109" s="1080"/>
      <c r="AW109" s="1080"/>
      <c r="AX109" s="1080"/>
      <c r="AY109" s="1080"/>
      <c r="AZ109" s="1080"/>
      <c r="BA109" s="1080"/>
      <c r="BB109" s="1080"/>
      <c r="BC109" s="1080"/>
      <c r="BD109" s="1080"/>
      <c r="BE109" s="1080"/>
      <c r="BF109" s="1080"/>
      <c r="BG109" s="1080"/>
      <c r="BH109" s="1080"/>
      <c r="BI109" s="1080"/>
      <c r="BJ109" s="1080"/>
    </row>
    <row r="110" spans="1:62" ht="12" customHeight="1">
      <c r="B110" s="1080"/>
      <c r="C110" s="1080"/>
      <c r="D110" s="1080"/>
      <c r="E110" s="1080"/>
      <c r="F110" s="1080"/>
      <c r="G110" s="1080"/>
      <c r="H110" s="1080"/>
      <c r="I110" s="1080"/>
      <c r="J110" s="1080"/>
      <c r="K110" s="1080"/>
      <c r="L110" s="1080"/>
      <c r="M110" s="1080"/>
      <c r="N110" s="1080"/>
      <c r="O110" s="1080"/>
      <c r="P110" s="1080"/>
      <c r="Q110" s="1080"/>
      <c r="R110" s="1080"/>
      <c r="S110" s="1080"/>
      <c r="T110" s="1080"/>
      <c r="U110" s="1080"/>
      <c r="V110" s="1080"/>
      <c r="W110" s="1080"/>
      <c r="X110" s="1080"/>
      <c r="Y110" s="1080"/>
      <c r="Z110" s="1080"/>
      <c r="AA110" s="1080"/>
      <c r="AB110" s="1080"/>
      <c r="AC110" s="1080"/>
      <c r="AD110" s="1080"/>
      <c r="AE110" s="1080"/>
      <c r="AF110" s="1080"/>
      <c r="AG110" s="1080"/>
      <c r="AH110" s="1080"/>
      <c r="AI110" s="1080"/>
      <c r="AJ110" s="1080"/>
      <c r="AK110" s="1080"/>
      <c r="AL110" s="1080"/>
      <c r="AM110" s="1080"/>
      <c r="AN110" s="1080"/>
      <c r="AO110" s="1080"/>
      <c r="AP110" s="1080"/>
      <c r="AQ110" s="1080"/>
      <c r="AR110" s="1080"/>
      <c r="AS110" s="1080"/>
      <c r="AT110" s="1080"/>
      <c r="AU110" s="1080"/>
      <c r="AV110" s="1080"/>
      <c r="AW110" s="1080"/>
      <c r="AX110" s="1080"/>
      <c r="AY110" s="1080"/>
      <c r="AZ110" s="1080"/>
      <c r="BA110" s="1080"/>
      <c r="BB110" s="1080"/>
      <c r="BC110" s="1080"/>
      <c r="BD110" s="1080"/>
      <c r="BE110" s="1080"/>
      <c r="BF110" s="1080"/>
      <c r="BG110" s="1080"/>
      <c r="BH110" s="1080"/>
      <c r="BI110" s="1080"/>
      <c r="BJ110" s="1080"/>
    </row>
    <row r="111" spans="1:62" ht="16.5" customHeight="1">
      <c r="A111" s="1"/>
      <c r="B111" s="744" t="s">
        <v>519</v>
      </c>
      <c r="C111" s="744"/>
      <c r="D111" s="744"/>
      <c r="E111" s="744"/>
      <c r="F111" s="744"/>
      <c r="G111" s="744"/>
      <c r="H111" s="744"/>
      <c r="I111" s="744"/>
      <c r="J111" s="744"/>
      <c r="K111" s="744"/>
      <c r="L111" s="744"/>
      <c r="M111" s="744"/>
      <c r="N111" s="744"/>
      <c r="O111" s="744"/>
      <c r="P111" s="744"/>
      <c r="Q111" s="744"/>
      <c r="R111" s="744"/>
      <c r="S111" s="744"/>
      <c r="T111" s="744"/>
      <c r="U111" s="744"/>
      <c r="V111" s="744"/>
      <c r="W111" s="744"/>
      <c r="X111" s="744"/>
      <c r="Y111" s="744"/>
      <c r="Z111" s="744"/>
      <c r="AA111" s="744"/>
      <c r="AB111" s="744"/>
      <c r="AC111" s="744"/>
      <c r="AD111" s="744"/>
      <c r="AE111" s="744"/>
      <c r="AF111" s="744"/>
      <c r="AG111" s="744"/>
      <c r="AH111" s="744"/>
      <c r="AI111" s="744"/>
      <c r="AJ111" s="744"/>
      <c r="AK111" s="744"/>
      <c r="AL111" s="744"/>
      <c r="AM111" s="744"/>
      <c r="AN111" s="744"/>
      <c r="AO111" s="744"/>
      <c r="AP111" s="744"/>
      <c r="AQ111" s="744"/>
      <c r="AR111" s="744"/>
      <c r="AS111" s="744"/>
      <c r="AT111" s="744"/>
      <c r="AU111" s="744"/>
      <c r="AV111" s="744"/>
      <c r="AW111" s="744"/>
      <c r="AX111" s="744"/>
      <c r="AY111" s="744"/>
      <c r="AZ111" s="744"/>
      <c r="BA111" s="849"/>
      <c r="BB111" s="849"/>
      <c r="BC111" s="849"/>
      <c r="BD111" s="849"/>
      <c r="BE111" s="849"/>
      <c r="BF111" s="849"/>
      <c r="BG111" s="849"/>
      <c r="BH111" s="849"/>
      <c r="BI111" s="1"/>
    </row>
    <row r="112" spans="1:62" s="1" customFormat="1" ht="18" customHeight="1">
      <c r="B112" s="427" t="s">
        <v>520</v>
      </c>
      <c r="C112" s="427"/>
      <c r="D112" s="427"/>
      <c r="E112" s="427"/>
      <c r="F112" s="427"/>
      <c r="G112" s="427"/>
      <c r="H112" s="427"/>
      <c r="I112" s="427"/>
      <c r="J112" s="427"/>
      <c r="K112" s="427"/>
      <c r="L112" s="427"/>
      <c r="M112" s="427"/>
      <c r="N112" s="427"/>
      <c r="O112" s="427"/>
      <c r="P112" s="427"/>
      <c r="Q112" s="734" t="s">
        <v>521</v>
      </c>
      <c r="R112" s="734"/>
      <c r="S112" s="734"/>
      <c r="T112" s="734" t="s">
        <v>522</v>
      </c>
      <c r="U112" s="734"/>
      <c r="V112" s="734"/>
      <c r="W112" s="867" t="s">
        <v>11</v>
      </c>
      <c r="X112" s="867"/>
      <c r="Y112" s="867"/>
      <c r="Z112" s="734" t="s">
        <v>12</v>
      </c>
      <c r="AA112" s="734"/>
      <c r="AB112" s="734"/>
      <c r="AC112" s="734" t="s">
        <v>13</v>
      </c>
      <c r="AD112" s="734"/>
      <c r="AE112" s="734"/>
      <c r="AF112" s="734" t="s">
        <v>14</v>
      </c>
      <c r="AG112" s="734"/>
      <c r="AH112" s="734"/>
      <c r="AI112" s="734" t="s">
        <v>15</v>
      </c>
      <c r="AJ112" s="734"/>
      <c r="AK112" s="734"/>
      <c r="AL112" s="734" t="s">
        <v>16</v>
      </c>
      <c r="AM112" s="734"/>
      <c r="AN112" s="734"/>
      <c r="AO112" s="735" t="s">
        <v>17</v>
      </c>
      <c r="AP112" s="519"/>
      <c r="AQ112" s="520"/>
      <c r="AR112" s="734" t="s">
        <v>18</v>
      </c>
      <c r="AS112" s="734"/>
      <c r="AT112" s="734"/>
      <c r="AU112" s="734" t="s">
        <v>19</v>
      </c>
      <c r="AV112" s="734"/>
      <c r="AW112" s="734"/>
      <c r="AX112" s="734" t="s">
        <v>523</v>
      </c>
      <c r="AY112" s="734"/>
      <c r="AZ112" s="734"/>
      <c r="BA112" s="542" t="s">
        <v>524</v>
      </c>
      <c r="BB112" s="542"/>
      <c r="BC112" s="542"/>
      <c r="BD112" s="542"/>
      <c r="BE112" s="542"/>
      <c r="BF112" s="542"/>
      <c r="BG112" s="542"/>
      <c r="BH112" s="542"/>
      <c r="BI112" s="542"/>
    </row>
    <row r="113" spans="1:94" s="1" customFormat="1" ht="18" customHeight="1">
      <c r="B113" s="427"/>
      <c r="C113" s="427"/>
      <c r="D113" s="427"/>
      <c r="E113" s="427"/>
      <c r="F113" s="427"/>
      <c r="G113" s="427"/>
      <c r="H113" s="427"/>
      <c r="I113" s="427"/>
      <c r="J113" s="427"/>
      <c r="K113" s="427"/>
      <c r="L113" s="427"/>
      <c r="M113" s="427"/>
      <c r="N113" s="427"/>
      <c r="O113" s="427"/>
      <c r="P113" s="427"/>
      <c r="Q113" s="238">
        <v>1</v>
      </c>
      <c r="R113" s="299">
        <v>10</v>
      </c>
      <c r="S113" s="239">
        <v>20</v>
      </c>
      <c r="T113" s="238">
        <v>1</v>
      </c>
      <c r="U113" s="299">
        <v>10</v>
      </c>
      <c r="V113" s="239">
        <v>20</v>
      </c>
      <c r="W113" s="238">
        <v>1</v>
      </c>
      <c r="X113" s="299">
        <v>10</v>
      </c>
      <c r="Y113" s="239">
        <v>20</v>
      </c>
      <c r="Z113" s="238">
        <v>1</v>
      </c>
      <c r="AA113" s="299">
        <v>10</v>
      </c>
      <c r="AB113" s="239">
        <v>20</v>
      </c>
      <c r="AC113" s="238">
        <v>1</v>
      </c>
      <c r="AD113" s="299">
        <v>10</v>
      </c>
      <c r="AE113" s="239">
        <v>20</v>
      </c>
      <c r="AF113" s="238">
        <v>1</v>
      </c>
      <c r="AG113" s="299">
        <v>10</v>
      </c>
      <c r="AH113" s="239">
        <v>20</v>
      </c>
      <c r="AI113" s="238">
        <v>1</v>
      </c>
      <c r="AJ113" s="299">
        <v>10</v>
      </c>
      <c r="AK113" s="239">
        <v>20</v>
      </c>
      <c r="AL113" s="238">
        <v>1</v>
      </c>
      <c r="AM113" s="299">
        <v>10</v>
      </c>
      <c r="AN113" s="239">
        <v>20</v>
      </c>
      <c r="AO113" s="238">
        <v>1</v>
      </c>
      <c r="AP113" s="299">
        <v>10</v>
      </c>
      <c r="AQ113" s="239">
        <v>20</v>
      </c>
      <c r="AR113" s="238">
        <v>1</v>
      </c>
      <c r="AS113" s="299">
        <v>10</v>
      </c>
      <c r="AT113" s="239">
        <v>20</v>
      </c>
      <c r="AU113" s="238">
        <v>1</v>
      </c>
      <c r="AV113" s="299">
        <v>10</v>
      </c>
      <c r="AW113" s="239">
        <v>20</v>
      </c>
      <c r="AX113" s="238">
        <v>1</v>
      </c>
      <c r="AY113" s="299">
        <v>10</v>
      </c>
      <c r="AZ113" s="239">
        <v>20</v>
      </c>
      <c r="BA113" s="542"/>
      <c r="BB113" s="542"/>
      <c r="BC113" s="542"/>
      <c r="BD113" s="542"/>
      <c r="BE113" s="542"/>
      <c r="BF113" s="542"/>
      <c r="BG113" s="542"/>
      <c r="BH113" s="542"/>
      <c r="BI113" s="542"/>
    </row>
    <row r="114" spans="1:94" s="1" customFormat="1" ht="18" customHeight="1">
      <c r="B114" s="865" t="s">
        <v>525</v>
      </c>
      <c r="C114" s="865"/>
      <c r="D114" s="865"/>
      <c r="E114" s="865"/>
      <c r="F114" s="865"/>
      <c r="G114" s="865"/>
      <c r="H114" s="865"/>
      <c r="I114" s="865"/>
      <c r="J114" s="865"/>
      <c r="K114" s="865"/>
      <c r="L114" s="865"/>
      <c r="M114" s="865"/>
      <c r="N114" s="865"/>
      <c r="O114" s="865"/>
      <c r="P114" s="865"/>
      <c r="Q114" s="865"/>
      <c r="R114" s="865"/>
      <c r="S114" s="865"/>
      <c r="T114" s="865"/>
      <c r="U114" s="865"/>
      <c r="V114" s="865"/>
      <c r="W114" s="865"/>
      <c r="X114" s="865"/>
      <c r="Y114" s="865"/>
      <c r="Z114" s="865"/>
      <c r="AA114" s="865"/>
      <c r="AB114" s="865"/>
      <c r="AC114" s="865"/>
      <c r="AD114" s="865"/>
      <c r="AE114" s="865"/>
      <c r="AF114" s="865"/>
      <c r="AG114" s="865"/>
      <c r="AH114" s="865"/>
      <c r="AI114" s="865"/>
      <c r="AJ114" s="865"/>
      <c r="AK114" s="865"/>
      <c r="AL114" s="865"/>
      <c r="AM114" s="865"/>
      <c r="AN114" s="865"/>
      <c r="AO114" s="865"/>
      <c r="AP114" s="865"/>
      <c r="AQ114" s="865"/>
      <c r="AR114" s="865"/>
      <c r="AS114" s="865"/>
      <c r="AT114" s="865"/>
      <c r="AU114" s="865"/>
      <c r="AV114" s="865"/>
      <c r="AW114" s="865"/>
      <c r="AX114" s="865"/>
      <c r="AY114" s="865"/>
      <c r="AZ114" s="865"/>
      <c r="BA114" s="865"/>
      <c r="BB114" s="865"/>
      <c r="BC114" s="865"/>
      <c r="BD114" s="865"/>
      <c r="BE114" s="865"/>
      <c r="BF114" s="865"/>
      <c r="BG114" s="865"/>
      <c r="BH114" s="865"/>
      <c r="BI114" s="865"/>
    </row>
    <row r="115" spans="1:94" s="1" customFormat="1" ht="18" customHeight="1">
      <c r="B115" s="300" t="s">
        <v>526</v>
      </c>
      <c r="C115" s="866" t="s">
        <v>527</v>
      </c>
      <c r="D115" s="863"/>
      <c r="E115" s="863"/>
      <c r="F115" s="863"/>
      <c r="G115" s="863"/>
      <c r="H115" s="863"/>
      <c r="I115" s="863"/>
      <c r="J115" s="863"/>
      <c r="K115" s="863"/>
      <c r="L115" s="863"/>
      <c r="M115" s="863"/>
      <c r="N115" s="863"/>
      <c r="O115" s="863"/>
      <c r="P115" s="863"/>
      <c r="Q115" s="863"/>
      <c r="R115" s="863"/>
      <c r="S115" s="863"/>
      <c r="T115" s="863"/>
      <c r="U115" s="863"/>
      <c r="V115" s="863"/>
      <c r="W115" s="863"/>
      <c r="X115" s="863"/>
      <c r="Y115" s="863"/>
      <c r="Z115" s="863"/>
      <c r="AA115" s="863"/>
      <c r="AB115" s="863"/>
      <c r="AC115" s="863"/>
      <c r="AD115" s="863"/>
      <c r="AE115" s="863"/>
      <c r="AF115" s="863"/>
      <c r="AG115" s="863"/>
      <c r="AH115" s="863"/>
      <c r="AI115" s="863"/>
      <c r="AJ115" s="863"/>
      <c r="AK115" s="863"/>
      <c r="AL115" s="863"/>
      <c r="AM115" s="863"/>
      <c r="AN115" s="863"/>
      <c r="AO115" s="863"/>
      <c r="AP115" s="863"/>
      <c r="AQ115" s="863"/>
      <c r="AR115" s="863"/>
      <c r="AS115" s="863"/>
      <c r="AT115" s="863"/>
      <c r="AU115" s="863"/>
      <c r="AV115" s="863"/>
      <c r="AW115" s="863"/>
      <c r="AX115" s="863"/>
      <c r="AY115" s="863"/>
      <c r="AZ115" s="863"/>
      <c r="BA115" s="863"/>
      <c r="BB115" s="863"/>
      <c r="BC115" s="863"/>
      <c r="BD115" s="863"/>
      <c r="BE115" s="863"/>
      <c r="BF115" s="863"/>
      <c r="BG115" s="863"/>
      <c r="BH115" s="863"/>
      <c r="BI115" s="863"/>
    </row>
    <row r="116" spans="1:94" s="1" customFormat="1" ht="18" customHeight="1">
      <c r="B116" s="353"/>
      <c r="C116" s="302" t="s">
        <v>528</v>
      </c>
      <c r="D116" s="478" t="s">
        <v>743</v>
      </c>
      <c r="E116" s="479"/>
      <c r="F116" s="479"/>
      <c r="G116" s="479"/>
      <c r="H116" s="479"/>
      <c r="I116" s="479"/>
      <c r="J116" s="479"/>
      <c r="K116" s="479"/>
      <c r="L116" s="479"/>
      <c r="M116" s="479"/>
      <c r="N116" s="479"/>
      <c r="O116" s="479"/>
      <c r="P116" s="479"/>
      <c r="Q116" s="286"/>
      <c r="R116" s="303"/>
      <c r="S116" s="272"/>
      <c r="T116" s="286"/>
      <c r="U116" s="303"/>
      <c r="V116" s="272"/>
      <c r="W116" s="286"/>
      <c r="X116" s="303"/>
      <c r="Y116" s="272"/>
      <c r="Z116" s="354"/>
      <c r="AA116" s="355"/>
      <c r="AB116" s="356"/>
      <c r="AC116" s="286"/>
      <c r="AD116" s="303"/>
      <c r="AE116" s="272"/>
      <c r="AF116" s="354"/>
      <c r="AG116" s="355"/>
      <c r="AH116" s="356"/>
      <c r="AI116" s="286"/>
      <c r="AJ116" s="303"/>
      <c r="AK116" s="272"/>
      <c r="AL116" s="354"/>
      <c r="AM116" s="355"/>
      <c r="AN116" s="356"/>
      <c r="AO116" s="286"/>
      <c r="AP116" s="303"/>
      <c r="AQ116" s="272"/>
      <c r="AR116" s="354"/>
      <c r="AS116" s="355"/>
      <c r="AT116" s="356"/>
      <c r="AU116" s="286"/>
      <c r="AV116" s="303"/>
      <c r="AW116" s="272"/>
      <c r="AX116" s="286"/>
      <c r="AY116" s="303"/>
      <c r="AZ116" s="272"/>
      <c r="BA116" s="480"/>
      <c r="BB116" s="480"/>
      <c r="BC116" s="480"/>
      <c r="BD116" s="480"/>
      <c r="BE116" s="480"/>
      <c r="BF116" s="480"/>
      <c r="BG116" s="480"/>
      <c r="BH116" s="480"/>
      <c r="BI116" s="480"/>
    </row>
    <row r="117" spans="1:94" s="1" customFormat="1" ht="18" customHeight="1">
      <c r="B117" s="301"/>
      <c r="C117" s="302" t="s">
        <v>744</v>
      </c>
      <c r="D117" s="478" t="s">
        <v>745</v>
      </c>
      <c r="E117" s="479"/>
      <c r="F117" s="479"/>
      <c r="G117" s="479"/>
      <c r="H117" s="479"/>
      <c r="I117" s="479"/>
      <c r="J117" s="479"/>
      <c r="K117" s="479"/>
      <c r="L117" s="479"/>
      <c r="M117" s="479"/>
      <c r="N117" s="479"/>
      <c r="O117" s="479"/>
      <c r="P117" s="479"/>
      <c r="Q117" s="286"/>
      <c r="R117" s="303"/>
      <c r="S117" s="272"/>
      <c r="T117" s="286"/>
      <c r="U117" s="303"/>
      <c r="V117" s="272"/>
      <c r="W117" s="286"/>
      <c r="X117" s="303"/>
      <c r="Y117" s="272"/>
      <c r="Z117" s="286"/>
      <c r="AA117" s="303"/>
      <c r="AB117" s="272"/>
      <c r="AC117" s="354"/>
      <c r="AD117" s="355"/>
      <c r="AE117" s="356"/>
      <c r="AF117" s="286"/>
      <c r="AG117" s="303"/>
      <c r="AH117" s="272"/>
      <c r="AI117" s="354"/>
      <c r="AJ117" s="355"/>
      <c r="AK117" s="356"/>
      <c r="AL117" s="286"/>
      <c r="AM117" s="303"/>
      <c r="AN117" s="272"/>
      <c r="AO117" s="354"/>
      <c r="AP117" s="355"/>
      <c r="AQ117" s="356"/>
      <c r="AR117" s="286"/>
      <c r="AS117" s="303"/>
      <c r="AT117" s="272"/>
      <c r="AU117" s="286"/>
      <c r="AV117" s="303"/>
      <c r="AW117" s="272"/>
      <c r="AX117" s="286"/>
      <c r="AY117" s="303"/>
      <c r="AZ117" s="272"/>
      <c r="BA117" s="480"/>
      <c r="BB117" s="480"/>
      <c r="BC117" s="480"/>
      <c r="BD117" s="480"/>
      <c r="BE117" s="480"/>
      <c r="BF117" s="480"/>
      <c r="BG117" s="480"/>
      <c r="BH117" s="480"/>
      <c r="BI117" s="480"/>
    </row>
    <row r="118" spans="1:94" s="1" customFormat="1" ht="18" customHeight="1">
      <c r="B118" s="304"/>
      <c r="C118" s="862" t="s">
        <v>529</v>
      </c>
      <c r="D118" s="863"/>
      <c r="E118" s="863"/>
      <c r="F118" s="863"/>
      <c r="G118" s="863"/>
      <c r="H118" s="863"/>
      <c r="I118" s="863"/>
      <c r="J118" s="863"/>
      <c r="K118" s="863"/>
      <c r="L118" s="863"/>
      <c r="M118" s="863"/>
      <c r="N118" s="863"/>
      <c r="O118" s="863"/>
      <c r="P118" s="863"/>
      <c r="Q118" s="863"/>
      <c r="R118" s="863"/>
      <c r="S118" s="863"/>
      <c r="T118" s="863"/>
      <c r="U118" s="863"/>
      <c r="V118" s="863"/>
      <c r="W118" s="863"/>
      <c r="X118" s="863"/>
      <c r="Y118" s="863"/>
      <c r="Z118" s="863"/>
      <c r="AA118" s="863"/>
      <c r="AB118" s="863"/>
      <c r="AC118" s="863"/>
      <c r="AD118" s="863"/>
      <c r="AE118" s="863"/>
      <c r="AF118" s="863"/>
      <c r="AG118" s="863"/>
      <c r="AH118" s="863"/>
      <c r="AI118" s="863"/>
      <c r="AJ118" s="863"/>
      <c r="AK118" s="863"/>
      <c r="AL118" s="863"/>
      <c r="AM118" s="863"/>
      <c r="AN118" s="863"/>
      <c r="AO118" s="863"/>
      <c r="AP118" s="863"/>
      <c r="AQ118" s="863"/>
      <c r="AR118" s="863"/>
      <c r="AS118" s="863"/>
      <c r="AT118" s="863"/>
      <c r="AU118" s="863"/>
      <c r="AV118" s="863"/>
      <c r="AW118" s="863"/>
      <c r="AX118" s="863"/>
      <c r="AY118" s="863"/>
      <c r="AZ118" s="863"/>
      <c r="BA118" s="863"/>
      <c r="BB118" s="863"/>
      <c r="BC118" s="863"/>
      <c r="BD118" s="863"/>
      <c r="BE118" s="863"/>
      <c r="BF118" s="863"/>
      <c r="BG118" s="863"/>
      <c r="BH118" s="863"/>
      <c r="BI118" s="863"/>
    </row>
    <row r="119" spans="1:94" s="1" customFormat="1" ht="18" customHeight="1">
      <c r="B119" s="305"/>
      <c r="C119" s="306" t="s">
        <v>528</v>
      </c>
      <c r="D119" s="864"/>
      <c r="E119" s="864"/>
      <c r="F119" s="864"/>
      <c r="G119" s="864"/>
      <c r="H119" s="864"/>
      <c r="I119" s="864"/>
      <c r="J119" s="864"/>
      <c r="K119" s="864"/>
      <c r="L119" s="864"/>
      <c r="M119" s="864"/>
      <c r="N119" s="864"/>
      <c r="O119" s="864"/>
      <c r="P119" s="864"/>
      <c r="Q119" s="286"/>
      <c r="R119" s="303"/>
      <c r="S119" s="272"/>
      <c r="T119" s="286"/>
      <c r="U119" s="303"/>
      <c r="V119" s="272"/>
      <c r="W119" s="286"/>
      <c r="X119" s="303"/>
      <c r="Y119" s="272"/>
      <c r="Z119" s="286"/>
      <c r="AA119" s="303"/>
      <c r="AB119" s="272"/>
      <c r="AC119" s="286"/>
      <c r="AD119" s="303"/>
      <c r="AE119" s="272"/>
      <c r="AF119" s="286"/>
      <c r="AG119" s="303"/>
      <c r="AH119" s="272"/>
      <c r="AI119" s="286"/>
      <c r="AJ119" s="303"/>
      <c r="AK119" s="272"/>
      <c r="AL119" s="286"/>
      <c r="AM119" s="303"/>
      <c r="AN119" s="272"/>
      <c r="AO119" s="286"/>
      <c r="AP119" s="303"/>
      <c r="AQ119" s="272"/>
      <c r="AR119" s="286"/>
      <c r="AS119" s="303"/>
      <c r="AT119" s="272"/>
      <c r="AU119" s="286"/>
      <c r="AV119" s="303"/>
      <c r="AW119" s="272"/>
      <c r="AX119" s="286"/>
      <c r="AY119" s="303"/>
      <c r="AZ119" s="303"/>
      <c r="BA119" s="480"/>
      <c r="BB119" s="480"/>
      <c r="BC119" s="480"/>
      <c r="BD119" s="480"/>
      <c r="BE119" s="480"/>
      <c r="BF119" s="480"/>
      <c r="BG119" s="480"/>
      <c r="BH119" s="480"/>
      <c r="BI119" s="480"/>
    </row>
    <row r="120" spans="1:94" s="1" customFormat="1" ht="18" customHeight="1">
      <c r="B120" s="307"/>
      <c r="C120" s="863" t="s">
        <v>530</v>
      </c>
      <c r="D120" s="863"/>
      <c r="E120" s="863"/>
      <c r="F120" s="863"/>
      <c r="G120" s="863"/>
      <c r="H120" s="863"/>
      <c r="I120" s="863"/>
      <c r="J120" s="863"/>
      <c r="K120" s="863"/>
      <c r="L120" s="863"/>
      <c r="M120" s="863"/>
      <c r="N120" s="863"/>
      <c r="O120" s="863"/>
      <c r="P120" s="863"/>
      <c r="Q120" s="863"/>
      <c r="R120" s="863"/>
      <c r="S120" s="863"/>
      <c r="T120" s="863"/>
      <c r="U120" s="863"/>
      <c r="V120" s="863"/>
      <c r="W120" s="863"/>
      <c r="X120" s="863"/>
      <c r="Y120" s="863"/>
      <c r="Z120" s="863"/>
      <c r="AA120" s="863"/>
      <c r="AB120" s="863"/>
      <c r="AC120" s="863"/>
      <c r="AD120" s="863"/>
      <c r="AE120" s="863"/>
      <c r="AF120" s="863"/>
      <c r="AG120" s="863"/>
      <c r="AH120" s="863"/>
      <c r="AI120" s="863"/>
      <c r="AJ120" s="863"/>
      <c r="AK120" s="863"/>
      <c r="AL120" s="863"/>
      <c r="AM120" s="863"/>
      <c r="AN120" s="863"/>
      <c r="AO120" s="863"/>
      <c r="AP120" s="863"/>
      <c r="AQ120" s="863"/>
      <c r="AR120" s="863"/>
      <c r="AS120" s="863"/>
      <c r="AT120" s="863"/>
      <c r="AU120" s="863"/>
      <c r="AV120" s="863"/>
      <c r="AW120" s="863"/>
      <c r="AX120" s="863"/>
      <c r="AY120" s="863"/>
      <c r="AZ120" s="863"/>
      <c r="BA120" s="863"/>
      <c r="BB120" s="863"/>
      <c r="BC120" s="863"/>
      <c r="BD120" s="863"/>
      <c r="BE120" s="863"/>
      <c r="BF120" s="863"/>
      <c r="BG120" s="863"/>
      <c r="BH120" s="863"/>
      <c r="BI120" s="863"/>
    </row>
    <row r="121" spans="1:94" s="1" customFormat="1" ht="18" customHeight="1">
      <c r="B121" s="305"/>
      <c r="C121" s="306" t="s">
        <v>528</v>
      </c>
      <c r="D121" s="479" t="s">
        <v>747</v>
      </c>
      <c r="E121" s="479"/>
      <c r="F121" s="479"/>
      <c r="G121" s="479"/>
      <c r="H121" s="479"/>
      <c r="I121" s="479"/>
      <c r="J121" s="479"/>
      <c r="K121" s="479"/>
      <c r="L121" s="479"/>
      <c r="M121" s="479"/>
      <c r="N121" s="479"/>
      <c r="O121" s="479"/>
      <c r="P121" s="479"/>
      <c r="Q121" s="286"/>
      <c r="R121" s="303"/>
      <c r="S121" s="272"/>
      <c r="T121" s="286"/>
      <c r="U121" s="303"/>
      <c r="V121" s="272"/>
      <c r="W121" s="286"/>
      <c r="X121" s="303"/>
      <c r="Y121" s="356"/>
      <c r="Z121" s="354"/>
      <c r="AA121" s="355"/>
      <c r="AB121" s="356"/>
      <c r="AC121" s="354"/>
      <c r="AD121" s="355"/>
      <c r="AE121" s="356"/>
      <c r="AF121" s="286"/>
      <c r="AG121" s="303"/>
      <c r="AH121" s="272"/>
      <c r="AI121" s="286"/>
      <c r="AJ121" s="303"/>
      <c r="AK121" s="272"/>
      <c r="AL121" s="286"/>
      <c r="AM121" s="303"/>
      <c r="AN121" s="272"/>
      <c r="AO121" s="286"/>
      <c r="AP121" s="303"/>
      <c r="AQ121" s="272"/>
      <c r="AR121" s="286"/>
      <c r="AS121" s="303"/>
      <c r="AT121" s="272"/>
      <c r="AU121" s="286"/>
      <c r="AV121" s="303"/>
      <c r="AW121" s="272"/>
      <c r="AX121" s="303"/>
      <c r="AY121" s="303"/>
      <c r="AZ121" s="272"/>
      <c r="BA121" s="480"/>
      <c r="BB121" s="480"/>
      <c r="BC121" s="480"/>
      <c r="BD121" s="480"/>
      <c r="BE121" s="480"/>
      <c r="BF121" s="480"/>
      <c r="BG121" s="480"/>
      <c r="BH121" s="480"/>
      <c r="BI121" s="480"/>
    </row>
    <row r="122" spans="1:94" s="1" customFormat="1" ht="18" customHeight="1">
      <c r="B122" s="307"/>
      <c r="C122" s="863" t="s">
        <v>531</v>
      </c>
      <c r="D122" s="863"/>
      <c r="E122" s="863"/>
      <c r="F122" s="863"/>
      <c r="G122" s="863"/>
      <c r="H122" s="863"/>
      <c r="I122" s="863"/>
      <c r="J122" s="863"/>
      <c r="K122" s="863"/>
      <c r="L122" s="863"/>
      <c r="M122" s="863"/>
      <c r="N122" s="863"/>
      <c r="O122" s="863"/>
      <c r="P122" s="863"/>
      <c r="Q122" s="863"/>
      <c r="R122" s="863"/>
      <c r="S122" s="863"/>
      <c r="T122" s="863"/>
      <c r="U122" s="863"/>
      <c r="V122" s="863"/>
      <c r="W122" s="863"/>
      <c r="X122" s="863"/>
      <c r="Y122" s="863"/>
      <c r="Z122" s="863"/>
      <c r="AA122" s="863"/>
      <c r="AB122" s="863"/>
      <c r="AC122" s="863"/>
      <c r="AD122" s="863"/>
      <c r="AE122" s="863"/>
      <c r="AF122" s="863"/>
      <c r="AG122" s="863"/>
      <c r="AH122" s="863"/>
      <c r="AI122" s="863"/>
      <c r="AJ122" s="863"/>
      <c r="AK122" s="863"/>
      <c r="AL122" s="863"/>
      <c r="AM122" s="863"/>
      <c r="AN122" s="863"/>
      <c r="AO122" s="863"/>
      <c r="AP122" s="863"/>
      <c r="AQ122" s="863"/>
      <c r="AR122" s="863"/>
      <c r="AS122" s="863"/>
      <c r="AT122" s="863"/>
      <c r="AU122" s="863"/>
      <c r="AV122" s="863"/>
      <c r="AW122" s="863"/>
      <c r="AX122" s="863"/>
      <c r="AY122" s="863"/>
      <c r="AZ122" s="863"/>
      <c r="BA122" s="863"/>
      <c r="BB122" s="863"/>
      <c r="BC122" s="863"/>
      <c r="BD122" s="863"/>
      <c r="BE122" s="863"/>
      <c r="BF122" s="863"/>
      <c r="BG122" s="863"/>
      <c r="BH122" s="863"/>
      <c r="BI122" s="863"/>
    </row>
    <row r="123" spans="1:94" s="1" customFormat="1" ht="18" customHeight="1">
      <c r="B123" s="305"/>
      <c r="C123" s="306" t="s">
        <v>528</v>
      </c>
      <c r="D123" s="479" t="s">
        <v>748</v>
      </c>
      <c r="E123" s="479"/>
      <c r="F123" s="479"/>
      <c r="G123" s="479"/>
      <c r="H123" s="479"/>
      <c r="I123" s="479"/>
      <c r="J123" s="479"/>
      <c r="K123" s="479"/>
      <c r="L123" s="479"/>
      <c r="M123" s="479"/>
      <c r="N123" s="479"/>
      <c r="O123" s="479"/>
      <c r="P123" s="479"/>
      <c r="Q123" s="286"/>
      <c r="R123" s="303"/>
      <c r="S123" s="272"/>
      <c r="T123" s="286"/>
      <c r="U123" s="303"/>
      <c r="V123" s="272"/>
      <c r="W123" s="286"/>
      <c r="X123" s="303"/>
      <c r="Y123" s="272"/>
      <c r="Z123" s="354"/>
      <c r="AA123" s="355"/>
      <c r="AB123" s="356"/>
      <c r="AC123" s="354"/>
      <c r="AD123" s="355"/>
      <c r="AE123" s="356"/>
      <c r="AF123" s="286"/>
      <c r="AG123" s="303"/>
      <c r="AH123" s="272"/>
      <c r="AI123" s="286"/>
      <c r="AJ123" s="303"/>
      <c r="AK123" s="272"/>
      <c r="AL123" s="286"/>
      <c r="AM123" s="303"/>
      <c r="AN123" s="272"/>
      <c r="AO123" s="286"/>
      <c r="AP123" s="303"/>
      <c r="AQ123" s="272"/>
      <c r="AR123" s="286"/>
      <c r="AS123" s="303"/>
      <c r="AT123" s="272"/>
      <c r="AU123" s="286"/>
      <c r="AV123" s="303"/>
      <c r="AW123" s="272"/>
      <c r="AX123" s="303"/>
      <c r="AY123" s="303"/>
      <c r="AZ123" s="272"/>
      <c r="BA123" s="480"/>
      <c r="BB123" s="480"/>
      <c r="BC123" s="480"/>
      <c r="BD123" s="480"/>
      <c r="BE123" s="480"/>
      <c r="BF123" s="480"/>
      <c r="BG123" s="480"/>
      <c r="BH123" s="480"/>
      <c r="BI123" s="480"/>
    </row>
    <row r="124" spans="1:94" s="1" customFormat="1" ht="18" customHeight="1">
      <c r="A124" s="250"/>
      <c r="B124" s="308"/>
      <c r="C124" s="868" t="s">
        <v>532</v>
      </c>
      <c r="D124" s="868"/>
      <c r="E124" s="868"/>
      <c r="F124" s="868"/>
      <c r="G124" s="868"/>
      <c r="H124" s="868"/>
      <c r="I124" s="868"/>
      <c r="J124" s="868"/>
      <c r="K124" s="868"/>
      <c r="L124" s="868"/>
      <c r="M124" s="868"/>
      <c r="N124" s="868"/>
      <c r="O124" s="868"/>
      <c r="P124" s="868"/>
      <c r="Q124" s="868"/>
      <c r="R124" s="868"/>
      <c r="S124" s="868"/>
      <c r="T124" s="868"/>
      <c r="U124" s="868"/>
      <c r="V124" s="868"/>
      <c r="W124" s="868"/>
      <c r="X124" s="868"/>
      <c r="Y124" s="868"/>
      <c r="Z124" s="868"/>
      <c r="AA124" s="868"/>
      <c r="AB124" s="868"/>
      <c r="AC124" s="868"/>
      <c r="AD124" s="868"/>
      <c r="AE124" s="868"/>
      <c r="AF124" s="868"/>
      <c r="AG124" s="868"/>
      <c r="AH124" s="868"/>
      <c r="AI124" s="868"/>
      <c r="AJ124" s="868"/>
      <c r="AK124" s="868"/>
      <c r="AL124" s="868"/>
      <c r="AM124" s="868"/>
      <c r="AN124" s="868"/>
      <c r="AO124" s="868"/>
      <c r="AP124" s="868"/>
      <c r="AQ124" s="868"/>
      <c r="AR124" s="868"/>
      <c r="AS124" s="868"/>
      <c r="AT124" s="868"/>
      <c r="AU124" s="868"/>
      <c r="AV124" s="868"/>
      <c r="AW124" s="868"/>
      <c r="AX124" s="868"/>
      <c r="AY124" s="868"/>
      <c r="AZ124" s="868"/>
      <c r="BA124" s="868"/>
      <c r="BB124" s="868"/>
      <c r="BC124" s="868"/>
      <c r="BD124" s="868"/>
      <c r="BE124" s="868"/>
      <c r="BF124" s="868"/>
      <c r="BG124" s="868"/>
      <c r="BH124" s="868"/>
      <c r="BI124" s="868"/>
      <c r="BJ124" s="250"/>
      <c r="BK124" s="250"/>
      <c r="BL124" s="250"/>
      <c r="BM124" s="250"/>
      <c r="BN124" s="250"/>
      <c r="BO124" s="250"/>
      <c r="BP124" s="250"/>
      <c r="BQ124" s="250"/>
      <c r="BR124" s="250"/>
      <c r="BS124" s="250"/>
      <c r="BT124" s="250"/>
      <c r="BU124" s="250"/>
      <c r="BV124" s="250"/>
      <c r="BW124" s="250"/>
      <c r="BX124" s="250"/>
      <c r="BY124" s="250"/>
      <c r="BZ124" s="250"/>
      <c r="CA124" s="250"/>
      <c r="CB124" s="250"/>
      <c r="CC124" s="250"/>
      <c r="CD124" s="250"/>
      <c r="CE124" s="250"/>
      <c r="CF124" s="250"/>
      <c r="CG124" s="250"/>
      <c r="CH124" s="250"/>
      <c r="CI124" s="250"/>
      <c r="CJ124" s="250"/>
      <c r="CK124" s="250"/>
      <c r="CL124" s="250"/>
      <c r="CM124" s="250"/>
      <c r="CN124" s="250"/>
      <c r="CO124" s="250"/>
      <c r="CP124" s="250"/>
    </row>
    <row r="125" spans="1:94" s="1" customFormat="1" ht="18" customHeight="1">
      <c r="A125" s="250"/>
      <c r="B125" s="309"/>
      <c r="C125" s="310" t="s">
        <v>528</v>
      </c>
      <c r="D125" s="479" t="s">
        <v>749</v>
      </c>
      <c r="E125" s="479"/>
      <c r="F125" s="479"/>
      <c r="G125" s="479"/>
      <c r="H125" s="479"/>
      <c r="I125" s="479"/>
      <c r="J125" s="479"/>
      <c r="K125" s="479"/>
      <c r="L125" s="479"/>
      <c r="M125" s="479"/>
      <c r="N125" s="479"/>
      <c r="O125" s="479"/>
      <c r="P125" s="479"/>
      <c r="Q125" s="286"/>
      <c r="R125" s="303"/>
      <c r="S125" s="272"/>
      <c r="T125" s="286"/>
      <c r="U125" s="303"/>
      <c r="V125" s="356"/>
      <c r="W125" s="354"/>
      <c r="X125" s="355"/>
      <c r="Y125" s="356"/>
      <c r="Z125" s="354"/>
      <c r="AA125" s="355"/>
      <c r="AB125" s="356"/>
      <c r="AC125" s="354"/>
      <c r="AD125" s="355"/>
      <c r="AE125" s="356"/>
      <c r="AF125" s="354"/>
      <c r="AG125" s="303"/>
      <c r="AH125" s="272"/>
      <c r="AI125" s="286"/>
      <c r="AJ125" s="303"/>
      <c r="AK125" s="272"/>
      <c r="AL125" s="286"/>
      <c r="AM125" s="303"/>
      <c r="AN125" s="272"/>
      <c r="AO125" s="286"/>
      <c r="AP125" s="303"/>
      <c r="AQ125" s="272"/>
      <c r="AR125" s="286"/>
      <c r="AS125" s="303"/>
      <c r="AT125" s="272"/>
      <c r="AU125" s="286"/>
      <c r="AV125" s="303"/>
      <c r="AW125" s="272"/>
      <c r="AX125" s="303"/>
      <c r="AY125" s="303"/>
      <c r="AZ125" s="272"/>
      <c r="BA125" s="480"/>
      <c r="BB125" s="480"/>
      <c r="BC125" s="480"/>
      <c r="BD125" s="480"/>
      <c r="BE125" s="480"/>
      <c r="BF125" s="480"/>
      <c r="BG125" s="480"/>
      <c r="BH125" s="480"/>
      <c r="BI125" s="480"/>
      <c r="BJ125" s="250"/>
      <c r="BK125" s="250"/>
      <c r="BL125" s="250"/>
      <c r="BM125" s="250"/>
      <c r="BN125" s="250"/>
      <c r="BO125" s="250"/>
      <c r="BP125" s="250"/>
      <c r="BQ125" s="250"/>
      <c r="BR125" s="250"/>
      <c r="BS125" s="250"/>
      <c r="BT125" s="250"/>
      <c r="BU125" s="250"/>
      <c r="BV125" s="250"/>
      <c r="BW125" s="250"/>
      <c r="BX125" s="250"/>
      <c r="BY125" s="250"/>
      <c r="BZ125" s="250"/>
      <c r="CA125" s="250"/>
      <c r="CB125" s="250"/>
      <c r="CC125" s="250"/>
      <c r="CD125" s="250"/>
      <c r="CE125" s="250"/>
      <c r="CF125" s="250"/>
      <c r="CG125" s="250"/>
      <c r="CH125" s="250"/>
      <c r="CI125" s="250"/>
      <c r="CJ125" s="250"/>
      <c r="CK125" s="250"/>
      <c r="CL125" s="250"/>
      <c r="CM125" s="250"/>
      <c r="CN125" s="250"/>
      <c r="CO125" s="250"/>
      <c r="CP125" s="250"/>
    </row>
    <row r="126" spans="1:94" s="1" customFormat="1" ht="18" customHeight="1">
      <c r="A126" s="250"/>
      <c r="B126" s="308"/>
      <c r="C126" s="868" t="s">
        <v>533</v>
      </c>
      <c r="D126" s="868"/>
      <c r="E126" s="868"/>
      <c r="F126" s="868"/>
      <c r="G126" s="868"/>
      <c r="H126" s="868"/>
      <c r="I126" s="868"/>
      <c r="J126" s="868"/>
      <c r="K126" s="868"/>
      <c r="L126" s="868"/>
      <c r="M126" s="868"/>
      <c r="N126" s="868"/>
      <c r="O126" s="868"/>
      <c r="P126" s="868"/>
      <c r="Q126" s="868"/>
      <c r="R126" s="868"/>
      <c r="S126" s="868"/>
      <c r="T126" s="868"/>
      <c r="U126" s="868"/>
      <c r="V126" s="868"/>
      <c r="W126" s="868"/>
      <c r="X126" s="868"/>
      <c r="Y126" s="868"/>
      <c r="Z126" s="868"/>
      <c r="AA126" s="868"/>
      <c r="AB126" s="868"/>
      <c r="AC126" s="868"/>
      <c r="AD126" s="868"/>
      <c r="AE126" s="868"/>
      <c r="AF126" s="868"/>
      <c r="AG126" s="868"/>
      <c r="AH126" s="868"/>
      <c r="AI126" s="868"/>
      <c r="AJ126" s="868"/>
      <c r="AK126" s="868"/>
      <c r="AL126" s="868"/>
      <c r="AM126" s="868"/>
      <c r="AN126" s="868"/>
      <c r="AO126" s="868"/>
      <c r="AP126" s="868"/>
      <c r="AQ126" s="868"/>
      <c r="AR126" s="868"/>
      <c r="AS126" s="868"/>
      <c r="AT126" s="868"/>
      <c r="AU126" s="868"/>
      <c r="AV126" s="868"/>
      <c r="AW126" s="868"/>
      <c r="AX126" s="868"/>
      <c r="AY126" s="868"/>
      <c r="AZ126" s="868"/>
      <c r="BA126" s="868"/>
      <c r="BB126" s="868"/>
      <c r="BC126" s="868"/>
      <c r="BD126" s="868"/>
      <c r="BE126" s="868"/>
      <c r="BF126" s="868"/>
      <c r="BG126" s="868"/>
      <c r="BH126" s="868"/>
      <c r="BI126" s="868"/>
      <c r="BJ126" s="250"/>
      <c r="BK126" s="250"/>
      <c r="BL126" s="250"/>
      <c r="BM126" s="250"/>
      <c r="BN126" s="250"/>
      <c r="BO126" s="250"/>
      <c r="BP126" s="250"/>
      <c r="BQ126" s="250"/>
      <c r="BR126" s="250"/>
      <c r="BS126" s="250"/>
      <c r="BT126" s="250"/>
      <c r="BU126" s="250"/>
      <c r="BV126" s="250"/>
      <c r="BW126" s="250"/>
      <c r="BX126" s="250"/>
      <c r="BY126" s="250"/>
      <c r="BZ126" s="250"/>
      <c r="CA126" s="250"/>
      <c r="CB126" s="250"/>
      <c r="CC126" s="250"/>
      <c r="CD126" s="250"/>
      <c r="CE126" s="250"/>
      <c r="CF126" s="250"/>
      <c r="CG126" s="250"/>
      <c r="CH126" s="250"/>
      <c r="CI126" s="250"/>
      <c r="CJ126" s="250"/>
      <c r="CK126" s="250"/>
      <c r="CL126" s="250"/>
      <c r="CM126" s="250"/>
      <c r="CN126" s="250"/>
      <c r="CO126" s="250"/>
      <c r="CP126" s="250"/>
    </row>
    <row r="127" spans="1:94" s="1" customFormat="1" ht="18" customHeight="1">
      <c r="A127" s="250"/>
      <c r="B127" s="309"/>
      <c r="C127" s="310" t="s">
        <v>528</v>
      </c>
      <c r="D127" s="479" t="s">
        <v>751</v>
      </c>
      <c r="E127" s="479"/>
      <c r="F127" s="479"/>
      <c r="G127" s="479"/>
      <c r="H127" s="479"/>
      <c r="I127" s="479"/>
      <c r="J127" s="479"/>
      <c r="K127" s="479"/>
      <c r="L127" s="479"/>
      <c r="M127" s="479"/>
      <c r="N127" s="479"/>
      <c r="O127" s="479"/>
      <c r="P127" s="479"/>
      <c r="Q127" s="286"/>
      <c r="R127" s="303"/>
      <c r="S127" s="272"/>
      <c r="T127" s="286"/>
      <c r="U127" s="303"/>
      <c r="V127" s="272"/>
      <c r="W127" s="286"/>
      <c r="X127" s="303"/>
      <c r="Y127" s="272"/>
      <c r="Z127" s="286"/>
      <c r="AA127" s="303"/>
      <c r="AB127" s="272"/>
      <c r="AC127" s="286"/>
      <c r="AD127" s="303"/>
      <c r="AE127" s="272"/>
      <c r="AF127" s="286"/>
      <c r="AG127" s="303"/>
      <c r="AH127" s="272"/>
      <c r="AI127" s="286"/>
      <c r="AJ127" s="303"/>
      <c r="AK127" s="356"/>
      <c r="AL127" s="286"/>
      <c r="AM127" s="303"/>
      <c r="AN127" s="272"/>
      <c r="AO127" s="356"/>
      <c r="AP127" s="303"/>
      <c r="AQ127" s="272"/>
      <c r="AR127" s="286"/>
      <c r="AS127" s="303"/>
      <c r="AT127" s="272"/>
      <c r="AU127" s="286"/>
      <c r="AV127" s="303"/>
      <c r="AW127" s="272"/>
      <c r="AX127" s="286"/>
      <c r="AY127" s="303"/>
      <c r="AZ127" s="272"/>
      <c r="BA127" s="480"/>
      <c r="BB127" s="480"/>
      <c r="BC127" s="480"/>
      <c r="BD127" s="480"/>
      <c r="BE127" s="480"/>
      <c r="BF127" s="480"/>
      <c r="BG127" s="480"/>
      <c r="BH127" s="480"/>
      <c r="BI127" s="480"/>
      <c r="BJ127" s="250"/>
      <c r="BK127" s="250"/>
      <c r="BL127" s="250"/>
      <c r="BM127" s="250"/>
      <c r="BN127" s="250"/>
      <c r="BO127" s="250"/>
      <c r="BP127" s="250"/>
      <c r="BQ127" s="250"/>
      <c r="BR127" s="250"/>
      <c r="BS127" s="250"/>
      <c r="BT127" s="250"/>
      <c r="BU127" s="250"/>
      <c r="BV127" s="250"/>
      <c r="BW127" s="250"/>
      <c r="BX127" s="250"/>
      <c r="BY127" s="250"/>
      <c r="BZ127" s="250"/>
      <c r="CA127" s="250"/>
      <c r="CB127" s="250"/>
      <c r="CC127" s="250"/>
      <c r="CD127" s="250"/>
      <c r="CE127" s="250"/>
      <c r="CF127" s="250"/>
      <c r="CG127" s="250"/>
      <c r="CH127" s="250"/>
      <c r="CI127" s="250"/>
      <c r="CJ127" s="250"/>
      <c r="CK127" s="250"/>
      <c r="CL127" s="250"/>
      <c r="CM127" s="250"/>
      <c r="CN127" s="250"/>
      <c r="CO127" s="250"/>
      <c r="CP127" s="250"/>
    </row>
    <row r="128" spans="1:94" s="1" customFormat="1" ht="18" customHeight="1">
      <c r="B128" s="863" t="s">
        <v>534</v>
      </c>
      <c r="C128" s="863"/>
      <c r="D128" s="863"/>
      <c r="E128" s="863"/>
      <c r="F128" s="863"/>
      <c r="G128" s="863"/>
      <c r="H128" s="863"/>
      <c r="I128" s="863"/>
      <c r="J128" s="863"/>
      <c r="K128" s="863"/>
      <c r="L128" s="863"/>
      <c r="M128" s="863"/>
      <c r="N128" s="863"/>
      <c r="O128" s="863"/>
      <c r="P128" s="863"/>
      <c r="Q128" s="863"/>
      <c r="R128" s="863"/>
      <c r="S128" s="863"/>
      <c r="T128" s="863"/>
      <c r="U128" s="863"/>
      <c r="V128" s="863"/>
      <c r="W128" s="863"/>
      <c r="X128" s="863"/>
      <c r="Y128" s="863"/>
      <c r="Z128" s="863"/>
      <c r="AA128" s="863"/>
      <c r="AB128" s="863"/>
      <c r="AC128" s="863"/>
      <c r="AD128" s="863"/>
      <c r="AE128" s="863"/>
      <c r="AF128" s="863"/>
      <c r="AG128" s="863"/>
      <c r="AH128" s="863"/>
      <c r="AI128" s="863"/>
      <c r="AJ128" s="863"/>
      <c r="AK128" s="863"/>
      <c r="AL128" s="863"/>
      <c r="AM128" s="863"/>
      <c r="AN128" s="863"/>
      <c r="AO128" s="863"/>
      <c r="AP128" s="863"/>
      <c r="AQ128" s="863"/>
      <c r="AR128" s="863"/>
      <c r="AS128" s="863"/>
      <c r="AT128" s="863"/>
      <c r="AU128" s="863"/>
      <c r="AV128" s="863"/>
      <c r="AW128" s="863"/>
      <c r="AX128" s="863"/>
      <c r="AY128" s="863"/>
      <c r="AZ128" s="863"/>
      <c r="BA128" s="863"/>
      <c r="BB128" s="863"/>
      <c r="BC128" s="863"/>
      <c r="BD128" s="863"/>
      <c r="BE128" s="863"/>
      <c r="BF128" s="863"/>
      <c r="BG128" s="863"/>
      <c r="BH128" s="863"/>
      <c r="BI128" s="863"/>
    </row>
    <row r="129" spans="2:61" s="1" customFormat="1" ht="18" customHeight="1">
      <c r="B129" s="305"/>
      <c r="C129" s="306" t="s">
        <v>528</v>
      </c>
      <c r="D129" s="869" t="s">
        <v>752</v>
      </c>
      <c r="E129" s="869"/>
      <c r="F129" s="869"/>
      <c r="G129" s="869"/>
      <c r="H129" s="869"/>
      <c r="I129" s="869"/>
      <c r="J129" s="869"/>
      <c r="K129" s="869"/>
      <c r="L129" s="869"/>
      <c r="M129" s="869"/>
      <c r="N129" s="869"/>
      <c r="O129" s="869"/>
      <c r="P129" s="869"/>
      <c r="Q129" s="286"/>
      <c r="R129" s="303"/>
      <c r="S129" s="272"/>
      <c r="T129" s="286"/>
      <c r="U129" s="303"/>
      <c r="V129" s="272"/>
      <c r="W129" s="354"/>
      <c r="X129" s="355"/>
      <c r="Y129" s="356"/>
      <c r="Z129" s="354"/>
      <c r="AA129" s="355"/>
      <c r="AB129" s="272"/>
      <c r="AC129" s="286"/>
      <c r="AD129" s="303"/>
      <c r="AE129" s="272"/>
      <c r="AF129" s="286"/>
      <c r="AG129" s="303"/>
      <c r="AH129" s="272"/>
      <c r="AI129" s="286"/>
      <c r="AJ129" s="303"/>
      <c r="AK129" s="272"/>
      <c r="AL129" s="286"/>
      <c r="AM129" s="303"/>
      <c r="AN129" s="272"/>
      <c r="AO129" s="286"/>
      <c r="AP129" s="303"/>
      <c r="AQ129" s="272"/>
      <c r="AR129" s="286"/>
      <c r="AS129" s="303"/>
      <c r="AT129" s="272"/>
      <c r="AU129" s="286"/>
      <c r="AV129" s="303"/>
      <c r="AW129" s="272"/>
      <c r="AX129" s="286"/>
      <c r="AY129" s="303"/>
      <c r="AZ129" s="272"/>
      <c r="BA129" s="480"/>
      <c r="BB129" s="480"/>
      <c r="BC129" s="480"/>
      <c r="BD129" s="480"/>
      <c r="BE129" s="480"/>
      <c r="BF129" s="480"/>
      <c r="BG129" s="480"/>
      <c r="BH129" s="480"/>
      <c r="BI129" s="480"/>
    </row>
    <row r="130" spans="2:61" s="1" customFormat="1" ht="14.25" customHeight="1">
      <c r="B130" s="872" t="s">
        <v>535</v>
      </c>
      <c r="C130" s="872"/>
      <c r="D130" s="872"/>
      <c r="E130" s="872"/>
      <c r="F130" s="872"/>
      <c r="G130" s="872"/>
      <c r="H130" s="872"/>
      <c r="I130" s="872"/>
      <c r="J130" s="872"/>
      <c r="K130" s="872"/>
      <c r="L130" s="872"/>
      <c r="M130" s="872"/>
      <c r="N130" s="872"/>
      <c r="O130" s="872"/>
      <c r="P130" s="872"/>
      <c r="Q130" s="872"/>
      <c r="R130" s="872"/>
      <c r="S130" s="872"/>
      <c r="T130" s="872"/>
      <c r="U130" s="872"/>
      <c r="V130" s="872"/>
      <c r="W130" s="872"/>
      <c r="X130" s="872"/>
      <c r="Y130" s="872"/>
      <c r="Z130" s="872"/>
      <c r="AA130" s="872"/>
      <c r="AB130" s="872"/>
      <c r="AC130" s="872"/>
      <c r="AD130" s="872"/>
      <c r="AE130" s="872"/>
      <c r="AF130" s="872"/>
      <c r="AG130" s="872"/>
      <c r="AH130" s="872"/>
      <c r="AI130" s="872"/>
      <c r="AJ130" s="872"/>
      <c r="AK130" s="872"/>
      <c r="AL130" s="872"/>
      <c r="AM130" s="872"/>
      <c r="AN130" s="872"/>
      <c r="AO130" s="872"/>
      <c r="AP130" s="872"/>
      <c r="AQ130" s="872"/>
      <c r="AR130" s="872"/>
      <c r="AS130" s="872"/>
      <c r="AT130" s="872"/>
      <c r="AU130" s="872"/>
      <c r="AV130" s="872"/>
      <c r="AW130" s="872"/>
      <c r="AX130" s="872"/>
      <c r="AY130" s="872"/>
      <c r="AZ130" s="872"/>
      <c r="BA130" s="872"/>
      <c r="BB130" s="872"/>
      <c r="BC130" s="872"/>
      <c r="BD130" s="872"/>
      <c r="BE130" s="872"/>
      <c r="BF130" s="872"/>
      <c r="BG130" s="872"/>
      <c r="BH130" s="872"/>
    </row>
    <row r="131" spans="2:61" s="1" customFormat="1" ht="14.25" customHeight="1">
      <c r="B131" s="311"/>
      <c r="C131" s="311"/>
      <c r="D131" s="311"/>
      <c r="E131" s="311"/>
      <c r="F131" s="311"/>
      <c r="G131" s="311"/>
      <c r="H131" s="311"/>
      <c r="I131" s="311"/>
      <c r="J131" s="311"/>
      <c r="K131" s="311"/>
      <c r="L131" s="311"/>
      <c r="M131" s="311"/>
      <c r="N131" s="311"/>
      <c r="O131" s="311"/>
      <c r="P131" s="311"/>
      <c r="Q131" s="312"/>
      <c r="R131" s="312"/>
      <c r="S131" s="312"/>
      <c r="T131" s="312"/>
      <c r="U131" s="312"/>
      <c r="V131" s="312"/>
      <c r="W131" s="312"/>
      <c r="X131" s="312"/>
      <c r="Y131" s="312"/>
      <c r="Z131" s="312"/>
      <c r="AA131" s="312"/>
      <c r="AB131" s="312"/>
      <c r="AC131" s="312"/>
      <c r="AD131" s="312"/>
      <c r="AE131" s="312"/>
      <c r="AF131" s="312"/>
      <c r="AG131" s="312"/>
      <c r="AH131" s="312"/>
      <c r="AI131" s="312"/>
      <c r="AJ131" s="312"/>
      <c r="AK131" s="312"/>
      <c r="AL131" s="312"/>
      <c r="AM131" s="312"/>
      <c r="AN131" s="312"/>
      <c r="AO131" s="312"/>
      <c r="AP131" s="312"/>
      <c r="AQ131" s="312"/>
      <c r="AR131" s="312"/>
      <c r="AS131" s="312"/>
      <c r="AT131" s="312"/>
      <c r="AU131" s="312"/>
      <c r="AV131" s="312"/>
      <c r="AW131" s="312"/>
      <c r="AX131" s="312"/>
      <c r="AY131" s="312"/>
      <c r="AZ131" s="312"/>
      <c r="BA131" s="312"/>
      <c r="BB131" s="312"/>
      <c r="BC131" s="312"/>
      <c r="BD131" s="312"/>
      <c r="BE131" s="312"/>
      <c r="BF131" s="312"/>
      <c r="BG131" s="312"/>
      <c r="BH131" s="312"/>
    </row>
    <row r="132" spans="2:61" s="1" customFormat="1" ht="27" customHeight="1">
      <c r="B132" s="543" t="s">
        <v>536</v>
      </c>
      <c r="C132" s="543"/>
      <c r="D132" s="543"/>
      <c r="E132" s="543"/>
      <c r="F132" s="543"/>
      <c r="G132" s="543"/>
      <c r="H132" s="543"/>
      <c r="I132" s="543"/>
      <c r="J132" s="543"/>
      <c r="K132" s="543"/>
      <c r="L132" s="543"/>
      <c r="M132" s="543"/>
      <c r="N132" s="543"/>
      <c r="O132" s="543"/>
      <c r="P132" s="543"/>
      <c r="Q132" s="873">
        <v>46477</v>
      </c>
      <c r="R132" s="432"/>
      <c r="S132" s="432"/>
      <c r="T132" s="432"/>
      <c r="U132" s="432"/>
      <c r="V132" s="432"/>
      <c r="W132" s="432"/>
      <c r="X132" s="432"/>
      <c r="Y132" s="432"/>
      <c r="Z132" s="432"/>
      <c r="AA132" s="432"/>
      <c r="AB132" s="432"/>
      <c r="AC132" s="432"/>
      <c r="AD132" s="432"/>
      <c r="AE132" s="432"/>
      <c r="AF132" s="432"/>
      <c r="AG132" s="312"/>
      <c r="AH132" s="312"/>
      <c r="AI132" s="312"/>
      <c r="AJ132" s="312"/>
      <c r="AK132" s="312"/>
      <c r="AL132" s="312"/>
      <c r="AM132" s="312"/>
      <c r="AN132" s="312"/>
      <c r="AO132" s="312"/>
      <c r="AP132" s="312"/>
      <c r="AQ132" s="312"/>
      <c r="AR132" s="312"/>
      <c r="AS132" s="312"/>
      <c r="AT132" s="312"/>
      <c r="AU132" s="312"/>
      <c r="AV132" s="312"/>
      <c r="AW132" s="312"/>
      <c r="AX132" s="312"/>
      <c r="AY132" s="312"/>
      <c r="AZ132" s="312"/>
      <c r="BA132" s="312"/>
      <c r="BB132" s="312"/>
      <c r="BC132" s="312"/>
      <c r="BD132" s="312"/>
      <c r="BE132" s="312"/>
      <c r="BF132" s="312"/>
      <c r="BG132" s="312"/>
      <c r="BH132" s="312"/>
    </row>
    <row r="133" spans="2:61" s="1" customFormat="1" ht="14.25" customHeight="1">
      <c r="B133" s="312"/>
      <c r="C133" s="312"/>
      <c r="D133" s="312"/>
      <c r="E133" s="312"/>
      <c r="F133" s="312"/>
      <c r="G133" s="312"/>
      <c r="H133" s="312"/>
      <c r="I133" s="312"/>
      <c r="J133" s="312"/>
      <c r="K133" s="312"/>
      <c r="L133" s="312"/>
      <c r="M133" s="312"/>
      <c r="N133" s="312"/>
      <c r="O133" s="312"/>
      <c r="P133" s="312"/>
      <c r="Q133" s="312"/>
      <c r="R133" s="312"/>
      <c r="S133" s="312"/>
      <c r="T133" s="312"/>
      <c r="U133" s="312"/>
      <c r="V133" s="312"/>
      <c r="W133" s="312"/>
      <c r="X133" s="312"/>
      <c r="Y133" s="312"/>
      <c r="Z133" s="312"/>
      <c r="AA133" s="312"/>
      <c r="AB133" s="312"/>
      <c r="AC133" s="312"/>
      <c r="AD133" s="312"/>
      <c r="AE133" s="312"/>
      <c r="AF133" s="312"/>
      <c r="AG133" s="312"/>
      <c r="AH133" s="312"/>
      <c r="AI133" s="312"/>
      <c r="AJ133" s="312"/>
      <c r="AK133" s="312"/>
      <c r="AL133" s="312"/>
      <c r="AM133" s="312"/>
      <c r="AN133" s="312"/>
      <c r="AO133" s="312"/>
      <c r="AP133" s="312"/>
      <c r="AQ133" s="312"/>
      <c r="AR133" s="312"/>
      <c r="AS133" s="312"/>
      <c r="AT133" s="312"/>
      <c r="AU133" s="312"/>
      <c r="AV133" s="312"/>
      <c r="AW133" s="312"/>
      <c r="AX133" s="312"/>
      <c r="AY133" s="312"/>
      <c r="AZ133" s="312"/>
      <c r="BA133" s="312"/>
      <c r="BB133" s="312"/>
      <c r="BC133" s="312"/>
      <c r="BD133" s="312"/>
      <c r="BE133" s="312"/>
      <c r="BF133" s="312"/>
      <c r="BG133" s="312"/>
      <c r="BH133" s="312"/>
    </row>
    <row r="134" spans="2:61" ht="18.75" customHeight="1">
      <c r="B134" s="777" t="s">
        <v>537</v>
      </c>
      <c r="C134" s="777"/>
      <c r="D134" s="777"/>
      <c r="E134" s="777"/>
      <c r="F134" s="777"/>
      <c r="G134" s="777"/>
      <c r="H134" s="777"/>
      <c r="I134" s="777"/>
      <c r="J134" s="777"/>
      <c r="K134" s="777"/>
      <c r="L134" s="777"/>
      <c r="M134" s="777"/>
      <c r="N134" s="777"/>
      <c r="O134" s="777"/>
      <c r="P134" s="777"/>
      <c r="Q134" s="777"/>
      <c r="R134" s="777"/>
      <c r="S134" s="777"/>
      <c r="T134" s="777"/>
      <c r="U134" s="777"/>
      <c r="V134" s="777"/>
      <c r="W134" s="777"/>
      <c r="X134" s="777"/>
      <c r="Y134" s="777"/>
      <c r="Z134" s="777"/>
      <c r="AA134" s="777"/>
      <c r="AB134" s="777"/>
      <c r="AC134" s="777"/>
      <c r="AD134" s="777"/>
      <c r="AE134" s="777"/>
      <c r="AF134" s="777"/>
      <c r="AG134" s="777"/>
      <c r="AH134" s="777"/>
      <c r="AI134" s="777"/>
      <c r="AJ134" s="777"/>
      <c r="AK134" s="777"/>
      <c r="AL134" s="777"/>
      <c r="AM134" s="777"/>
      <c r="AN134" s="777"/>
      <c r="AO134" s="777"/>
      <c r="AP134" s="777"/>
      <c r="AQ134" s="777"/>
      <c r="AR134" s="777"/>
      <c r="AS134" s="777"/>
      <c r="AT134" s="777"/>
      <c r="AU134" s="777"/>
      <c r="AV134" s="777"/>
      <c r="AW134" s="777"/>
      <c r="AX134" s="407"/>
      <c r="AY134" s="407"/>
      <c r="AZ134" s="407"/>
      <c r="BA134" s="407"/>
      <c r="BB134" s="407"/>
      <c r="BC134" s="407"/>
      <c r="BD134" s="407"/>
      <c r="BE134" s="407"/>
      <c r="BF134" s="407"/>
      <c r="BG134" s="407"/>
      <c r="BH134" s="407"/>
    </row>
    <row r="135" spans="2:61" ht="18.75" customHeight="1">
      <c r="B135" s="665" t="s">
        <v>538</v>
      </c>
      <c r="C135" s="568"/>
      <c r="D135" s="568"/>
      <c r="E135" s="568"/>
      <c r="F135" s="568"/>
      <c r="G135" s="568"/>
      <c r="H135" s="568"/>
      <c r="I135" s="568"/>
      <c r="J135" s="568"/>
      <c r="K135" s="568"/>
      <c r="L135" s="568"/>
      <c r="M135" s="568"/>
      <c r="N135" s="568"/>
      <c r="O135" s="568"/>
      <c r="P135" s="568"/>
      <c r="Q135" s="568"/>
      <c r="R135" s="568"/>
      <c r="S135" s="568"/>
      <c r="T135" s="666"/>
      <c r="U135" s="670" t="s">
        <v>539</v>
      </c>
      <c r="V135" s="671"/>
      <c r="W135" s="671"/>
      <c r="X135" s="671"/>
      <c r="Y135" s="671"/>
      <c r="Z135" s="671"/>
      <c r="AA135" s="700"/>
      <c r="AB135" s="697" t="s">
        <v>321</v>
      </c>
      <c r="AC135" s="698"/>
      <c r="AD135" s="698"/>
      <c r="AE135" s="698"/>
      <c r="AF135" s="698"/>
      <c r="AG135" s="698"/>
      <c r="AH135" s="698"/>
      <c r="AI135" s="698"/>
      <c r="AJ135" s="698"/>
      <c r="AK135" s="698"/>
      <c r="AL135" s="698"/>
      <c r="AM135" s="698"/>
      <c r="AN135" s="698"/>
      <c r="AO135" s="698"/>
      <c r="AP135" s="698"/>
      <c r="AQ135" s="698"/>
      <c r="AR135" s="699"/>
      <c r="AS135" s="427" t="s">
        <v>540</v>
      </c>
      <c r="AT135" s="427"/>
      <c r="AU135" s="427"/>
      <c r="AV135" s="427"/>
      <c r="AW135" s="427"/>
      <c r="AX135" s="542" t="s">
        <v>541</v>
      </c>
      <c r="AY135" s="542"/>
      <c r="AZ135" s="542"/>
      <c r="BA135" s="542"/>
      <c r="BB135" s="542"/>
      <c r="BC135" s="542"/>
      <c r="BD135" s="542"/>
      <c r="BE135" s="542"/>
      <c r="BF135" s="542"/>
      <c r="BG135" s="542"/>
      <c r="BH135" s="542"/>
      <c r="BI135" s="542"/>
    </row>
    <row r="136" spans="2:61" ht="18.75" customHeight="1">
      <c r="B136" s="761"/>
      <c r="C136" s="762"/>
      <c r="D136" s="762"/>
      <c r="E136" s="762"/>
      <c r="F136" s="762"/>
      <c r="G136" s="762"/>
      <c r="H136" s="762"/>
      <c r="I136" s="762"/>
      <c r="J136" s="762"/>
      <c r="K136" s="762"/>
      <c r="L136" s="762"/>
      <c r="M136" s="762"/>
      <c r="N136" s="762"/>
      <c r="O136" s="762"/>
      <c r="P136" s="762"/>
      <c r="Q136" s="762"/>
      <c r="R136" s="762"/>
      <c r="S136" s="762"/>
      <c r="T136" s="763"/>
      <c r="U136" s="713"/>
      <c r="V136" s="714"/>
      <c r="W136" s="714"/>
      <c r="X136" s="714"/>
      <c r="Y136" s="714"/>
      <c r="Z136" s="714"/>
      <c r="AA136" s="715"/>
      <c r="AB136" s="697" t="s">
        <v>20</v>
      </c>
      <c r="AC136" s="698"/>
      <c r="AD136" s="698"/>
      <c r="AE136" s="698"/>
      <c r="AF136" s="698"/>
      <c r="AG136" s="698"/>
      <c r="AH136" s="699"/>
      <c r="AI136" s="542" t="s">
        <v>21</v>
      </c>
      <c r="AJ136" s="542"/>
      <c r="AK136" s="542"/>
      <c r="AL136" s="697" t="s">
        <v>22</v>
      </c>
      <c r="AM136" s="698"/>
      <c r="AN136" s="698"/>
      <c r="AO136" s="698"/>
      <c r="AP136" s="698"/>
      <c r="AQ136" s="698"/>
      <c r="AR136" s="699"/>
      <c r="AS136" s="427"/>
      <c r="AT136" s="427"/>
      <c r="AU136" s="427"/>
      <c r="AV136" s="427"/>
      <c r="AW136" s="427"/>
      <c r="AX136" s="542"/>
      <c r="AY136" s="542"/>
      <c r="AZ136" s="542"/>
      <c r="BA136" s="542"/>
      <c r="BB136" s="542"/>
      <c r="BC136" s="542"/>
      <c r="BD136" s="542"/>
      <c r="BE136" s="542"/>
      <c r="BF136" s="542"/>
      <c r="BG136" s="542"/>
      <c r="BH136" s="542"/>
      <c r="BI136" s="542"/>
    </row>
    <row r="137" spans="2:61" ht="18.75" customHeight="1">
      <c r="B137" s="313" t="s">
        <v>542</v>
      </c>
      <c r="C137" s="314"/>
      <c r="D137" s="314"/>
      <c r="E137" s="314"/>
      <c r="F137" s="314"/>
      <c r="G137" s="314"/>
      <c r="H137" s="314"/>
      <c r="I137" s="314"/>
      <c r="J137" s="314"/>
      <c r="K137" s="314"/>
      <c r="L137" s="314"/>
      <c r="M137" s="314"/>
      <c r="N137" s="314"/>
      <c r="O137" s="314"/>
      <c r="P137" s="314"/>
      <c r="Q137" s="314"/>
      <c r="R137" s="314"/>
      <c r="S137" s="314"/>
      <c r="T137" s="314"/>
      <c r="U137" s="870">
        <f>IF(SUM(U139:AA140,U142:AA143,U145:AA146,U148:AA149,U151:AA152,U154:AA155)=0,"0",SUM(U139:AA140,U142:AA143,U145:AA146,U148:AA149,U151:AA152,U154:AA155))</f>
        <v>1667000</v>
      </c>
      <c r="V137" s="870"/>
      <c r="W137" s="870"/>
      <c r="X137" s="870"/>
      <c r="Y137" s="870"/>
      <c r="Z137" s="870"/>
      <c r="AA137" s="870"/>
      <c r="AB137" s="871">
        <f>IF(SUM(AB139:AH140,AB142:AH143,AB145:AH146,AB148:AH149,AB151:AH152,AB154:AH155)=0,"0",SUM(AB139:AH140,AB142:AH143,AB145:AH146,AB148:AH149,AB151:AH152,AB154:AH155))</f>
        <v>1570000</v>
      </c>
      <c r="AC137" s="871"/>
      <c r="AD137" s="871"/>
      <c r="AE137" s="871"/>
      <c r="AF137" s="871"/>
      <c r="AG137" s="871"/>
      <c r="AH137" s="871"/>
      <c r="AI137" s="542"/>
      <c r="AJ137" s="542"/>
      <c r="AK137" s="542"/>
      <c r="AL137" s="871">
        <f>IF(SUM(AL139:AR140,AL142:AR143,AL145:AR146,AL148:AR149,AL151:AR152,AL154:AR155)=0,"0",SUM(AL139:AR140,AL142:AR143,AL145:AR146,AL148:AR149,AL151:AR152,AL154:AR155))</f>
        <v>97000</v>
      </c>
      <c r="AM137" s="871"/>
      <c r="AN137" s="871"/>
      <c r="AO137" s="871"/>
      <c r="AP137" s="871"/>
      <c r="AQ137" s="871"/>
      <c r="AR137" s="871"/>
      <c r="AS137" s="542"/>
      <c r="AT137" s="542"/>
      <c r="AU137" s="542"/>
      <c r="AV137" s="542"/>
      <c r="AW137" s="542"/>
      <c r="AX137" s="542"/>
      <c r="AY137" s="542"/>
      <c r="AZ137" s="542"/>
      <c r="BA137" s="542"/>
      <c r="BB137" s="542"/>
      <c r="BC137" s="542"/>
      <c r="BD137" s="542"/>
      <c r="BE137" s="542"/>
      <c r="BF137" s="542"/>
      <c r="BG137" s="542"/>
      <c r="BH137" s="542"/>
      <c r="BI137" s="542"/>
    </row>
    <row r="138" spans="2:61" ht="14.25" customHeight="1">
      <c r="B138" s="282"/>
      <c r="C138" s="865" t="s">
        <v>527</v>
      </c>
      <c r="D138" s="865"/>
      <c r="E138" s="865"/>
      <c r="F138" s="865"/>
      <c r="G138" s="865"/>
      <c r="H138" s="865"/>
      <c r="I138" s="865"/>
      <c r="J138" s="865"/>
      <c r="K138" s="865"/>
      <c r="L138" s="865"/>
      <c r="M138" s="865"/>
      <c r="N138" s="865"/>
      <c r="O138" s="865"/>
      <c r="P138" s="865"/>
      <c r="Q138" s="865"/>
      <c r="R138" s="865"/>
      <c r="S138" s="865"/>
      <c r="T138" s="865"/>
      <c r="U138" s="865"/>
      <c r="V138" s="865"/>
      <c r="W138" s="865"/>
      <c r="X138" s="865"/>
      <c r="Y138" s="865"/>
      <c r="Z138" s="865"/>
      <c r="AA138" s="865"/>
      <c r="AB138" s="865"/>
      <c r="AC138" s="865"/>
      <c r="AD138" s="865"/>
      <c r="AE138" s="865"/>
      <c r="AF138" s="865"/>
      <c r="AG138" s="865"/>
      <c r="AH138" s="865"/>
      <c r="AI138" s="865"/>
      <c r="AJ138" s="865"/>
      <c r="AK138" s="865"/>
      <c r="AL138" s="865"/>
      <c r="AM138" s="865"/>
      <c r="AN138" s="865"/>
      <c r="AO138" s="865"/>
      <c r="AP138" s="865"/>
      <c r="AQ138" s="865"/>
      <c r="AR138" s="865"/>
      <c r="AS138" s="865"/>
      <c r="AT138" s="865"/>
      <c r="AU138" s="865"/>
      <c r="AV138" s="865"/>
      <c r="AW138" s="865"/>
      <c r="AX138" s="865"/>
      <c r="AY138" s="865"/>
      <c r="AZ138" s="865"/>
      <c r="BA138" s="865"/>
      <c r="BB138" s="865"/>
      <c r="BC138" s="865"/>
      <c r="BD138" s="865"/>
      <c r="BE138" s="865"/>
      <c r="BF138" s="865"/>
      <c r="BG138" s="865"/>
      <c r="BH138" s="865"/>
      <c r="BI138" s="865"/>
    </row>
    <row r="139" spans="2:61" ht="39" customHeight="1">
      <c r="B139" s="271"/>
      <c r="C139" s="880" t="s">
        <v>543</v>
      </c>
      <c r="D139" s="713"/>
      <c r="E139" s="881" t="s">
        <v>544</v>
      </c>
      <c r="F139" s="882"/>
      <c r="G139" s="882"/>
      <c r="H139" s="882"/>
      <c r="I139" s="882"/>
      <c r="J139" s="882"/>
      <c r="K139" s="882"/>
      <c r="L139" s="882"/>
      <c r="M139" s="882"/>
      <c r="N139" s="882"/>
      <c r="O139" s="882"/>
      <c r="P139" s="882"/>
      <c r="Q139" s="882"/>
      <c r="R139" s="882"/>
      <c r="S139" s="882"/>
      <c r="T139" s="883"/>
      <c r="U139" s="884">
        <v>22000</v>
      </c>
      <c r="V139" s="885"/>
      <c r="W139" s="885"/>
      <c r="X139" s="885"/>
      <c r="Y139" s="885"/>
      <c r="Z139" s="885"/>
      <c r="AA139" s="886"/>
      <c r="AB139" s="884">
        <v>20000</v>
      </c>
      <c r="AC139" s="885"/>
      <c r="AD139" s="885"/>
      <c r="AE139" s="885"/>
      <c r="AF139" s="885"/>
      <c r="AG139" s="885"/>
      <c r="AH139" s="886"/>
      <c r="AI139" s="887" t="s">
        <v>545</v>
      </c>
      <c r="AJ139" s="887"/>
      <c r="AK139" s="887"/>
      <c r="AL139" s="884">
        <v>2000</v>
      </c>
      <c r="AM139" s="885"/>
      <c r="AN139" s="885"/>
      <c r="AO139" s="885"/>
      <c r="AP139" s="885"/>
      <c r="AQ139" s="885"/>
      <c r="AR139" s="886"/>
      <c r="AS139" s="888" t="s">
        <v>546</v>
      </c>
      <c r="AT139" s="889"/>
      <c r="AU139" s="889"/>
      <c r="AV139" s="889"/>
      <c r="AW139" s="889"/>
      <c r="AX139" s="775" t="s">
        <v>547</v>
      </c>
      <c r="AY139" s="776"/>
      <c r="AZ139" s="776"/>
      <c r="BA139" s="776"/>
      <c r="BB139" s="776"/>
      <c r="BC139" s="776"/>
      <c r="BD139" s="776"/>
      <c r="BE139" s="776"/>
      <c r="BF139" s="776"/>
      <c r="BG139" s="776"/>
      <c r="BH139" s="776"/>
      <c r="BI139" s="776"/>
    </row>
    <row r="140" spans="2:61" ht="18.75" customHeight="1">
      <c r="B140" s="240"/>
      <c r="C140" s="427"/>
      <c r="D140" s="424"/>
      <c r="E140" s="874"/>
      <c r="F140" s="875"/>
      <c r="G140" s="875"/>
      <c r="H140" s="875"/>
      <c r="I140" s="875"/>
      <c r="J140" s="875"/>
      <c r="K140" s="875"/>
      <c r="L140" s="875"/>
      <c r="M140" s="875"/>
      <c r="N140" s="875"/>
      <c r="O140" s="875"/>
      <c r="P140" s="875"/>
      <c r="Q140" s="875"/>
      <c r="R140" s="875"/>
      <c r="S140" s="875"/>
      <c r="T140" s="876"/>
      <c r="U140" s="877"/>
      <c r="V140" s="878"/>
      <c r="W140" s="878"/>
      <c r="X140" s="878"/>
      <c r="Y140" s="878"/>
      <c r="Z140" s="878"/>
      <c r="AA140" s="879"/>
      <c r="AB140" s="877"/>
      <c r="AC140" s="878"/>
      <c r="AD140" s="878"/>
      <c r="AE140" s="878"/>
      <c r="AF140" s="878"/>
      <c r="AG140" s="878"/>
      <c r="AH140" s="879"/>
      <c r="AI140" s="542"/>
      <c r="AJ140" s="542"/>
      <c r="AK140" s="542"/>
      <c r="AL140" s="877"/>
      <c r="AM140" s="878"/>
      <c r="AN140" s="878"/>
      <c r="AO140" s="878"/>
      <c r="AP140" s="878"/>
      <c r="AQ140" s="878"/>
      <c r="AR140" s="879"/>
      <c r="AS140" s="716"/>
      <c r="AT140" s="716"/>
      <c r="AU140" s="716"/>
      <c r="AV140" s="716"/>
      <c r="AW140" s="716"/>
      <c r="AX140" s="716"/>
      <c r="AY140" s="716"/>
      <c r="AZ140" s="716"/>
      <c r="BA140" s="716"/>
      <c r="BB140" s="716"/>
      <c r="BC140" s="716"/>
      <c r="BD140" s="716"/>
      <c r="BE140" s="716"/>
      <c r="BF140" s="716"/>
      <c r="BG140" s="716"/>
      <c r="BH140" s="716"/>
      <c r="BI140" s="716"/>
    </row>
    <row r="141" spans="2:61" ht="15" customHeight="1">
      <c r="B141" s="240"/>
      <c r="C141" s="890" t="s">
        <v>529</v>
      </c>
      <c r="D141" s="891"/>
      <c r="E141" s="891"/>
      <c r="F141" s="891"/>
      <c r="G141" s="891"/>
      <c r="H141" s="891"/>
      <c r="I141" s="891"/>
      <c r="J141" s="891"/>
      <c r="K141" s="891"/>
      <c r="L141" s="891"/>
      <c r="M141" s="891"/>
      <c r="N141" s="891"/>
      <c r="O141" s="891"/>
      <c r="P141" s="891"/>
      <c r="Q141" s="891"/>
      <c r="R141" s="891"/>
      <c r="S141" s="891"/>
      <c r="T141" s="891"/>
      <c r="U141" s="891"/>
      <c r="V141" s="891"/>
      <c r="W141" s="891"/>
      <c r="X141" s="891"/>
      <c r="Y141" s="891"/>
      <c r="Z141" s="891"/>
      <c r="AA141" s="891"/>
      <c r="AB141" s="891"/>
      <c r="AC141" s="891"/>
      <c r="AD141" s="891"/>
      <c r="AE141" s="891"/>
      <c r="AF141" s="891"/>
      <c r="AG141" s="891"/>
      <c r="AH141" s="891"/>
      <c r="AI141" s="891"/>
      <c r="AJ141" s="891"/>
      <c r="AK141" s="891"/>
      <c r="AL141" s="891"/>
      <c r="AM141" s="891"/>
      <c r="AN141" s="891"/>
      <c r="AO141" s="891"/>
      <c r="AP141" s="891"/>
      <c r="AQ141" s="891"/>
      <c r="AR141" s="891"/>
      <c r="AS141" s="891"/>
      <c r="AT141" s="891"/>
      <c r="AU141" s="891"/>
      <c r="AV141" s="891"/>
      <c r="AW141" s="891"/>
      <c r="AX141" s="891"/>
      <c r="AY141" s="891"/>
      <c r="AZ141" s="891"/>
      <c r="BA141" s="891"/>
      <c r="BB141" s="891"/>
      <c r="BC141" s="891"/>
      <c r="BD141" s="891"/>
      <c r="BE141" s="891"/>
      <c r="BF141" s="891"/>
      <c r="BG141" s="891"/>
      <c r="BH141" s="891"/>
      <c r="BI141" s="892"/>
    </row>
    <row r="142" spans="2:61" ht="18.75" customHeight="1">
      <c r="B142" s="315"/>
      <c r="C142" s="893" t="s">
        <v>543</v>
      </c>
      <c r="D142" s="894"/>
      <c r="E142" s="895"/>
      <c r="F142" s="896"/>
      <c r="G142" s="896"/>
      <c r="H142" s="896"/>
      <c r="I142" s="896"/>
      <c r="J142" s="896"/>
      <c r="K142" s="896"/>
      <c r="L142" s="896"/>
      <c r="M142" s="896"/>
      <c r="N142" s="896"/>
      <c r="O142" s="896"/>
      <c r="P142" s="896"/>
      <c r="Q142" s="896"/>
      <c r="R142" s="896"/>
      <c r="S142" s="896"/>
      <c r="T142" s="897"/>
      <c r="U142" s="898"/>
      <c r="V142" s="899"/>
      <c r="W142" s="899"/>
      <c r="X142" s="899"/>
      <c r="Y142" s="899"/>
      <c r="Z142" s="899"/>
      <c r="AA142" s="900"/>
      <c r="AB142" s="898"/>
      <c r="AC142" s="899"/>
      <c r="AD142" s="899"/>
      <c r="AE142" s="899"/>
      <c r="AF142" s="899"/>
      <c r="AG142" s="899"/>
      <c r="AH142" s="900"/>
      <c r="AI142" s="887" t="s">
        <v>548</v>
      </c>
      <c r="AJ142" s="887"/>
      <c r="AK142" s="887"/>
      <c r="AL142" s="898"/>
      <c r="AM142" s="899"/>
      <c r="AN142" s="899"/>
      <c r="AO142" s="899"/>
      <c r="AP142" s="899"/>
      <c r="AQ142" s="899"/>
      <c r="AR142" s="900"/>
      <c r="AS142" s="901"/>
      <c r="AT142" s="902"/>
      <c r="AU142" s="902"/>
      <c r="AV142" s="902"/>
      <c r="AW142" s="902"/>
      <c r="AX142" s="903"/>
      <c r="AY142" s="903"/>
      <c r="AZ142" s="903"/>
      <c r="BA142" s="903"/>
      <c r="BB142" s="903"/>
      <c r="BC142" s="903"/>
      <c r="BD142" s="903"/>
      <c r="BE142" s="903"/>
      <c r="BF142" s="903"/>
      <c r="BG142" s="903"/>
      <c r="BH142" s="903"/>
      <c r="BI142" s="903"/>
    </row>
    <row r="143" spans="2:61" ht="18.75" customHeight="1">
      <c r="B143" s="282"/>
      <c r="C143" s="893"/>
      <c r="D143" s="894"/>
      <c r="E143" s="904"/>
      <c r="F143" s="707"/>
      <c r="G143" s="707"/>
      <c r="H143" s="707"/>
      <c r="I143" s="707"/>
      <c r="J143" s="707"/>
      <c r="K143" s="707"/>
      <c r="L143" s="707"/>
      <c r="M143" s="707"/>
      <c r="N143" s="707"/>
      <c r="O143" s="707"/>
      <c r="P143" s="707"/>
      <c r="Q143" s="707"/>
      <c r="R143" s="707"/>
      <c r="S143" s="707"/>
      <c r="T143" s="767"/>
      <c r="U143" s="877"/>
      <c r="V143" s="878"/>
      <c r="W143" s="878"/>
      <c r="X143" s="878"/>
      <c r="Y143" s="878"/>
      <c r="Z143" s="878"/>
      <c r="AA143" s="879"/>
      <c r="AB143" s="877"/>
      <c r="AC143" s="878"/>
      <c r="AD143" s="878"/>
      <c r="AE143" s="878"/>
      <c r="AF143" s="878"/>
      <c r="AG143" s="878"/>
      <c r="AH143" s="879"/>
      <c r="AI143" s="542"/>
      <c r="AJ143" s="542"/>
      <c r="AK143" s="542"/>
      <c r="AL143" s="877"/>
      <c r="AM143" s="878"/>
      <c r="AN143" s="878"/>
      <c r="AO143" s="878"/>
      <c r="AP143" s="878"/>
      <c r="AQ143" s="878"/>
      <c r="AR143" s="879"/>
      <c r="AS143" s="716"/>
      <c r="AT143" s="716"/>
      <c r="AU143" s="716"/>
      <c r="AV143" s="716"/>
      <c r="AW143" s="716"/>
      <c r="AX143" s="716"/>
      <c r="AY143" s="716"/>
      <c r="AZ143" s="716"/>
      <c r="BA143" s="716"/>
      <c r="BB143" s="716"/>
      <c r="BC143" s="716"/>
      <c r="BD143" s="716"/>
      <c r="BE143" s="716"/>
      <c r="BF143" s="716"/>
      <c r="BG143" s="716"/>
      <c r="BH143" s="716"/>
      <c r="BI143" s="716"/>
    </row>
    <row r="144" spans="2:61" ht="15" customHeight="1">
      <c r="B144" s="240"/>
      <c r="C144" s="905" t="s">
        <v>530</v>
      </c>
      <c r="D144" s="905"/>
      <c r="E144" s="905"/>
      <c r="F144" s="905"/>
      <c r="G144" s="905"/>
      <c r="H144" s="905"/>
      <c r="I144" s="905"/>
      <c r="J144" s="905"/>
      <c r="K144" s="905"/>
      <c r="L144" s="905"/>
      <c r="M144" s="905"/>
      <c r="N144" s="905"/>
      <c r="O144" s="905"/>
      <c r="P144" s="905"/>
      <c r="Q144" s="905"/>
      <c r="R144" s="905"/>
      <c r="S144" s="905"/>
      <c r="T144" s="905"/>
      <c r="U144" s="905"/>
      <c r="V144" s="905"/>
      <c r="W144" s="905"/>
      <c r="X144" s="905"/>
      <c r="Y144" s="905"/>
      <c r="Z144" s="905"/>
      <c r="AA144" s="905"/>
      <c r="AB144" s="905"/>
      <c r="AC144" s="905"/>
      <c r="AD144" s="905"/>
      <c r="AE144" s="905"/>
      <c r="AF144" s="905"/>
      <c r="AG144" s="905"/>
      <c r="AH144" s="905"/>
      <c r="AI144" s="905"/>
      <c r="AJ144" s="905"/>
      <c r="AK144" s="905"/>
      <c r="AL144" s="905"/>
      <c r="AM144" s="905"/>
      <c r="AN144" s="905"/>
      <c r="AO144" s="905"/>
      <c r="AP144" s="905"/>
      <c r="AQ144" s="905"/>
      <c r="AR144" s="905"/>
      <c r="AS144" s="905"/>
      <c r="AT144" s="905"/>
      <c r="AU144" s="905"/>
      <c r="AV144" s="905"/>
      <c r="AW144" s="905"/>
      <c r="AX144" s="905"/>
      <c r="AY144" s="905"/>
      <c r="AZ144" s="905"/>
      <c r="BA144" s="905"/>
      <c r="BB144" s="905"/>
      <c r="BC144" s="905"/>
      <c r="BD144" s="905"/>
      <c r="BE144" s="905"/>
      <c r="BF144" s="905"/>
      <c r="BG144" s="905"/>
      <c r="BH144" s="905"/>
      <c r="BI144" s="905"/>
    </row>
    <row r="145" spans="1:64" ht="88.5" customHeight="1">
      <c r="B145" s="315"/>
      <c r="C145" s="906" t="s">
        <v>543</v>
      </c>
      <c r="D145" s="907"/>
      <c r="E145" s="881" t="s">
        <v>549</v>
      </c>
      <c r="F145" s="882"/>
      <c r="G145" s="882"/>
      <c r="H145" s="882"/>
      <c r="I145" s="882"/>
      <c r="J145" s="882"/>
      <c r="K145" s="882"/>
      <c r="L145" s="882"/>
      <c r="M145" s="882"/>
      <c r="N145" s="882"/>
      <c r="O145" s="882"/>
      <c r="P145" s="882"/>
      <c r="Q145" s="882"/>
      <c r="R145" s="882"/>
      <c r="S145" s="882"/>
      <c r="T145" s="883"/>
      <c r="U145" s="884">
        <v>600000</v>
      </c>
      <c r="V145" s="885"/>
      <c r="W145" s="885"/>
      <c r="X145" s="885"/>
      <c r="Y145" s="885"/>
      <c r="Z145" s="885"/>
      <c r="AA145" s="886"/>
      <c r="AB145" s="884">
        <v>600000</v>
      </c>
      <c r="AC145" s="885"/>
      <c r="AD145" s="885"/>
      <c r="AE145" s="885"/>
      <c r="AF145" s="885"/>
      <c r="AG145" s="885"/>
      <c r="AH145" s="886"/>
      <c r="AI145" s="887" t="s">
        <v>548</v>
      </c>
      <c r="AJ145" s="887"/>
      <c r="AK145" s="887"/>
      <c r="AL145" s="884">
        <v>0</v>
      </c>
      <c r="AM145" s="885"/>
      <c r="AN145" s="885"/>
      <c r="AO145" s="885"/>
      <c r="AP145" s="885"/>
      <c r="AQ145" s="885"/>
      <c r="AR145" s="886"/>
      <c r="AS145" s="908" t="s">
        <v>550</v>
      </c>
      <c r="AT145" s="909"/>
      <c r="AU145" s="909"/>
      <c r="AV145" s="909"/>
      <c r="AW145" s="909"/>
      <c r="AX145" s="775" t="s">
        <v>551</v>
      </c>
      <c r="AY145" s="776"/>
      <c r="AZ145" s="776"/>
      <c r="BA145" s="776"/>
      <c r="BB145" s="776"/>
      <c r="BC145" s="776"/>
      <c r="BD145" s="776"/>
      <c r="BE145" s="776"/>
      <c r="BF145" s="776"/>
      <c r="BG145" s="776"/>
      <c r="BH145" s="776"/>
      <c r="BI145" s="776"/>
    </row>
    <row r="146" spans="1:64" ht="18.75" customHeight="1">
      <c r="B146" s="282"/>
      <c r="C146" s="893"/>
      <c r="D146" s="894"/>
      <c r="E146" s="904"/>
      <c r="F146" s="707"/>
      <c r="G146" s="707"/>
      <c r="H146" s="707"/>
      <c r="I146" s="707"/>
      <c r="J146" s="707"/>
      <c r="K146" s="707"/>
      <c r="L146" s="707"/>
      <c r="M146" s="707"/>
      <c r="N146" s="707"/>
      <c r="O146" s="707"/>
      <c r="P146" s="707"/>
      <c r="Q146" s="707"/>
      <c r="R146" s="707"/>
      <c r="S146" s="707"/>
      <c r="T146" s="767"/>
      <c r="U146" s="877"/>
      <c r="V146" s="878"/>
      <c r="W146" s="878"/>
      <c r="X146" s="878"/>
      <c r="Y146" s="878"/>
      <c r="Z146" s="878"/>
      <c r="AA146" s="879"/>
      <c r="AB146" s="877"/>
      <c r="AC146" s="878"/>
      <c r="AD146" s="878"/>
      <c r="AE146" s="878"/>
      <c r="AF146" s="878"/>
      <c r="AG146" s="878"/>
      <c r="AH146" s="879"/>
      <c r="AI146" s="542"/>
      <c r="AJ146" s="542"/>
      <c r="AK146" s="542"/>
      <c r="AL146" s="877"/>
      <c r="AM146" s="878"/>
      <c r="AN146" s="878"/>
      <c r="AO146" s="878"/>
      <c r="AP146" s="878"/>
      <c r="AQ146" s="878"/>
      <c r="AR146" s="879"/>
      <c r="AS146" s="716"/>
      <c r="AT146" s="716"/>
      <c r="AU146" s="716"/>
      <c r="AV146" s="716"/>
      <c r="AW146" s="716"/>
      <c r="AX146" s="716"/>
      <c r="AY146" s="716"/>
      <c r="AZ146" s="716"/>
      <c r="BA146" s="716"/>
      <c r="BB146" s="716"/>
      <c r="BC146" s="716"/>
      <c r="BD146" s="716"/>
      <c r="BE146" s="716"/>
      <c r="BF146" s="716"/>
      <c r="BG146" s="716"/>
      <c r="BH146" s="716"/>
      <c r="BI146" s="716"/>
    </row>
    <row r="147" spans="1:64" ht="15" customHeight="1">
      <c r="B147" s="240"/>
      <c r="C147" s="905" t="s">
        <v>531</v>
      </c>
      <c r="D147" s="905"/>
      <c r="E147" s="905"/>
      <c r="F147" s="905"/>
      <c r="G147" s="905"/>
      <c r="H147" s="905"/>
      <c r="I147" s="905"/>
      <c r="J147" s="905"/>
      <c r="K147" s="905"/>
      <c r="L147" s="905"/>
      <c r="M147" s="905"/>
      <c r="N147" s="905"/>
      <c r="O147" s="905"/>
      <c r="P147" s="905"/>
      <c r="Q147" s="905"/>
      <c r="R147" s="905"/>
      <c r="S147" s="905"/>
      <c r="T147" s="905"/>
      <c r="U147" s="905"/>
      <c r="V147" s="905"/>
      <c r="W147" s="905"/>
      <c r="X147" s="905"/>
      <c r="Y147" s="905"/>
      <c r="Z147" s="905"/>
      <c r="AA147" s="905"/>
      <c r="AB147" s="905"/>
      <c r="AC147" s="905"/>
      <c r="AD147" s="905"/>
      <c r="AE147" s="905"/>
      <c r="AF147" s="905"/>
      <c r="AG147" s="905"/>
      <c r="AH147" s="905"/>
      <c r="AI147" s="905"/>
      <c r="AJ147" s="905"/>
      <c r="AK147" s="905"/>
      <c r="AL147" s="905"/>
      <c r="AM147" s="905"/>
      <c r="AN147" s="905"/>
      <c r="AO147" s="905"/>
      <c r="AP147" s="905"/>
      <c r="AQ147" s="905"/>
      <c r="AR147" s="905"/>
      <c r="AS147" s="905"/>
      <c r="AT147" s="905"/>
      <c r="AU147" s="905"/>
      <c r="AV147" s="905"/>
      <c r="AW147" s="905"/>
      <c r="AX147" s="905"/>
      <c r="AY147" s="905"/>
      <c r="AZ147" s="905"/>
      <c r="BA147" s="905"/>
      <c r="BB147" s="905"/>
      <c r="BC147" s="905"/>
      <c r="BD147" s="905"/>
      <c r="BE147" s="905"/>
      <c r="BF147" s="905"/>
      <c r="BG147" s="905"/>
      <c r="BH147" s="905"/>
      <c r="BI147" s="905"/>
    </row>
    <row r="148" spans="1:64" ht="24.75" customHeight="1">
      <c r="B148" s="315"/>
      <c r="C148" s="906" t="s">
        <v>543</v>
      </c>
      <c r="D148" s="907"/>
      <c r="E148" s="917" t="s">
        <v>552</v>
      </c>
      <c r="F148" s="882"/>
      <c r="G148" s="882"/>
      <c r="H148" s="882"/>
      <c r="I148" s="882"/>
      <c r="J148" s="882"/>
      <c r="K148" s="882"/>
      <c r="L148" s="882"/>
      <c r="M148" s="882"/>
      <c r="N148" s="882"/>
      <c r="O148" s="882"/>
      <c r="P148" s="882"/>
      <c r="Q148" s="882"/>
      <c r="R148" s="882"/>
      <c r="S148" s="882"/>
      <c r="T148" s="883"/>
      <c r="U148" s="884">
        <v>330000</v>
      </c>
      <c r="V148" s="885"/>
      <c r="W148" s="885"/>
      <c r="X148" s="885"/>
      <c r="Y148" s="885"/>
      <c r="Z148" s="885"/>
      <c r="AA148" s="886"/>
      <c r="AB148" s="884">
        <v>500000</v>
      </c>
      <c r="AC148" s="885"/>
      <c r="AD148" s="885"/>
      <c r="AE148" s="885"/>
      <c r="AF148" s="885"/>
      <c r="AG148" s="885"/>
      <c r="AH148" s="886"/>
      <c r="AI148" s="887" t="s">
        <v>548</v>
      </c>
      <c r="AJ148" s="887"/>
      <c r="AK148" s="887"/>
      <c r="AL148" s="884">
        <v>50000</v>
      </c>
      <c r="AM148" s="885"/>
      <c r="AN148" s="885"/>
      <c r="AO148" s="885"/>
      <c r="AP148" s="885"/>
      <c r="AQ148" s="885"/>
      <c r="AR148" s="886"/>
      <c r="AS148" s="908" t="s">
        <v>754</v>
      </c>
      <c r="AT148" s="909"/>
      <c r="AU148" s="909"/>
      <c r="AV148" s="909"/>
      <c r="AW148" s="909"/>
      <c r="AX148" s="918" t="s">
        <v>753</v>
      </c>
      <c r="AY148" s="918"/>
      <c r="AZ148" s="918"/>
      <c r="BA148" s="918"/>
      <c r="BB148" s="918"/>
      <c r="BC148" s="918"/>
      <c r="BD148" s="918"/>
      <c r="BE148" s="918"/>
      <c r="BF148" s="918"/>
      <c r="BG148" s="918"/>
      <c r="BH148" s="918"/>
      <c r="BI148" s="918"/>
    </row>
    <row r="149" spans="1:64" ht="18.75" customHeight="1">
      <c r="B149" s="282"/>
      <c r="C149" s="893"/>
      <c r="D149" s="894"/>
      <c r="E149" s="904"/>
      <c r="F149" s="707"/>
      <c r="G149" s="707"/>
      <c r="H149" s="707"/>
      <c r="I149" s="707"/>
      <c r="J149" s="707"/>
      <c r="K149" s="707"/>
      <c r="L149" s="707"/>
      <c r="M149" s="707"/>
      <c r="N149" s="707"/>
      <c r="O149" s="707"/>
      <c r="P149" s="707"/>
      <c r="Q149" s="707"/>
      <c r="R149" s="707"/>
      <c r="S149" s="707"/>
      <c r="T149" s="767"/>
      <c r="U149" s="910"/>
      <c r="V149" s="911"/>
      <c r="W149" s="911"/>
      <c r="X149" s="911"/>
      <c r="Y149" s="911"/>
      <c r="Z149" s="911"/>
      <c r="AA149" s="912"/>
      <c r="AB149" s="910"/>
      <c r="AC149" s="911"/>
      <c r="AD149" s="911"/>
      <c r="AE149" s="911"/>
      <c r="AF149" s="911"/>
      <c r="AG149" s="911"/>
      <c r="AH149" s="912"/>
      <c r="AI149" s="542"/>
      <c r="AJ149" s="542"/>
      <c r="AK149" s="542"/>
      <c r="AL149" s="913"/>
      <c r="AM149" s="914"/>
      <c r="AN149" s="914"/>
      <c r="AO149" s="914"/>
      <c r="AP149" s="914"/>
      <c r="AQ149" s="914"/>
      <c r="AR149" s="915"/>
      <c r="AS149" s="916"/>
      <c r="AT149" s="916"/>
      <c r="AU149" s="916"/>
      <c r="AV149" s="916"/>
      <c r="AW149" s="916"/>
      <c r="AX149" s="916"/>
      <c r="AY149" s="916"/>
      <c r="AZ149" s="916"/>
      <c r="BA149" s="916"/>
      <c r="BB149" s="916"/>
      <c r="BC149" s="916"/>
      <c r="BD149" s="916"/>
      <c r="BE149" s="916"/>
      <c r="BF149" s="916"/>
      <c r="BG149" s="916"/>
      <c r="BH149" s="916"/>
      <c r="BI149" s="916"/>
    </row>
    <row r="150" spans="1:64" ht="15" customHeight="1">
      <c r="B150" s="260"/>
      <c r="C150" s="905" t="s">
        <v>532</v>
      </c>
      <c r="D150" s="905"/>
      <c r="E150" s="905"/>
      <c r="F150" s="905"/>
      <c r="G150" s="905"/>
      <c r="H150" s="905"/>
      <c r="I150" s="905"/>
      <c r="J150" s="905"/>
      <c r="K150" s="905"/>
      <c r="L150" s="905"/>
      <c r="M150" s="905"/>
      <c r="N150" s="905"/>
      <c r="O150" s="905"/>
      <c r="P150" s="905"/>
      <c r="Q150" s="905"/>
      <c r="R150" s="905"/>
      <c r="S150" s="905"/>
      <c r="T150" s="905"/>
      <c r="U150" s="905"/>
      <c r="V150" s="905"/>
      <c r="W150" s="905"/>
      <c r="X150" s="905"/>
      <c r="Y150" s="905"/>
      <c r="Z150" s="905"/>
      <c r="AA150" s="905"/>
      <c r="AB150" s="905"/>
      <c r="AC150" s="905"/>
      <c r="AD150" s="905"/>
      <c r="AE150" s="905"/>
      <c r="AF150" s="905"/>
      <c r="AG150" s="905"/>
      <c r="AH150" s="905"/>
      <c r="AI150" s="905"/>
      <c r="AJ150" s="905"/>
      <c r="AK150" s="905"/>
      <c r="AL150" s="905"/>
      <c r="AM150" s="905"/>
      <c r="AN150" s="905"/>
      <c r="AO150" s="905"/>
      <c r="AP150" s="905"/>
      <c r="AQ150" s="905"/>
      <c r="AR150" s="905"/>
      <c r="AS150" s="905"/>
      <c r="AT150" s="905"/>
      <c r="AU150" s="905"/>
      <c r="AV150" s="905"/>
      <c r="AW150" s="905"/>
      <c r="AX150" s="905"/>
      <c r="AY150" s="905"/>
      <c r="AZ150" s="905"/>
      <c r="BA150" s="905"/>
      <c r="BB150" s="905"/>
      <c r="BC150" s="905"/>
      <c r="BD150" s="905"/>
      <c r="BE150" s="905"/>
      <c r="BF150" s="905"/>
      <c r="BG150" s="905"/>
      <c r="BH150" s="905"/>
      <c r="BI150" s="905"/>
    </row>
    <row r="151" spans="1:64" ht="42" customHeight="1">
      <c r="B151" s="316"/>
      <c r="C151" s="906" t="s">
        <v>543</v>
      </c>
      <c r="D151" s="907"/>
      <c r="E151" s="917" t="s">
        <v>553</v>
      </c>
      <c r="F151" s="882"/>
      <c r="G151" s="882"/>
      <c r="H151" s="882"/>
      <c r="I151" s="882"/>
      <c r="J151" s="882"/>
      <c r="K151" s="882"/>
      <c r="L151" s="882"/>
      <c r="M151" s="882"/>
      <c r="N151" s="882"/>
      <c r="O151" s="882"/>
      <c r="P151" s="882"/>
      <c r="Q151" s="882"/>
      <c r="R151" s="882"/>
      <c r="S151" s="882"/>
      <c r="T151" s="883"/>
      <c r="U151" s="884">
        <v>55000</v>
      </c>
      <c r="V151" s="885"/>
      <c r="W151" s="885"/>
      <c r="X151" s="885"/>
      <c r="Y151" s="885"/>
      <c r="Z151" s="885"/>
      <c r="AA151" s="886"/>
      <c r="AB151" s="884">
        <v>50000</v>
      </c>
      <c r="AC151" s="885"/>
      <c r="AD151" s="885"/>
      <c r="AE151" s="885"/>
      <c r="AF151" s="885"/>
      <c r="AG151" s="885"/>
      <c r="AH151" s="886"/>
      <c r="AI151" s="887" t="s">
        <v>548</v>
      </c>
      <c r="AJ151" s="887"/>
      <c r="AK151" s="887"/>
      <c r="AL151" s="884">
        <v>5000</v>
      </c>
      <c r="AM151" s="885"/>
      <c r="AN151" s="885"/>
      <c r="AO151" s="885"/>
      <c r="AP151" s="885"/>
      <c r="AQ151" s="885"/>
      <c r="AR151" s="886"/>
      <c r="AS151" s="908" t="s">
        <v>554</v>
      </c>
      <c r="AT151" s="909"/>
      <c r="AU151" s="909"/>
      <c r="AV151" s="909"/>
      <c r="AW151" s="909"/>
      <c r="AX151" s="775" t="s">
        <v>555</v>
      </c>
      <c r="AY151" s="776"/>
      <c r="AZ151" s="776"/>
      <c r="BA151" s="776"/>
      <c r="BB151" s="776"/>
      <c r="BC151" s="776"/>
      <c r="BD151" s="776"/>
      <c r="BE151" s="776"/>
      <c r="BF151" s="776"/>
      <c r="BG151" s="776"/>
      <c r="BH151" s="776"/>
      <c r="BI151" s="776"/>
    </row>
    <row r="152" spans="1:64" ht="18.75" customHeight="1">
      <c r="B152" s="285"/>
      <c r="C152" s="893"/>
      <c r="D152" s="894"/>
      <c r="E152" s="904"/>
      <c r="F152" s="707"/>
      <c r="G152" s="707"/>
      <c r="H152" s="707"/>
      <c r="I152" s="707"/>
      <c r="J152" s="707"/>
      <c r="K152" s="707"/>
      <c r="L152" s="707"/>
      <c r="M152" s="707"/>
      <c r="N152" s="707"/>
      <c r="O152" s="707"/>
      <c r="P152" s="707"/>
      <c r="Q152" s="707"/>
      <c r="R152" s="707"/>
      <c r="S152" s="707"/>
      <c r="T152" s="767"/>
      <c r="U152" s="877"/>
      <c r="V152" s="878"/>
      <c r="W152" s="878"/>
      <c r="X152" s="878"/>
      <c r="Y152" s="878"/>
      <c r="Z152" s="878"/>
      <c r="AA152" s="879"/>
      <c r="AB152" s="877"/>
      <c r="AC152" s="878"/>
      <c r="AD152" s="878"/>
      <c r="AE152" s="878"/>
      <c r="AF152" s="878"/>
      <c r="AG152" s="878"/>
      <c r="AH152" s="879"/>
      <c r="AI152" s="542"/>
      <c r="AJ152" s="542"/>
      <c r="AK152" s="542"/>
      <c r="AL152" s="913"/>
      <c r="AM152" s="914"/>
      <c r="AN152" s="914"/>
      <c r="AO152" s="914"/>
      <c r="AP152" s="914"/>
      <c r="AQ152" s="914"/>
      <c r="AR152" s="915"/>
      <c r="AS152" s="916"/>
      <c r="AT152" s="916"/>
      <c r="AU152" s="916"/>
      <c r="AV152" s="916"/>
      <c r="AW152" s="916"/>
      <c r="AX152" s="916"/>
      <c r="AY152" s="916"/>
      <c r="AZ152" s="916"/>
      <c r="BA152" s="916"/>
      <c r="BB152" s="916"/>
      <c r="BC152" s="916"/>
      <c r="BD152" s="916"/>
      <c r="BE152" s="916"/>
      <c r="BF152" s="916"/>
      <c r="BG152" s="916"/>
      <c r="BH152" s="916"/>
      <c r="BI152" s="916"/>
    </row>
    <row r="153" spans="1:64" ht="15" customHeight="1">
      <c r="B153" s="260"/>
      <c r="C153" s="905" t="s">
        <v>533</v>
      </c>
      <c r="D153" s="905"/>
      <c r="E153" s="905"/>
      <c r="F153" s="905"/>
      <c r="G153" s="905"/>
      <c r="H153" s="905"/>
      <c r="I153" s="905"/>
      <c r="J153" s="905"/>
      <c r="K153" s="905"/>
      <c r="L153" s="905"/>
      <c r="M153" s="905"/>
      <c r="N153" s="905"/>
      <c r="O153" s="905"/>
      <c r="P153" s="905"/>
      <c r="Q153" s="905"/>
      <c r="R153" s="905"/>
      <c r="S153" s="905"/>
      <c r="T153" s="905"/>
      <c r="U153" s="905"/>
      <c r="V153" s="905"/>
      <c r="W153" s="905"/>
      <c r="X153" s="905"/>
      <c r="Y153" s="905"/>
      <c r="Z153" s="905"/>
      <c r="AA153" s="905"/>
      <c r="AB153" s="905"/>
      <c r="AC153" s="905"/>
      <c r="AD153" s="905"/>
      <c r="AE153" s="905"/>
      <c r="AF153" s="905"/>
      <c r="AG153" s="905"/>
      <c r="AH153" s="905"/>
      <c r="AI153" s="905"/>
      <c r="AJ153" s="905"/>
      <c r="AK153" s="905"/>
      <c r="AL153" s="905"/>
      <c r="AM153" s="905"/>
      <c r="AN153" s="905"/>
      <c r="AO153" s="905"/>
      <c r="AP153" s="905"/>
      <c r="AQ153" s="905"/>
      <c r="AR153" s="905"/>
      <c r="AS153" s="905"/>
      <c r="AT153" s="905"/>
      <c r="AU153" s="905"/>
      <c r="AV153" s="905"/>
      <c r="AW153" s="905"/>
      <c r="AX153" s="905"/>
      <c r="AY153" s="905"/>
      <c r="AZ153" s="905"/>
      <c r="BA153" s="905"/>
      <c r="BB153" s="905"/>
      <c r="BC153" s="905"/>
      <c r="BD153" s="905"/>
      <c r="BE153" s="905"/>
      <c r="BF153" s="905"/>
      <c r="BG153" s="905"/>
      <c r="BH153" s="905"/>
      <c r="BI153" s="905"/>
    </row>
    <row r="154" spans="1:64" ht="24.75" customHeight="1">
      <c r="B154" s="315"/>
      <c r="C154" s="880" t="s">
        <v>543</v>
      </c>
      <c r="D154" s="713"/>
      <c r="E154" s="917" t="s">
        <v>556</v>
      </c>
      <c r="F154" s="882"/>
      <c r="G154" s="882"/>
      <c r="H154" s="882"/>
      <c r="I154" s="882"/>
      <c r="J154" s="882"/>
      <c r="K154" s="882"/>
      <c r="L154" s="882"/>
      <c r="M154" s="882"/>
      <c r="N154" s="882"/>
      <c r="O154" s="882"/>
      <c r="P154" s="882"/>
      <c r="Q154" s="882"/>
      <c r="R154" s="882"/>
      <c r="S154" s="882"/>
      <c r="T154" s="883"/>
      <c r="U154" s="884">
        <v>660000</v>
      </c>
      <c r="V154" s="885"/>
      <c r="W154" s="885"/>
      <c r="X154" s="885"/>
      <c r="Y154" s="885"/>
      <c r="Z154" s="885"/>
      <c r="AA154" s="886"/>
      <c r="AB154" s="884">
        <v>400000</v>
      </c>
      <c r="AC154" s="885"/>
      <c r="AD154" s="885"/>
      <c r="AE154" s="885"/>
      <c r="AF154" s="885"/>
      <c r="AG154" s="885"/>
      <c r="AH154" s="886"/>
      <c r="AI154" s="887" t="s">
        <v>548</v>
      </c>
      <c r="AJ154" s="887"/>
      <c r="AK154" s="887"/>
      <c r="AL154" s="884">
        <v>40000</v>
      </c>
      <c r="AM154" s="885"/>
      <c r="AN154" s="885"/>
      <c r="AO154" s="885"/>
      <c r="AP154" s="885"/>
      <c r="AQ154" s="885"/>
      <c r="AR154" s="886"/>
      <c r="AS154" s="908" t="s">
        <v>760</v>
      </c>
      <c r="AT154" s="909"/>
      <c r="AU154" s="909"/>
      <c r="AV154" s="909"/>
      <c r="AW154" s="909"/>
      <c r="AX154" s="918" t="s">
        <v>759</v>
      </c>
      <c r="AY154" s="918"/>
      <c r="AZ154" s="918"/>
      <c r="BA154" s="918"/>
      <c r="BB154" s="918"/>
      <c r="BC154" s="918"/>
      <c r="BD154" s="918"/>
      <c r="BE154" s="918"/>
      <c r="BF154" s="918"/>
      <c r="BG154" s="918"/>
      <c r="BH154" s="918"/>
      <c r="BI154" s="918"/>
    </row>
    <row r="155" spans="1:64" ht="18.75" customHeight="1">
      <c r="B155" s="282"/>
      <c r="C155" s="427"/>
      <c r="D155" s="424"/>
      <c r="E155" s="904"/>
      <c r="F155" s="707"/>
      <c r="G155" s="707"/>
      <c r="H155" s="707"/>
      <c r="I155" s="707"/>
      <c r="J155" s="707"/>
      <c r="K155" s="707"/>
      <c r="L155" s="707"/>
      <c r="M155" s="707"/>
      <c r="N155" s="707"/>
      <c r="O155" s="707"/>
      <c r="P155" s="707"/>
      <c r="Q155" s="707"/>
      <c r="R155" s="707"/>
      <c r="S155" s="707"/>
      <c r="T155" s="767"/>
      <c r="U155" s="910"/>
      <c r="V155" s="911"/>
      <c r="W155" s="911"/>
      <c r="X155" s="911"/>
      <c r="Y155" s="911"/>
      <c r="Z155" s="911"/>
      <c r="AA155" s="912"/>
      <c r="AB155" s="910"/>
      <c r="AC155" s="911"/>
      <c r="AD155" s="911"/>
      <c r="AE155" s="911"/>
      <c r="AF155" s="911"/>
      <c r="AG155" s="911"/>
      <c r="AH155" s="912"/>
      <c r="AI155" s="542"/>
      <c r="AJ155" s="542"/>
      <c r="AK155" s="542"/>
      <c r="AL155" s="913"/>
      <c r="AM155" s="914"/>
      <c r="AN155" s="914"/>
      <c r="AO155" s="914"/>
      <c r="AP155" s="914"/>
      <c r="AQ155" s="914"/>
      <c r="AR155" s="915"/>
      <c r="AS155" s="916"/>
      <c r="AT155" s="916"/>
      <c r="AU155" s="916"/>
      <c r="AV155" s="916"/>
      <c r="AW155" s="916"/>
      <c r="AX155" s="916"/>
      <c r="AY155" s="916"/>
      <c r="AZ155" s="916"/>
      <c r="BA155" s="916"/>
      <c r="BB155" s="916"/>
      <c r="BC155" s="916"/>
      <c r="BD155" s="916"/>
      <c r="BE155" s="916"/>
      <c r="BF155" s="916"/>
      <c r="BG155" s="916"/>
      <c r="BH155" s="916"/>
      <c r="BI155" s="916"/>
    </row>
    <row r="156" spans="1:64" ht="18.75" customHeight="1">
      <c r="B156" s="282"/>
      <c r="C156" s="697" t="s">
        <v>557</v>
      </c>
      <c r="D156" s="698"/>
      <c r="E156" s="698"/>
      <c r="F156" s="698"/>
      <c r="G156" s="698"/>
      <c r="H156" s="698"/>
      <c r="I156" s="698"/>
      <c r="J156" s="698"/>
      <c r="K156" s="698"/>
      <c r="L156" s="698"/>
      <c r="M156" s="698"/>
      <c r="N156" s="698"/>
      <c r="O156" s="698"/>
      <c r="P156" s="698"/>
      <c r="Q156" s="698"/>
      <c r="R156" s="698"/>
      <c r="S156" s="698"/>
      <c r="T156" s="699"/>
      <c r="U156" s="922">
        <v>600000</v>
      </c>
      <c r="V156" s="923"/>
      <c r="W156" s="923"/>
      <c r="X156" s="923"/>
      <c r="Y156" s="923"/>
      <c r="Z156" s="923"/>
      <c r="AA156" s="924"/>
      <c r="AB156" s="922">
        <v>600000</v>
      </c>
      <c r="AC156" s="923"/>
      <c r="AD156" s="923"/>
      <c r="AE156" s="923"/>
      <c r="AF156" s="923"/>
      <c r="AG156" s="923"/>
      <c r="AH156" s="924"/>
      <c r="AI156" s="543"/>
      <c r="AJ156" s="543"/>
      <c r="AK156" s="543"/>
      <c r="AL156" s="922">
        <v>0</v>
      </c>
      <c r="AM156" s="923"/>
      <c r="AN156" s="923"/>
      <c r="AO156" s="923"/>
      <c r="AP156" s="923"/>
      <c r="AQ156" s="923"/>
      <c r="AR156" s="924"/>
      <c r="AS156" s="925" t="s">
        <v>550</v>
      </c>
      <c r="AT156" s="909"/>
      <c r="AU156" s="909"/>
      <c r="AV156" s="909"/>
      <c r="AW156" s="909"/>
      <c r="AX156" s="916"/>
      <c r="AY156" s="916"/>
      <c r="AZ156" s="916"/>
      <c r="BA156" s="916"/>
      <c r="BB156" s="916"/>
      <c r="BC156" s="916"/>
      <c r="BD156" s="916"/>
      <c r="BE156" s="916"/>
      <c r="BF156" s="916"/>
      <c r="BG156" s="916"/>
      <c r="BH156" s="916"/>
      <c r="BI156" s="916"/>
      <c r="BL156" s="284"/>
    </row>
    <row r="157" spans="1:64" ht="18.75" customHeight="1">
      <c r="B157" s="317"/>
      <c r="C157" s="697" t="s">
        <v>558</v>
      </c>
      <c r="D157" s="698"/>
      <c r="E157" s="698"/>
      <c r="F157" s="698"/>
      <c r="G157" s="698"/>
      <c r="H157" s="698"/>
      <c r="I157" s="698"/>
      <c r="J157" s="698"/>
      <c r="K157" s="698"/>
      <c r="L157" s="698"/>
      <c r="M157" s="698"/>
      <c r="N157" s="698"/>
      <c r="O157" s="698"/>
      <c r="P157" s="698"/>
      <c r="Q157" s="698"/>
      <c r="R157" s="698"/>
      <c r="S157" s="698"/>
      <c r="T157" s="699"/>
      <c r="U157" s="910"/>
      <c r="V157" s="911"/>
      <c r="W157" s="911"/>
      <c r="X157" s="911"/>
      <c r="Y157" s="911"/>
      <c r="Z157" s="911"/>
      <c r="AA157" s="912"/>
      <c r="AB157" s="910"/>
      <c r="AC157" s="911"/>
      <c r="AD157" s="911"/>
      <c r="AE157" s="911"/>
      <c r="AF157" s="911"/>
      <c r="AG157" s="911"/>
      <c r="AH157" s="912"/>
      <c r="AI157" s="543"/>
      <c r="AJ157" s="543"/>
      <c r="AK157" s="543"/>
      <c r="AL157" s="913"/>
      <c r="AM157" s="914"/>
      <c r="AN157" s="914"/>
      <c r="AO157" s="914"/>
      <c r="AP157" s="914"/>
      <c r="AQ157" s="914"/>
      <c r="AR157" s="915"/>
      <c r="AS157" s="919"/>
      <c r="AT157" s="920"/>
      <c r="AU157" s="920"/>
      <c r="AV157" s="920"/>
      <c r="AW157" s="921"/>
      <c r="AX157" s="916"/>
      <c r="AY157" s="916"/>
      <c r="AZ157" s="916"/>
      <c r="BA157" s="916"/>
      <c r="BB157" s="916"/>
      <c r="BC157" s="916"/>
      <c r="BD157" s="916"/>
      <c r="BE157" s="916"/>
      <c r="BF157" s="916"/>
      <c r="BG157" s="916"/>
      <c r="BH157" s="916"/>
      <c r="BI157" s="916"/>
    </row>
    <row r="158" spans="1:64" ht="27.75" customHeight="1">
      <c r="B158" s="748" t="s">
        <v>559</v>
      </c>
      <c r="C158" s="749"/>
      <c r="D158" s="749"/>
      <c r="E158" s="749"/>
      <c r="F158" s="749"/>
      <c r="G158" s="749"/>
      <c r="H158" s="749"/>
      <c r="I158" s="749"/>
      <c r="J158" s="749"/>
      <c r="K158" s="749"/>
      <c r="L158" s="749"/>
      <c r="M158" s="749"/>
      <c r="N158" s="749"/>
      <c r="O158" s="749"/>
      <c r="P158" s="749"/>
      <c r="Q158" s="749"/>
      <c r="R158" s="749"/>
      <c r="S158" s="749"/>
      <c r="T158" s="750"/>
      <c r="U158" s="929">
        <f>AG91</f>
        <v>6600000</v>
      </c>
      <c r="V158" s="930"/>
      <c r="W158" s="930"/>
      <c r="X158" s="930"/>
      <c r="Y158" s="930"/>
      <c r="Z158" s="930"/>
      <c r="AA158" s="931"/>
      <c r="AB158" s="932">
        <f>IF(AL91=0,"0",AL91)</f>
        <v>3000000</v>
      </c>
      <c r="AC158" s="933"/>
      <c r="AD158" s="933"/>
      <c r="AE158" s="933"/>
      <c r="AF158" s="933"/>
      <c r="AG158" s="933"/>
      <c r="AH158" s="934"/>
      <c r="AI158" s="935" t="s">
        <v>560</v>
      </c>
      <c r="AJ158" s="543"/>
      <c r="AK158" s="543"/>
      <c r="AL158" s="926">
        <f>IFERROR(U158-AB158,"")</f>
        <v>3600000</v>
      </c>
      <c r="AM158" s="927"/>
      <c r="AN158" s="927"/>
      <c r="AO158" s="927"/>
      <c r="AP158" s="927"/>
      <c r="AQ158" s="927"/>
      <c r="AR158" s="928"/>
      <c r="AS158" s="925" t="s">
        <v>798</v>
      </c>
      <c r="AT158" s="909"/>
      <c r="AU158" s="909"/>
      <c r="AV158" s="909"/>
      <c r="AW158" s="909"/>
      <c r="AX158" s="716"/>
      <c r="AY158" s="716"/>
      <c r="AZ158" s="716"/>
      <c r="BA158" s="716"/>
      <c r="BB158" s="716"/>
      <c r="BC158" s="716"/>
      <c r="BD158" s="716"/>
      <c r="BE158" s="716"/>
      <c r="BF158" s="716"/>
      <c r="BG158" s="716"/>
      <c r="BH158" s="716"/>
      <c r="BI158" s="716"/>
    </row>
    <row r="159" spans="1:64" ht="27.75" customHeight="1">
      <c r="B159" s="542" t="s">
        <v>561</v>
      </c>
      <c r="C159" s="542"/>
      <c r="D159" s="542"/>
      <c r="E159" s="542"/>
      <c r="F159" s="542"/>
      <c r="G159" s="542"/>
      <c r="H159" s="542"/>
      <c r="I159" s="542"/>
      <c r="J159" s="542"/>
      <c r="K159" s="542"/>
      <c r="L159" s="542"/>
      <c r="M159" s="542"/>
      <c r="N159" s="542"/>
      <c r="O159" s="542"/>
      <c r="P159" s="542"/>
      <c r="Q159" s="542"/>
      <c r="R159" s="542"/>
      <c r="S159" s="542"/>
      <c r="T159" s="542"/>
      <c r="U159" s="926">
        <f>IFERROR(U137+U158,"")</f>
        <v>8267000</v>
      </c>
      <c r="V159" s="927"/>
      <c r="W159" s="927"/>
      <c r="X159" s="927"/>
      <c r="Y159" s="927"/>
      <c r="Z159" s="927"/>
      <c r="AA159" s="928"/>
      <c r="AB159" s="926">
        <f>IFERROR(AB137+AB158,"")</f>
        <v>4570000</v>
      </c>
      <c r="AC159" s="927"/>
      <c r="AD159" s="927"/>
      <c r="AE159" s="927"/>
      <c r="AF159" s="927"/>
      <c r="AG159" s="927"/>
      <c r="AH159" s="928"/>
      <c r="AI159" s="543"/>
      <c r="AJ159" s="543"/>
      <c r="AK159" s="543"/>
      <c r="AL159" s="926">
        <f>IFERROR(AL137+AL158,"")</f>
        <v>3697000</v>
      </c>
      <c r="AM159" s="927"/>
      <c r="AN159" s="927"/>
      <c r="AO159" s="927"/>
      <c r="AP159" s="927"/>
      <c r="AQ159" s="927"/>
      <c r="AR159" s="928"/>
      <c r="AS159" s="925" t="s">
        <v>799</v>
      </c>
      <c r="AT159" s="909"/>
      <c r="AU159" s="909"/>
      <c r="AV159" s="909"/>
      <c r="AW159" s="909"/>
      <c r="AX159" s="716"/>
      <c r="AY159" s="716"/>
      <c r="AZ159" s="716"/>
      <c r="BA159" s="716"/>
      <c r="BB159" s="716"/>
      <c r="BC159" s="716"/>
      <c r="BD159" s="716"/>
      <c r="BE159" s="716"/>
      <c r="BF159" s="716"/>
      <c r="BG159" s="716"/>
      <c r="BH159" s="716"/>
      <c r="BI159" s="716"/>
    </row>
    <row r="160" spans="1:64" s="242" customFormat="1" ht="75" customHeight="1">
      <c r="A160" s="318"/>
      <c r="B160" s="936" t="s">
        <v>562</v>
      </c>
      <c r="C160" s="936"/>
      <c r="D160" s="936"/>
      <c r="E160" s="936"/>
      <c r="F160" s="936"/>
      <c r="G160" s="936"/>
      <c r="H160" s="936"/>
      <c r="I160" s="936"/>
      <c r="J160" s="936"/>
      <c r="K160" s="936"/>
      <c r="L160" s="936"/>
      <c r="M160" s="936"/>
      <c r="N160" s="936"/>
      <c r="O160" s="936"/>
      <c r="P160" s="936"/>
      <c r="Q160" s="936"/>
      <c r="R160" s="936"/>
      <c r="S160" s="936"/>
      <c r="T160" s="936"/>
      <c r="U160" s="936"/>
      <c r="V160" s="936"/>
      <c r="W160" s="936"/>
      <c r="X160" s="936"/>
      <c r="Y160" s="936"/>
      <c r="Z160" s="936"/>
      <c r="AA160" s="936"/>
      <c r="AB160" s="936"/>
      <c r="AC160" s="936"/>
      <c r="AD160" s="936"/>
      <c r="AE160" s="936"/>
      <c r="AF160" s="936"/>
      <c r="AG160" s="936"/>
      <c r="AH160" s="936"/>
      <c r="AI160" s="936"/>
      <c r="AJ160" s="936"/>
      <c r="AK160" s="936"/>
      <c r="AL160" s="936"/>
      <c r="AM160" s="936"/>
      <c r="AN160" s="936"/>
      <c r="AO160" s="936"/>
      <c r="AP160" s="936"/>
      <c r="AQ160" s="936"/>
      <c r="AR160" s="936"/>
      <c r="AS160" s="936"/>
      <c r="AT160" s="936"/>
      <c r="AU160" s="936"/>
      <c r="AV160" s="936"/>
      <c r="AW160" s="936"/>
      <c r="AX160" s="936"/>
      <c r="AY160" s="936"/>
      <c r="AZ160" s="936"/>
      <c r="BA160" s="936"/>
      <c r="BB160" s="936"/>
      <c r="BC160" s="936"/>
      <c r="BD160" s="936"/>
      <c r="BE160" s="936"/>
      <c r="BF160" s="936"/>
      <c r="BG160" s="936"/>
      <c r="BH160" s="936"/>
      <c r="BI160" s="318"/>
      <c r="BJ160" s="318"/>
    </row>
    <row r="161" spans="1:63" s="242" customFormat="1" ht="10.5" customHeight="1">
      <c r="A161" s="318"/>
      <c r="B161" s="319"/>
      <c r="C161" s="319"/>
      <c r="D161" s="319"/>
      <c r="E161" s="319"/>
      <c r="F161" s="319"/>
      <c r="G161" s="319"/>
      <c r="H161" s="319"/>
      <c r="I161" s="319"/>
      <c r="J161" s="319"/>
      <c r="K161" s="319"/>
      <c r="L161" s="319"/>
      <c r="M161" s="319"/>
      <c r="N161" s="319"/>
      <c r="O161" s="319"/>
      <c r="P161" s="319"/>
      <c r="Q161" s="319"/>
      <c r="R161" s="319"/>
      <c r="S161" s="319"/>
      <c r="T161" s="319"/>
      <c r="U161" s="319"/>
      <c r="V161" s="319"/>
      <c r="W161" s="319"/>
      <c r="X161" s="319"/>
      <c r="Y161" s="319"/>
      <c r="Z161" s="319"/>
      <c r="AA161" s="319"/>
      <c r="AB161" s="319"/>
      <c r="AC161" s="319"/>
      <c r="AD161" s="319"/>
      <c r="AE161" s="319"/>
      <c r="AF161" s="319"/>
      <c r="AG161" s="319"/>
      <c r="AH161" s="319"/>
      <c r="AI161" s="319"/>
      <c r="AJ161" s="319"/>
      <c r="AK161" s="319"/>
      <c r="AL161" s="319"/>
      <c r="AM161" s="319"/>
      <c r="AN161" s="319"/>
      <c r="AO161" s="319"/>
      <c r="AP161" s="319"/>
      <c r="AQ161" s="319"/>
      <c r="AR161" s="319"/>
      <c r="AS161" s="319"/>
      <c r="AT161" s="319"/>
      <c r="AU161" s="319"/>
      <c r="AV161" s="319"/>
      <c r="AW161" s="319"/>
      <c r="AX161" s="319"/>
      <c r="AY161" s="319"/>
      <c r="AZ161" s="319"/>
      <c r="BA161" s="319"/>
      <c r="BB161" s="319"/>
      <c r="BC161" s="319"/>
      <c r="BD161" s="319"/>
      <c r="BE161" s="319"/>
      <c r="BF161" s="319"/>
      <c r="BG161" s="319"/>
      <c r="BH161" s="319"/>
      <c r="BI161" s="318"/>
      <c r="BJ161" s="318"/>
    </row>
    <row r="162" spans="1:63" ht="18" customHeight="1">
      <c r="B162" s="861" t="s">
        <v>563</v>
      </c>
      <c r="C162" s="861"/>
      <c r="D162" s="861"/>
      <c r="E162" s="861"/>
      <c r="F162" s="861"/>
      <c r="G162" s="861"/>
      <c r="H162" s="861"/>
      <c r="I162" s="861"/>
      <c r="J162" s="861"/>
      <c r="K162" s="861"/>
      <c r="L162" s="861"/>
      <c r="M162" s="861"/>
      <c r="N162" s="861"/>
      <c r="O162" s="861"/>
      <c r="P162" s="861"/>
      <c r="Q162" s="861"/>
      <c r="R162" s="861"/>
      <c r="S162" s="861"/>
      <c r="T162" s="861"/>
      <c r="U162" s="861"/>
      <c r="V162" s="861"/>
      <c r="W162" s="861"/>
      <c r="X162" s="861"/>
      <c r="Y162" s="861"/>
      <c r="Z162" s="861"/>
      <c r="AA162" s="861"/>
      <c r="AB162" s="861"/>
      <c r="AC162" s="861"/>
      <c r="AD162" s="861"/>
      <c r="AE162" s="861"/>
      <c r="AF162" s="861"/>
      <c r="AG162" s="861"/>
      <c r="AH162" s="861"/>
      <c r="AI162" s="861"/>
      <c r="AJ162" s="861"/>
      <c r="AK162" s="861"/>
      <c r="AL162" s="861"/>
      <c r="AM162" s="861"/>
      <c r="AN162" s="861"/>
      <c r="AO162" s="861"/>
      <c r="AP162" s="861"/>
      <c r="AQ162" s="861"/>
      <c r="AR162" s="861"/>
      <c r="AS162" s="861"/>
      <c r="AT162" s="861"/>
      <c r="AU162" s="861"/>
      <c r="AV162" s="861"/>
      <c r="AW162" s="861"/>
      <c r="AX162" s="861"/>
      <c r="AY162" s="861"/>
      <c r="AZ162" s="861"/>
      <c r="BA162" s="861"/>
      <c r="BB162" s="861"/>
      <c r="BC162" s="861"/>
      <c r="BD162" s="861"/>
      <c r="BE162" s="861"/>
      <c r="BF162" s="861"/>
      <c r="BG162" s="861"/>
      <c r="BH162" s="861"/>
      <c r="BI162" s="861"/>
    </row>
    <row r="163" spans="1:63" ht="16.5" customHeight="1">
      <c r="A163" s="292"/>
      <c r="B163" s="937" t="s">
        <v>564</v>
      </c>
      <c r="C163" s="937"/>
      <c r="D163" s="937"/>
      <c r="E163" s="937"/>
      <c r="F163" s="937"/>
      <c r="G163" s="937"/>
      <c r="H163" s="937"/>
      <c r="I163" s="937"/>
      <c r="J163" s="937"/>
      <c r="K163" s="937"/>
      <c r="L163" s="937"/>
      <c r="M163" s="937"/>
      <c r="N163" s="937"/>
      <c r="O163" s="937"/>
      <c r="P163" s="937"/>
      <c r="Q163" s="937"/>
      <c r="R163" s="937"/>
      <c r="S163" s="937"/>
      <c r="T163" s="937"/>
      <c r="U163" s="937"/>
      <c r="V163" s="937"/>
      <c r="W163" s="937"/>
      <c r="X163" s="937"/>
      <c r="Y163" s="937"/>
      <c r="Z163" s="937"/>
      <c r="AA163" s="937"/>
      <c r="AB163" s="937"/>
      <c r="AC163" s="937"/>
      <c r="AD163" s="937"/>
      <c r="AE163" s="937"/>
      <c r="AF163" s="937"/>
      <c r="AG163" s="937"/>
      <c r="AH163" s="937"/>
      <c r="AI163" s="937"/>
      <c r="AJ163" s="937"/>
      <c r="AK163" s="937"/>
      <c r="AL163" s="937"/>
      <c r="AM163" s="937"/>
      <c r="AN163" s="937"/>
      <c r="AO163" s="937"/>
      <c r="AP163" s="937"/>
      <c r="AQ163" s="937"/>
      <c r="AR163" s="937"/>
      <c r="AS163" s="937"/>
      <c r="AT163" s="937"/>
      <c r="AU163" s="937"/>
      <c r="AV163" s="938"/>
      <c r="AW163" s="938"/>
      <c r="AX163" s="938"/>
      <c r="AY163" s="938"/>
      <c r="AZ163" s="938"/>
      <c r="BA163" s="938"/>
      <c r="BB163" s="938"/>
      <c r="BC163" s="938"/>
      <c r="BD163" s="938"/>
      <c r="BE163" s="938"/>
      <c r="BF163" s="938"/>
      <c r="BG163" s="938"/>
      <c r="BH163" s="938"/>
      <c r="BI163" s="292"/>
      <c r="BJ163" s="292"/>
      <c r="BK163" s="292"/>
    </row>
    <row r="164" spans="1:63" ht="16.5" customHeight="1">
      <c r="A164" s="292"/>
      <c r="B164" s="427" t="s">
        <v>565</v>
      </c>
      <c r="C164" s="427"/>
      <c r="D164" s="427"/>
      <c r="E164" s="427"/>
      <c r="F164" s="427"/>
      <c r="G164" s="427"/>
      <c r="H164" s="427"/>
      <c r="I164" s="427"/>
      <c r="J164" s="427"/>
      <c r="K164" s="427"/>
      <c r="L164" s="427" t="s">
        <v>763</v>
      </c>
      <c r="M164" s="427"/>
      <c r="N164" s="427"/>
      <c r="O164" s="427"/>
      <c r="P164" s="427"/>
      <c r="Q164" s="427"/>
      <c r="R164" s="427"/>
      <c r="S164" s="427"/>
      <c r="T164" s="427"/>
      <c r="U164" s="427" t="s">
        <v>764</v>
      </c>
      <c r="V164" s="427"/>
      <c r="W164" s="427"/>
      <c r="X164" s="427"/>
      <c r="Y164" s="427"/>
      <c r="Z164" s="427"/>
      <c r="AA164" s="427"/>
      <c r="AB164" s="427"/>
      <c r="AC164" s="427"/>
      <c r="AD164" s="427" t="s">
        <v>765</v>
      </c>
      <c r="AE164" s="427"/>
      <c r="AF164" s="427"/>
      <c r="AG164" s="427"/>
      <c r="AH164" s="427"/>
      <c r="AI164" s="427"/>
      <c r="AJ164" s="427"/>
      <c r="AK164" s="427"/>
      <c r="AL164" s="427"/>
      <c r="AM164" s="427" t="s">
        <v>766</v>
      </c>
      <c r="AN164" s="427"/>
      <c r="AO164" s="427"/>
      <c r="AP164" s="427"/>
      <c r="AQ164" s="427"/>
      <c r="AR164" s="427"/>
      <c r="AS164" s="427"/>
      <c r="AT164" s="427"/>
      <c r="AU164" s="427"/>
      <c r="AV164" s="893" t="s">
        <v>566</v>
      </c>
      <c r="AW164" s="893"/>
      <c r="AX164" s="893"/>
      <c r="AY164" s="893"/>
      <c r="AZ164" s="893"/>
      <c r="BA164" s="893"/>
      <c r="BB164" s="893"/>
      <c r="BC164" s="893"/>
      <c r="BD164" s="894"/>
      <c r="BE164" s="425"/>
      <c r="BF164" s="425"/>
      <c r="BG164" s="425"/>
      <c r="BH164" s="425"/>
      <c r="BI164" s="426"/>
      <c r="BJ164" s="292"/>
      <c r="BK164" s="292"/>
    </row>
    <row r="165" spans="1:63" ht="44.1" customHeight="1" thickBot="1">
      <c r="B165" s="427"/>
      <c r="C165" s="427"/>
      <c r="D165" s="427"/>
      <c r="E165" s="427"/>
      <c r="F165" s="427"/>
      <c r="G165" s="427"/>
      <c r="H165" s="427"/>
      <c r="I165" s="427"/>
      <c r="J165" s="427"/>
      <c r="K165" s="427"/>
      <c r="L165" s="427"/>
      <c r="M165" s="427"/>
      <c r="N165" s="427"/>
      <c r="O165" s="427"/>
      <c r="P165" s="427"/>
      <c r="Q165" s="427"/>
      <c r="R165" s="427"/>
      <c r="S165" s="427"/>
      <c r="T165" s="427"/>
      <c r="U165" s="427"/>
      <c r="V165" s="427"/>
      <c r="W165" s="427"/>
      <c r="X165" s="427"/>
      <c r="Y165" s="427"/>
      <c r="Z165" s="427"/>
      <c r="AA165" s="427"/>
      <c r="AB165" s="427"/>
      <c r="AC165" s="427"/>
      <c r="AD165" s="427"/>
      <c r="AE165" s="427"/>
      <c r="AF165" s="427"/>
      <c r="AG165" s="427"/>
      <c r="AH165" s="427"/>
      <c r="AI165" s="427"/>
      <c r="AJ165" s="427"/>
      <c r="AK165" s="427"/>
      <c r="AL165" s="427"/>
      <c r="AM165" s="427"/>
      <c r="AN165" s="427"/>
      <c r="AO165" s="427"/>
      <c r="AP165" s="427"/>
      <c r="AQ165" s="427"/>
      <c r="AR165" s="427"/>
      <c r="AS165" s="427"/>
      <c r="AT165" s="427"/>
      <c r="AU165" s="427"/>
      <c r="AV165" s="939"/>
      <c r="AW165" s="939"/>
      <c r="AX165" s="939"/>
      <c r="AY165" s="939"/>
      <c r="AZ165" s="939"/>
      <c r="BA165" s="939"/>
      <c r="BB165" s="939"/>
      <c r="BC165" s="939"/>
      <c r="BD165" s="939"/>
      <c r="BE165" s="940" t="s">
        <v>567</v>
      </c>
      <c r="BF165" s="893"/>
      <c r="BG165" s="893"/>
      <c r="BH165" s="893"/>
      <c r="BI165" s="893"/>
      <c r="BK165" s="284"/>
    </row>
    <row r="166" spans="1:63" ht="54.6" customHeight="1" thickBot="1">
      <c r="B166" s="778" t="s">
        <v>568</v>
      </c>
      <c r="C166" s="671"/>
      <c r="D166" s="671"/>
      <c r="E166" s="671"/>
      <c r="F166" s="671"/>
      <c r="G166" s="671"/>
      <c r="H166" s="671"/>
      <c r="I166" s="671"/>
      <c r="J166" s="671"/>
      <c r="K166" s="700"/>
      <c r="L166" s="676">
        <v>0</v>
      </c>
      <c r="M166" s="677"/>
      <c r="N166" s="677"/>
      <c r="O166" s="677"/>
      <c r="P166" s="677"/>
      <c r="Q166" s="677"/>
      <c r="R166" s="677"/>
      <c r="S166" s="950" t="s">
        <v>569</v>
      </c>
      <c r="T166" s="951"/>
      <c r="U166" s="676">
        <v>20</v>
      </c>
      <c r="V166" s="677"/>
      <c r="W166" s="677"/>
      <c r="X166" s="677"/>
      <c r="Y166" s="677"/>
      <c r="Z166" s="677"/>
      <c r="AA166" s="677"/>
      <c r="AB166" s="950" t="s">
        <v>569</v>
      </c>
      <c r="AC166" s="951"/>
      <c r="AD166" s="676">
        <v>38</v>
      </c>
      <c r="AE166" s="677"/>
      <c r="AF166" s="677"/>
      <c r="AG166" s="677"/>
      <c r="AH166" s="677"/>
      <c r="AI166" s="677"/>
      <c r="AJ166" s="677"/>
      <c r="AK166" s="950" t="s">
        <v>569</v>
      </c>
      <c r="AL166" s="951"/>
      <c r="AM166" s="676">
        <v>42</v>
      </c>
      <c r="AN166" s="677"/>
      <c r="AO166" s="677"/>
      <c r="AP166" s="677"/>
      <c r="AQ166" s="677"/>
      <c r="AR166" s="677"/>
      <c r="AS166" s="677"/>
      <c r="AT166" s="950" t="s">
        <v>569</v>
      </c>
      <c r="AU166" s="952"/>
      <c r="AV166" s="943">
        <f>IF(OR(L166="",AM166=""),"",AM166-L166)</f>
        <v>42</v>
      </c>
      <c r="AW166" s="944"/>
      <c r="AX166" s="944"/>
      <c r="AY166" s="944"/>
      <c r="AZ166" s="944"/>
      <c r="BA166" s="944"/>
      <c r="BB166" s="944"/>
      <c r="BC166" s="945" t="s">
        <v>569</v>
      </c>
      <c r="BD166" s="946"/>
      <c r="BE166" s="812">
        <v>0</v>
      </c>
      <c r="BF166" s="812"/>
      <c r="BG166" s="812"/>
      <c r="BH166" s="947" t="s">
        <v>569</v>
      </c>
      <c r="BI166" s="780"/>
    </row>
    <row r="167" spans="1:63" ht="54.6" customHeight="1">
      <c r="B167" s="427" t="s">
        <v>570</v>
      </c>
      <c r="C167" s="427"/>
      <c r="D167" s="427"/>
      <c r="E167" s="427"/>
      <c r="F167" s="427"/>
      <c r="G167" s="427"/>
      <c r="H167" s="427"/>
      <c r="I167" s="427"/>
      <c r="J167" s="427"/>
      <c r="K167" s="424"/>
      <c r="L167" s="948" t="s">
        <v>571</v>
      </c>
      <c r="M167" s="948"/>
      <c r="N167" s="948"/>
      <c r="O167" s="948"/>
      <c r="P167" s="948"/>
      <c r="Q167" s="948"/>
      <c r="R167" s="948"/>
      <c r="S167" s="948"/>
      <c r="T167" s="948"/>
      <c r="U167" s="948"/>
      <c r="V167" s="948"/>
      <c r="W167" s="948"/>
      <c r="X167" s="948"/>
      <c r="Y167" s="948"/>
      <c r="Z167" s="948"/>
      <c r="AA167" s="948"/>
      <c r="AB167" s="948"/>
      <c r="AC167" s="948"/>
      <c r="AD167" s="948"/>
      <c r="AE167" s="948"/>
      <c r="AF167" s="948"/>
      <c r="AG167" s="948"/>
      <c r="AH167" s="948"/>
      <c r="AI167" s="948"/>
      <c r="AJ167" s="948"/>
      <c r="AK167" s="948"/>
      <c r="AL167" s="948"/>
      <c r="AM167" s="948"/>
      <c r="AN167" s="948"/>
      <c r="AO167" s="948"/>
      <c r="AP167" s="948"/>
      <c r="AQ167" s="948"/>
      <c r="AR167" s="948"/>
      <c r="AS167" s="948"/>
      <c r="AT167" s="948"/>
      <c r="AU167" s="948"/>
      <c r="AV167" s="949"/>
      <c r="AW167" s="949"/>
      <c r="AX167" s="949"/>
      <c r="AY167" s="949"/>
      <c r="AZ167" s="949"/>
      <c r="BA167" s="949"/>
      <c r="BB167" s="949"/>
      <c r="BC167" s="949"/>
      <c r="BD167" s="949"/>
      <c r="BE167" s="948"/>
      <c r="BF167" s="948"/>
      <c r="BG167" s="948"/>
      <c r="BH167" s="948"/>
      <c r="BI167" s="948"/>
    </row>
    <row r="168" spans="1:63" ht="12" customHeight="1">
      <c r="B168" s="320"/>
      <c r="C168" s="320"/>
      <c r="D168" s="320"/>
      <c r="E168" s="320"/>
      <c r="F168" s="320"/>
      <c r="G168" s="320"/>
      <c r="H168" s="320"/>
      <c r="I168" s="320"/>
      <c r="J168" s="320"/>
      <c r="K168" s="320"/>
      <c r="L168" s="276"/>
      <c r="M168" s="276"/>
      <c r="N168" s="276"/>
      <c r="O168" s="276"/>
      <c r="P168" s="276"/>
      <c r="Q168" s="276"/>
      <c r="R168" s="276"/>
      <c r="S168" s="276"/>
      <c r="T168" s="276"/>
      <c r="U168" s="276"/>
      <c r="V168" s="276"/>
      <c r="W168" s="276"/>
      <c r="X168" s="276"/>
      <c r="Y168" s="276"/>
      <c r="Z168" s="276"/>
      <c r="AA168" s="276"/>
      <c r="AB168" s="276"/>
      <c r="AC168" s="276"/>
      <c r="AD168" s="276"/>
      <c r="AE168" s="276"/>
      <c r="AF168" s="276"/>
      <c r="AG168" s="276"/>
      <c r="AH168" s="276"/>
      <c r="AI168" s="276"/>
      <c r="AJ168" s="276"/>
      <c r="AK168" s="276"/>
      <c r="AL168" s="276"/>
      <c r="AM168" s="276"/>
      <c r="AN168" s="276"/>
      <c r="AO168" s="276"/>
      <c r="AP168" s="276"/>
      <c r="AQ168" s="276"/>
      <c r="AR168" s="276"/>
      <c r="AS168" s="276"/>
      <c r="AT168" s="276"/>
      <c r="AU168" s="276"/>
      <c r="AV168" s="276"/>
      <c r="AW168" s="276"/>
      <c r="AX168" s="276"/>
      <c r="AY168" s="276"/>
      <c r="AZ168" s="276"/>
      <c r="BA168" s="276"/>
      <c r="BB168" s="276"/>
      <c r="BC168" s="276"/>
      <c r="BD168" s="276"/>
    </row>
    <row r="169" spans="1:63" ht="12" customHeight="1">
      <c r="A169" s="296"/>
      <c r="B169" s="941" t="s">
        <v>572</v>
      </c>
      <c r="C169" s="941"/>
      <c r="D169" s="941"/>
      <c r="E169" s="941"/>
      <c r="F169" s="941"/>
      <c r="G169" s="941"/>
      <c r="H169" s="941"/>
      <c r="I169" s="941"/>
      <c r="J169" s="941"/>
      <c r="K169" s="941"/>
      <c r="L169" s="941"/>
      <c r="M169" s="941"/>
      <c r="N169" s="941"/>
      <c r="O169" s="941"/>
      <c r="P169" s="941"/>
      <c r="Q169" s="941"/>
      <c r="R169" s="941"/>
      <c r="S169" s="941"/>
      <c r="T169" s="941"/>
      <c r="U169" s="941"/>
      <c r="V169" s="941"/>
      <c r="W169" s="941"/>
      <c r="X169" s="941"/>
      <c r="Y169" s="941"/>
      <c r="Z169" s="941"/>
      <c r="AA169" s="941"/>
      <c r="AB169" s="941"/>
      <c r="AC169" s="941"/>
      <c r="AD169" s="941"/>
      <c r="AE169" s="941"/>
      <c r="AF169" s="941"/>
      <c r="AG169" s="941"/>
      <c r="AH169" s="941"/>
      <c r="AI169" s="941"/>
      <c r="AJ169" s="941"/>
      <c r="AK169" s="941"/>
      <c r="AL169" s="941"/>
      <c r="AM169" s="941"/>
      <c r="AN169" s="941"/>
      <c r="AO169" s="941"/>
      <c r="AP169" s="941"/>
      <c r="AQ169" s="941"/>
      <c r="AR169" s="941"/>
      <c r="AS169" s="941"/>
      <c r="AT169" s="941"/>
      <c r="AU169" s="941"/>
      <c r="AV169" s="701"/>
      <c r="AW169" s="701"/>
      <c r="AX169" s="701"/>
      <c r="AY169" s="701"/>
      <c r="AZ169" s="701"/>
      <c r="BA169" s="701"/>
      <c r="BB169" s="701"/>
      <c r="BC169" s="701"/>
      <c r="BD169" s="701"/>
      <c r="BE169" s="701"/>
      <c r="BF169" s="701"/>
      <c r="BG169" s="701"/>
      <c r="BH169" s="701"/>
      <c r="BI169" s="296"/>
      <c r="BJ169" s="296"/>
      <c r="BK169" s="296"/>
    </row>
    <row r="170" spans="1:63" ht="44.1" customHeight="1">
      <c r="B170" s="894" t="s">
        <v>573</v>
      </c>
      <c r="C170" s="942"/>
      <c r="D170" s="942"/>
      <c r="E170" s="942"/>
      <c r="F170" s="942"/>
      <c r="G170" s="942"/>
      <c r="H170" s="942"/>
      <c r="I170" s="942"/>
      <c r="J170" s="942"/>
      <c r="K170" s="940"/>
      <c r="L170" s="893" t="s">
        <v>755</v>
      </c>
      <c r="M170" s="893"/>
      <c r="N170" s="893"/>
      <c r="O170" s="893"/>
      <c r="P170" s="893"/>
      <c r="Q170" s="893"/>
      <c r="R170" s="893"/>
      <c r="S170" s="893"/>
      <c r="T170" s="893"/>
      <c r="U170" s="893" t="s">
        <v>756</v>
      </c>
      <c r="V170" s="893"/>
      <c r="W170" s="893"/>
      <c r="X170" s="893"/>
      <c r="Y170" s="893"/>
      <c r="Z170" s="893"/>
      <c r="AA170" s="893"/>
      <c r="AB170" s="893"/>
      <c r="AC170" s="893"/>
      <c r="AD170" s="893" t="s">
        <v>757</v>
      </c>
      <c r="AE170" s="893"/>
      <c r="AF170" s="893"/>
      <c r="AG170" s="893"/>
      <c r="AH170" s="893"/>
      <c r="AI170" s="893"/>
      <c r="AJ170" s="893"/>
      <c r="AK170" s="893"/>
      <c r="AL170" s="893"/>
      <c r="AM170" s="894" t="s">
        <v>758</v>
      </c>
      <c r="AN170" s="942"/>
      <c r="AO170" s="942"/>
      <c r="AP170" s="942"/>
      <c r="AQ170" s="942"/>
      <c r="AR170" s="942"/>
      <c r="AS170" s="942"/>
      <c r="AT170" s="942"/>
      <c r="AU170" s="942"/>
      <c r="AV170" s="893" t="s">
        <v>574</v>
      </c>
      <c r="AW170" s="893"/>
      <c r="AX170" s="893"/>
      <c r="AY170" s="893"/>
      <c r="AZ170" s="893"/>
      <c r="BA170" s="893"/>
      <c r="BB170" s="893"/>
      <c r="BC170" s="893"/>
      <c r="BD170" s="893"/>
      <c r="BE170" s="893"/>
      <c r="BF170" s="893"/>
      <c r="BG170" s="893"/>
      <c r="BH170" s="893"/>
      <c r="BI170" s="893"/>
    </row>
    <row r="171" spans="1:63" ht="54" customHeight="1">
      <c r="B171" s="894" t="s">
        <v>575</v>
      </c>
      <c r="C171" s="425"/>
      <c r="D171" s="425"/>
      <c r="E171" s="425"/>
      <c r="F171" s="425"/>
      <c r="G171" s="425"/>
      <c r="H171" s="425"/>
      <c r="I171" s="425"/>
      <c r="J171" s="425"/>
      <c r="K171" s="426"/>
      <c r="L171" s="954">
        <v>0</v>
      </c>
      <c r="M171" s="955"/>
      <c r="N171" s="955"/>
      <c r="O171" s="955"/>
      <c r="P171" s="955"/>
      <c r="Q171" s="955"/>
      <c r="R171" s="955"/>
      <c r="S171" s="953" t="s">
        <v>576</v>
      </c>
      <c r="T171" s="940"/>
      <c r="U171" s="954">
        <v>23</v>
      </c>
      <c r="V171" s="955"/>
      <c r="W171" s="955"/>
      <c r="X171" s="955"/>
      <c r="Y171" s="955"/>
      <c r="Z171" s="955"/>
      <c r="AA171" s="955"/>
      <c r="AB171" s="953" t="s">
        <v>576</v>
      </c>
      <c r="AC171" s="940"/>
      <c r="AD171" s="954">
        <v>38</v>
      </c>
      <c r="AE171" s="955"/>
      <c r="AF171" s="955"/>
      <c r="AG171" s="955"/>
      <c r="AH171" s="955"/>
      <c r="AI171" s="955"/>
      <c r="AJ171" s="955"/>
      <c r="AK171" s="953" t="s">
        <v>576</v>
      </c>
      <c r="AL171" s="940"/>
      <c r="AM171" s="954">
        <v>44</v>
      </c>
      <c r="AN171" s="955"/>
      <c r="AO171" s="955"/>
      <c r="AP171" s="955"/>
      <c r="AQ171" s="955"/>
      <c r="AR171" s="955"/>
      <c r="AS171" s="955"/>
      <c r="AT171" s="953" t="s">
        <v>576</v>
      </c>
      <c r="AU171" s="940"/>
      <c r="AV171" s="948" t="s">
        <v>577</v>
      </c>
      <c r="AW171" s="431"/>
      <c r="AX171" s="431"/>
      <c r="AY171" s="431"/>
      <c r="AZ171" s="431"/>
      <c r="BA171" s="431"/>
      <c r="BB171" s="431"/>
      <c r="BC171" s="431"/>
      <c r="BD171" s="431"/>
      <c r="BE171" s="431"/>
      <c r="BF171" s="431"/>
      <c r="BG171" s="431"/>
      <c r="BH171" s="431"/>
      <c r="BI171" s="431"/>
    </row>
    <row r="172" spans="1:63" ht="62.25" customHeight="1">
      <c r="B172" s="894" t="s">
        <v>578</v>
      </c>
      <c r="C172" s="425"/>
      <c r="D172" s="425"/>
      <c r="E172" s="425"/>
      <c r="F172" s="425"/>
      <c r="G172" s="425"/>
      <c r="H172" s="425"/>
      <c r="I172" s="425"/>
      <c r="J172" s="425"/>
      <c r="K172" s="426"/>
      <c r="L172" s="954">
        <v>0</v>
      </c>
      <c r="M172" s="955"/>
      <c r="N172" s="955"/>
      <c r="O172" s="955"/>
      <c r="P172" s="955"/>
      <c r="Q172" s="955"/>
      <c r="R172" s="955"/>
      <c r="S172" s="953" t="s">
        <v>579</v>
      </c>
      <c r="T172" s="940"/>
      <c r="U172" s="954">
        <v>80</v>
      </c>
      <c r="V172" s="955"/>
      <c r="W172" s="955"/>
      <c r="X172" s="955"/>
      <c r="Y172" s="955"/>
      <c r="Z172" s="955"/>
      <c r="AA172" s="955"/>
      <c r="AB172" s="953" t="s">
        <v>580</v>
      </c>
      <c r="AC172" s="940"/>
      <c r="AD172" s="954">
        <v>130</v>
      </c>
      <c r="AE172" s="955"/>
      <c r="AF172" s="955"/>
      <c r="AG172" s="955"/>
      <c r="AH172" s="955"/>
      <c r="AI172" s="955"/>
      <c r="AJ172" s="955"/>
      <c r="AK172" s="953" t="s">
        <v>579</v>
      </c>
      <c r="AL172" s="940"/>
      <c r="AM172" s="954">
        <v>145</v>
      </c>
      <c r="AN172" s="955"/>
      <c r="AO172" s="955"/>
      <c r="AP172" s="955"/>
      <c r="AQ172" s="955"/>
      <c r="AR172" s="955"/>
      <c r="AS172" s="955"/>
      <c r="AT172" s="953" t="s">
        <v>579</v>
      </c>
      <c r="AU172" s="940"/>
      <c r="AV172" s="775" t="s">
        <v>581</v>
      </c>
      <c r="AW172" s="775"/>
      <c r="AX172" s="775"/>
      <c r="AY172" s="775"/>
      <c r="AZ172" s="775"/>
      <c r="BA172" s="775"/>
      <c r="BB172" s="775"/>
      <c r="BC172" s="775"/>
      <c r="BD172" s="775"/>
      <c r="BE172" s="775"/>
      <c r="BF172" s="775"/>
      <c r="BG172" s="775"/>
      <c r="BH172" s="775"/>
      <c r="BI172" s="775"/>
    </row>
    <row r="173" spans="1:63" s="235" customFormat="1" ht="12" customHeight="1">
      <c r="B173" s="964" t="s">
        <v>582</v>
      </c>
      <c r="C173" s="964"/>
      <c r="D173" s="964"/>
      <c r="E173" s="964"/>
      <c r="F173" s="964"/>
      <c r="G173" s="964"/>
      <c r="H173" s="964"/>
      <c r="I173" s="964"/>
      <c r="J173" s="964"/>
      <c r="K173" s="964"/>
      <c r="L173" s="964"/>
      <c r="M173" s="964"/>
      <c r="N173" s="964"/>
      <c r="O173" s="964"/>
      <c r="P173" s="964"/>
      <c r="Q173" s="964"/>
      <c r="R173" s="964"/>
      <c r="S173" s="964"/>
      <c r="T173" s="964"/>
      <c r="U173" s="964"/>
      <c r="V173" s="964"/>
      <c r="W173" s="964"/>
      <c r="X173" s="964"/>
      <c r="Y173" s="964"/>
      <c r="Z173" s="964"/>
      <c r="AA173" s="964"/>
      <c r="AB173" s="964"/>
      <c r="AC173" s="964"/>
      <c r="AD173" s="964"/>
      <c r="AE173" s="964"/>
      <c r="AF173" s="964"/>
      <c r="AG173" s="964"/>
      <c r="AH173" s="964"/>
      <c r="AI173" s="964"/>
      <c r="AJ173" s="964"/>
      <c r="AK173" s="964"/>
      <c r="AL173" s="964"/>
      <c r="AM173" s="964"/>
      <c r="AN173" s="964"/>
      <c r="AO173" s="964"/>
      <c r="AP173" s="964"/>
      <c r="AQ173" s="964"/>
      <c r="AR173" s="964"/>
      <c r="AS173" s="964"/>
      <c r="AT173" s="964"/>
      <c r="AU173" s="964"/>
      <c r="AV173" s="964"/>
      <c r="AW173" s="964"/>
      <c r="AX173" s="964"/>
      <c r="AY173" s="964"/>
      <c r="AZ173" s="964"/>
      <c r="BA173" s="964"/>
      <c r="BB173" s="964"/>
      <c r="BC173" s="964"/>
      <c r="BD173" s="964"/>
      <c r="BE173" s="964"/>
      <c r="BF173" s="964"/>
      <c r="BG173" s="964"/>
      <c r="BH173" s="964"/>
      <c r="BI173" s="964"/>
    </row>
    <row r="174" spans="1:63" s="235" customFormat="1" ht="12" customHeight="1">
      <c r="B174" s="964" t="s">
        <v>583</v>
      </c>
      <c r="C174" s="964"/>
      <c r="D174" s="964"/>
      <c r="E174" s="964"/>
      <c r="F174" s="964"/>
      <c r="G174" s="964"/>
      <c r="H174" s="964"/>
      <c r="I174" s="964"/>
      <c r="J174" s="964"/>
      <c r="K174" s="964"/>
      <c r="L174" s="964"/>
      <c r="M174" s="964"/>
      <c r="N174" s="964"/>
      <c r="O174" s="964"/>
      <c r="P174" s="964"/>
      <c r="Q174" s="964"/>
      <c r="R174" s="964"/>
      <c r="S174" s="964"/>
      <c r="T174" s="964"/>
      <c r="U174" s="964"/>
      <c r="V174" s="964"/>
      <c r="W174" s="964"/>
      <c r="X174" s="964"/>
      <c r="Y174" s="964"/>
      <c r="Z174" s="964"/>
      <c r="AA174" s="964"/>
      <c r="AB174" s="964"/>
      <c r="AC174" s="964"/>
      <c r="AD174" s="964"/>
      <c r="AE174" s="964"/>
      <c r="AF174" s="964"/>
      <c r="AG174" s="964"/>
      <c r="AH174" s="964"/>
      <c r="AI174" s="964"/>
      <c r="AJ174" s="964"/>
      <c r="AK174" s="964"/>
      <c r="AL174" s="964"/>
      <c r="AM174" s="964"/>
      <c r="AN174" s="964"/>
      <c r="AO174" s="964"/>
      <c r="AP174" s="964"/>
      <c r="AQ174" s="964"/>
      <c r="AR174" s="964"/>
      <c r="AS174" s="964"/>
      <c r="AT174" s="964"/>
      <c r="AU174" s="964"/>
      <c r="AV174" s="964"/>
      <c r="AW174" s="964"/>
      <c r="AX174" s="964"/>
      <c r="AY174" s="964"/>
      <c r="AZ174" s="964"/>
      <c r="BA174" s="964"/>
      <c r="BB174" s="964"/>
      <c r="BC174" s="964"/>
      <c r="BD174" s="964"/>
      <c r="BE174" s="964"/>
      <c r="BF174" s="964"/>
      <c r="BG174" s="964"/>
      <c r="BH174" s="964"/>
      <c r="BI174" s="964"/>
    </row>
    <row r="175" spans="1:63" s="235" customFormat="1" ht="9.75" customHeight="1">
      <c r="B175" s="321"/>
      <c r="C175" s="321"/>
      <c r="D175" s="321"/>
      <c r="E175" s="321"/>
      <c r="F175" s="321"/>
      <c r="G175" s="321"/>
      <c r="H175" s="321"/>
      <c r="I175" s="321"/>
      <c r="J175" s="321"/>
      <c r="K175" s="321"/>
      <c r="L175" s="321"/>
      <c r="M175" s="321"/>
      <c r="N175" s="321"/>
      <c r="O175" s="321"/>
      <c r="P175" s="321"/>
      <c r="Q175" s="321"/>
      <c r="R175" s="321"/>
      <c r="S175" s="321"/>
      <c r="T175" s="321"/>
      <c r="U175" s="321"/>
      <c r="V175" s="321"/>
      <c r="W175" s="321"/>
      <c r="X175" s="321"/>
      <c r="Y175" s="321"/>
      <c r="Z175" s="321"/>
      <c r="AA175" s="321"/>
      <c r="AB175" s="321"/>
      <c r="AC175" s="321"/>
      <c r="AD175" s="321"/>
      <c r="AE175" s="321"/>
      <c r="AF175" s="321"/>
      <c r="AG175" s="321"/>
      <c r="AH175" s="321"/>
      <c r="AI175" s="321"/>
      <c r="AJ175" s="321"/>
      <c r="AK175" s="321"/>
      <c r="AL175" s="321"/>
      <c r="AM175" s="321"/>
      <c r="AN175" s="321"/>
      <c r="AO175" s="321"/>
      <c r="AP175" s="321"/>
      <c r="AQ175" s="321"/>
      <c r="AR175" s="321"/>
      <c r="AS175" s="321"/>
      <c r="AT175" s="321"/>
      <c r="AU175" s="321"/>
      <c r="AV175" s="321"/>
      <c r="AW175" s="321"/>
      <c r="AX175" s="321"/>
      <c r="AY175" s="321"/>
      <c r="AZ175" s="321"/>
      <c r="BA175" s="321"/>
      <c r="BB175" s="321"/>
      <c r="BC175" s="321"/>
      <c r="BD175" s="321"/>
      <c r="BE175" s="321"/>
      <c r="BF175" s="321"/>
      <c r="BG175" s="321"/>
      <c r="BH175" s="321"/>
      <c r="BI175" s="321"/>
    </row>
    <row r="176" spans="1:63" ht="14.25" customHeight="1">
      <c r="B176" s="956" t="s">
        <v>584</v>
      </c>
      <c r="C176" s="956"/>
      <c r="D176" s="956"/>
      <c r="E176" s="956"/>
      <c r="F176" s="956"/>
      <c r="G176" s="956"/>
      <c r="H176" s="956"/>
      <c r="I176" s="956"/>
      <c r="J176" s="956"/>
      <c r="K176" s="956"/>
      <c r="L176" s="956"/>
      <c r="M176" s="956"/>
      <c r="N176" s="956"/>
      <c r="O176" s="956"/>
      <c r="P176" s="956"/>
      <c r="Q176" s="956"/>
      <c r="R176" s="956"/>
      <c r="S176" s="956"/>
      <c r="T176" s="956"/>
      <c r="U176" s="956"/>
      <c r="V176" s="956"/>
      <c r="W176" s="956"/>
      <c r="X176" s="956"/>
      <c r="Y176" s="956"/>
      <c r="Z176" s="956"/>
      <c r="AA176" s="956"/>
      <c r="AB176" s="956"/>
      <c r="AC176" s="956"/>
      <c r="AD176" s="956"/>
      <c r="AE176" s="956"/>
      <c r="AF176" s="956"/>
      <c r="AG176" s="956"/>
      <c r="AH176" s="956"/>
      <c r="AI176" s="956"/>
      <c r="AJ176" s="956"/>
      <c r="AK176" s="956"/>
      <c r="AL176" s="956"/>
      <c r="AM176" s="956"/>
      <c r="AN176" s="956"/>
      <c r="AO176" s="956"/>
      <c r="AP176" s="956"/>
      <c r="AQ176" s="956"/>
      <c r="AR176" s="956"/>
      <c r="AS176" s="956"/>
      <c r="AT176" s="956"/>
      <c r="AU176" s="956"/>
      <c r="AV176" s="956"/>
      <c r="AW176" s="956"/>
      <c r="AX176" s="956"/>
      <c r="AY176" s="956"/>
      <c r="AZ176" s="956"/>
      <c r="BA176" s="956"/>
      <c r="BB176" s="956"/>
      <c r="BC176" s="956"/>
      <c r="BD176" s="956"/>
      <c r="BE176" s="956"/>
      <c r="BF176" s="956"/>
      <c r="BG176" s="956"/>
      <c r="BH176" s="956"/>
      <c r="BI176" s="956"/>
    </row>
    <row r="177" spans="2:61" ht="51" customHeight="1">
      <c r="B177" s="734" t="s">
        <v>585</v>
      </c>
      <c r="C177" s="734"/>
      <c r="D177" s="734"/>
      <c r="E177" s="734"/>
      <c r="F177" s="734"/>
      <c r="G177" s="734"/>
      <c r="H177" s="734"/>
      <c r="I177" s="734"/>
      <c r="J177" s="734"/>
      <c r="K177" s="734"/>
      <c r="L177" s="734"/>
      <c r="M177" s="734"/>
      <c r="N177" s="734"/>
      <c r="O177" s="734"/>
      <c r="P177" s="734"/>
      <c r="Q177" s="734"/>
      <c r="R177" s="734"/>
      <c r="S177" s="734"/>
      <c r="T177" s="735"/>
      <c r="U177" s="734" t="s">
        <v>586</v>
      </c>
      <c r="V177" s="734"/>
      <c r="W177" s="734"/>
      <c r="X177" s="734"/>
      <c r="Y177" s="734"/>
      <c r="Z177" s="734"/>
      <c r="AA177" s="734"/>
      <c r="AB177" s="734"/>
      <c r="AC177" s="734"/>
      <c r="AD177" s="734"/>
      <c r="AE177" s="734"/>
      <c r="AF177" s="734"/>
      <c r="AG177" s="734"/>
      <c r="AH177" s="734"/>
      <c r="AI177" s="734"/>
      <c r="AJ177" s="734"/>
      <c r="AK177" s="734"/>
      <c r="AL177" s="734"/>
      <c r="AM177" s="734" t="s">
        <v>587</v>
      </c>
      <c r="AN177" s="734"/>
      <c r="AO177" s="734"/>
      <c r="AP177" s="734"/>
      <c r="AQ177" s="734"/>
      <c r="AR177" s="734"/>
      <c r="AS177" s="734"/>
      <c r="AT177" s="734"/>
      <c r="AU177" s="734"/>
      <c r="AV177" s="734"/>
      <c r="AW177" s="734"/>
      <c r="AX177" s="734"/>
      <c r="AY177" s="734"/>
      <c r="AZ177" s="734"/>
      <c r="BA177" s="734"/>
      <c r="BB177" s="734"/>
      <c r="BC177" s="734"/>
      <c r="BD177" s="734"/>
      <c r="BE177" s="734"/>
      <c r="BF177" s="734"/>
      <c r="BG177" s="734"/>
      <c r="BH177" s="734"/>
      <c r="BI177" s="734"/>
    </row>
    <row r="178" spans="2:61" ht="29.25" customHeight="1">
      <c r="B178" s="957">
        <v>90</v>
      </c>
      <c r="C178" s="958"/>
      <c r="D178" s="958"/>
      <c r="E178" s="958"/>
      <c r="F178" s="958"/>
      <c r="G178" s="958"/>
      <c r="H178" s="958"/>
      <c r="I178" s="958"/>
      <c r="J178" s="958"/>
      <c r="K178" s="958"/>
      <c r="L178" s="958"/>
      <c r="M178" s="958"/>
      <c r="N178" s="958"/>
      <c r="O178" s="958"/>
      <c r="P178" s="958"/>
      <c r="Q178" s="958"/>
      <c r="R178" s="958"/>
      <c r="S178" s="958"/>
      <c r="T178" s="959"/>
      <c r="U178" s="960">
        <f>IFERROR(BB91/10000,"")</f>
        <v>94.285714285714278</v>
      </c>
      <c r="V178" s="961"/>
      <c r="W178" s="961"/>
      <c r="X178" s="961"/>
      <c r="Y178" s="961"/>
      <c r="Z178" s="961"/>
      <c r="AA178" s="961"/>
      <c r="AB178" s="961"/>
      <c r="AC178" s="961"/>
      <c r="AD178" s="961"/>
      <c r="AE178" s="961"/>
      <c r="AF178" s="961"/>
      <c r="AG178" s="961"/>
      <c r="AH178" s="961"/>
      <c r="AI178" s="961"/>
      <c r="AJ178" s="961"/>
      <c r="AK178" s="961"/>
      <c r="AL178" s="962"/>
      <c r="AM178" s="963" t="str">
        <f>IF(B178="","",IF(B178&gt;U178,"○","×"))</f>
        <v>×</v>
      </c>
      <c r="AN178" s="963"/>
      <c r="AO178" s="963"/>
      <c r="AP178" s="963"/>
      <c r="AQ178" s="963"/>
      <c r="AR178" s="963"/>
      <c r="AS178" s="963"/>
      <c r="AT178" s="963"/>
      <c r="AU178" s="963"/>
      <c r="AV178" s="963"/>
      <c r="AW178" s="963"/>
      <c r="AX178" s="963"/>
      <c r="AY178" s="963"/>
      <c r="AZ178" s="963"/>
      <c r="BA178" s="963"/>
      <c r="BB178" s="963"/>
      <c r="BC178" s="963"/>
      <c r="BD178" s="963"/>
      <c r="BE178" s="963"/>
      <c r="BF178" s="963"/>
      <c r="BG178" s="963"/>
      <c r="BH178" s="963"/>
      <c r="BI178" s="963"/>
    </row>
    <row r="179" spans="2:61" s="235" customFormat="1" ht="11.25" customHeight="1">
      <c r="B179" s="965" t="s">
        <v>588</v>
      </c>
      <c r="C179" s="965"/>
      <c r="D179" s="965"/>
      <c r="E179" s="965"/>
      <c r="F179" s="965"/>
      <c r="G179" s="965"/>
      <c r="H179" s="965"/>
      <c r="I179" s="965"/>
      <c r="J179" s="965"/>
      <c r="K179" s="965"/>
      <c r="L179" s="965"/>
      <c r="M179" s="965"/>
      <c r="N179" s="965"/>
      <c r="O179" s="965"/>
      <c r="P179" s="965"/>
      <c r="Q179" s="965"/>
      <c r="R179" s="965"/>
      <c r="S179" s="965"/>
      <c r="T179" s="965"/>
      <c r="U179" s="965"/>
      <c r="V179" s="965"/>
      <c r="W179" s="965"/>
      <c r="X179" s="965"/>
      <c r="Y179" s="965"/>
      <c r="Z179" s="965"/>
      <c r="AA179" s="965"/>
      <c r="AB179" s="965"/>
      <c r="AC179" s="965"/>
      <c r="AD179" s="965"/>
      <c r="AE179" s="965"/>
      <c r="AF179" s="965"/>
      <c r="AG179" s="965"/>
      <c r="AH179" s="965"/>
      <c r="AI179" s="965"/>
      <c r="AJ179" s="965"/>
      <c r="AK179" s="965"/>
      <c r="AL179" s="965"/>
      <c r="AM179" s="413"/>
      <c r="AN179" s="413"/>
      <c r="AO179" s="413"/>
      <c r="AP179" s="413"/>
      <c r="AQ179" s="413"/>
      <c r="AR179" s="413"/>
      <c r="AS179" s="413"/>
      <c r="AT179" s="413"/>
      <c r="AU179" s="413"/>
      <c r="AV179" s="413"/>
      <c r="AW179" s="413"/>
      <c r="AX179" s="413"/>
      <c r="AY179" s="413"/>
      <c r="AZ179" s="413"/>
      <c r="BA179" s="413"/>
      <c r="BB179" s="413"/>
      <c r="BC179" s="413"/>
      <c r="BD179" s="413"/>
      <c r="BE179" s="413"/>
      <c r="BF179" s="413"/>
      <c r="BG179" s="413"/>
      <c r="BH179" s="413"/>
    </row>
    <row r="180" spans="2:61" s="235" customFormat="1" ht="11.25" customHeight="1">
      <c r="B180" s="321"/>
      <c r="C180" s="321"/>
      <c r="D180" s="321"/>
      <c r="E180" s="321"/>
      <c r="F180" s="321"/>
      <c r="G180" s="321"/>
      <c r="H180" s="321"/>
      <c r="I180" s="321"/>
      <c r="J180" s="321"/>
      <c r="K180" s="321"/>
      <c r="L180" s="321"/>
      <c r="M180" s="321"/>
      <c r="N180" s="321"/>
      <c r="O180" s="321"/>
      <c r="P180" s="321"/>
      <c r="Q180" s="321"/>
      <c r="R180" s="321"/>
      <c r="S180" s="321"/>
      <c r="T180" s="321"/>
      <c r="U180" s="321"/>
      <c r="V180" s="321"/>
      <c r="W180" s="321"/>
      <c r="X180" s="321"/>
      <c r="Y180" s="321"/>
      <c r="Z180" s="321"/>
      <c r="AA180" s="321"/>
      <c r="AB180" s="321"/>
      <c r="AC180" s="321"/>
      <c r="AD180" s="321"/>
      <c r="AE180" s="321"/>
      <c r="AF180" s="321"/>
      <c r="AG180" s="321"/>
      <c r="AH180" s="321"/>
      <c r="AI180" s="321"/>
      <c r="AJ180" s="321"/>
      <c r="AK180" s="321"/>
      <c r="AL180" s="321"/>
      <c r="AM180" s="230"/>
      <c r="AN180" s="230"/>
      <c r="AO180" s="230"/>
      <c r="AP180" s="230"/>
      <c r="AQ180" s="230"/>
      <c r="AR180" s="230"/>
      <c r="AS180" s="230"/>
      <c r="AT180" s="230"/>
      <c r="AU180" s="230"/>
      <c r="AV180" s="230"/>
      <c r="AW180" s="230"/>
      <c r="AX180" s="230"/>
      <c r="AY180" s="230"/>
      <c r="AZ180" s="230"/>
      <c r="BA180" s="230"/>
      <c r="BB180" s="230"/>
      <c r="BC180" s="230"/>
      <c r="BD180" s="230"/>
      <c r="BE180" s="230"/>
      <c r="BF180" s="230"/>
      <c r="BG180" s="230"/>
      <c r="BH180" s="230"/>
    </row>
    <row r="181" spans="2:61" s="235" customFormat="1" ht="18" customHeight="1">
      <c r="B181" s="861" t="s">
        <v>589</v>
      </c>
      <c r="C181" s="861"/>
      <c r="D181" s="861"/>
      <c r="E181" s="861"/>
      <c r="F181" s="861"/>
      <c r="G181" s="861"/>
      <c r="H181" s="861"/>
      <c r="I181" s="861"/>
      <c r="J181" s="861"/>
      <c r="K181" s="861"/>
      <c r="L181" s="861"/>
      <c r="M181" s="861"/>
      <c r="N181" s="861"/>
      <c r="O181" s="861"/>
      <c r="P181" s="861"/>
      <c r="Q181" s="861"/>
      <c r="R181" s="861"/>
      <c r="S181" s="861"/>
      <c r="T181" s="861"/>
      <c r="U181" s="861"/>
      <c r="V181" s="861"/>
      <c r="W181" s="861"/>
      <c r="X181" s="861"/>
      <c r="Y181" s="861"/>
      <c r="Z181" s="861"/>
      <c r="AA181" s="861"/>
      <c r="AB181" s="861"/>
      <c r="AC181" s="861"/>
      <c r="AD181" s="861"/>
      <c r="AE181" s="861"/>
      <c r="AF181" s="861"/>
      <c r="AG181" s="861"/>
      <c r="AH181" s="861"/>
      <c r="AI181" s="861"/>
      <c r="AJ181" s="861"/>
      <c r="AK181" s="861"/>
      <c r="AL181" s="861"/>
      <c r="AM181" s="861"/>
      <c r="AN181" s="861"/>
      <c r="AO181" s="861"/>
      <c r="AP181" s="861"/>
      <c r="AQ181" s="861"/>
      <c r="AR181" s="861"/>
      <c r="AS181" s="861"/>
      <c r="AT181" s="861"/>
      <c r="AU181" s="861"/>
      <c r="AV181" s="861"/>
      <c r="AW181" s="861"/>
      <c r="AX181" s="861"/>
      <c r="AY181" s="861"/>
      <c r="AZ181" s="861"/>
      <c r="BA181" s="861"/>
      <c r="BB181" s="861"/>
      <c r="BC181" s="861"/>
      <c r="BD181" s="861"/>
      <c r="BE181" s="861"/>
      <c r="BF181" s="861"/>
      <c r="BG181" s="861"/>
      <c r="BH181" s="861"/>
      <c r="BI181" s="861"/>
    </row>
    <row r="182" spans="2:61" s="235" customFormat="1" ht="19.5" customHeight="1">
      <c r="B182" s="797" t="s">
        <v>590</v>
      </c>
      <c r="C182" s="797"/>
      <c r="D182" s="797"/>
      <c r="E182" s="797"/>
      <c r="F182" s="797"/>
      <c r="G182" s="797"/>
      <c r="H182" s="797"/>
      <c r="I182" s="791" t="s">
        <v>591</v>
      </c>
      <c r="J182" s="792"/>
      <c r="K182" s="792"/>
      <c r="L182" s="793"/>
      <c r="M182" s="791" t="s">
        <v>592</v>
      </c>
      <c r="N182" s="792"/>
      <c r="O182" s="792"/>
      <c r="P182" s="792"/>
      <c r="Q182" s="792"/>
      <c r="R182" s="793"/>
      <c r="S182" s="734" t="s">
        <v>593</v>
      </c>
      <c r="T182" s="734"/>
      <c r="U182" s="734"/>
      <c r="V182" s="734"/>
      <c r="W182" s="734"/>
      <c r="X182" s="734"/>
      <c r="Y182" s="734"/>
      <c r="Z182" s="734"/>
      <c r="AA182" s="734"/>
      <c r="AB182" s="734"/>
      <c r="AC182" s="734"/>
      <c r="AD182" s="734"/>
      <c r="AE182" s="734"/>
      <c r="AF182" s="734"/>
      <c r="AG182" s="734"/>
      <c r="AH182" s="734"/>
      <c r="AI182" s="734"/>
      <c r="AJ182" s="734"/>
      <c r="AK182" s="734" t="s">
        <v>594</v>
      </c>
      <c r="AL182" s="734"/>
      <c r="AM182" s="734"/>
      <c r="AN182" s="734"/>
      <c r="AO182" s="734"/>
      <c r="AP182" s="734"/>
      <c r="AQ182" s="734"/>
      <c r="AR182" s="734"/>
      <c r="AS182" s="734"/>
      <c r="AT182" s="734"/>
      <c r="AU182" s="734"/>
      <c r="AV182" s="734"/>
      <c r="AW182" s="966" t="s">
        <v>322</v>
      </c>
      <c r="AX182" s="966"/>
      <c r="AY182" s="966"/>
      <c r="AZ182" s="966"/>
      <c r="BA182" s="966"/>
      <c r="BB182" s="966"/>
      <c r="BC182" s="966"/>
      <c r="BD182" s="966"/>
      <c r="BE182" s="230"/>
      <c r="BF182" s="230"/>
      <c r="BG182" s="230"/>
      <c r="BH182" s="230"/>
    </row>
    <row r="183" spans="2:61" s="235" customFormat="1" ht="38.25" customHeight="1">
      <c r="B183" s="797"/>
      <c r="C183" s="797"/>
      <c r="D183" s="797"/>
      <c r="E183" s="797"/>
      <c r="F183" s="797"/>
      <c r="G183" s="797"/>
      <c r="H183" s="797"/>
      <c r="I183" s="794"/>
      <c r="J183" s="795"/>
      <c r="K183" s="795"/>
      <c r="L183" s="796"/>
      <c r="M183" s="794"/>
      <c r="N183" s="795"/>
      <c r="O183" s="795"/>
      <c r="P183" s="795"/>
      <c r="Q183" s="795"/>
      <c r="R183" s="796"/>
      <c r="S183" s="967" t="s">
        <v>595</v>
      </c>
      <c r="T183" s="967"/>
      <c r="U183" s="967"/>
      <c r="V183" s="967"/>
      <c r="W183" s="967"/>
      <c r="X183" s="967"/>
      <c r="Y183" s="830" t="s">
        <v>596</v>
      </c>
      <c r="Z183" s="830"/>
      <c r="AA183" s="830"/>
      <c r="AB183" s="830"/>
      <c r="AC183" s="830"/>
      <c r="AD183" s="830"/>
      <c r="AE183" s="830" t="s">
        <v>597</v>
      </c>
      <c r="AF183" s="830"/>
      <c r="AG183" s="830"/>
      <c r="AH183" s="830"/>
      <c r="AI183" s="830"/>
      <c r="AJ183" s="830"/>
      <c r="AK183" s="797" t="s">
        <v>598</v>
      </c>
      <c r="AL183" s="797"/>
      <c r="AM183" s="797"/>
      <c r="AN183" s="797"/>
      <c r="AO183" s="797"/>
      <c r="AP183" s="797"/>
      <c r="AQ183" s="797" t="s">
        <v>599</v>
      </c>
      <c r="AR183" s="797"/>
      <c r="AS183" s="797"/>
      <c r="AT183" s="797"/>
      <c r="AU183" s="797"/>
      <c r="AV183" s="797"/>
      <c r="AW183" s="966"/>
      <c r="AX183" s="966"/>
      <c r="AY183" s="966"/>
      <c r="AZ183" s="966"/>
      <c r="BA183" s="966"/>
      <c r="BB183" s="966"/>
      <c r="BC183" s="966"/>
      <c r="BD183" s="966"/>
      <c r="BE183" s="230"/>
      <c r="BF183" s="230"/>
      <c r="BG183" s="230"/>
      <c r="BH183" s="230"/>
    </row>
    <row r="184" spans="2:61" s="235" customFormat="1" ht="15" customHeight="1">
      <c r="B184" s="968" t="str">
        <f>IF(B88=0,"",B88)</f>
        <v>玉ねぎ収穫機</v>
      </c>
      <c r="C184" s="968"/>
      <c r="D184" s="968"/>
      <c r="E184" s="968"/>
      <c r="F184" s="968"/>
      <c r="G184" s="968"/>
      <c r="H184" s="968"/>
      <c r="I184" s="969" t="str">
        <f>IF(F88=0,"",F88)</f>
        <v>abcde</v>
      </c>
      <c r="J184" s="970"/>
      <c r="K184" s="970"/>
      <c r="L184" s="971"/>
      <c r="M184" s="969" t="str">
        <f>IF(J88=0,"",J88)</f>
        <v>qwerty</v>
      </c>
      <c r="N184" s="970"/>
      <c r="O184" s="970"/>
      <c r="P184" s="970"/>
      <c r="Q184" s="970"/>
      <c r="R184" s="971"/>
      <c r="S184" s="432" t="s">
        <v>600</v>
      </c>
      <c r="T184" s="432"/>
      <c r="U184" s="432"/>
      <c r="V184" s="432"/>
      <c r="W184" s="432"/>
      <c r="X184" s="432"/>
      <c r="Y184" s="733" t="s">
        <v>408</v>
      </c>
      <c r="Z184" s="716"/>
      <c r="AA184" s="716"/>
      <c r="AB184" s="716"/>
      <c r="AC184" s="716"/>
      <c r="AD184" s="716"/>
      <c r="AE184" s="975" t="s">
        <v>38</v>
      </c>
      <c r="AF184" s="976"/>
      <c r="AG184" s="976"/>
      <c r="AH184" s="976"/>
      <c r="AI184" s="976"/>
      <c r="AJ184" s="976"/>
      <c r="AK184" s="977" t="s">
        <v>39</v>
      </c>
      <c r="AL184" s="978"/>
      <c r="AM184" s="978"/>
      <c r="AN184" s="978"/>
      <c r="AO184" s="978"/>
      <c r="AP184" s="979"/>
      <c r="AQ184" s="733" t="s">
        <v>601</v>
      </c>
      <c r="AR184" s="733"/>
      <c r="AS184" s="733"/>
      <c r="AT184" s="733"/>
      <c r="AU184" s="733"/>
      <c r="AV184" s="733"/>
      <c r="AW184" s="981" t="s">
        <v>602</v>
      </c>
      <c r="AX184" s="982"/>
      <c r="AY184" s="982"/>
      <c r="AZ184" s="982"/>
      <c r="BA184" s="982"/>
      <c r="BB184" s="982"/>
      <c r="BC184" s="982"/>
      <c r="BD184" s="983"/>
      <c r="BE184" s="230"/>
      <c r="BF184" s="230"/>
      <c r="BG184" s="230"/>
      <c r="BH184" s="230"/>
    </row>
    <row r="185" spans="2:61" s="235" customFormat="1" ht="15" customHeight="1">
      <c r="B185" s="968"/>
      <c r="C185" s="968"/>
      <c r="D185" s="968"/>
      <c r="E185" s="968"/>
      <c r="F185" s="968"/>
      <c r="G185" s="968"/>
      <c r="H185" s="968"/>
      <c r="I185" s="972"/>
      <c r="J185" s="973"/>
      <c r="K185" s="973"/>
      <c r="L185" s="974"/>
      <c r="M185" s="972"/>
      <c r="N185" s="973"/>
      <c r="O185" s="973"/>
      <c r="P185" s="973"/>
      <c r="Q185" s="973"/>
      <c r="R185" s="974"/>
      <c r="S185" s="432"/>
      <c r="T185" s="432"/>
      <c r="U185" s="432"/>
      <c r="V185" s="432"/>
      <c r="W185" s="432"/>
      <c r="X185" s="432"/>
      <c r="Y185" s="716"/>
      <c r="Z185" s="716"/>
      <c r="AA185" s="716"/>
      <c r="AB185" s="716"/>
      <c r="AC185" s="716"/>
      <c r="AD185" s="716"/>
      <c r="AE185" s="987" t="s">
        <v>603</v>
      </c>
      <c r="AF185" s="988"/>
      <c r="AG185" s="988"/>
      <c r="AH185" s="988"/>
      <c r="AI185" s="988"/>
      <c r="AJ185" s="989"/>
      <c r="AK185" s="980"/>
      <c r="AL185" s="875"/>
      <c r="AM185" s="875"/>
      <c r="AN185" s="875"/>
      <c r="AO185" s="875"/>
      <c r="AP185" s="876"/>
      <c r="AQ185" s="733"/>
      <c r="AR185" s="733"/>
      <c r="AS185" s="733"/>
      <c r="AT185" s="733"/>
      <c r="AU185" s="733"/>
      <c r="AV185" s="733"/>
      <c r="AW185" s="984"/>
      <c r="AX185" s="985"/>
      <c r="AY185" s="985"/>
      <c r="AZ185" s="985"/>
      <c r="BA185" s="985"/>
      <c r="BB185" s="985"/>
      <c r="BC185" s="985"/>
      <c r="BD185" s="986"/>
      <c r="BE185" s="230"/>
      <c r="BF185" s="230"/>
      <c r="BG185" s="230"/>
      <c r="BH185" s="230"/>
    </row>
    <row r="186" spans="2:61" s="235" customFormat="1" ht="15" customHeight="1">
      <c r="B186" s="529" t="str">
        <f>IF(B89=0,"",B89)</f>
        <v/>
      </c>
      <c r="C186" s="529"/>
      <c r="D186" s="529"/>
      <c r="E186" s="529"/>
      <c r="F186" s="529"/>
      <c r="G186" s="529"/>
      <c r="H186" s="529"/>
      <c r="I186" s="523" t="str">
        <f>IF(F89=0,"",F89)</f>
        <v/>
      </c>
      <c r="J186" s="524"/>
      <c r="K186" s="524"/>
      <c r="L186" s="525"/>
      <c r="M186" s="523" t="str">
        <f>IF(J89=0,"",J89)</f>
        <v/>
      </c>
      <c r="N186" s="524"/>
      <c r="O186" s="524"/>
      <c r="P186" s="524"/>
      <c r="Q186" s="524"/>
      <c r="R186" s="525"/>
      <c r="S186" s="733"/>
      <c r="T186" s="733"/>
      <c r="U186" s="733"/>
      <c r="V186" s="733"/>
      <c r="W186" s="733"/>
      <c r="X186" s="733"/>
      <c r="Y186" s="733" t="s">
        <v>408</v>
      </c>
      <c r="Z186" s="733"/>
      <c r="AA186" s="733"/>
      <c r="AB186" s="733"/>
      <c r="AC186" s="733"/>
      <c r="AD186" s="733"/>
      <c r="AE186" s="975" t="s">
        <v>38</v>
      </c>
      <c r="AF186" s="976"/>
      <c r="AG186" s="976"/>
      <c r="AH186" s="976"/>
      <c r="AI186" s="976"/>
      <c r="AJ186" s="976"/>
      <c r="AK186" s="733" t="s">
        <v>408</v>
      </c>
      <c r="AL186" s="733"/>
      <c r="AM186" s="733"/>
      <c r="AN186" s="733"/>
      <c r="AO186" s="733"/>
      <c r="AP186" s="733"/>
      <c r="AQ186" s="733" t="s">
        <v>601</v>
      </c>
      <c r="AR186" s="733"/>
      <c r="AS186" s="733"/>
      <c r="AT186" s="733"/>
      <c r="AU186" s="733"/>
      <c r="AV186" s="733"/>
      <c r="AW186" s="990"/>
      <c r="AX186" s="991"/>
      <c r="AY186" s="991"/>
      <c r="AZ186" s="991"/>
      <c r="BA186" s="991"/>
      <c r="BB186" s="991"/>
      <c r="BC186" s="991"/>
      <c r="BD186" s="992"/>
      <c r="BE186" s="230"/>
      <c r="BF186" s="230"/>
      <c r="BG186" s="230"/>
      <c r="BH186" s="230"/>
    </row>
    <row r="187" spans="2:61" s="235" customFormat="1" ht="15" customHeight="1">
      <c r="B187" s="529"/>
      <c r="C187" s="529"/>
      <c r="D187" s="529"/>
      <c r="E187" s="529"/>
      <c r="F187" s="529"/>
      <c r="G187" s="529"/>
      <c r="H187" s="529"/>
      <c r="I187" s="1001"/>
      <c r="J187" s="1002"/>
      <c r="K187" s="1002"/>
      <c r="L187" s="1003"/>
      <c r="M187" s="1001"/>
      <c r="N187" s="1002"/>
      <c r="O187" s="1002"/>
      <c r="P187" s="1002"/>
      <c r="Q187" s="1002"/>
      <c r="R187" s="1003"/>
      <c r="S187" s="733"/>
      <c r="T187" s="733"/>
      <c r="U187" s="733"/>
      <c r="V187" s="733"/>
      <c r="W187" s="733"/>
      <c r="X187" s="733"/>
      <c r="Y187" s="733"/>
      <c r="Z187" s="733"/>
      <c r="AA187" s="733"/>
      <c r="AB187" s="733"/>
      <c r="AC187" s="733"/>
      <c r="AD187" s="733"/>
      <c r="AE187" s="987" t="s">
        <v>603</v>
      </c>
      <c r="AF187" s="988"/>
      <c r="AG187" s="988"/>
      <c r="AH187" s="988"/>
      <c r="AI187" s="988"/>
      <c r="AJ187" s="989"/>
      <c r="AK187" s="733"/>
      <c r="AL187" s="733"/>
      <c r="AM187" s="733"/>
      <c r="AN187" s="733"/>
      <c r="AO187" s="733"/>
      <c r="AP187" s="733"/>
      <c r="AQ187" s="733"/>
      <c r="AR187" s="733"/>
      <c r="AS187" s="733"/>
      <c r="AT187" s="733"/>
      <c r="AU187" s="733"/>
      <c r="AV187" s="733"/>
      <c r="AW187" s="993"/>
      <c r="AX187" s="994"/>
      <c r="AY187" s="994"/>
      <c r="AZ187" s="994"/>
      <c r="BA187" s="994"/>
      <c r="BB187" s="994"/>
      <c r="BC187" s="994"/>
      <c r="BD187" s="995"/>
      <c r="BE187" s="230"/>
      <c r="BF187" s="230"/>
      <c r="BG187" s="230"/>
      <c r="BH187" s="230"/>
    </row>
    <row r="188" spans="2:61" s="235" customFormat="1" ht="15" customHeight="1">
      <c r="B188" s="530" t="str">
        <f>IF(B90=0,"",B90)</f>
        <v/>
      </c>
      <c r="C188" s="530"/>
      <c r="D188" s="530"/>
      <c r="E188" s="530"/>
      <c r="F188" s="530"/>
      <c r="G188" s="530"/>
      <c r="H188" s="530"/>
      <c r="I188" s="996" t="str">
        <f>IF(F90=0,"",F90)</f>
        <v/>
      </c>
      <c r="J188" s="660"/>
      <c r="K188" s="660"/>
      <c r="L188" s="997"/>
      <c r="M188" s="996" t="str">
        <f>IF(J90=0,"",J90)</f>
        <v/>
      </c>
      <c r="N188" s="660"/>
      <c r="O188" s="660"/>
      <c r="P188" s="660"/>
      <c r="Q188" s="660"/>
      <c r="R188" s="997"/>
      <c r="S188" s="733"/>
      <c r="T188" s="733"/>
      <c r="U188" s="733"/>
      <c r="V188" s="733"/>
      <c r="W188" s="733"/>
      <c r="X188" s="733"/>
      <c r="Y188" s="733" t="s">
        <v>408</v>
      </c>
      <c r="Z188" s="733"/>
      <c r="AA188" s="733"/>
      <c r="AB188" s="733"/>
      <c r="AC188" s="733"/>
      <c r="AD188" s="733"/>
      <c r="AE188" s="975" t="s">
        <v>38</v>
      </c>
      <c r="AF188" s="976"/>
      <c r="AG188" s="976"/>
      <c r="AH188" s="976"/>
      <c r="AI188" s="976"/>
      <c r="AJ188" s="976"/>
      <c r="AK188" s="733" t="s">
        <v>408</v>
      </c>
      <c r="AL188" s="733"/>
      <c r="AM188" s="733"/>
      <c r="AN188" s="733"/>
      <c r="AO188" s="733"/>
      <c r="AP188" s="733"/>
      <c r="AQ188" s="733" t="s">
        <v>408</v>
      </c>
      <c r="AR188" s="733"/>
      <c r="AS188" s="733"/>
      <c r="AT188" s="733"/>
      <c r="AU188" s="733"/>
      <c r="AV188" s="733"/>
      <c r="AW188" s="990"/>
      <c r="AX188" s="991"/>
      <c r="AY188" s="991"/>
      <c r="AZ188" s="991"/>
      <c r="BA188" s="991"/>
      <c r="BB188" s="991"/>
      <c r="BC188" s="991"/>
      <c r="BD188" s="992"/>
      <c r="BE188" s="230"/>
      <c r="BF188" s="230"/>
      <c r="BG188" s="230"/>
      <c r="BH188" s="230"/>
    </row>
    <row r="189" spans="2:61" s="235" customFormat="1" ht="15" customHeight="1">
      <c r="B189" s="530"/>
      <c r="C189" s="530"/>
      <c r="D189" s="530"/>
      <c r="E189" s="530"/>
      <c r="F189" s="530"/>
      <c r="G189" s="530"/>
      <c r="H189" s="530"/>
      <c r="I189" s="998"/>
      <c r="J189" s="999"/>
      <c r="K189" s="999"/>
      <c r="L189" s="1000"/>
      <c r="M189" s="998"/>
      <c r="N189" s="999"/>
      <c r="O189" s="999"/>
      <c r="P189" s="999"/>
      <c r="Q189" s="999"/>
      <c r="R189" s="1000"/>
      <c r="S189" s="733"/>
      <c r="T189" s="733"/>
      <c r="U189" s="733"/>
      <c r="V189" s="733"/>
      <c r="W189" s="733"/>
      <c r="X189" s="733"/>
      <c r="Y189" s="733"/>
      <c r="Z189" s="733"/>
      <c r="AA189" s="733"/>
      <c r="AB189" s="733"/>
      <c r="AC189" s="733"/>
      <c r="AD189" s="733"/>
      <c r="AE189" s="987" t="s">
        <v>603</v>
      </c>
      <c r="AF189" s="988"/>
      <c r="AG189" s="988"/>
      <c r="AH189" s="988"/>
      <c r="AI189" s="988"/>
      <c r="AJ189" s="989"/>
      <c r="AK189" s="733"/>
      <c r="AL189" s="733"/>
      <c r="AM189" s="733"/>
      <c r="AN189" s="733"/>
      <c r="AO189" s="733"/>
      <c r="AP189" s="733"/>
      <c r="AQ189" s="733"/>
      <c r="AR189" s="733"/>
      <c r="AS189" s="733"/>
      <c r="AT189" s="733"/>
      <c r="AU189" s="733"/>
      <c r="AV189" s="733"/>
      <c r="AW189" s="993"/>
      <c r="AX189" s="994"/>
      <c r="AY189" s="994"/>
      <c r="AZ189" s="994"/>
      <c r="BA189" s="994"/>
      <c r="BB189" s="994"/>
      <c r="BC189" s="994"/>
      <c r="BD189" s="995"/>
      <c r="BE189" s="230"/>
      <c r="BF189" s="230"/>
      <c r="BG189" s="230"/>
      <c r="BH189" s="230"/>
    </row>
    <row r="190" spans="2:61" ht="16.5" customHeight="1">
      <c r="B190" s="481" t="s">
        <v>604</v>
      </c>
      <c r="C190" s="481"/>
      <c r="D190" s="481"/>
      <c r="E190" s="481"/>
      <c r="F190" s="481"/>
      <c r="G190" s="481"/>
      <c r="H190" s="481"/>
      <c r="I190" s="481"/>
      <c r="J190" s="481"/>
      <c r="K190" s="481"/>
      <c r="L190" s="481"/>
      <c r="M190" s="481"/>
      <c r="N190" s="481"/>
      <c r="O190" s="481"/>
      <c r="P190" s="481"/>
      <c r="Q190" s="481"/>
      <c r="R190" s="481"/>
      <c r="S190" s="481"/>
      <c r="T190" s="481"/>
      <c r="U190" s="481"/>
      <c r="V190" s="481"/>
      <c r="W190" s="481"/>
      <c r="X190" s="481"/>
      <c r="Y190" s="481"/>
      <c r="Z190" s="481"/>
      <c r="AA190" s="481"/>
      <c r="AB190" s="481"/>
      <c r="AC190" s="481"/>
      <c r="AD190" s="481"/>
      <c r="AE190" s="481"/>
      <c r="AF190" s="481"/>
      <c r="AG190" s="481"/>
      <c r="AH190" s="481"/>
      <c r="AI190" s="481"/>
      <c r="AJ190" s="481"/>
      <c r="AK190" s="481"/>
      <c r="AL190" s="481"/>
      <c r="AM190" s="481"/>
      <c r="AN190" s="481"/>
      <c r="AO190" s="481"/>
      <c r="AP190" s="481"/>
      <c r="AQ190" s="481"/>
      <c r="AR190" s="481"/>
      <c r="AS190" s="481"/>
      <c r="AT190" s="481"/>
      <c r="AU190" s="481"/>
      <c r="AV190" s="481"/>
      <c r="AW190" s="481"/>
      <c r="AX190" s="481"/>
      <c r="AY190" s="481"/>
      <c r="AZ190" s="481"/>
      <c r="BA190" s="481"/>
      <c r="BB190" s="481"/>
      <c r="BC190" s="481"/>
      <c r="BD190" s="481"/>
      <c r="BE190" s="481"/>
      <c r="BF190" s="481"/>
      <c r="BG190" s="481"/>
      <c r="BH190" s="481"/>
      <c r="BI190" s="235"/>
    </row>
    <row r="191" spans="2:61" ht="30" customHeight="1">
      <c r="B191" s="413" t="s">
        <v>605</v>
      </c>
      <c r="C191" s="413"/>
      <c r="D191" s="413"/>
      <c r="E191" s="413"/>
      <c r="F191" s="413"/>
      <c r="G191" s="413"/>
      <c r="H191" s="413"/>
      <c r="I191" s="413"/>
      <c r="J191" s="413"/>
      <c r="K191" s="413"/>
      <c r="L191" s="413"/>
      <c r="M191" s="413"/>
      <c r="N191" s="413"/>
      <c r="O191" s="413"/>
      <c r="P191" s="413"/>
      <c r="Q191" s="413"/>
      <c r="R191" s="413"/>
      <c r="S191" s="413"/>
      <c r="T191" s="413"/>
      <c r="U191" s="413"/>
      <c r="V191" s="413"/>
      <c r="W191" s="413"/>
      <c r="X191" s="413"/>
      <c r="Y191" s="413"/>
      <c r="Z191" s="413"/>
      <c r="AA191" s="413"/>
      <c r="AB191" s="413"/>
      <c r="AC191" s="413"/>
      <c r="AD191" s="413"/>
      <c r="AE191" s="413"/>
      <c r="AF191" s="413"/>
      <c r="AG191" s="413"/>
      <c r="AH191" s="413"/>
      <c r="AI191" s="413"/>
      <c r="AJ191" s="413"/>
      <c r="AK191" s="413"/>
      <c r="AL191" s="413"/>
      <c r="AM191" s="413"/>
      <c r="AN191" s="413"/>
      <c r="AO191" s="413"/>
      <c r="AP191" s="413"/>
      <c r="AQ191" s="413"/>
      <c r="AR191" s="413"/>
      <c r="AS191" s="413"/>
      <c r="AT191" s="413"/>
      <c r="AU191" s="413"/>
      <c r="AV191" s="413"/>
      <c r="AW191" s="413"/>
      <c r="AX191" s="413"/>
      <c r="AY191" s="413"/>
      <c r="AZ191" s="413"/>
      <c r="BA191" s="413"/>
      <c r="BB191" s="413"/>
      <c r="BC191" s="413"/>
      <c r="BD191" s="413"/>
      <c r="BE191" s="413"/>
      <c r="BF191" s="413"/>
      <c r="BG191" s="413"/>
      <c r="BH191" s="413"/>
      <c r="BI191" s="235"/>
    </row>
    <row r="192" spans="2:61" ht="12" customHeight="1">
      <c r="B192" s="481" t="s">
        <v>606</v>
      </c>
      <c r="C192" s="481"/>
      <c r="D192" s="481"/>
      <c r="E192" s="481"/>
      <c r="F192" s="481"/>
      <c r="G192" s="481"/>
      <c r="H192" s="481"/>
      <c r="I192" s="481"/>
      <c r="J192" s="481"/>
      <c r="K192" s="481"/>
      <c r="L192" s="481"/>
      <c r="M192" s="481"/>
      <c r="N192" s="481"/>
      <c r="O192" s="481"/>
      <c r="P192" s="481"/>
      <c r="Q192" s="481"/>
      <c r="R192" s="481"/>
      <c r="S192" s="481"/>
      <c r="T192" s="481"/>
      <c r="U192" s="481"/>
      <c r="V192" s="481"/>
      <c r="W192" s="481"/>
      <c r="X192" s="481"/>
      <c r="Y192" s="481"/>
      <c r="Z192" s="481"/>
      <c r="AA192" s="481"/>
      <c r="AB192" s="481"/>
      <c r="AC192" s="481"/>
      <c r="AD192" s="481"/>
      <c r="AE192" s="481"/>
      <c r="AF192" s="481"/>
      <c r="AG192" s="481"/>
      <c r="AH192" s="481"/>
      <c r="AI192" s="481"/>
      <c r="AJ192" s="481"/>
      <c r="AK192" s="481"/>
      <c r="AL192" s="481"/>
      <c r="AM192" s="481"/>
      <c r="AN192" s="481"/>
      <c r="AO192" s="481"/>
      <c r="AP192" s="481"/>
      <c r="AQ192" s="481"/>
      <c r="AR192" s="481"/>
      <c r="AS192" s="481"/>
      <c r="AT192" s="481"/>
      <c r="AU192" s="481"/>
      <c r="AV192" s="481"/>
      <c r="AW192" s="481"/>
      <c r="AX192" s="481"/>
      <c r="AY192" s="481"/>
      <c r="AZ192" s="481"/>
      <c r="BA192" s="481"/>
      <c r="BB192" s="481"/>
      <c r="BC192" s="481"/>
      <c r="BD192" s="481"/>
      <c r="BE192" s="481"/>
      <c r="BF192" s="481"/>
      <c r="BG192" s="481"/>
      <c r="BH192" s="481"/>
      <c r="BI192" s="235"/>
    </row>
    <row r="193" spans="2:93" s="235" customFormat="1" ht="11.25" customHeight="1">
      <c r="B193" s="321"/>
      <c r="C193" s="321"/>
      <c r="D193" s="321"/>
      <c r="E193" s="321"/>
      <c r="F193" s="321"/>
      <c r="G193" s="321"/>
      <c r="H193" s="321"/>
      <c r="I193" s="321"/>
      <c r="J193" s="321"/>
      <c r="K193" s="321"/>
      <c r="L193" s="321"/>
      <c r="M193" s="321"/>
      <c r="N193" s="321"/>
      <c r="O193" s="321"/>
      <c r="P193" s="321"/>
      <c r="Q193" s="321"/>
      <c r="R193" s="321"/>
      <c r="S193" s="321"/>
      <c r="T193" s="321"/>
      <c r="U193" s="321"/>
      <c r="V193" s="321"/>
      <c r="W193" s="321"/>
      <c r="X193" s="321"/>
      <c r="Y193" s="321"/>
      <c r="Z193" s="321"/>
      <c r="AA193" s="321"/>
      <c r="AB193" s="321"/>
      <c r="AC193" s="321"/>
      <c r="AD193" s="321"/>
      <c r="AE193" s="321"/>
      <c r="AF193" s="321"/>
      <c r="AG193" s="321"/>
      <c r="AH193" s="321"/>
      <c r="AI193" s="321"/>
      <c r="AJ193" s="321"/>
      <c r="AK193" s="321"/>
      <c r="AL193" s="321"/>
      <c r="AM193" s="230"/>
      <c r="AN193" s="230"/>
      <c r="AO193" s="230"/>
      <c r="AP193" s="230"/>
      <c r="AQ193" s="230"/>
      <c r="AR193" s="230"/>
      <c r="AS193" s="230"/>
      <c r="AT193" s="230"/>
      <c r="AU193" s="230"/>
      <c r="AV193" s="230"/>
      <c r="AW193" s="230"/>
      <c r="AX193" s="230"/>
      <c r="AY193" s="230"/>
      <c r="AZ193" s="230"/>
      <c r="BA193" s="230"/>
      <c r="BB193" s="230"/>
      <c r="BC193" s="230"/>
      <c r="BD193" s="230"/>
      <c r="BE193" s="230"/>
      <c r="BF193" s="230"/>
      <c r="BG193" s="230"/>
      <c r="BH193" s="230"/>
    </row>
    <row r="194" spans="2:93" ht="16.5" customHeight="1">
      <c r="B194" s="777" t="s">
        <v>607</v>
      </c>
      <c r="C194" s="777"/>
      <c r="D194" s="777"/>
      <c r="E194" s="777"/>
      <c r="F194" s="777"/>
      <c r="G194" s="777"/>
      <c r="H194" s="777"/>
      <c r="I194" s="777"/>
      <c r="J194" s="777"/>
      <c r="K194" s="777"/>
      <c r="L194" s="777"/>
      <c r="M194" s="777"/>
      <c r="N194" s="777"/>
      <c r="O194" s="777"/>
      <c r="P194" s="777"/>
      <c r="Q194" s="777"/>
      <c r="R194" s="777"/>
      <c r="S194" s="777"/>
      <c r="T194" s="777"/>
      <c r="U194" s="777"/>
      <c r="V194" s="777"/>
      <c r="W194" s="777"/>
      <c r="X194" s="777"/>
      <c r="Y194" s="777"/>
      <c r="Z194" s="777"/>
      <c r="AA194" s="777"/>
      <c r="AB194" s="777"/>
      <c r="AC194" s="777"/>
      <c r="AD194" s="777"/>
      <c r="AE194" s="777"/>
      <c r="AF194" s="777"/>
      <c r="AG194" s="777"/>
      <c r="AH194" s="777"/>
      <c r="AI194" s="777"/>
      <c r="AJ194" s="777"/>
      <c r="AK194" s="777"/>
      <c r="AL194" s="777"/>
      <c r="AM194" s="777"/>
      <c r="AN194" s="777"/>
      <c r="AO194" s="777"/>
      <c r="AP194" s="777"/>
      <c r="AQ194" s="777"/>
      <c r="AR194" s="777"/>
      <c r="AS194" s="777"/>
      <c r="AT194" s="777"/>
      <c r="AU194" s="777"/>
      <c r="AV194" s="777"/>
      <c r="AW194" s="777"/>
      <c r="AX194" s="777"/>
      <c r="AY194" s="777"/>
      <c r="AZ194" s="777"/>
      <c r="BA194" s="777"/>
      <c r="BB194" s="777"/>
      <c r="BC194" s="777"/>
      <c r="BD194" s="777"/>
      <c r="BE194" s="777"/>
      <c r="BF194" s="777"/>
      <c r="BG194" s="777"/>
      <c r="BH194" s="777"/>
    </row>
    <row r="195" spans="2:93" ht="38.25" customHeight="1">
      <c r="B195" s="511" t="s">
        <v>608</v>
      </c>
      <c r="C195" s="698"/>
      <c r="D195" s="698"/>
      <c r="E195" s="698"/>
      <c r="F195" s="698"/>
      <c r="G195" s="698"/>
      <c r="H195" s="698"/>
      <c r="I195" s="698"/>
      <c r="J195" s="698"/>
      <c r="K195" s="698"/>
      <c r="L195" s="698"/>
      <c r="M195" s="698"/>
      <c r="N195" s="698"/>
      <c r="O195" s="698"/>
      <c r="P195" s="698"/>
      <c r="Q195" s="698"/>
      <c r="R195" s="698"/>
      <c r="S195" s="699"/>
      <c r="T195" s="543" t="s">
        <v>609</v>
      </c>
      <c r="U195" s="543"/>
      <c r="V195" s="543"/>
      <c r="W195" s="543"/>
      <c r="X195" s="543"/>
      <c r="Y195" s="543"/>
      <c r="Z195" s="543"/>
      <c r="AA195" s="543"/>
      <c r="AB195" s="543"/>
      <c r="AC195" s="543"/>
      <c r="AD195" s="543"/>
      <c r="AE195" s="543"/>
      <c r="AF195" s="543"/>
      <c r="AG195" s="543"/>
      <c r="AH195" s="543"/>
      <c r="AI195" s="543"/>
      <c r="AJ195" s="543"/>
      <c r="AK195" s="543"/>
      <c r="AL195" s="543"/>
      <c r="AM195" s="543"/>
      <c r="AN195" s="543"/>
      <c r="AO195" s="543"/>
      <c r="AP195" s="543"/>
      <c r="AQ195" s="543"/>
      <c r="AR195" s="543"/>
      <c r="AS195" s="543"/>
      <c r="AT195" s="543"/>
      <c r="AU195" s="543"/>
      <c r="AV195" s="424" t="s">
        <v>610</v>
      </c>
      <c r="AW195" s="425"/>
      <c r="AX195" s="425"/>
      <c r="AY195" s="425"/>
      <c r="AZ195" s="426"/>
      <c r="BA195" s="697" t="s">
        <v>611</v>
      </c>
      <c r="BB195" s="698"/>
      <c r="BC195" s="698"/>
      <c r="BD195" s="698"/>
      <c r="BE195" s="698"/>
      <c r="BF195" s="698"/>
      <c r="BG195" s="698"/>
      <c r="BH195" s="699"/>
      <c r="BI195" s="264"/>
    </row>
    <row r="196" spans="2:93" ht="18.75" customHeight="1">
      <c r="B196" s="748" t="s">
        <v>612</v>
      </c>
      <c r="C196" s="749"/>
      <c r="D196" s="749"/>
      <c r="E196" s="749"/>
      <c r="F196" s="749"/>
      <c r="G196" s="749"/>
      <c r="H196" s="749"/>
      <c r="I196" s="749"/>
      <c r="J196" s="749"/>
      <c r="K196" s="749"/>
      <c r="L196" s="749"/>
      <c r="M196" s="749"/>
      <c r="N196" s="749"/>
      <c r="O196" s="749"/>
      <c r="P196" s="749"/>
      <c r="Q196" s="749"/>
      <c r="R196" s="749"/>
      <c r="S196" s="750"/>
      <c r="T196" s="542"/>
      <c r="U196" s="542"/>
      <c r="V196" s="542"/>
      <c r="W196" s="542"/>
      <c r="X196" s="542"/>
      <c r="Y196" s="542"/>
      <c r="Z196" s="542"/>
      <c r="AA196" s="542"/>
      <c r="AB196" s="542"/>
      <c r="AC196" s="542"/>
      <c r="AD196" s="542"/>
      <c r="AE196" s="542"/>
      <c r="AF196" s="542"/>
      <c r="AG196" s="542"/>
      <c r="AH196" s="542"/>
      <c r="AI196" s="542"/>
      <c r="AJ196" s="542"/>
      <c r="AK196" s="542"/>
      <c r="AL196" s="542"/>
      <c r="AM196" s="542"/>
      <c r="AN196" s="542"/>
      <c r="AO196" s="542"/>
      <c r="AP196" s="542"/>
      <c r="AQ196" s="542"/>
      <c r="AR196" s="542"/>
      <c r="AS196" s="542"/>
      <c r="AT196" s="542"/>
      <c r="AU196" s="542"/>
      <c r="AV196" s="1004"/>
      <c r="AW196" s="1005"/>
      <c r="AX196" s="1005"/>
      <c r="AY196" s="1005"/>
      <c r="AZ196" s="1006"/>
      <c r="BA196" s="697">
        <f>IFERROR(IF(AND(OR((BF45&gt;1),(BF52&gt;1)),(BE166/AV166)&gt;=0.5),IF(AV166&gt;=20,10,IF(AND(AV166&lt;20,AV166&gt;=10),10,IF(AND(AV166&lt;10,AV166&gt;=5),7,IF(AND(AV166&lt;5,AV166&gt;=1),3,IF(AV166&lt;1,0))))),IF(AND(OR((BF45&gt;1),(BF52&gt;1)),(BE166/AV166)&lt;0.5),IF(AV166&gt;=700,10,IF(AND(AV166&lt;700,AV166&gt;=500),7,IF(AND(AV166&lt;500,AV166&gt;=300),5,IF(AND(AV166&lt;300,AV166&gt;=100),3,IF(AV166&lt;100,0))))),IF((BE166/AV166)&gt;=0.5,IF(AV166&gt;=10,10,IF(AND(AV166&lt;10,AV166&gt;=9),9,IF(AND(AV166&lt;9,AV166&gt;=8),8,IF(AND(AV166&lt;8,AV166&gt;=7),7,IF(AND(AV166&lt;7,AV166&gt;=6),6,IF(AND(AV166&lt;6,AV166&gt;=5),5,IF(AND(AV166&lt;5,AV166&gt;=4),4,IF(AND(AV166&lt;4,AV166&gt;=3),3,IF(AND(AV166&lt;3,AV166&gt;=3),3,IF(AND(AV166&lt;3,AV166&gt;=2),2,IF(AND(AV166&lt;2,AV166&gt;=1),1,0))))))))))),IF((BE166/AV166)&lt;0.5,IF(AV166&gt;=200,10,IF(AND(AV166&lt;200,AV166&gt;=150),9,IF(AND(AV166&lt;150,AV166&gt;=100),8,IF(AND(AV166&lt;100,AV166&gt;=90),7,IF(AND(AV166&lt;90,AV166&gt;=70),6,IF(AND(AV166&lt;70,AV166&gt;=50),5,IF(AND(AV166&lt;50,AV166&gt;=40),4,IF(AND(AV166&lt;40,AV166&gt;=30),3,IF(AND(AV166&lt;30,AV166&gt;=20),2,IF(AND(AV166&lt;20,AV166&gt;=10),1,0)))))))))))))),"0")</f>
        <v>4</v>
      </c>
      <c r="BB196" s="698"/>
      <c r="BC196" s="698"/>
      <c r="BD196" s="698"/>
      <c r="BE196" s="698"/>
      <c r="BF196" s="698"/>
      <c r="BG196" s="698"/>
      <c r="BH196" s="699"/>
      <c r="BI196" s="264"/>
      <c r="BL196" s="242"/>
      <c r="BM196" s="242"/>
      <c r="BN196" s="242"/>
      <c r="BO196" s="242"/>
      <c r="BP196" s="242"/>
      <c r="BQ196" s="242"/>
      <c r="BR196" s="242"/>
      <c r="BS196" s="242"/>
      <c r="BT196" s="242"/>
      <c r="BU196" s="242"/>
      <c r="BV196" s="242"/>
      <c r="BW196" s="242"/>
      <c r="BX196" s="242"/>
      <c r="BY196" s="242"/>
      <c r="BZ196" s="242"/>
      <c r="CA196" s="242"/>
      <c r="CB196" s="242"/>
      <c r="CC196" s="242"/>
      <c r="CD196" s="242"/>
      <c r="CE196" s="242"/>
      <c r="CF196" s="242"/>
      <c r="CG196" s="242"/>
      <c r="CH196" s="242"/>
      <c r="CI196" s="242"/>
      <c r="CJ196" s="242"/>
      <c r="CK196" s="242"/>
      <c r="CL196" s="242"/>
      <c r="CM196" s="242"/>
      <c r="CN196" s="242"/>
      <c r="CO196" s="242"/>
    </row>
    <row r="197" spans="2:93" ht="81" customHeight="1">
      <c r="B197" s="483" t="s">
        <v>613</v>
      </c>
      <c r="C197" s="484"/>
      <c r="D197" s="484"/>
      <c r="E197" s="484"/>
      <c r="F197" s="484"/>
      <c r="G197" s="484"/>
      <c r="H197" s="484"/>
      <c r="I197" s="484"/>
      <c r="J197" s="484"/>
      <c r="K197" s="484"/>
      <c r="L197" s="484"/>
      <c r="M197" s="484"/>
      <c r="N197" s="484"/>
      <c r="O197" s="484"/>
      <c r="P197" s="484"/>
      <c r="Q197" s="484"/>
      <c r="R197" s="484"/>
      <c r="S197" s="485"/>
      <c r="T197" s="1010" t="s">
        <v>614</v>
      </c>
      <c r="U197" s="1010"/>
      <c r="V197" s="1010"/>
      <c r="W197" s="1010"/>
      <c r="X197" s="1010"/>
      <c r="Y197" s="1010"/>
      <c r="Z197" s="1010"/>
      <c r="AA197" s="1010"/>
      <c r="AB197" s="1010"/>
      <c r="AC197" s="1010"/>
      <c r="AD197" s="1010"/>
      <c r="AE197" s="1010"/>
      <c r="AF197" s="1010"/>
      <c r="AG197" s="1010"/>
      <c r="AH197" s="1010"/>
      <c r="AI197" s="1010"/>
      <c r="AJ197" s="1010"/>
      <c r="AK197" s="1010"/>
      <c r="AL197" s="1010"/>
      <c r="AM197" s="1010"/>
      <c r="AN197" s="1010"/>
      <c r="AO197" s="1010"/>
      <c r="AP197" s="1010"/>
      <c r="AQ197" s="1010"/>
      <c r="AR197" s="1010"/>
      <c r="AS197" s="1010"/>
      <c r="AT197" s="1010"/>
      <c r="AU197" s="1010"/>
      <c r="AV197" s="706" t="s">
        <v>39</v>
      </c>
      <c r="AW197" s="707"/>
      <c r="AX197" s="707"/>
      <c r="AY197" s="707"/>
      <c r="AZ197" s="767"/>
      <c r="BA197" s="697">
        <f>IF(AV197="○",5,0)</f>
        <v>5</v>
      </c>
      <c r="BB197" s="698"/>
      <c r="BC197" s="698"/>
      <c r="BD197" s="698"/>
      <c r="BE197" s="698"/>
      <c r="BF197" s="698"/>
      <c r="BG197" s="698"/>
      <c r="BH197" s="699"/>
    </row>
    <row r="198" spans="2:93" ht="70.5" customHeight="1">
      <c r="B198" s="483" t="s">
        <v>615</v>
      </c>
      <c r="C198" s="484"/>
      <c r="D198" s="484"/>
      <c r="E198" s="484"/>
      <c r="F198" s="484"/>
      <c r="G198" s="484"/>
      <c r="H198" s="484"/>
      <c r="I198" s="484"/>
      <c r="J198" s="484"/>
      <c r="K198" s="484"/>
      <c r="L198" s="484"/>
      <c r="M198" s="484"/>
      <c r="N198" s="484"/>
      <c r="O198" s="484"/>
      <c r="P198" s="484"/>
      <c r="Q198" s="484"/>
      <c r="R198" s="484"/>
      <c r="S198" s="485"/>
      <c r="T198" s="1007" t="s">
        <v>616</v>
      </c>
      <c r="U198" s="1008"/>
      <c r="V198" s="1008"/>
      <c r="W198" s="1008"/>
      <c r="X198" s="1008"/>
      <c r="Y198" s="1008"/>
      <c r="Z198" s="1008"/>
      <c r="AA198" s="1008"/>
      <c r="AB198" s="1008"/>
      <c r="AC198" s="1008"/>
      <c r="AD198" s="1008"/>
      <c r="AE198" s="1008"/>
      <c r="AF198" s="1008"/>
      <c r="AG198" s="1008"/>
      <c r="AH198" s="1008"/>
      <c r="AI198" s="1008"/>
      <c r="AJ198" s="1008"/>
      <c r="AK198" s="1008"/>
      <c r="AL198" s="1008"/>
      <c r="AM198" s="1008"/>
      <c r="AN198" s="1008"/>
      <c r="AO198" s="1008"/>
      <c r="AP198" s="1008"/>
      <c r="AQ198" s="1008"/>
      <c r="AR198" s="1008"/>
      <c r="AS198" s="1008"/>
      <c r="AT198" s="1008"/>
      <c r="AU198" s="1009"/>
      <c r="AV198" s="697" t="str">
        <f>IF(OR(T64="☑",AN64="☑"),"○","－")</f>
        <v>○</v>
      </c>
      <c r="AW198" s="698"/>
      <c r="AX198" s="698"/>
      <c r="AY198" s="698"/>
      <c r="AZ198" s="699"/>
      <c r="BA198" s="697">
        <f>IF(AV198="○",5,0)</f>
        <v>5</v>
      </c>
      <c r="BB198" s="698"/>
      <c r="BC198" s="698"/>
      <c r="BD198" s="698"/>
      <c r="BE198" s="698"/>
      <c r="BF198" s="698"/>
      <c r="BG198" s="698"/>
      <c r="BH198" s="699"/>
      <c r="BI198" s="322"/>
      <c r="BL198" s="242"/>
      <c r="BM198" s="242"/>
    </row>
    <row r="199" spans="2:93" ht="135" customHeight="1">
      <c r="B199" s="483" t="s">
        <v>617</v>
      </c>
      <c r="C199" s="484"/>
      <c r="D199" s="484"/>
      <c r="E199" s="484"/>
      <c r="F199" s="484"/>
      <c r="G199" s="484"/>
      <c r="H199" s="484"/>
      <c r="I199" s="484"/>
      <c r="J199" s="484"/>
      <c r="K199" s="484"/>
      <c r="L199" s="484"/>
      <c r="M199" s="484"/>
      <c r="N199" s="484"/>
      <c r="O199" s="484"/>
      <c r="P199" s="484"/>
      <c r="Q199" s="484"/>
      <c r="R199" s="484"/>
      <c r="S199" s="485"/>
      <c r="T199" s="1007" t="s">
        <v>618</v>
      </c>
      <c r="U199" s="1008"/>
      <c r="V199" s="1008"/>
      <c r="W199" s="1008"/>
      <c r="X199" s="1008"/>
      <c r="Y199" s="1008"/>
      <c r="Z199" s="1008"/>
      <c r="AA199" s="1008"/>
      <c r="AB199" s="1008"/>
      <c r="AC199" s="1008"/>
      <c r="AD199" s="1008"/>
      <c r="AE199" s="1008"/>
      <c r="AF199" s="1008"/>
      <c r="AG199" s="1008"/>
      <c r="AH199" s="1008"/>
      <c r="AI199" s="1008"/>
      <c r="AJ199" s="1008"/>
      <c r="AK199" s="1008"/>
      <c r="AL199" s="1008"/>
      <c r="AM199" s="1008"/>
      <c r="AN199" s="1008"/>
      <c r="AO199" s="1008"/>
      <c r="AP199" s="1008"/>
      <c r="AQ199" s="1008"/>
      <c r="AR199" s="1008"/>
      <c r="AS199" s="1008"/>
      <c r="AT199" s="1008"/>
      <c r="AU199" s="1009"/>
      <c r="AV199" s="697" t="str">
        <f>IF(OR(AK184="○",AK186="○",AK188="○"),"○","－")</f>
        <v>○</v>
      </c>
      <c r="AW199" s="698"/>
      <c r="AX199" s="698"/>
      <c r="AY199" s="698"/>
      <c r="AZ199" s="699"/>
      <c r="BA199" s="697">
        <f>IF(AV199="○",15,0)</f>
        <v>15</v>
      </c>
      <c r="BB199" s="698"/>
      <c r="BC199" s="698"/>
      <c r="BD199" s="698"/>
      <c r="BE199" s="698"/>
      <c r="BF199" s="698"/>
      <c r="BG199" s="698"/>
      <c r="BH199" s="699"/>
      <c r="BI199" s="322"/>
      <c r="BL199" s="242"/>
      <c r="BM199" s="242"/>
    </row>
    <row r="200" spans="2:93" ht="111.75" customHeight="1">
      <c r="B200" s="483" t="s">
        <v>619</v>
      </c>
      <c r="C200" s="484"/>
      <c r="D200" s="484"/>
      <c r="E200" s="484"/>
      <c r="F200" s="484"/>
      <c r="G200" s="484"/>
      <c r="H200" s="484"/>
      <c r="I200" s="484"/>
      <c r="J200" s="484"/>
      <c r="K200" s="484"/>
      <c r="L200" s="484"/>
      <c r="M200" s="484"/>
      <c r="N200" s="484"/>
      <c r="O200" s="484"/>
      <c r="P200" s="484"/>
      <c r="Q200" s="484"/>
      <c r="R200" s="484"/>
      <c r="S200" s="485"/>
      <c r="T200" s="1007" t="s">
        <v>620</v>
      </c>
      <c r="U200" s="1008"/>
      <c r="V200" s="1008"/>
      <c r="W200" s="1008"/>
      <c r="X200" s="1008"/>
      <c r="Y200" s="1008"/>
      <c r="Z200" s="1008"/>
      <c r="AA200" s="1008"/>
      <c r="AB200" s="1008"/>
      <c r="AC200" s="1008"/>
      <c r="AD200" s="1008"/>
      <c r="AE200" s="1008"/>
      <c r="AF200" s="1008"/>
      <c r="AG200" s="1008"/>
      <c r="AH200" s="1008"/>
      <c r="AI200" s="1008"/>
      <c r="AJ200" s="1008"/>
      <c r="AK200" s="1008"/>
      <c r="AL200" s="1008"/>
      <c r="AM200" s="1008"/>
      <c r="AN200" s="1008"/>
      <c r="AO200" s="1008"/>
      <c r="AP200" s="1008"/>
      <c r="AQ200" s="1008"/>
      <c r="AR200" s="1008"/>
      <c r="AS200" s="1008"/>
      <c r="AT200" s="1008"/>
      <c r="AU200" s="1009"/>
      <c r="AV200" s="706" t="s">
        <v>601</v>
      </c>
      <c r="AW200" s="707"/>
      <c r="AX200" s="707"/>
      <c r="AY200" s="707"/>
      <c r="AZ200" s="767"/>
      <c r="BA200" s="697">
        <f>IF(AV200="○",10,0)</f>
        <v>0</v>
      </c>
      <c r="BB200" s="698"/>
      <c r="BC200" s="698"/>
      <c r="BD200" s="698"/>
      <c r="BE200" s="698"/>
      <c r="BF200" s="698"/>
      <c r="BG200" s="698"/>
      <c r="BH200" s="699"/>
      <c r="BL200" s="242"/>
      <c r="BM200" s="242"/>
    </row>
    <row r="201" spans="2:93" ht="27.75" customHeight="1">
      <c r="B201" s="483" t="s">
        <v>621</v>
      </c>
      <c r="C201" s="484"/>
      <c r="D201" s="484"/>
      <c r="E201" s="484"/>
      <c r="F201" s="484"/>
      <c r="G201" s="484"/>
      <c r="H201" s="484"/>
      <c r="I201" s="484"/>
      <c r="J201" s="484"/>
      <c r="K201" s="484"/>
      <c r="L201" s="484"/>
      <c r="M201" s="484"/>
      <c r="N201" s="484"/>
      <c r="O201" s="484"/>
      <c r="P201" s="484"/>
      <c r="Q201" s="484"/>
      <c r="R201" s="484"/>
      <c r="S201" s="485"/>
      <c r="T201" s="1007" t="s">
        <v>622</v>
      </c>
      <c r="U201" s="1008"/>
      <c r="V201" s="1008"/>
      <c r="W201" s="1008"/>
      <c r="X201" s="1008"/>
      <c r="Y201" s="1008"/>
      <c r="Z201" s="1008"/>
      <c r="AA201" s="1008"/>
      <c r="AB201" s="1008"/>
      <c r="AC201" s="1008"/>
      <c r="AD201" s="1008"/>
      <c r="AE201" s="1008"/>
      <c r="AF201" s="1008"/>
      <c r="AG201" s="1008"/>
      <c r="AH201" s="1008"/>
      <c r="AI201" s="1008"/>
      <c r="AJ201" s="1008"/>
      <c r="AK201" s="1008"/>
      <c r="AL201" s="1008"/>
      <c r="AM201" s="1008"/>
      <c r="AN201" s="1008"/>
      <c r="AO201" s="1008"/>
      <c r="AP201" s="1008"/>
      <c r="AQ201" s="1008"/>
      <c r="AR201" s="1008"/>
      <c r="AS201" s="1008"/>
      <c r="AT201" s="1008"/>
      <c r="AU201" s="1009"/>
      <c r="AV201" s="706" t="s">
        <v>601</v>
      </c>
      <c r="AW201" s="707"/>
      <c r="AX201" s="707"/>
      <c r="AY201" s="707"/>
      <c r="AZ201" s="767"/>
      <c r="BA201" s="697">
        <f>IF(AV201="○",5,0)</f>
        <v>0</v>
      </c>
      <c r="BB201" s="698"/>
      <c r="BC201" s="698"/>
      <c r="BD201" s="698"/>
      <c r="BE201" s="698"/>
      <c r="BF201" s="698"/>
      <c r="BG201" s="698"/>
      <c r="BH201" s="699"/>
      <c r="BL201" s="242"/>
      <c r="BM201" s="242"/>
    </row>
    <row r="202" spans="2:93" ht="29.25" customHeight="1">
      <c r="B202" s="483" t="s">
        <v>623</v>
      </c>
      <c r="C202" s="484"/>
      <c r="D202" s="484"/>
      <c r="E202" s="484"/>
      <c r="F202" s="484"/>
      <c r="G202" s="484"/>
      <c r="H202" s="484"/>
      <c r="I202" s="484"/>
      <c r="J202" s="484"/>
      <c r="K202" s="484"/>
      <c r="L202" s="484"/>
      <c r="M202" s="484"/>
      <c r="N202" s="484"/>
      <c r="O202" s="484"/>
      <c r="P202" s="484"/>
      <c r="Q202" s="484"/>
      <c r="R202" s="484"/>
      <c r="S202" s="485"/>
      <c r="T202" s="1007" t="s">
        <v>624</v>
      </c>
      <c r="U202" s="1008"/>
      <c r="V202" s="1008"/>
      <c r="W202" s="1008"/>
      <c r="X202" s="1008"/>
      <c r="Y202" s="1008"/>
      <c r="Z202" s="1008"/>
      <c r="AA202" s="1008"/>
      <c r="AB202" s="1008"/>
      <c r="AC202" s="1008"/>
      <c r="AD202" s="1008"/>
      <c r="AE202" s="1008"/>
      <c r="AF202" s="1008"/>
      <c r="AG202" s="1008"/>
      <c r="AH202" s="1008"/>
      <c r="AI202" s="1008"/>
      <c r="AJ202" s="1008"/>
      <c r="AK202" s="1008"/>
      <c r="AL202" s="1008"/>
      <c r="AM202" s="1008"/>
      <c r="AN202" s="1008"/>
      <c r="AO202" s="1008"/>
      <c r="AP202" s="1008"/>
      <c r="AQ202" s="1008"/>
      <c r="AR202" s="1008"/>
      <c r="AS202" s="1008"/>
      <c r="AT202" s="1008"/>
      <c r="AU202" s="1009"/>
      <c r="AV202" s="1014" t="str">
        <f>IF(OR(AQ184="○",AQ186="○",AQ188="○"),"○","－")</f>
        <v>－</v>
      </c>
      <c r="AW202" s="1015"/>
      <c r="AX202" s="1015"/>
      <c r="AY202" s="1015"/>
      <c r="AZ202" s="1016"/>
      <c r="BA202" s="697">
        <f t="shared" ref="BA202:BA205" si="0">IF(AV202="○",5,0)</f>
        <v>0</v>
      </c>
      <c r="BB202" s="698"/>
      <c r="BC202" s="698"/>
      <c r="BD202" s="698"/>
      <c r="BE202" s="698"/>
      <c r="BF202" s="698"/>
      <c r="BG202" s="698"/>
      <c r="BH202" s="699"/>
      <c r="BL202" s="242"/>
      <c r="BM202" s="242"/>
    </row>
    <row r="203" spans="2:93" ht="29.25" customHeight="1">
      <c r="B203" s="483" t="s">
        <v>625</v>
      </c>
      <c r="C203" s="484"/>
      <c r="D203" s="484"/>
      <c r="E203" s="484"/>
      <c r="F203" s="484"/>
      <c r="G203" s="484"/>
      <c r="H203" s="484"/>
      <c r="I203" s="484"/>
      <c r="J203" s="484"/>
      <c r="K203" s="484"/>
      <c r="L203" s="484"/>
      <c r="M203" s="484"/>
      <c r="N203" s="484"/>
      <c r="O203" s="484"/>
      <c r="P203" s="484"/>
      <c r="Q203" s="484"/>
      <c r="R203" s="484"/>
      <c r="S203" s="485"/>
      <c r="T203" s="1007" t="s">
        <v>626</v>
      </c>
      <c r="U203" s="1008"/>
      <c r="V203" s="1008"/>
      <c r="W203" s="1008"/>
      <c r="X203" s="1008"/>
      <c r="Y203" s="1008"/>
      <c r="Z203" s="1008"/>
      <c r="AA203" s="1008"/>
      <c r="AB203" s="1008"/>
      <c r="AC203" s="1008"/>
      <c r="AD203" s="1008"/>
      <c r="AE203" s="1008"/>
      <c r="AF203" s="1008"/>
      <c r="AG203" s="1008"/>
      <c r="AH203" s="1008"/>
      <c r="AI203" s="1008"/>
      <c r="AJ203" s="1008"/>
      <c r="AK203" s="1008"/>
      <c r="AL203" s="1008"/>
      <c r="AM203" s="1008"/>
      <c r="AN203" s="1008"/>
      <c r="AO203" s="1008"/>
      <c r="AP203" s="1008"/>
      <c r="AQ203" s="1008"/>
      <c r="AR203" s="1008"/>
      <c r="AS203" s="1008"/>
      <c r="AT203" s="1008"/>
      <c r="AU203" s="1009"/>
      <c r="AV203" s="706" t="s">
        <v>601</v>
      </c>
      <c r="AW203" s="707"/>
      <c r="AX203" s="707"/>
      <c r="AY203" s="707"/>
      <c r="AZ203" s="767"/>
      <c r="BA203" s="697">
        <f t="shared" si="0"/>
        <v>0</v>
      </c>
      <c r="BB203" s="698"/>
      <c r="BC203" s="698"/>
      <c r="BD203" s="698"/>
      <c r="BE203" s="698"/>
      <c r="BF203" s="698"/>
      <c r="BG203" s="698"/>
      <c r="BH203" s="699"/>
      <c r="BI203" s="322"/>
      <c r="BL203" s="242"/>
      <c r="BM203" s="242"/>
    </row>
    <row r="204" spans="2:93" ht="41.25" customHeight="1">
      <c r="B204" s="483" t="s">
        <v>627</v>
      </c>
      <c r="C204" s="484"/>
      <c r="D204" s="484"/>
      <c r="E204" s="484"/>
      <c r="F204" s="484"/>
      <c r="G204" s="484"/>
      <c r="H204" s="484"/>
      <c r="I204" s="484"/>
      <c r="J204" s="484"/>
      <c r="K204" s="484"/>
      <c r="L204" s="484"/>
      <c r="M204" s="484"/>
      <c r="N204" s="484"/>
      <c r="O204" s="484"/>
      <c r="P204" s="484"/>
      <c r="Q204" s="484"/>
      <c r="R204" s="484"/>
      <c r="S204" s="485"/>
      <c r="T204" s="1011" t="s">
        <v>628</v>
      </c>
      <c r="U204" s="1012"/>
      <c r="V204" s="1012"/>
      <c r="W204" s="1012"/>
      <c r="X204" s="1012"/>
      <c r="Y204" s="1012"/>
      <c r="Z204" s="1012"/>
      <c r="AA204" s="1012"/>
      <c r="AB204" s="1012"/>
      <c r="AC204" s="1012"/>
      <c r="AD204" s="1012"/>
      <c r="AE204" s="1012"/>
      <c r="AF204" s="1012"/>
      <c r="AG204" s="1012"/>
      <c r="AH204" s="1012"/>
      <c r="AI204" s="1012"/>
      <c r="AJ204" s="1012"/>
      <c r="AK204" s="1012"/>
      <c r="AL204" s="1012"/>
      <c r="AM204" s="1012"/>
      <c r="AN204" s="1012"/>
      <c r="AO204" s="1012"/>
      <c r="AP204" s="1012"/>
      <c r="AQ204" s="1012"/>
      <c r="AR204" s="1012"/>
      <c r="AS204" s="1012"/>
      <c r="AT204" s="1012"/>
      <c r="AU204" s="1013"/>
      <c r="AV204" s="706" t="s">
        <v>601</v>
      </c>
      <c r="AW204" s="707"/>
      <c r="AX204" s="707"/>
      <c r="AY204" s="707"/>
      <c r="AZ204" s="767"/>
      <c r="BA204" s="697">
        <f t="shared" si="0"/>
        <v>0</v>
      </c>
      <c r="BB204" s="698"/>
      <c r="BC204" s="698"/>
      <c r="BD204" s="698"/>
      <c r="BE204" s="698"/>
      <c r="BF204" s="698"/>
      <c r="BG204" s="698"/>
      <c r="BH204" s="699"/>
    </row>
    <row r="205" spans="2:93" ht="54" customHeight="1">
      <c r="B205" s="483" t="s">
        <v>629</v>
      </c>
      <c r="C205" s="484"/>
      <c r="D205" s="484"/>
      <c r="E205" s="484"/>
      <c r="F205" s="484"/>
      <c r="G205" s="484"/>
      <c r="H205" s="484"/>
      <c r="I205" s="484"/>
      <c r="J205" s="484"/>
      <c r="K205" s="484"/>
      <c r="L205" s="484"/>
      <c r="M205" s="484"/>
      <c r="N205" s="484"/>
      <c r="O205" s="484"/>
      <c r="P205" s="484"/>
      <c r="Q205" s="484"/>
      <c r="R205" s="484"/>
      <c r="S205" s="485"/>
      <c r="T205" s="1007" t="s">
        <v>630</v>
      </c>
      <c r="U205" s="1008"/>
      <c r="V205" s="1008"/>
      <c r="W205" s="1008"/>
      <c r="X205" s="1008"/>
      <c r="Y205" s="1008"/>
      <c r="Z205" s="1008"/>
      <c r="AA205" s="1008"/>
      <c r="AB205" s="1008"/>
      <c r="AC205" s="1008"/>
      <c r="AD205" s="1008"/>
      <c r="AE205" s="1008"/>
      <c r="AF205" s="1008"/>
      <c r="AG205" s="1008"/>
      <c r="AH205" s="1008"/>
      <c r="AI205" s="1008"/>
      <c r="AJ205" s="1008"/>
      <c r="AK205" s="1008"/>
      <c r="AL205" s="1008"/>
      <c r="AM205" s="1008"/>
      <c r="AN205" s="1008"/>
      <c r="AO205" s="1008"/>
      <c r="AP205" s="1008"/>
      <c r="AQ205" s="1008"/>
      <c r="AR205" s="1008"/>
      <c r="AS205" s="1008"/>
      <c r="AT205" s="1008"/>
      <c r="AU205" s="1009"/>
      <c r="AV205" s="706" t="s">
        <v>601</v>
      </c>
      <c r="AW205" s="707"/>
      <c r="AX205" s="707"/>
      <c r="AY205" s="707"/>
      <c r="AZ205" s="767"/>
      <c r="BA205" s="697">
        <f t="shared" si="0"/>
        <v>0</v>
      </c>
      <c r="BB205" s="698"/>
      <c r="BC205" s="698"/>
      <c r="BD205" s="698"/>
      <c r="BE205" s="698"/>
      <c r="BF205" s="698"/>
      <c r="BG205" s="698"/>
      <c r="BH205" s="699"/>
      <c r="BL205" s="242"/>
      <c r="BM205" s="242"/>
    </row>
    <row r="206" spans="2:93" ht="107.25" customHeight="1">
      <c r="B206" s="483" t="s">
        <v>631</v>
      </c>
      <c r="C206" s="484"/>
      <c r="D206" s="484"/>
      <c r="E206" s="484"/>
      <c r="F206" s="484"/>
      <c r="G206" s="484"/>
      <c r="H206" s="484"/>
      <c r="I206" s="484"/>
      <c r="J206" s="484"/>
      <c r="K206" s="484"/>
      <c r="L206" s="484"/>
      <c r="M206" s="484"/>
      <c r="N206" s="484"/>
      <c r="O206" s="484"/>
      <c r="P206" s="484"/>
      <c r="Q206" s="484"/>
      <c r="R206" s="484"/>
      <c r="S206" s="485"/>
      <c r="T206" s="1007" t="s">
        <v>632</v>
      </c>
      <c r="U206" s="1008"/>
      <c r="V206" s="1008"/>
      <c r="W206" s="1008"/>
      <c r="X206" s="1008"/>
      <c r="Y206" s="1008"/>
      <c r="Z206" s="1008"/>
      <c r="AA206" s="1008"/>
      <c r="AB206" s="1008"/>
      <c r="AC206" s="1008"/>
      <c r="AD206" s="1008"/>
      <c r="AE206" s="1008"/>
      <c r="AF206" s="1008"/>
      <c r="AG206" s="1008"/>
      <c r="AH206" s="1008"/>
      <c r="AI206" s="1008"/>
      <c r="AJ206" s="1008"/>
      <c r="AK206" s="1008"/>
      <c r="AL206" s="1008"/>
      <c r="AM206" s="1008"/>
      <c r="AN206" s="1008"/>
      <c r="AO206" s="1008"/>
      <c r="AP206" s="1008"/>
      <c r="AQ206" s="1008"/>
      <c r="AR206" s="1008"/>
      <c r="AS206" s="1008"/>
      <c r="AT206" s="1008"/>
      <c r="AU206" s="1009"/>
      <c r="AV206" s="706" t="s">
        <v>601</v>
      </c>
      <c r="AW206" s="707"/>
      <c r="AX206" s="707"/>
      <c r="AY206" s="707"/>
      <c r="AZ206" s="767"/>
      <c r="BA206" s="697">
        <f>IF(AV206="○",15,0)</f>
        <v>0</v>
      </c>
      <c r="BB206" s="698"/>
      <c r="BC206" s="698"/>
      <c r="BD206" s="698"/>
      <c r="BE206" s="698"/>
      <c r="BF206" s="698"/>
      <c r="BG206" s="698"/>
      <c r="BH206" s="699"/>
      <c r="BL206" s="242"/>
      <c r="BM206" s="242"/>
    </row>
    <row r="207" spans="2:93" ht="18.75" customHeight="1">
      <c r="B207" s="1017" t="s">
        <v>633</v>
      </c>
      <c r="C207" s="1017"/>
      <c r="D207" s="1017"/>
      <c r="E207" s="1017"/>
      <c r="F207" s="1017"/>
      <c r="G207" s="1017"/>
      <c r="H207" s="1017"/>
      <c r="I207" s="1017"/>
      <c r="J207" s="1017"/>
      <c r="K207" s="1017"/>
      <c r="L207" s="1017"/>
      <c r="M207" s="1017"/>
      <c r="N207" s="1017"/>
      <c r="O207" s="1017"/>
      <c r="P207" s="1017"/>
      <c r="Q207" s="1017"/>
      <c r="R207" s="1017"/>
      <c r="S207" s="1017"/>
      <c r="T207" s="1017"/>
      <c r="U207" s="1017"/>
      <c r="V207" s="1017"/>
      <c r="W207" s="1017"/>
      <c r="X207" s="1017"/>
      <c r="Y207" s="1017"/>
      <c r="Z207" s="1017"/>
      <c r="AA207" s="1017"/>
      <c r="AB207" s="1017"/>
      <c r="AC207" s="1017"/>
      <c r="AD207" s="1017"/>
      <c r="AE207" s="1017"/>
      <c r="AF207" s="1017"/>
      <c r="AG207" s="1017"/>
      <c r="AH207" s="1017"/>
      <c r="AI207" s="1017"/>
      <c r="AJ207" s="1017"/>
      <c r="AK207" s="270"/>
      <c r="AL207" s="270"/>
      <c r="AM207" s="270"/>
      <c r="AN207" s="270"/>
      <c r="AO207" s="270"/>
      <c r="AP207" s="270"/>
      <c r="AQ207" s="270"/>
      <c r="AR207" s="270"/>
      <c r="AS207" s="323"/>
      <c r="AT207" s="323"/>
      <c r="AU207" s="324"/>
      <c r="AV207" s="511" t="s">
        <v>634</v>
      </c>
      <c r="AW207" s="512"/>
      <c r="AX207" s="512"/>
      <c r="AY207" s="512"/>
      <c r="AZ207" s="513"/>
      <c r="BA207" s="543">
        <f>SUM(BA196:BH206)</f>
        <v>29</v>
      </c>
      <c r="BB207" s="543"/>
      <c r="BC207" s="543"/>
      <c r="BD207" s="543"/>
      <c r="BE207" s="543"/>
      <c r="BF207" s="543"/>
      <c r="BG207" s="543"/>
      <c r="BH207" s="543"/>
      <c r="BL207" s="325"/>
      <c r="BM207" s="325"/>
    </row>
    <row r="208" spans="2:93" ht="18.75" customHeight="1">
      <c r="B208" s="407" t="s">
        <v>635</v>
      </c>
      <c r="C208" s="407"/>
      <c r="D208" s="407"/>
      <c r="E208" s="407"/>
      <c r="F208" s="407"/>
      <c r="G208" s="407"/>
      <c r="H208" s="407"/>
      <c r="I208" s="407"/>
      <c r="J208" s="407"/>
      <c r="K208" s="407"/>
      <c r="L208" s="407"/>
      <c r="M208" s="407"/>
      <c r="N208" s="407"/>
      <c r="O208" s="407"/>
      <c r="P208" s="407"/>
      <c r="Q208" s="407"/>
      <c r="R208" s="407"/>
      <c r="S208" s="407"/>
      <c r="T208" s="407"/>
      <c r="U208" s="407"/>
      <c r="V208" s="407"/>
      <c r="W208" s="407"/>
      <c r="X208" s="407"/>
      <c r="Y208" s="407"/>
      <c r="Z208" s="407"/>
      <c r="AA208" s="407"/>
      <c r="AB208" s="407"/>
      <c r="AC208" s="407"/>
      <c r="AD208" s="407"/>
      <c r="AE208" s="407"/>
      <c r="AF208" s="407"/>
      <c r="AG208" s="407"/>
      <c r="AH208" s="407"/>
      <c r="AI208" s="407"/>
      <c r="AJ208" s="407"/>
      <c r="AK208" s="407"/>
      <c r="AL208" s="407"/>
      <c r="AM208" s="407"/>
      <c r="AN208" s="407"/>
      <c r="AO208" s="407"/>
      <c r="AP208" s="407"/>
      <c r="AQ208" s="407"/>
      <c r="AR208" s="407"/>
      <c r="AS208" s="407"/>
      <c r="AT208" s="407"/>
      <c r="AU208" s="407"/>
      <c r="AV208" s="407"/>
      <c r="AW208" s="407"/>
      <c r="AX208" s="407"/>
      <c r="AY208" s="407"/>
      <c r="AZ208" s="407"/>
      <c r="BA208" s="407"/>
      <c r="BB208" s="407"/>
      <c r="BC208" s="407"/>
      <c r="BD208" s="407"/>
      <c r="BE208" s="407"/>
      <c r="BF208" s="407"/>
      <c r="BG208" s="407"/>
      <c r="BH208" s="407"/>
      <c r="BL208" s="325"/>
      <c r="BM208" s="325"/>
    </row>
    <row r="209" spans="2:60" s="2" customFormat="1">
      <c r="B209" s="2" t="s">
        <v>636</v>
      </c>
    </row>
    <row r="210" spans="2:60" s="2" customFormat="1" ht="23.25" customHeight="1">
      <c r="C210" s="1018" t="s">
        <v>44</v>
      </c>
      <c r="D210" s="1019"/>
      <c r="E210" s="1019"/>
      <c r="F210" s="1020" t="s">
        <v>23</v>
      </c>
      <c r="G210" s="1020"/>
      <c r="H210" s="1020"/>
      <c r="I210" s="1020"/>
      <c r="J210" s="1020"/>
      <c r="K210" s="1020"/>
      <c r="L210" s="1020"/>
      <c r="M210" s="1020"/>
      <c r="N210" s="1020"/>
      <c r="O210" s="1020"/>
      <c r="P210" s="1020"/>
      <c r="Q210" s="1020"/>
      <c r="R210" s="1020"/>
      <c r="S210" s="1020"/>
      <c r="T210" s="1020"/>
      <c r="U210" s="1020"/>
      <c r="V210" s="1020"/>
      <c r="W210" s="1020"/>
      <c r="X210" s="1020"/>
      <c r="Y210" s="1020"/>
      <c r="Z210" s="1020"/>
      <c r="AA210" s="1020"/>
      <c r="AB210" s="1020"/>
      <c r="AC210" s="1020"/>
      <c r="AD210" s="1020"/>
      <c r="AE210" s="1020"/>
      <c r="AF210" s="1020"/>
      <c r="AG210" s="1020"/>
      <c r="AH210" s="1021"/>
    </row>
    <row r="211" spans="2:60" s="2" customFormat="1" ht="13.5" customHeight="1">
      <c r="C211" s="1026" t="s">
        <v>637</v>
      </c>
      <c r="D211" s="1026"/>
      <c r="E211" s="1026"/>
      <c r="F211" s="1026"/>
      <c r="G211" s="1026"/>
      <c r="H211" s="1026"/>
      <c r="I211" s="1026"/>
      <c r="J211" s="1026"/>
      <c r="K211" s="1026"/>
      <c r="L211" s="1026"/>
      <c r="M211" s="1026"/>
      <c r="N211" s="1026"/>
      <c r="O211" s="1026"/>
      <c r="P211" s="1026"/>
      <c r="Q211" s="1026"/>
      <c r="R211" s="1026"/>
      <c r="S211" s="1026"/>
      <c r="T211" s="1026"/>
      <c r="U211" s="1026"/>
      <c r="V211" s="1026"/>
      <c r="W211" s="1026"/>
      <c r="X211" s="1026"/>
      <c r="Y211" s="1026"/>
      <c r="Z211" s="1026"/>
      <c r="AA211" s="1026"/>
      <c r="AB211" s="1026"/>
      <c r="AC211" s="1026"/>
      <c r="AD211" s="1026"/>
      <c r="AE211" s="1026"/>
      <c r="AF211" s="1026"/>
      <c r="AG211" s="1026"/>
      <c r="AH211" s="1026"/>
      <c r="AI211" s="1026"/>
      <c r="AJ211" s="1026"/>
      <c r="AK211" s="1026"/>
      <c r="AL211" s="1026"/>
      <c r="AM211" s="1026"/>
      <c r="AN211" s="1026"/>
      <c r="AO211" s="1026"/>
      <c r="AP211" s="1026"/>
      <c r="AQ211" s="1026"/>
      <c r="AR211" s="1026"/>
      <c r="AS211" s="1026"/>
      <c r="AT211" s="1026"/>
      <c r="AU211" s="1026"/>
      <c r="AV211" s="1026"/>
      <c r="AW211" s="1026"/>
      <c r="AX211" s="1026"/>
      <c r="AY211" s="1026"/>
      <c r="AZ211" s="1026"/>
      <c r="BA211" s="1026"/>
      <c r="BB211" s="1026"/>
      <c r="BC211" s="1026"/>
      <c r="BD211" s="1026"/>
      <c r="BE211" s="1026"/>
      <c r="BF211" s="1026"/>
      <c r="BG211" s="1026"/>
      <c r="BH211" s="1026"/>
    </row>
    <row r="212" spans="2:60" s="2" customFormat="1" ht="18" customHeight="1">
      <c r="C212" s="2" t="s">
        <v>24</v>
      </c>
    </row>
    <row r="213" spans="2:60" s="2" customFormat="1" ht="13.5" customHeight="1">
      <c r="C213" s="1027" t="s">
        <v>638</v>
      </c>
      <c r="D213" s="1027"/>
      <c r="E213" s="1027"/>
      <c r="F213" s="1027"/>
      <c r="G213" s="1027"/>
      <c r="H213" s="1027"/>
      <c r="I213" s="1027"/>
      <c r="J213" s="1027"/>
      <c r="K213" s="1027"/>
      <c r="L213" s="1027"/>
      <c r="M213" s="1027"/>
      <c r="N213" s="1027"/>
      <c r="O213" s="1027"/>
      <c r="P213" s="1027"/>
      <c r="Q213" s="1027"/>
      <c r="R213" s="1027"/>
      <c r="S213" s="1027"/>
      <c r="T213" s="1027"/>
      <c r="U213" s="1027"/>
      <c r="V213" s="1027"/>
      <c r="W213" s="1027"/>
      <c r="X213" s="1027"/>
      <c r="Y213" s="1027"/>
      <c r="Z213" s="1027"/>
      <c r="AA213" s="1027"/>
      <c r="AB213" s="1027"/>
      <c r="AC213" s="1027"/>
      <c r="AD213" s="1027"/>
      <c r="AE213" s="1027"/>
      <c r="AF213" s="1027"/>
      <c r="AG213" s="1027"/>
      <c r="AH213" s="1027"/>
      <c r="AI213" s="1027"/>
      <c r="AJ213" s="1027"/>
      <c r="AK213" s="1027"/>
      <c r="AL213" s="1027"/>
      <c r="AM213" s="1027"/>
      <c r="AN213" s="1027"/>
      <c r="AO213" s="1027"/>
      <c r="AP213" s="1027"/>
      <c r="AQ213" s="1027"/>
      <c r="AR213" s="1027"/>
      <c r="AS213" s="1027"/>
      <c r="AT213" s="1027"/>
      <c r="AU213" s="1027"/>
      <c r="AV213" s="1027"/>
      <c r="AW213" s="1027"/>
      <c r="AX213" s="1027"/>
      <c r="AY213" s="1027"/>
      <c r="AZ213" s="1027"/>
      <c r="BA213" s="1027"/>
      <c r="BB213" s="1027"/>
      <c r="BC213" s="1027"/>
      <c r="BD213" s="1027"/>
      <c r="BE213" s="1027"/>
      <c r="BF213" s="1027"/>
      <c r="BG213" s="1027"/>
      <c r="BH213" s="1027"/>
    </row>
    <row r="214" spans="2:60" s="2" customFormat="1" ht="18" customHeight="1">
      <c r="C214" s="1027"/>
      <c r="D214" s="1027"/>
      <c r="E214" s="1027"/>
      <c r="F214" s="1027"/>
      <c r="G214" s="1027"/>
      <c r="H214" s="1027"/>
      <c r="I214" s="1027"/>
      <c r="J214" s="1027"/>
      <c r="K214" s="1027"/>
      <c r="L214" s="1027"/>
      <c r="M214" s="1027"/>
      <c r="N214" s="1027"/>
      <c r="O214" s="1027"/>
      <c r="P214" s="1027"/>
      <c r="Q214" s="1027"/>
      <c r="R214" s="1027"/>
      <c r="S214" s="1027"/>
      <c r="T214" s="1027"/>
      <c r="U214" s="1027"/>
      <c r="V214" s="1027"/>
      <c r="W214" s="1027"/>
      <c r="X214" s="1027"/>
      <c r="Y214" s="1027"/>
      <c r="Z214" s="1027"/>
      <c r="AA214" s="1027"/>
      <c r="AB214" s="1027"/>
      <c r="AC214" s="1027"/>
      <c r="AD214" s="1027"/>
      <c r="AE214" s="1027"/>
      <c r="AF214" s="1027"/>
      <c r="AG214" s="1027"/>
      <c r="AH214" s="1027"/>
      <c r="AI214" s="1027"/>
      <c r="AJ214" s="1027"/>
      <c r="AK214" s="1027"/>
      <c r="AL214" s="1027"/>
      <c r="AM214" s="1027"/>
      <c r="AN214" s="1027"/>
      <c r="AO214" s="1027"/>
      <c r="AP214" s="1027"/>
      <c r="AQ214" s="1027"/>
      <c r="AR214" s="1027"/>
      <c r="AS214" s="1027"/>
      <c r="AT214" s="1027"/>
      <c r="AU214" s="1027"/>
      <c r="AV214" s="1027"/>
      <c r="AW214" s="1027"/>
      <c r="AX214" s="1027"/>
      <c r="AY214" s="1027"/>
      <c r="AZ214" s="1027"/>
      <c r="BA214" s="1027"/>
      <c r="BB214" s="1027"/>
      <c r="BC214" s="1027"/>
      <c r="BD214" s="1027"/>
      <c r="BE214" s="1027"/>
      <c r="BF214" s="1027"/>
      <c r="BG214" s="1027"/>
      <c r="BH214" s="1027"/>
    </row>
    <row r="215" spans="2:60" s="2" customFormat="1">
      <c r="C215" s="1027"/>
      <c r="D215" s="1027"/>
      <c r="E215" s="1027"/>
      <c r="F215" s="1027"/>
      <c r="G215" s="1027"/>
      <c r="H215" s="1027"/>
      <c r="I215" s="1027"/>
      <c r="J215" s="1027"/>
      <c r="K215" s="1027"/>
      <c r="L215" s="1027"/>
      <c r="M215" s="1027"/>
      <c r="N215" s="1027"/>
      <c r="O215" s="1027"/>
      <c r="P215" s="1027"/>
      <c r="Q215" s="1027"/>
      <c r="R215" s="1027"/>
      <c r="S215" s="1027"/>
      <c r="T215" s="1027"/>
      <c r="U215" s="1027"/>
      <c r="V215" s="1027"/>
      <c r="W215" s="1027"/>
      <c r="X215" s="1027"/>
      <c r="Y215" s="1027"/>
      <c r="Z215" s="1027"/>
      <c r="AA215" s="1027"/>
      <c r="AB215" s="1027"/>
      <c r="AC215" s="1027"/>
      <c r="AD215" s="1027"/>
      <c r="AE215" s="1027"/>
      <c r="AF215" s="1027"/>
      <c r="AG215" s="1027"/>
      <c r="AH215" s="1027"/>
      <c r="AI215" s="1027"/>
      <c r="AJ215" s="1027"/>
      <c r="AK215" s="1027"/>
      <c r="AL215" s="1027"/>
      <c r="AM215" s="1027"/>
      <c r="AN215" s="1027"/>
      <c r="AO215" s="1027"/>
      <c r="AP215" s="1027"/>
      <c r="AQ215" s="1027"/>
      <c r="AR215" s="1027"/>
      <c r="AS215" s="1027"/>
      <c r="AT215" s="1027"/>
      <c r="AU215" s="1027"/>
      <c r="AV215" s="1027"/>
      <c r="AW215" s="1027"/>
      <c r="AX215" s="1027"/>
      <c r="AY215" s="1027"/>
      <c r="AZ215" s="1027"/>
      <c r="BA215" s="1027"/>
      <c r="BB215" s="1027"/>
      <c r="BC215" s="1027"/>
      <c r="BD215" s="1027"/>
      <c r="BE215" s="1027"/>
      <c r="BF215" s="1027"/>
      <c r="BG215" s="1027"/>
      <c r="BH215" s="1027"/>
    </row>
    <row r="216" spans="2:60" s="2" customFormat="1">
      <c r="C216" s="1027"/>
      <c r="D216" s="1027"/>
      <c r="E216" s="1027"/>
      <c r="F216" s="1027"/>
      <c r="G216" s="1027"/>
      <c r="H216" s="1027"/>
      <c r="I216" s="1027"/>
      <c r="J216" s="1027"/>
      <c r="K216" s="1027"/>
      <c r="L216" s="1027"/>
      <c r="M216" s="1027"/>
      <c r="N216" s="1027"/>
      <c r="O216" s="1027"/>
      <c r="P216" s="1027"/>
      <c r="Q216" s="1027"/>
      <c r="R216" s="1027"/>
      <c r="S216" s="1027"/>
      <c r="T216" s="1027"/>
      <c r="U216" s="1027"/>
      <c r="V216" s="1027"/>
      <c r="W216" s="1027"/>
      <c r="X216" s="1027"/>
      <c r="Y216" s="1027"/>
      <c r="Z216" s="1027"/>
      <c r="AA216" s="1027"/>
      <c r="AB216" s="1027"/>
      <c r="AC216" s="1027"/>
      <c r="AD216" s="1027"/>
      <c r="AE216" s="1027"/>
      <c r="AF216" s="1027"/>
      <c r="AG216" s="1027"/>
      <c r="AH216" s="1027"/>
      <c r="AI216" s="1027"/>
      <c r="AJ216" s="1027"/>
      <c r="AK216" s="1027"/>
      <c r="AL216" s="1027"/>
      <c r="AM216" s="1027"/>
      <c r="AN216" s="1027"/>
      <c r="AO216" s="1027"/>
      <c r="AP216" s="1027"/>
      <c r="AQ216" s="1027"/>
      <c r="AR216" s="1027"/>
      <c r="AS216" s="1027"/>
      <c r="AT216" s="1027"/>
      <c r="AU216" s="1027"/>
      <c r="AV216" s="1027"/>
      <c r="AW216" s="1027"/>
      <c r="AX216" s="1027"/>
      <c r="AY216" s="1027"/>
      <c r="AZ216" s="1027"/>
      <c r="BA216" s="1027"/>
      <c r="BB216" s="1027"/>
      <c r="BC216" s="1027"/>
      <c r="BD216" s="1027"/>
      <c r="BE216" s="1027"/>
      <c r="BF216" s="1027"/>
      <c r="BG216" s="1027"/>
      <c r="BH216" s="1027"/>
    </row>
    <row r="217" spans="2:60" s="2" customFormat="1" ht="7.5" customHeight="1"/>
    <row r="218" spans="2:60" s="2" customFormat="1" ht="18" customHeight="1">
      <c r="B218" s="2" t="s">
        <v>639</v>
      </c>
    </row>
    <row r="219" spans="2:60" s="2" customFormat="1" ht="22.5" customHeight="1">
      <c r="C219" s="1028" t="s">
        <v>25</v>
      </c>
      <c r="D219" s="1028"/>
      <c r="E219" s="1028"/>
      <c r="F219" s="1028"/>
      <c r="G219" s="1028"/>
      <c r="H219" s="1028"/>
      <c r="I219" s="1028"/>
      <c r="J219" s="1028"/>
      <c r="K219" s="1029" t="s">
        <v>640</v>
      </c>
      <c r="L219" s="1029"/>
      <c r="M219" s="1029"/>
      <c r="N219" s="1029"/>
      <c r="O219" s="1029"/>
      <c r="P219" s="1029"/>
      <c r="Q219" s="1029"/>
      <c r="R219" s="1029"/>
    </row>
    <row r="220" spans="2:60" s="2" customFormat="1" ht="22.5" customHeight="1">
      <c r="C220" s="1030" t="s">
        <v>44</v>
      </c>
      <c r="D220" s="1025"/>
      <c r="E220" s="1025"/>
      <c r="F220" s="1025"/>
      <c r="G220" s="1025"/>
      <c r="H220" s="1025"/>
      <c r="I220" s="1025"/>
      <c r="J220" s="1025"/>
      <c r="K220" s="1031" t="s">
        <v>38</v>
      </c>
      <c r="L220" s="1031"/>
      <c r="M220" s="1031"/>
      <c r="N220" s="1031"/>
      <c r="O220" s="1031"/>
      <c r="P220" s="1031"/>
      <c r="Q220" s="1031"/>
      <c r="R220" s="1031"/>
    </row>
    <row r="221" spans="2:60" s="235" customFormat="1" ht="15" customHeight="1">
      <c r="C221" s="235" t="s">
        <v>641</v>
      </c>
    </row>
    <row r="222" spans="2:60" s="2" customFormat="1" ht="9" customHeight="1"/>
    <row r="223" spans="2:60" s="2" customFormat="1" ht="18" customHeight="1">
      <c r="B223" s="2" t="s">
        <v>642</v>
      </c>
    </row>
    <row r="224" spans="2:60" s="2" customFormat="1" ht="18" customHeight="1">
      <c r="C224" s="1022" t="s">
        <v>643</v>
      </c>
      <c r="D224" s="1022"/>
      <c r="E224" s="1022"/>
      <c r="F224" s="1022"/>
      <c r="G224" s="1022"/>
      <c r="H224" s="1022"/>
      <c r="I224" s="1022"/>
      <c r="J224" s="1022"/>
      <c r="K224" s="1022"/>
      <c r="L224" s="1022"/>
      <c r="M224" s="1022"/>
      <c r="N224" s="1022"/>
      <c r="O224" s="1022"/>
      <c r="P224" s="1022"/>
      <c r="Q224" s="1022"/>
      <c r="R224" s="1022"/>
      <c r="S224" s="1022"/>
      <c r="T224" s="1022"/>
      <c r="U224" s="1022"/>
      <c r="V224" s="1022"/>
      <c r="W224" s="1022"/>
      <c r="X224" s="1022"/>
      <c r="Y224" s="1022"/>
      <c r="Z224" s="1022"/>
      <c r="AA224" s="1022"/>
      <c r="AB224" s="1022"/>
      <c r="AC224" s="1022"/>
      <c r="AD224" s="1022"/>
      <c r="AE224" s="1022"/>
      <c r="AF224" s="1022"/>
      <c r="AG224" s="1022"/>
      <c r="AH224" s="1022"/>
      <c r="AI224" s="1022"/>
      <c r="AJ224" s="1022"/>
      <c r="AK224" s="1022"/>
      <c r="AL224" s="1022"/>
      <c r="AM224" s="1022"/>
      <c r="AN224" s="1022"/>
      <c r="AO224" s="1022"/>
      <c r="AP224" s="1022"/>
      <c r="AQ224" s="1022"/>
      <c r="AR224" s="1022"/>
      <c r="AS224" s="1022"/>
      <c r="AT224" s="1022"/>
      <c r="AU224" s="1022"/>
      <c r="AV224" s="1022"/>
    </row>
    <row r="225" spans="2:102" s="2" customFormat="1" ht="23.25" customHeight="1">
      <c r="C225" s="1023" t="s">
        <v>38</v>
      </c>
      <c r="D225" s="1023"/>
      <c r="E225" s="1023"/>
      <c r="F225" s="1024" t="s">
        <v>644</v>
      </c>
      <c r="G225" s="1024"/>
      <c r="H225" s="1024"/>
      <c r="I225" s="1024"/>
      <c r="J225" s="1024"/>
      <c r="K225" s="1024"/>
      <c r="L225" s="1024"/>
      <c r="M225" s="1024"/>
      <c r="N225" s="1025" t="s">
        <v>44</v>
      </c>
      <c r="O225" s="1025"/>
      <c r="P225" s="1025"/>
      <c r="Q225" s="1024" t="s">
        <v>645</v>
      </c>
      <c r="R225" s="1024"/>
      <c r="S225" s="1024"/>
      <c r="T225" s="1024"/>
      <c r="U225" s="1024"/>
      <c r="V225" s="1024"/>
      <c r="W225" s="1024"/>
      <c r="X225" s="1024"/>
    </row>
    <row r="226" spans="2:102" s="2" customFormat="1" ht="24.75" customHeight="1">
      <c r="C226" s="413" t="s">
        <v>646</v>
      </c>
      <c r="D226" s="413"/>
      <c r="E226" s="413"/>
      <c r="F226" s="413"/>
      <c r="G226" s="413"/>
      <c r="H226" s="413"/>
      <c r="I226" s="413"/>
      <c r="J226" s="413"/>
      <c r="K226" s="413"/>
      <c r="L226" s="413"/>
      <c r="M226" s="413"/>
      <c r="N226" s="413"/>
      <c r="O226" s="413"/>
      <c r="P226" s="413"/>
      <c r="Q226" s="413"/>
      <c r="R226" s="413"/>
      <c r="S226" s="413"/>
      <c r="T226" s="413"/>
      <c r="U226" s="413"/>
      <c r="V226" s="413"/>
      <c r="W226" s="413"/>
      <c r="X226" s="413"/>
      <c r="Y226" s="413"/>
      <c r="Z226" s="413"/>
      <c r="AA226" s="413"/>
      <c r="AB226" s="413"/>
      <c r="AC226" s="413"/>
      <c r="AD226" s="413"/>
      <c r="AE226" s="413"/>
      <c r="AF226" s="413"/>
      <c r="AG226" s="413"/>
      <c r="AH226" s="413"/>
      <c r="AI226" s="413"/>
      <c r="AJ226" s="413"/>
      <c r="AK226" s="413"/>
      <c r="AL226" s="413"/>
      <c r="AM226" s="413"/>
      <c r="AN226" s="413"/>
      <c r="AO226" s="413"/>
      <c r="AP226" s="413"/>
      <c r="AQ226" s="413"/>
      <c r="AR226" s="413"/>
      <c r="AS226" s="413"/>
      <c r="AT226" s="413"/>
      <c r="AU226" s="413"/>
      <c r="AV226" s="413"/>
      <c r="AW226" s="413"/>
      <c r="AX226" s="413"/>
      <c r="AY226" s="413"/>
      <c r="AZ226" s="413"/>
      <c r="BA226" s="413"/>
      <c r="BB226" s="413"/>
      <c r="BC226" s="413"/>
      <c r="BD226" s="413"/>
      <c r="BE226" s="413"/>
      <c r="BF226" s="413"/>
      <c r="BG226" s="413"/>
      <c r="BH226" s="413"/>
    </row>
    <row r="227" spans="2:102" s="2" customFormat="1" ht="18" customHeight="1">
      <c r="C227" s="2" t="s">
        <v>647</v>
      </c>
    </row>
    <row r="228" spans="2:102" s="2" customFormat="1" ht="18" customHeight="1">
      <c r="C228" s="2" t="s">
        <v>526</v>
      </c>
      <c r="D228" s="2" t="s">
        <v>648</v>
      </c>
    </row>
    <row r="229" spans="2:102" s="2" customFormat="1" ht="18" customHeight="1">
      <c r="E229" s="2" t="s">
        <v>649</v>
      </c>
    </row>
    <row r="230" spans="2:102" s="2" customFormat="1" ht="18" customHeight="1">
      <c r="E230" s="2" t="s">
        <v>650</v>
      </c>
    </row>
    <row r="231" spans="2:102" s="2" customFormat="1" ht="18" customHeight="1">
      <c r="J231" s="2" t="s">
        <v>651</v>
      </c>
    </row>
    <row r="232" spans="2:102" s="2" customFormat="1" ht="9.75" customHeight="1"/>
    <row r="233" spans="2:102" s="235" customFormat="1" ht="24.75" customHeight="1">
      <c r="D233" s="413" t="s">
        <v>652</v>
      </c>
      <c r="E233" s="413"/>
      <c r="F233" s="413"/>
      <c r="G233" s="413"/>
      <c r="H233" s="413"/>
      <c r="I233" s="413"/>
      <c r="J233" s="413"/>
      <c r="K233" s="413"/>
      <c r="L233" s="413"/>
      <c r="M233" s="413"/>
      <c r="N233" s="413"/>
      <c r="O233" s="413"/>
      <c r="P233" s="413"/>
      <c r="Q233" s="413"/>
      <c r="R233" s="413"/>
      <c r="S233" s="413"/>
      <c r="T233" s="413"/>
      <c r="U233" s="413"/>
      <c r="V233" s="413"/>
      <c r="W233" s="413"/>
      <c r="X233" s="413"/>
      <c r="Y233" s="413"/>
      <c r="Z233" s="413"/>
      <c r="AA233" s="413"/>
      <c r="AB233" s="413"/>
      <c r="AC233" s="413"/>
      <c r="AD233" s="413"/>
      <c r="AE233" s="413"/>
      <c r="AF233" s="413"/>
      <c r="AG233" s="413"/>
      <c r="AH233" s="413"/>
      <c r="AI233" s="413"/>
      <c r="AJ233" s="413"/>
      <c r="AK233" s="413"/>
      <c r="AL233" s="413"/>
      <c r="AM233" s="413"/>
      <c r="AN233" s="413"/>
      <c r="AO233" s="413"/>
      <c r="AP233" s="413"/>
      <c r="AQ233" s="413"/>
      <c r="AR233" s="413"/>
      <c r="AS233" s="413"/>
      <c r="AT233" s="413"/>
      <c r="AU233" s="413"/>
      <c r="AV233" s="413"/>
      <c r="AW233" s="413"/>
      <c r="AX233" s="413"/>
      <c r="AY233" s="413"/>
      <c r="AZ233" s="413"/>
      <c r="BA233" s="413"/>
      <c r="BB233" s="413"/>
      <c r="BC233" s="413"/>
      <c r="BD233" s="413"/>
      <c r="BE233" s="413"/>
      <c r="BF233" s="413"/>
      <c r="BG233" s="413"/>
      <c r="BH233" s="413"/>
      <c r="BI233" s="413"/>
    </row>
    <row r="234" spans="2:102" s="235" customFormat="1" ht="24.75" customHeight="1">
      <c r="D234" s="413" t="s">
        <v>653</v>
      </c>
      <c r="E234" s="413"/>
      <c r="F234" s="413"/>
      <c r="G234" s="413"/>
      <c r="H234" s="413"/>
      <c r="I234" s="413"/>
      <c r="J234" s="413"/>
      <c r="K234" s="413"/>
      <c r="L234" s="413"/>
      <c r="M234" s="413"/>
      <c r="N234" s="413"/>
      <c r="O234" s="413"/>
      <c r="P234" s="413"/>
      <c r="Q234" s="413"/>
      <c r="R234" s="413"/>
      <c r="S234" s="413"/>
      <c r="T234" s="413"/>
      <c r="U234" s="413"/>
      <c r="V234" s="413"/>
      <c r="W234" s="413"/>
      <c r="X234" s="413"/>
      <c r="Y234" s="413"/>
      <c r="Z234" s="413"/>
      <c r="AA234" s="413"/>
      <c r="AB234" s="413"/>
      <c r="AC234" s="413"/>
      <c r="AD234" s="413"/>
      <c r="AE234" s="413"/>
      <c r="AF234" s="413"/>
      <c r="AG234" s="413"/>
      <c r="AH234" s="413"/>
      <c r="AI234" s="413"/>
      <c r="AJ234" s="413"/>
      <c r="AK234" s="413"/>
      <c r="AL234" s="413"/>
      <c r="AM234" s="413"/>
      <c r="AN234" s="413"/>
      <c r="AO234" s="413"/>
      <c r="AP234" s="413"/>
      <c r="AQ234" s="413"/>
      <c r="AR234" s="413"/>
      <c r="AS234" s="413"/>
      <c r="AT234" s="413"/>
      <c r="AU234" s="413"/>
      <c r="AV234" s="413"/>
      <c r="AW234" s="413"/>
      <c r="AX234" s="413"/>
      <c r="AY234" s="413"/>
      <c r="AZ234" s="413"/>
      <c r="BA234" s="413"/>
      <c r="BB234" s="413"/>
      <c r="BC234" s="413"/>
      <c r="BD234" s="413"/>
      <c r="BE234" s="413"/>
      <c r="BF234" s="413"/>
      <c r="BG234" s="413"/>
      <c r="BH234" s="413"/>
      <c r="BI234" s="413"/>
    </row>
    <row r="235" spans="2:102" s="2" customFormat="1" ht="9.75" customHeight="1"/>
    <row r="236" spans="2:102" s="2" customFormat="1" ht="18" customHeight="1">
      <c r="B236" s="2" t="s">
        <v>654</v>
      </c>
    </row>
    <row r="237" spans="2:102" s="2" customFormat="1" ht="18" customHeight="1">
      <c r="C237" s="2" t="s">
        <v>655</v>
      </c>
    </row>
    <row r="238" spans="2:102" s="2" customFormat="1" ht="18" customHeight="1">
      <c r="D238" s="2" t="s">
        <v>26</v>
      </c>
      <c r="BN238" s="326"/>
      <c r="BO238" s="326"/>
      <c r="BP238" s="326"/>
      <c r="BQ238" s="326"/>
      <c r="BR238" s="326"/>
      <c r="BS238" s="326"/>
      <c r="BT238" s="326"/>
      <c r="BU238" s="326"/>
      <c r="BV238" s="326"/>
      <c r="BW238" s="326"/>
      <c r="BX238" s="326"/>
      <c r="BY238" s="326"/>
      <c r="BZ238" s="326"/>
      <c r="CA238" s="326"/>
      <c r="CB238" s="326"/>
      <c r="CC238" s="326"/>
      <c r="CD238" s="326"/>
      <c r="CE238" s="326"/>
      <c r="CF238" s="326"/>
      <c r="CG238" s="326"/>
      <c r="CH238" s="326"/>
      <c r="CI238" s="1"/>
      <c r="CJ238" s="1"/>
      <c r="CK238" s="1"/>
      <c r="CL238" s="1"/>
      <c r="CM238" s="1"/>
      <c r="CN238" s="1"/>
      <c r="CO238" s="1"/>
      <c r="CP238" s="1"/>
      <c r="CQ238" s="327"/>
      <c r="CR238" s="327"/>
      <c r="CS238" s="327"/>
      <c r="CT238" s="327"/>
      <c r="CU238" s="327"/>
      <c r="CV238" s="327"/>
      <c r="CW238" s="327"/>
      <c r="CX238" s="327"/>
    </row>
    <row r="239" spans="2:102" s="327" customFormat="1" ht="23.25" customHeight="1">
      <c r="D239" s="1025" t="s">
        <v>44</v>
      </c>
      <c r="E239" s="1025"/>
      <c r="F239" s="1025"/>
      <c r="G239" s="1035" t="s">
        <v>27</v>
      </c>
      <c r="H239" s="1035"/>
      <c r="I239" s="1035"/>
      <c r="J239" s="1035"/>
      <c r="K239" s="1035"/>
      <c r="L239" s="1035"/>
      <c r="M239" s="1035"/>
      <c r="N239" s="1035"/>
      <c r="O239" s="1035"/>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row>
    <row r="240" spans="2:102" s="327" customFormat="1">
      <c r="C240" s="328"/>
      <c r="D240" s="328"/>
      <c r="E240" s="328"/>
      <c r="F240" s="328"/>
      <c r="G240" s="328"/>
      <c r="H240" s="328"/>
      <c r="I240" s="328"/>
      <c r="J240" s="328"/>
      <c r="K240" s="328"/>
      <c r="L240" s="328"/>
      <c r="M240" s="328"/>
      <c r="N240" s="328"/>
      <c r="O240" s="328"/>
      <c r="P240" s="328"/>
      <c r="Q240" s="328"/>
      <c r="R240" s="328"/>
      <c r="S240" s="328"/>
      <c r="T240" s="328"/>
      <c r="U240" s="328"/>
      <c r="V240" s="328"/>
      <c r="W240" s="328"/>
      <c r="X240" s="328"/>
      <c r="Y240" s="328"/>
      <c r="Z240" s="328"/>
      <c r="AA240" s="328"/>
      <c r="AB240" s="328"/>
      <c r="AC240" s="328"/>
      <c r="AD240" s="328"/>
      <c r="AE240" s="328"/>
      <c r="AF240" s="328"/>
      <c r="AG240" s="328"/>
      <c r="AH240" s="328"/>
      <c r="AI240" s="328"/>
      <c r="AJ240" s="328"/>
      <c r="AK240" s="328"/>
      <c r="AL240" s="328"/>
      <c r="AM240" s="328"/>
      <c r="AN240" s="328"/>
      <c r="AO240" s="328"/>
      <c r="AP240" s="328"/>
      <c r="BN240" s="1"/>
      <c r="BO240" s="1"/>
      <c r="BP240" s="1"/>
      <c r="BQ240" s="1"/>
      <c r="BR240" s="1"/>
      <c r="BS240" s="1"/>
      <c r="BT240" s="1"/>
      <c r="BU240" s="1"/>
      <c r="BV240" s="1"/>
      <c r="BW240" s="1"/>
      <c r="BX240" s="1"/>
      <c r="BY240" s="1"/>
      <c r="BZ240" s="1"/>
      <c r="CA240" s="1"/>
      <c r="CB240" s="1"/>
      <c r="CC240" s="1"/>
      <c r="CD240" s="1"/>
      <c r="CE240" s="1"/>
      <c r="CF240" s="1"/>
      <c r="CG240" s="1"/>
      <c r="CH240" s="1"/>
      <c r="CI240" s="1"/>
      <c r="CJ240" s="1"/>
      <c r="CK240" s="1"/>
      <c r="CL240" s="1"/>
      <c r="CM240" s="1"/>
      <c r="CN240" s="1"/>
      <c r="CO240" s="1"/>
      <c r="CP240" s="1"/>
      <c r="CQ240" s="1"/>
      <c r="CR240" s="1"/>
      <c r="CS240" s="1"/>
      <c r="CT240" s="1"/>
      <c r="CU240" s="1"/>
      <c r="CV240" s="1"/>
      <c r="CW240" s="1"/>
      <c r="CX240" s="1"/>
    </row>
    <row r="241" spans="2:102" s="327" customFormat="1">
      <c r="B241" s="327" t="s">
        <v>656</v>
      </c>
      <c r="BK241" s="1"/>
      <c r="BN241" s="1"/>
      <c r="BO241" s="1"/>
      <c r="BP241" s="1"/>
      <c r="BQ241" s="1"/>
      <c r="BR241" s="1"/>
      <c r="BS241" s="1"/>
      <c r="BT241" s="1"/>
      <c r="BU241" s="1"/>
      <c r="BV241" s="1"/>
      <c r="BW241" s="1"/>
      <c r="BX241" s="1"/>
      <c r="BY241" s="1"/>
      <c r="BZ241" s="1"/>
      <c r="CA241" s="1"/>
      <c r="CB241" s="1"/>
      <c r="CC241" s="1"/>
      <c r="CD241" s="1"/>
      <c r="CE241" s="1"/>
      <c r="CF241" s="1"/>
      <c r="CG241" s="1"/>
      <c r="CH241" s="1"/>
      <c r="CI241" s="1"/>
      <c r="CJ241" s="1"/>
      <c r="CK241" s="1"/>
      <c r="CL241" s="1"/>
      <c r="CM241" s="1"/>
      <c r="CN241" s="1"/>
      <c r="CO241" s="1"/>
      <c r="CP241" s="1"/>
      <c r="CQ241" s="1"/>
      <c r="CR241" s="1"/>
      <c r="CS241" s="1"/>
      <c r="CT241" s="1"/>
      <c r="CU241" s="1"/>
      <c r="CV241" s="1"/>
      <c r="CW241" s="1"/>
      <c r="CX241" s="1"/>
    </row>
    <row r="242" spans="2:102" s="327" customFormat="1">
      <c r="C242" s="2" t="s">
        <v>655</v>
      </c>
      <c r="BK242" s="1"/>
      <c r="BN242" s="1"/>
      <c r="BO242" s="1"/>
      <c r="BP242" s="1"/>
      <c r="BQ242" s="1"/>
      <c r="BR242" s="1"/>
      <c r="BS242" s="1"/>
      <c r="BT242" s="1"/>
      <c r="BU242" s="1"/>
      <c r="BV242" s="1"/>
      <c r="BW242" s="1"/>
      <c r="BX242" s="1"/>
      <c r="BY242" s="1"/>
      <c r="BZ242" s="1"/>
      <c r="CA242" s="1"/>
      <c r="CB242" s="1"/>
      <c r="CC242" s="1"/>
      <c r="CD242" s="1"/>
      <c r="CE242" s="1"/>
      <c r="CF242" s="1"/>
      <c r="CG242" s="1"/>
      <c r="CH242" s="1"/>
      <c r="CI242" s="1"/>
      <c r="CJ242" s="1"/>
      <c r="CK242" s="1"/>
      <c r="CL242" s="1"/>
      <c r="CM242" s="1"/>
      <c r="CN242" s="1"/>
      <c r="CO242" s="1"/>
      <c r="CP242" s="1"/>
      <c r="CQ242" s="1"/>
      <c r="CR242" s="1"/>
      <c r="CS242" s="1"/>
      <c r="CT242" s="1"/>
      <c r="CU242" s="1"/>
      <c r="CV242" s="1"/>
      <c r="CW242" s="1"/>
      <c r="CX242" s="1"/>
    </row>
    <row r="243" spans="2:102" s="327" customFormat="1" ht="13.5" customHeight="1">
      <c r="D243" s="327" t="s">
        <v>28</v>
      </c>
      <c r="E243" s="326"/>
      <c r="F243" s="326"/>
      <c r="G243" s="326"/>
      <c r="H243" s="326"/>
      <c r="I243" s="326"/>
      <c r="J243" s="326"/>
      <c r="K243" s="326"/>
      <c r="L243" s="326"/>
      <c r="M243" s="326"/>
      <c r="N243" s="326"/>
      <c r="O243" s="326"/>
      <c r="P243" s="326"/>
      <c r="Q243" s="326"/>
      <c r="R243" s="326"/>
      <c r="S243" s="326"/>
      <c r="T243" s="326"/>
      <c r="U243" s="326"/>
      <c r="V243" s="326"/>
      <c r="W243" s="326"/>
      <c r="X243" s="326"/>
      <c r="Y243" s="326"/>
      <c r="Z243" s="326"/>
      <c r="AA243" s="326"/>
      <c r="AB243" s="326"/>
      <c r="AC243" s="326"/>
      <c r="AD243" s="326"/>
      <c r="AE243" s="326"/>
      <c r="AF243" s="326"/>
      <c r="AH243" s="326"/>
      <c r="AI243" s="326"/>
      <c r="AJ243" s="326"/>
      <c r="AK243" s="326"/>
      <c r="AL243" s="326"/>
      <c r="AM243" s="326"/>
      <c r="AN243" s="326"/>
      <c r="AO243" s="326"/>
      <c r="AP243" s="326"/>
      <c r="AQ243" s="326"/>
      <c r="AR243" s="326"/>
      <c r="AS243" s="326"/>
      <c r="AT243" s="326"/>
      <c r="AU243" s="326"/>
      <c r="AV243" s="326"/>
      <c r="AW243" s="326"/>
      <c r="AX243" s="326"/>
      <c r="AY243" s="326"/>
      <c r="AZ243" s="326"/>
      <c r="BA243" s="326"/>
      <c r="BB243" s="326"/>
      <c r="BC243" s="326"/>
      <c r="BD243" s="326"/>
      <c r="BE243" s="326"/>
      <c r="BF243" s="326"/>
      <c r="BG243" s="326"/>
      <c r="BH243" s="326"/>
      <c r="BN243" s="1"/>
      <c r="BO243" s="1"/>
      <c r="BP243" s="1"/>
      <c r="BQ243" s="1"/>
      <c r="BR243" s="1"/>
      <c r="BS243" s="1"/>
      <c r="BT243" s="1"/>
      <c r="BU243" s="1"/>
      <c r="BV243" s="1"/>
      <c r="BW243" s="1"/>
      <c r="BX243" s="1"/>
      <c r="BY243" s="1"/>
      <c r="BZ243" s="1"/>
      <c r="CA243" s="1"/>
      <c r="CB243" s="1"/>
      <c r="CC243" s="1"/>
      <c r="CD243" s="1"/>
      <c r="CE243" s="1"/>
      <c r="CF243" s="1"/>
      <c r="CG243" s="1"/>
      <c r="CH243" s="1"/>
      <c r="CI243" s="1"/>
      <c r="CJ243" s="1"/>
      <c r="CK243" s="1"/>
      <c r="CL243" s="1"/>
      <c r="CM243" s="1"/>
      <c r="CN243" s="1"/>
      <c r="CO243" s="1"/>
      <c r="CP243" s="1"/>
      <c r="CQ243" s="1"/>
      <c r="CR243" s="1"/>
      <c r="CS243" s="1"/>
      <c r="CT243" s="1"/>
      <c r="CU243" s="1"/>
      <c r="CV243" s="1"/>
      <c r="CW243" s="1"/>
      <c r="CX243" s="1"/>
    </row>
    <row r="244" spans="2:102" s="327" customFormat="1" ht="23.25" customHeight="1">
      <c r="D244" s="1025" t="s">
        <v>44</v>
      </c>
      <c r="E244" s="1025"/>
      <c r="F244" s="1025"/>
      <c r="G244" s="1036" t="s">
        <v>29</v>
      </c>
      <c r="H244" s="1037"/>
      <c r="I244" s="1037"/>
      <c r="J244" s="1037"/>
      <c r="K244" s="1037"/>
      <c r="L244" s="1037"/>
      <c r="M244" s="1037"/>
      <c r="N244" s="1037"/>
      <c r="O244" s="1037"/>
      <c r="P244" s="1037"/>
      <c r="Q244" s="1037"/>
      <c r="R244" s="1037"/>
      <c r="S244" s="1038"/>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row>
    <row r="245" spans="2:102" s="329" customFormat="1" ht="11.25">
      <c r="C245" s="330" t="s">
        <v>657</v>
      </c>
      <c r="D245" s="331"/>
      <c r="E245" s="331"/>
      <c r="F245" s="331"/>
      <c r="G245" s="331"/>
      <c r="H245" s="331"/>
      <c r="I245" s="331"/>
      <c r="J245" s="331"/>
      <c r="K245" s="331"/>
      <c r="L245" s="331"/>
      <c r="M245" s="331"/>
      <c r="N245" s="331"/>
      <c r="O245" s="331"/>
      <c r="P245" s="331"/>
      <c r="Q245" s="331"/>
      <c r="R245" s="331"/>
      <c r="S245" s="331"/>
      <c r="T245" s="331"/>
      <c r="U245" s="331"/>
      <c r="V245" s="331"/>
      <c r="W245" s="331"/>
      <c r="X245" s="331"/>
      <c r="Y245" s="331"/>
      <c r="Z245" s="331"/>
      <c r="AA245" s="331"/>
      <c r="AB245" s="331"/>
      <c r="AC245" s="331"/>
      <c r="AD245" s="331"/>
      <c r="AE245" s="331"/>
      <c r="AF245" s="331"/>
      <c r="AG245" s="331"/>
      <c r="AH245" s="331"/>
      <c r="BN245" s="235"/>
      <c r="BO245" s="235"/>
      <c r="BP245" s="235"/>
      <c r="BQ245" s="235"/>
      <c r="BR245" s="235"/>
      <c r="BS245" s="235"/>
      <c r="BT245" s="235"/>
      <c r="BU245" s="235"/>
      <c r="BV245" s="235"/>
      <c r="BW245" s="235"/>
      <c r="BX245" s="235"/>
      <c r="BY245" s="235"/>
      <c r="BZ245" s="235"/>
      <c r="CA245" s="235"/>
      <c r="CB245" s="235"/>
      <c r="CC245" s="235"/>
      <c r="CD245" s="235"/>
      <c r="CE245" s="235"/>
      <c r="CF245" s="235"/>
      <c r="CG245" s="235"/>
      <c r="CH245" s="235"/>
      <c r="CI245" s="235"/>
      <c r="CJ245" s="235"/>
      <c r="CK245" s="235"/>
      <c r="CL245" s="235"/>
      <c r="CM245" s="235"/>
      <c r="CN245" s="235"/>
      <c r="CO245" s="235"/>
      <c r="CP245" s="235"/>
      <c r="CQ245" s="235"/>
      <c r="CR245" s="235"/>
      <c r="CS245" s="235"/>
      <c r="CT245" s="235"/>
      <c r="CU245" s="235"/>
      <c r="CV245" s="235"/>
      <c r="CW245" s="235"/>
      <c r="CX245" s="235"/>
    </row>
    <row r="246" spans="2:102" s="329" customFormat="1" ht="11.25">
      <c r="C246" s="330"/>
      <c r="D246" s="331"/>
      <c r="E246" s="331"/>
      <c r="F246" s="331"/>
      <c r="G246" s="331"/>
      <c r="H246" s="331"/>
      <c r="I246" s="331"/>
      <c r="J246" s="331"/>
      <c r="K246" s="331"/>
      <c r="L246" s="331"/>
      <c r="M246" s="331"/>
      <c r="N246" s="331"/>
      <c r="O246" s="331"/>
      <c r="P246" s="331"/>
      <c r="Q246" s="331"/>
      <c r="R246" s="331"/>
      <c r="S246" s="331"/>
      <c r="T246" s="331"/>
      <c r="U246" s="331"/>
      <c r="V246" s="331"/>
      <c r="W246" s="331"/>
      <c r="X246" s="331"/>
      <c r="Y246" s="331"/>
      <c r="Z246" s="331"/>
      <c r="AA246" s="331"/>
      <c r="AB246" s="331"/>
      <c r="AC246" s="331"/>
      <c r="AD246" s="331"/>
      <c r="AE246" s="331"/>
      <c r="AF246" s="331"/>
      <c r="AG246" s="331"/>
      <c r="AH246" s="331"/>
      <c r="BN246" s="235"/>
      <c r="BO246" s="235"/>
      <c r="BP246" s="235"/>
      <c r="BQ246" s="235"/>
      <c r="BR246" s="235"/>
      <c r="BS246" s="235"/>
      <c r="BT246" s="235"/>
      <c r="BU246" s="235"/>
      <c r="BV246" s="235"/>
      <c r="BW246" s="235"/>
      <c r="BX246" s="235"/>
      <c r="BY246" s="235"/>
      <c r="BZ246" s="235"/>
      <c r="CA246" s="235"/>
      <c r="CB246" s="235"/>
      <c r="CC246" s="235"/>
      <c r="CD246" s="235"/>
      <c r="CE246" s="235"/>
      <c r="CF246" s="235"/>
      <c r="CG246" s="235"/>
      <c r="CH246" s="235"/>
      <c r="CI246" s="235"/>
      <c r="CJ246" s="235"/>
      <c r="CK246" s="235"/>
      <c r="CL246" s="235"/>
      <c r="CM246" s="235"/>
      <c r="CN246" s="235"/>
      <c r="CO246" s="235"/>
      <c r="CP246" s="235"/>
      <c r="CQ246" s="235"/>
      <c r="CR246" s="235"/>
      <c r="CS246" s="235"/>
      <c r="CT246" s="235"/>
      <c r="CU246" s="235"/>
      <c r="CV246" s="235"/>
      <c r="CW246" s="235"/>
      <c r="CX246" s="235"/>
    </row>
    <row r="247" spans="2:102" s="1" customFormat="1" ht="18" customHeight="1">
      <c r="B247" s="407" t="s">
        <v>658</v>
      </c>
      <c r="C247" s="407"/>
      <c r="D247" s="407"/>
      <c r="E247" s="407"/>
      <c r="F247" s="407"/>
      <c r="G247" s="407"/>
      <c r="H247" s="407"/>
      <c r="I247" s="407"/>
      <c r="J247" s="407"/>
      <c r="K247" s="407"/>
      <c r="L247" s="407"/>
      <c r="M247" s="407"/>
      <c r="N247" s="407"/>
      <c r="O247" s="407"/>
      <c r="P247" s="407"/>
      <c r="Q247" s="407"/>
      <c r="R247" s="407"/>
      <c r="S247" s="407"/>
      <c r="T247" s="407"/>
      <c r="U247" s="407"/>
      <c r="V247" s="407"/>
      <c r="W247" s="407"/>
      <c r="X247" s="407"/>
      <c r="Y247" s="407"/>
      <c r="Z247" s="407"/>
      <c r="AA247" s="407"/>
      <c r="AB247" s="407"/>
      <c r="AC247" s="407"/>
      <c r="AD247" s="407"/>
      <c r="AE247" s="407"/>
      <c r="AF247" s="407"/>
      <c r="AG247" s="407"/>
      <c r="AH247" s="407"/>
      <c r="AI247" s="407"/>
      <c r="AJ247" s="407"/>
      <c r="AK247" s="407"/>
      <c r="AL247" s="407"/>
      <c r="AM247" s="407"/>
      <c r="AN247" s="407"/>
      <c r="AO247" s="407"/>
      <c r="AP247" s="407"/>
      <c r="AQ247" s="407"/>
      <c r="AR247" s="407"/>
      <c r="AS247" s="407"/>
      <c r="AT247" s="407"/>
      <c r="AU247" s="407"/>
      <c r="AV247" s="407"/>
      <c r="AW247" s="407"/>
      <c r="AX247" s="407"/>
      <c r="AY247" s="407"/>
      <c r="AZ247" s="407"/>
      <c r="BA247" s="407"/>
      <c r="BB247" s="407"/>
      <c r="BC247" s="407"/>
      <c r="BD247" s="407"/>
      <c r="BE247" s="407"/>
      <c r="BF247" s="407"/>
      <c r="BG247" s="407"/>
      <c r="BH247" s="407"/>
      <c r="BI247" s="407"/>
    </row>
    <row r="248" spans="2:102" s="1" customFormat="1" ht="35.25" customHeight="1">
      <c r="B248" s="937" t="s">
        <v>659</v>
      </c>
      <c r="C248" s="937"/>
      <c r="D248" s="938"/>
      <c r="E248" s="938"/>
      <c r="F248" s="938"/>
      <c r="G248" s="938"/>
      <c r="H248" s="938"/>
      <c r="I248" s="938"/>
      <c r="J248" s="938"/>
      <c r="K248" s="938"/>
      <c r="L248" s="938"/>
      <c r="M248" s="938"/>
      <c r="N248" s="938"/>
      <c r="O248" s="938"/>
      <c r="P248" s="938"/>
      <c r="Q248" s="938"/>
      <c r="R248" s="938"/>
      <c r="S248" s="938"/>
      <c r="T248" s="938"/>
      <c r="U248" s="938"/>
      <c r="V248" s="938"/>
      <c r="W248" s="938"/>
      <c r="X248" s="938"/>
      <c r="Y248" s="938"/>
      <c r="Z248" s="938"/>
      <c r="AA248" s="938"/>
      <c r="AB248" s="938"/>
      <c r="AC248" s="938"/>
      <c r="AD248" s="938"/>
      <c r="AE248" s="938"/>
      <c r="AF248" s="938"/>
      <c r="AG248" s="938"/>
      <c r="AH248" s="938"/>
      <c r="AI248" s="938"/>
      <c r="AJ248" s="938"/>
      <c r="AK248" s="938"/>
      <c r="AL248" s="938"/>
      <c r="AM248" s="938"/>
      <c r="AN248" s="938"/>
      <c r="AO248" s="938"/>
      <c r="AP248" s="938"/>
      <c r="AQ248" s="938"/>
      <c r="AR248" s="938"/>
      <c r="AS248" s="938"/>
      <c r="AT248" s="938"/>
      <c r="AU248" s="938"/>
      <c r="AV248" s="938"/>
      <c r="AW248" s="938"/>
      <c r="AX248" s="938"/>
      <c r="AY248" s="938"/>
      <c r="AZ248" s="938"/>
      <c r="BA248" s="938"/>
      <c r="BB248" s="938"/>
      <c r="BC248" s="938"/>
      <c r="BD248" s="938"/>
      <c r="BE248" s="938"/>
      <c r="BF248" s="938"/>
      <c r="BG248" s="938"/>
      <c r="BH248" s="938"/>
    </row>
    <row r="249" spans="2:102" s="1" customFormat="1" ht="39.75" customHeight="1">
      <c r="B249" s="427">
        <v>1</v>
      </c>
      <c r="C249" s="427"/>
      <c r="D249" s="483" t="s">
        <v>660</v>
      </c>
      <c r="E249" s="484"/>
      <c r="F249" s="484"/>
      <c r="G249" s="484"/>
      <c r="H249" s="484"/>
      <c r="I249" s="484"/>
      <c r="J249" s="484"/>
      <c r="K249" s="484"/>
      <c r="L249" s="484"/>
      <c r="M249" s="484"/>
      <c r="N249" s="484"/>
      <c r="O249" s="484"/>
      <c r="P249" s="484"/>
      <c r="Q249" s="484"/>
      <c r="R249" s="484"/>
      <c r="S249" s="484"/>
      <c r="T249" s="484"/>
      <c r="U249" s="485"/>
      <c r="V249" s="425">
        <v>7</v>
      </c>
      <c r="W249" s="426"/>
      <c r="X249" s="1032" t="s">
        <v>661</v>
      </c>
      <c r="Y249" s="1033"/>
      <c r="Z249" s="1033"/>
      <c r="AA249" s="1033"/>
      <c r="AB249" s="1033"/>
      <c r="AC249" s="1033"/>
      <c r="AD249" s="1033"/>
      <c r="AE249" s="1033"/>
      <c r="AF249" s="1033"/>
      <c r="AG249" s="1033"/>
      <c r="AH249" s="1033"/>
      <c r="AI249" s="1033"/>
      <c r="AJ249" s="1033"/>
      <c r="AK249" s="1033"/>
      <c r="AL249" s="1033"/>
      <c r="AM249" s="1033"/>
      <c r="AN249" s="1033"/>
      <c r="AO249" s="1034"/>
      <c r="AP249" s="425">
        <v>13</v>
      </c>
      <c r="AQ249" s="426"/>
      <c r="AR249" s="483" t="s">
        <v>662</v>
      </c>
      <c r="AS249" s="484"/>
      <c r="AT249" s="484"/>
      <c r="AU249" s="484"/>
      <c r="AV249" s="484"/>
      <c r="AW249" s="484"/>
      <c r="AX249" s="484"/>
      <c r="AY249" s="484"/>
      <c r="AZ249" s="484"/>
      <c r="BA249" s="484"/>
      <c r="BB249" s="484"/>
      <c r="BC249" s="484"/>
      <c r="BD249" s="484"/>
      <c r="BE249" s="484"/>
      <c r="BF249" s="484"/>
      <c r="BG249" s="484"/>
      <c r="BH249" s="484"/>
      <c r="BI249" s="485"/>
    </row>
    <row r="250" spans="2:102" s="1" customFormat="1" ht="39.75" customHeight="1">
      <c r="B250" s="427">
        <v>2</v>
      </c>
      <c r="C250" s="427"/>
      <c r="D250" s="483" t="s">
        <v>663</v>
      </c>
      <c r="E250" s="484"/>
      <c r="F250" s="484"/>
      <c r="G250" s="484"/>
      <c r="H250" s="484"/>
      <c r="I250" s="484"/>
      <c r="J250" s="484"/>
      <c r="K250" s="484"/>
      <c r="L250" s="484"/>
      <c r="M250" s="484"/>
      <c r="N250" s="484"/>
      <c r="O250" s="484"/>
      <c r="P250" s="484"/>
      <c r="Q250" s="484"/>
      <c r="R250" s="484"/>
      <c r="S250" s="484"/>
      <c r="T250" s="484"/>
      <c r="U250" s="485"/>
      <c r="V250" s="425">
        <v>8</v>
      </c>
      <c r="W250" s="426"/>
      <c r="X250" s="1032" t="s">
        <v>664</v>
      </c>
      <c r="Y250" s="1033"/>
      <c r="Z250" s="1033"/>
      <c r="AA250" s="1033"/>
      <c r="AB250" s="1033"/>
      <c r="AC250" s="1033"/>
      <c r="AD250" s="1033"/>
      <c r="AE250" s="1033"/>
      <c r="AF250" s="1033"/>
      <c r="AG250" s="1033"/>
      <c r="AH250" s="1033"/>
      <c r="AI250" s="1033"/>
      <c r="AJ250" s="1033"/>
      <c r="AK250" s="1033"/>
      <c r="AL250" s="1033"/>
      <c r="AM250" s="1033"/>
      <c r="AN250" s="1033"/>
      <c r="AO250" s="1034"/>
      <c r="AP250" s="425">
        <v>14</v>
      </c>
      <c r="AQ250" s="426"/>
      <c r="AR250" s="483" t="s">
        <v>665</v>
      </c>
      <c r="AS250" s="484"/>
      <c r="AT250" s="484"/>
      <c r="AU250" s="484"/>
      <c r="AV250" s="484"/>
      <c r="AW250" s="484"/>
      <c r="AX250" s="484"/>
      <c r="AY250" s="484"/>
      <c r="AZ250" s="484"/>
      <c r="BA250" s="484"/>
      <c r="BB250" s="484"/>
      <c r="BC250" s="484"/>
      <c r="BD250" s="484"/>
      <c r="BE250" s="484"/>
      <c r="BF250" s="484"/>
      <c r="BG250" s="484"/>
      <c r="BH250" s="484"/>
      <c r="BI250" s="485"/>
    </row>
    <row r="251" spans="2:102" s="1" customFormat="1" ht="39.75" customHeight="1">
      <c r="B251" s="427">
        <v>3</v>
      </c>
      <c r="C251" s="427"/>
      <c r="D251" s="483" t="s">
        <v>666</v>
      </c>
      <c r="E251" s="484"/>
      <c r="F251" s="484"/>
      <c r="G251" s="484"/>
      <c r="H251" s="484"/>
      <c r="I251" s="484"/>
      <c r="J251" s="484"/>
      <c r="K251" s="484"/>
      <c r="L251" s="484"/>
      <c r="M251" s="484"/>
      <c r="N251" s="484"/>
      <c r="O251" s="484"/>
      <c r="P251" s="484"/>
      <c r="Q251" s="484"/>
      <c r="R251" s="484"/>
      <c r="S251" s="484"/>
      <c r="T251" s="484"/>
      <c r="U251" s="485"/>
      <c r="V251" s="425">
        <v>9</v>
      </c>
      <c r="W251" s="426"/>
      <c r="X251" s="1032" t="s">
        <v>667</v>
      </c>
      <c r="Y251" s="1033"/>
      <c r="Z251" s="1033"/>
      <c r="AA251" s="1033"/>
      <c r="AB251" s="1033"/>
      <c r="AC251" s="1033"/>
      <c r="AD251" s="1033"/>
      <c r="AE251" s="1033"/>
      <c r="AF251" s="1033"/>
      <c r="AG251" s="1033"/>
      <c r="AH251" s="1033"/>
      <c r="AI251" s="1033"/>
      <c r="AJ251" s="1033"/>
      <c r="AK251" s="1033"/>
      <c r="AL251" s="1033"/>
      <c r="AM251" s="1033"/>
      <c r="AN251" s="1033"/>
      <c r="AO251" s="1034"/>
      <c r="AP251" s="425">
        <v>15</v>
      </c>
      <c r="AQ251" s="426"/>
      <c r="AR251" s="483" t="s">
        <v>668</v>
      </c>
      <c r="AS251" s="484"/>
      <c r="AT251" s="484"/>
      <c r="AU251" s="484"/>
      <c r="AV251" s="484"/>
      <c r="AW251" s="484"/>
      <c r="AX251" s="484"/>
      <c r="AY251" s="484"/>
      <c r="AZ251" s="484"/>
      <c r="BA251" s="484"/>
      <c r="BB251" s="484"/>
      <c r="BC251" s="484"/>
      <c r="BD251" s="484"/>
      <c r="BE251" s="484"/>
      <c r="BF251" s="484"/>
      <c r="BG251" s="484"/>
      <c r="BH251" s="484"/>
      <c r="BI251" s="485"/>
    </row>
    <row r="252" spans="2:102" s="1" customFormat="1" ht="39.75" customHeight="1">
      <c r="B252" s="427">
        <v>4</v>
      </c>
      <c r="C252" s="427"/>
      <c r="D252" s="483" t="s">
        <v>669</v>
      </c>
      <c r="E252" s="484"/>
      <c r="F252" s="484"/>
      <c r="G252" s="484"/>
      <c r="H252" s="484"/>
      <c r="I252" s="484"/>
      <c r="J252" s="484"/>
      <c r="K252" s="484"/>
      <c r="L252" s="484"/>
      <c r="M252" s="484"/>
      <c r="N252" s="484"/>
      <c r="O252" s="484"/>
      <c r="P252" s="484"/>
      <c r="Q252" s="484"/>
      <c r="R252" s="484"/>
      <c r="S252" s="484"/>
      <c r="T252" s="484"/>
      <c r="U252" s="485"/>
      <c r="V252" s="425">
        <v>10</v>
      </c>
      <c r="W252" s="426"/>
      <c r="X252" s="1032" t="s">
        <v>670</v>
      </c>
      <c r="Y252" s="1033"/>
      <c r="Z252" s="1033"/>
      <c r="AA252" s="1033"/>
      <c r="AB252" s="1033"/>
      <c r="AC252" s="1033"/>
      <c r="AD252" s="1033"/>
      <c r="AE252" s="1033"/>
      <c r="AF252" s="1033"/>
      <c r="AG252" s="1033"/>
      <c r="AH252" s="1033"/>
      <c r="AI252" s="1033"/>
      <c r="AJ252" s="1033"/>
      <c r="AK252" s="1033"/>
      <c r="AL252" s="1033"/>
      <c r="AM252" s="1033"/>
      <c r="AN252" s="1033"/>
      <c r="AO252" s="1034"/>
      <c r="AP252" s="425">
        <v>16</v>
      </c>
      <c r="AQ252" s="426"/>
      <c r="AR252" s="483" t="s">
        <v>671</v>
      </c>
      <c r="AS252" s="484"/>
      <c r="AT252" s="484"/>
      <c r="AU252" s="484"/>
      <c r="AV252" s="484"/>
      <c r="AW252" s="484"/>
      <c r="AX252" s="484"/>
      <c r="AY252" s="484"/>
      <c r="AZ252" s="484"/>
      <c r="BA252" s="484"/>
      <c r="BB252" s="484"/>
      <c r="BC252" s="484"/>
      <c r="BD252" s="484"/>
      <c r="BE252" s="484"/>
      <c r="BF252" s="484"/>
      <c r="BG252" s="484"/>
      <c r="BH252" s="484"/>
      <c r="BI252" s="485"/>
    </row>
    <row r="253" spans="2:102" s="1" customFormat="1" ht="39.75" customHeight="1">
      <c r="B253" s="427">
        <v>5</v>
      </c>
      <c r="C253" s="427"/>
      <c r="D253" s="483" t="s">
        <v>672</v>
      </c>
      <c r="E253" s="484"/>
      <c r="F253" s="484"/>
      <c r="G253" s="484"/>
      <c r="H253" s="484"/>
      <c r="I253" s="484"/>
      <c r="J253" s="484"/>
      <c r="K253" s="484"/>
      <c r="L253" s="484"/>
      <c r="M253" s="484"/>
      <c r="N253" s="484"/>
      <c r="O253" s="484"/>
      <c r="P253" s="484"/>
      <c r="Q253" s="484"/>
      <c r="R253" s="484"/>
      <c r="S253" s="484"/>
      <c r="T253" s="484"/>
      <c r="U253" s="485"/>
      <c r="V253" s="425">
        <v>11</v>
      </c>
      <c r="W253" s="426"/>
      <c r="X253" s="1032" t="s">
        <v>673</v>
      </c>
      <c r="Y253" s="1033"/>
      <c r="Z253" s="1033"/>
      <c r="AA253" s="1033"/>
      <c r="AB253" s="1033"/>
      <c r="AC253" s="1033"/>
      <c r="AD253" s="1033"/>
      <c r="AE253" s="1033"/>
      <c r="AF253" s="1033"/>
      <c r="AG253" s="1033"/>
      <c r="AH253" s="1033"/>
      <c r="AI253" s="1033"/>
      <c r="AJ253" s="1033"/>
      <c r="AK253" s="1033"/>
      <c r="AL253" s="1033"/>
      <c r="AM253" s="1033"/>
      <c r="AN253" s="1033"/>
      <c r="AO253" s="1034"/>
      <c r="AP253" s="425">
        <v>17</v>
      </c>
      <c r="AQ253" s="426"/>
      <c r="AR253" s="483"/>
      <c r="AS253" s="484"/>
      <c r="AT253" s="484"/>
      <c r="AU253" s="484"/>
      <c r="AV253" s="484"/>
      <c r="AW253" s="484"/>
      <c r="AX253" s="484"/>
      <c r="AY253" s="484"/>
      <c r="AZ253" s="484"/>
      <c r="BA253" s="484"/>
      <c r="BB253" s="484"/>
      <c r="BC253" s="484"/>
      <c r="BD253" s="484"/>
      <c r="BE253" s="484"/>
      <c r="BF253" s="484"/>
      <c r="BG253" s="484"/>
      <c r="BH253" s="484"/>
      <c r="BI253" s="485"/>
    </row>
    <row r="254" spans="2:102" s="1" customFormat="1" ht="39.75" customHeight="1">
      <c r="B254" s="427">
        <v>6</v>
      </c>
      <c r="C254" s="427"/>
      <c r="D254" s="483" t="s">
        <v>674</v>
      </c>
      <c r="E254" s="484"/>
      <c r="F254" s="484"/>
      <c r="G254" s="484"/>
      <c r="H254" s="484"/>
      <c r="I254" s="484"/>
      <c r="J254" s="484"/>
      <c r="K254" s="484"/>
      <c r="L254" s="484"/>
      <c r="M254" s="484"/>
      <c r="N254" s="484"/>
      <c r="O254" s="484"/>
      <c r="P254" s="484"/>
      <c r="Q254" s="484"/>
      <c r="R254" s="484"/>
      <c r="S254" s="484"/>
      <c r="T254" s="484"/>
      <c r="U254" s="485"/>
      <c r="V254" s="425">
        <v>12</v>
      </c>
      <c r="W254" s="426"/>
      <c r="X254" s="1032" t="s">
        <v>675</v>
      </c>
      <c r="Y254" s="1033"/>
      <c r="Z254" s="1033"/>
      <c r="AA254" s="1033"/>
      <c r="AB254" s="1033"/>
      <c r="AC254" s="1033"/>
      <c r="AD254" s="1033"/>
      <c r="AE254" s="1033"/>
      <c r="AF254" s="1033"/>
      <c r="AG254" s="1033"/>
      <c r="AH254" s="1033"/>
      <c r="AI254" s="1033"/>
      <c r="AJ254" s="1033"/>
      <c r="AK254" s="1033"/>
      <c r="AL254" s="1033"/>
      <c r="AM254" s="1033"/>
      <c r="AN254" s="1033"/>
      <c r="AO254" s="1034"/>
      <c r="AP254" s="425">
        <v>18</v>
      </c>
      <c r="AQ254" s="426"/>
      <c r="AR254" s="483"/>
      <c r="AS254" s="484"/>
      <c r="AT254" s="484"/>
      <c r="AU254" s="484"/>
      <c r="AV254" s="484"/>
      <c r="AW254" s="484"/>
      <c r="AX254" s="484"/>
      <c r="AY254" s="484"/>
      <c r="AZ254" s="484"/>
      <c r="BA254" s="484"/>
      <c r="BB254" s="484"/>
      <c r="BC254" s="484"/>
      <c r="BD254" s="484"/>
      <c r="BE254" s="484"/>
      <c r="BF254" s="484"/>
      <c r="BG254" s="484"/>
      <c r="BH254" s="484"/>
      <c r="BI254" s="485"/>
    </row>
    <row r="255" spans="2:102" s="1" customFormat="1" ht="14.25" customHeight="1">
      <c r="B255" s="748" t="s">
        <v>30</v>
      </c>
      <c r="C255" s="749"/>
      <c r="D255" s="749"/>
      <c r="E255" s="749"/>
      <c r="F255" s="749"/>
      <c r="G255" s="749"/>
      <c r="H255" s="749"/>
      <c r="I255" s="749"/>
      <c r="J255" s="749"/>
      <c r="K255" s="749"/>
      <c r="L255" s="749"/>
      <c r="M255" s="749"/>
      <c r="N255" s="749"/>
      <c r="O255" s="750"/>
      <c r="P255" s="1039" t="s">
        <v>31</v>
      </c>
      <c r="Q255" s="1039"/>
      <c r="R255" s="1039"/>
      <c r="S255" s="1039"/>
      <c r="T255" s="1039"/>
      <c r="U255" s="1039"/>
      <c r="V255" s="1039"/>
      <c r="W255" s="1039"/>
      <c r="X255" s="1039"/>
      <c r="Y255" s="1039"/>
      <c r="Z255" s="1039"/>
      <c r="AA255" s="1039"/>
      <c r="AB255" s="1039"/>
      <c r="AC255" s="1039"/>
      <c r="AD255" s="1039"/>
      <c r="AE255" s="1039"/>
      <c r="AF255" s="1039"/>
      <c r="AG255" s="1039"/>
      <c r="AH255" s="1039"/>
      <c r="AI255" s="1039"/>
      <c r="AJ255" s="1039"/>
      <c r="AK255" s="1039"/>
      <c r="AL255" s="1039"/>
      <c r="AM255" s="1039"/>
      <c r="AN255" s="1039"/>
      <c r="AO255" s="1039"/>
      <c r="AP255" s="1039"/>
      <c r="AQ255" s="1039"/>
      <c r="AR255" s="1039"/>
      <c r="AS255" s="1039"/>
      <c r="AT255" s="1039"/>
      <c r="AU255" s="1039"/>
      <c r="AV255" s="1039"/>
      <c r="AW255" s="1039"/>
      <c r="AX255" s="1039"/>
      <c r="AY255" s="1039"/>
      <c r="AZ255" s="1039"/>
      <c r="BA255" s="1039"/>
      <c r="BB255" s="1039"/>
      <c r="BC255" s="1039"/>
      <c r="BD255" s="1039"/>
      <c r="BE255" s="1039"/>
      <c r="BF255" s="1039"/>
      <c r="BG255" s="1039"/>
      <c r="BH255" s="1039"/>
      <c r="BI255" s="1039"/>
    </row>
    <row r="256" spans="2:102" s="1" customFormat="1" ht="42.95" customHeight="1">
      <c r="B256" s="706"/>
      <c r="C256" s="707"/>
      <c r="D256" s="707"/>
      <c r="E256" s="707"/>
      <c r="F256" s="707"/>
      <c r="G256" s="707"/>
      <c r="H256" s="707"/>
      <c r="I256" s="707"/>
      <c r="J256" s="707"/>
      <c r="K256" s="707"/>
      <c r="L256" s="707"/>
      <c r="M256" s="707"/>
      <c r="N256" s="707"/>
      <c r="O256" s="767"/>
      <c r="P256" s="716"/>
      <c r="Q256" s="716"/>
      <c r="R256" s="716"/>
      <c r="S256" s="716"/>
      <c r="T256" s="716"/>
      <c r="U256" s="716"/>
      <c r="V256" s="716"/>
      <c r="W256" s="716"/>
      <c r="X256" s="716"/>
      <c r="Y256" s="716"/>
      <c r="Z256" s="716"/>
      <c r="AA256" s="716"/>
      <c r="AB256" s="716"/>
      <c r="AC256" s="716"/>
      <c r="AD256" s="716"/>
      <c r="AE256" s="716"/>
      <c r="AF256" s="716"/>
      <c r="AG256" s="716"/>
      <c r="AH256" s="716"/>
      <c r="AI256" s="716"/>
      <c r="AJ256" s="716"/>
      <c r="AK256" s="716"/>
      <c r="AL256" s="716"/>
      <c r="AM256" s="716"/>
      <c r="AN256" s="716"/>
      <c r="AO256" s="716"/>
      <c r="AP256" s="716"/>
      <c r="AQ256" s="716"/>
      <c r="AR256" s="716"/>
      <c r="AS256" s="716"/>
      <c r="AT256" s="716"/>
      <c r="AU256" s="716"/>
      <c r="AV256" s="716"/>
      <c r="AW256" s="716"/>
      <c r="AX256" s="716"/>
      <c r="AY256" s="716"/>
      <c r="AZ256" s="716"/>
      <c r="BA256" s="716"/>
      <c r="BB256" s="716"/>
      <c r="BC256" s="716"/>
      <c r="BD256" s="716"/>
      <c r="BE256" s="716"/>
      <c r="BF256" s="716"/>
      <c r="BG256" s="716"/>
      <c r="BH256" s="716"/>
      <c r="BI256" s="716"/>
    </row>
    <row r="257" s="1" customFormat="1" ht="18" customHeight="1"/>
  </sheetData>
  <dataConsolidate/>
  <mergeCells count="879">
    <mergeCell ref="B107:BH107"/>
    <mergeCell ref="B108:BH108"/>
    <mergeCell ref="B109:BJ110"/>
    <mergeCell ref="B104:AF104"/>
    <mergeCell ref="AG104:AK104"/>
    <mergeCell ref="AL104:AP104"/>
    <mergeCell ref="AQ104:AU104"/>
    <mergeCell ref="AV104:BA104"/>
    <mergeCell ref="BB104:BE104"/>
    <mergeCell ref="BF104:BI104"/>
    <mergeCell ref="B105:BI105"/>
    <mergeCell ref="B106:BH106"/>
    <mergeCell ref="BF102:BI102"/>
    <mergeCell ref="B103:E103"/>
    <mergeCell ref="F103:I103"/>
    <mergeCell ref="J103:O103"/>
    <mergeCell ref="P103:R103"/>
    <mergeCell ref="S103:V103"/>
    <mergeCell ref="W103:Y103"/>
    <mergeCell ref="Z103:AD103"/>
    <mergeCell ref="AE103:AF103"/>
    <mergeCell ref="AG103:AK103"/>
    <mergeCell ref="AL103:AP103"/>
    <mergeCell ref="AQ103:AU103"/>
    <mergeCell ref="AV103:AX103"/>
    <mergeCell ref="AY103:BA103"/>
    <mergeCell ref="BB103:BE103"/>
    <mergeCell ref="BF103:BI103"/>
    <mergeCell ref="B102:E102"/>
    <mergeCell ref="F102:I102"/>
    <mergeCell ref="J102:O102"/>
    <mergeCell ref="P102:R102"/>
    <mergeCell ref="S102:V102"/>
    <mergeCell ref="W102:Y102"/>
    <mergeCell ref="Z102:AD102"/>
    <mergeCell ref="AE102:AF102"/>
    <mergeCell ref="AG102:AK102"/>
    <mergeCell ref="AV99:AX100"/>
    <mergeCell ref="AY99:BA100"/>
    <mergeCell ref="BB99:BE100"/>
    <mergeCell ref="AQ99:AU100"/>
    <mergeCell ref="AL102:AP102"/>
    <mergeCell ref="AQ102:AU102"/>
    <mergeCell ref="AV102:AX102"/>
    <mergeCell ref="AY102:BA102"/>
    <mergeCell ref="BB102:BE102"/>
    <mergeCell ref="AL101:AP101"/>
    <mergeCell ref="AQ101:AU101"/>
    <mergeCell ref="AV101:AX101"/>
    <mergeCell ref="AY101:BA101"/>
    <mergeCell ref="BB101:BE101"/>
    <mergeCell ref="BF101:BI101"/>
    <mergeCell ref="J99:O100"/>
    <mergeCell ref="P99:R100"/>
    <mergeCell ref="S99:V100"/>
    <mergeCell ref="W99:Y100"/>
    <mergeCell ref="Z99:AD100"/>
    <mergeCell ref="AE99:AF100"/>
    <mergeCell ref="AG99:AK100"/>
    <mergeCell ref="AL99:AP100"/>
    <mergeCell ref="B101:E101"/>
    <mergeCell ref="F101:I101"/>
    <mergeCell ref="J101:O101"/>
    <mergeCell ref="P101:R101"/>
    <mergeCell ref="S101:V101"/>
    <mergeCell ref="W101:Y101"/>
    <mergeCell ref="Z101:AD101"/>
    <mergeCell ref="AE101:AF101"/>
    <mergeCell ref="AG101:AK101"/>
    <mergeCell ref="B255:O255"/>
    <mergeCell ref="P255:BI255"/>
    <mergeCell ref="B256:O256"/>
    <mergeCell ref="P256:BI256"/>
    <mergeCell ref="B254:C254"/>
    <mergeCell ref="D254:U254"/>
    <mergeCell ref="V254:W254"/>
    <mergeCell ref="X254:AO254"/>
    <mergeCell ref="AP254:AQ254"/>
    <mergeCell ref="AR254:BI254"/>
    <mergeCell ref="B253:C253"/>
    <mergeCell ref="D253:U253"/>
    <mergeCell ref="V253:W253"/>
    <mergeCell ref="X253:AO253"/>
    <mergeCell ref="AP253:AQ253"/>
    <mergeCell ref="AR253:BI253"/>
    <mergeCell ref="B252:C252"/>
    <mergeCell ref="D252:U252"/>
    <mergeCell ref="V252:W252"/>
    <mergeCell ref="X252:AO252"/>
    <mergeCell ref="AP252:AQ252"/>
    <mergeCell ref="AR252:BI252"/>
    <mergeCell ref="B251:C251"/>
    <mergeCell ref="D251:U251"/>
    <mergeCell ref="V251:W251"/>
    <mergeCell ref="X251:AO251"/>
    <mergeCell ref="AP251:AQ251"/>
    <mergeCell ref="AR251:BI251"/>
    <mergeCell ref="B250:C250"/>
    <mergeCell ref="D250:U250"/>
    <mergeCell ref="V250:W250"/>
    <mergeCell ref="X250:AO250"/>
    <mergeCell ref="AP250:AQ250"/>
    <mergeCell ref="AR250:BI250"/>
    <mergeCell ref="B247:BI247"/>
    <mergeCell ref="B248:BH248"/>
    <mergeCell ref="B249:C249"/>
    <mergeCell ref="D249:U249"/>
    <mergeCell ref="V249:W249"/>
    <mergeCell ref="X249:AO249"/>
    <mergeCell ref="AP249:AQ249"/>
    <mergeCell ref="AR249:BI249"/>
    <mergeCell ref="D233:BI233"/>
    <mergeCell ref="D234:BI234"/>
    <mergeCell ref="D239:F239"/>
    <mergeCell ref="G239:O239"/>
    <mergeCell ref="D244:F244"/>
    <mergeCell ref="G244:S244"/>
    <mergeCell ref="C224:AV224"/>
    <mergeCell ref="C225:E225"/>
    <mergeCell ref="F225:M225"/>
    <mergeCell ref="N225:P225"/>
    <mergeCell ref="Q225:X225"/>
    <mergeCell ref="C226:BH226"/>
    <mergeCell ref="C211:BH211"/>
    <mergeCell ref="C213:BH216"/>
    <mergeCell ref="C219:J219"/>
    <mergeCell ref="K219:R219"/>
    <mergeCell ref="C220:J220"/>
    <mergeCell ref="K220:R220"/>
    <mergeCell ref="B207:AJ207"/>
    <mergeCell ref="AV207:AZ207"/>
    <mergeCell ref="BA207:BH207"/>
    <mergeCell ref="B208:BH208"/>
    <mergeCell ref="C210:E210"/>
    <mergeCell ref="F210:AH210"/>
    <mergeCell ref="B205:S205"/>
    <mergeCell ref="T205:AU205"/>
    <mergeCell ref="AV205:AZ205"/>
    <mergeCell ref="BA205:BH205"/>
    <mergeCell ref="B206:S206"/>
    <mergeCell ref="T206:AU206"/>
    <mergeCell ref="AV206:AZ206"/>
    <mergeCell ref="BA206:BH206"/>
    <mergeCell ref="B203:S203"/>
    <mergeCell ref="T203:AU203"/>
    <mergeCell ref="AV203:AZ203"/>
    <mergeCell ref="BA203:BH203"/>
    <mergeCell ref="B204:S204"/>
    <mergeCell ref="T204:AU204"/>
    <mergeCell ref="AV204:AZ204"/>
    <mergeCell ref="BA204:BH204"/>
    <mergeCell ref="B201:S201"/>
    <mergeCell ref="T201:AU201"/>
    <mergeCell ref="AV201:AZ201"/>
    <mergeCell ref="BA201:BH201"/>
    <mergeCell ref="B202:S202"/>
    <mergeCell ref="T202:AU202"/>
    <mergeCell ref="AV202:AZ202"/>
    <mergeCell ref="BA202:BH202"/>
    <mergeCell ref="B199:S199"/>
    <mergeCell ref="T199:AU199"/>
    <mergeCell ref="AV199:AZ199"/>
    <mergeCell ref="BA199:BH199"/>
    <mergeCell ref="B200:S200"/>
    <mergeCell ref="T200:AU200"/>
    <mergeCell ref="AV200:AZ200"/>
    <mergeCell ref="BA200:BH200"/>
    <mergeCell ref="B197:S197"/>
    <mergeCell ref="T197:AU197"/>
    <mergeCell ref="AV197:AZ197"/>
    <mergeCell ref="BA197:BH197"/>
    <mergeCell ref="B198:S198"/>
    <mergeCell ref="T198:AU198"/>
    <mergeCell ref="AV198:AZ198"/>
    <mergeCell ref="BA198:BH198"/>
    <mergeCell ref="B194:BH194"/>
    <mergeCell ref="B195:S195"/>
    <mergeCell ref="T195:AU195"/>
    <mergeCell ref="AV195:AZ195"/>
    <mergeCell ref="BA195:BH195"/>
    <mergeCell ref="B196:S196"/>
    <mergeCell ref="T196:AU196"/>
    <mergeCell ref="AV196:AZ196"/>
    <mergeCell ref="BA196:BH196"/>
    <mergeCell ref="B190:BH190"/>
    <mergeCell ref="B191:BH191"/>
    <mergeCell ref="B192:BH192"/>
    <mergeCell ref="AQ186:AV187"/>
    <mergeCell ref="AW186:BD187"/>
    <mergeCell ref="AE187:AJ187"/>
    <mergeCell ref="B188:H189"/>
    <mergeCell ref="I188:L189"/>
    <mergeCell ref="M188:R189"/>
    <mergeCell ref="S188:X189"/>
    <mergeCell ref="Y188:AD189"/>
    <mergeCell ref="AE188:AJ188"/>
    <mergeCell ref="AK188:AP189"/>
    <mergeCell ref="B186:H187"/>
    <mergeCell ref="I186:L187"/>
    <mergeCell ref="M186:R187"/>
    <mergeCell ref="S186:X187"/>
    <mergeCell ref="Y186:AD187"/>
    <mergeCell ref="AE186:AJ186"/>
    <mergeCell ref="AK186:AP187"/>
    <mergeCell ref="AQ188:AV189"/>
    <mergeCell ref="AW188:BD189"/>
    <mergeCell ref="AE189:AJ189"/>
    <mergeCell ref="B184:H185"/>
    <mergeCell ref="I184:L185"/>
    <mergeCell ref="M184:R185"/>
    <mergeCell ref="S184:X185"/>
    <mergeCell ref="Y184:AD185"/>
    <mergeCell ref="AE184:AJ184"/>
    <mergeCell ref="AK184:AP185"/>
    <mergeCell ref="AQ184:AV185"/>
    <mergeCell ref="AW184:BD185"/>
    <mergeCell ref="AE185:AJ185"/>
    <mergeCell ref="B179:BH179"/>
    <mergeCell ref="B181:BI181"/>
    <mergeCell ref="B182:H183"/>
    <mergeCell ref="I182:L183"/>
    <mergeCell ref="M182:R183"/>
    <mergeCell ref="S182:AJ182"/>
    <mergeCell ref="AK182:AV182"/>
    <mergeCell ref="AW182:BD183"/>
    <mergeCell ref="S183:X183"/>
    <mergeCell ref="Y183:AD183"/>
    <mergeCell ref="AE183:AJ183"/>
    <mergeCell ref="AK183:AP183"/>
    <mergeCell ref="AQ183:AV183"/>
    <mergeCell ref="B176:BI176"/>
    <mergeCell ref="B177:T177"/>
    <mergeCell ref="U177:AL177"/>
    <mergeCell ref="AM177:BI177"/>
    <mergeCell ref="B178:T178"/>
    <mergeCell ref="U178:AL178"/>
    <mergeCell ref="AM178:BI178"/>
    <mergeCell ref="AK172:AL172"/>
    <mergeCell ref="AM172:AS172"/>
    <mergeCell ref="AT172:AU172"/>
    <mergeCell ref="AV172:BI172"/>
    <mergeCell ref="B173:BI173"/>
    <mergeCell ref="B174:BI174"/>
    <mergeCell ref="AK171:AL171"/>
    <mergeCell ref="AM171:AS171"/>
    <mergeCell ref="AT171:AU171"/>
    <mergeCell ref="AV171:BI171"/>
    <mergeCell ref="B172:K172"/>
    <mergeCell ref="L172:R172"/>
    <mergeCell ref="S172:T172"/>
    <mergeCell ref="U172:AA172"/>
    <mergeCell ref="AB172:AC172"/>
    <mergeCell ref="AD172:AJ172"/>
    <mergeCell ref="B171:K171"/>
    <mergeCell ref="L171:R171"/>
    <mergeCell ref="S171:T171"/>
    <mergeCell ref="U171:AA171"/>
    <mergeCell ref="AB171:AC171"/>
    <mergeCell ref="AD171:AJ171"/>
    <mergeCell ref="B169:BH169"/>
    <mergeCell ref="B170:K170"/>
    <mergeCell ref="L170:T170"/>
    <mergeCell ref="U170:AC170"/>
    <mergeCell ref="AD170:AL170"/>
    <mergeCell ref="AM170:AU170"/>
    <mergeCell ref="AV170:BI170"/>
    <mergeCell ref="AV166:BB166"/>
    <mergeCell ref="BC166:BD166"/>
    <mergeCell ref="BE166:BG166"/>
    <mergeCell ref="BH166:BI166"/>
    <mergeCell ref="B167:K167"/>
    <mergeCell ref="L167:BI167"/>
    <mergeCell ref="B166:K166"/>
    <mergeCell ref="L166:R166"/>
    <mergeCell ref="S166:T166"/>
    <mergeCell ref="U166:AA166"/>
    <mergeCell ref="AB166:AC166"/>
    <mergeCell ref="AD166:AJ166"/>
    <mergeCell ref="AK166:AL166"/>
    <mergeCell ref="AM166:AS166"/>
    <mergeCell ref="AT166:AU166"/>
    <mergeCell ref="B160:BH160"/>
    <mergeCell ref="B162:BI162"/>
    <mergeCell ref="B163:BH163"/>
    <mergeCell ref="B164:K165"/>
    <mergeCell ref="L164:T165"/>
    <mergeCell ref="U164:AC165"/>
    <mergeCell ref="AD164:AL165"/>
    <mergeCell ref="AM164:AU165"/>
    <mergeCell ref="AV164:BD165"/>
    <mergeCell ref="BE164:BI164"/>
    <mergeCell ref="BE165:BI165"/>
    <mergeCell ref="AX158:BI158"/>
    <mergeCell ref="B159:T159"/>
    <mergeCell ref="U159:AA159"/>
    <mergeCell ref="AB159:AH159"/>
    <mergeCell ref="AI159:AK159"/>
    <mergeCell ref="AL159:AR159"/>
    <mergeCell ref="AS159:AW159"/>
    <mergeCell ref="AX159:BI159"/>
    <mergeCell ref="B158:T158"/>
    <mergeCell ref="U158:AA158"/>
    <mergeCell ref="AB158:AH158"/>
    <mergeCell ref="AI158:AK158"/>
    <mergeCell ref="AL158:AR158"/>
    <mergeCell ref="AS158:AW158"/>
    <mergeCell ref="AX156:BI156"/>
    <mergeCell ref="C157:T157"/>
    <mergeCell ref="U157:AA157"/>
    <mergeCell ref="AB157:AH157"/>
    <mergeCell ref="AI157:AK157"/>
    <mergeCell ref="AL157:AR157"/>
    <mergeCell ref="AS157:AW157"/>
    <mergeCell ref="AX157:BI157"/>
    <mergeCell ref="C156:T156"/>
    <mergeCell ref="U156:AA156"/>
    <mergeCell ref="AB156:AH156"/>
    <mergeCell ref="AI156:AK156"/>
    <mergeCell ref="AL156:AR156"/>
    <mergeCell ref="AS156:AW156"/>
    <mergeCell ref="U155:AA155"/>
    <mergeCell ref="AB155:AH155"/>
    <mergeCell ref="AI155:AK155"/>
    <mergeCell ref="AL155:AR155"/>
    <mergeCell ref="AS155:AW155"/>
    <mergeCell ref="AX155:BI155"/>
    <mergeCell ref="C153:BI153"/>
    <mergeCell ref="C154:D155"/>
    <mergeCell ref="E154:T154"/>
    <mergeCell ref="U154:AA154"/>
    <mergeCell ref="AB154:AH154"/>
    <mergeCell ref="AI154:AK154"/>
    <mergeCell ref="AL154:AR154"/>
    <mergeCell ref="AS154:AW154"/>
    <mergeCell ref="AX154:BI154"/>
    <mergeCell ref="E155:T155"/>
    <mergeCell ref="U152:AA152"/>
    <mergeCell ref="AB152:AH152"/>
    <mergeCell ref="AI152:AK152"/>
    <mergeCell ref="AL152:AR152"/>
    <mergeCell ref="AS152:AW152"/>
    <mergeCell ref="AX152:BI152"/>
    <mergeCell ref="C150:BI150"/>
    <mergeCell ref="C151:D152"/>
    <mergeCell ref="E151:T151"/>
    <mergeCell ref="U151:AA151"/>
    <mergeCell ref="AB151:AH151"/>
    <mergeCell ref="AI151:AK151"/>
    <mergeCell ref="AL151:AR151"/>
    <mergeCell ref="AS151:AW151"/>
    <mergeCell ref="AX151:BI151"/>
    <mergeCell ref="E152:T152"/>
    <mergeCell ref="U149:AA149"/>
    <mergeCell ref="AB149:AH149"/>
    <mergeCell ref="AI149:AK149"/>
    <mergeCell ref="AL149:AR149"/>
    <mergeCell ref="AS149:AW149"/>
    <mergeCell ref="AX149:BI149"/>
    <mergeCell ref="C147:BI147"/>
    <mergeCell ref="C148:D149"/>
    <mergeCell ref="E148:T148"/>
    <mergeCell ref="U148:AA148"/>
    <mergeCell ref="AB148:AH148"/>
    <mergeCell ref="AI148:AK148"/>
    <mergeCell ref="AL148:AR148"/>
    <mergeCell ref="AS148:AW148"/>
    <mergeCell ref="AX148:BI148"/>
    <mergeCell ref="E149:T149"/>
    <mergeCell ref="U146:AA146"/>
    <mergeCell ref="AB146:AH146"/>
    <mergeCell ref="AI146:AK146"/>
    <mergeCell ref="AL146:AR146"/>
    <mergeCell ref="AS146:AW146"/>
    <mergeCell ref="AX146:BI146"/>
    <mergeCell ref="C144:BI144"/>
    <mergeCell ref="C145:D146"/>
    <mergeCell ref="E145:T145"/>
    <mergeCell ref="U145:AA145"/>
    <mergeCell ref="AB145:AH145"/>
    <mergeCell ref="AI145:AK145"/>
    <mergeCell ref="AL145:AR145"/>
    <mergeCell ref="AS145:AW145"/>
    <mergeCell ref="AX145:BI145"/>
    <mergeCell ref="E146:T146"/>
    <mergeCell ref="U143:AA143"/>
    <mergeCell ref="AB143:AH143"/>
    <mergeCell ref="AI143:AK143"/>
    <mergeCell ref="AL143:AR143"/>
    <mergeCell ref="AS143:AW143"/>
    <mergeCell ref="AX143:BI143"/>
    <mergeCell ref="C141:BI141"/>
    <mergeCell ref="C142:D143"/>
    <mergeCell ref="E142:T142"/>
    <mergeCell ref="U142:AA142"/>
    <mergeCell ref="AB142:AH142"/>
    <mergeCell ref="AI142:AK142"/>
    <mergeCell ref="AL142:AR142"/>
    <mergeCell ref="AS142:AW142"/>
    <mergeCell ref="AX142:BI142"/>
    <mergeCell ref="E143:T143"/>
    <mergeCell ref="AX139:BI139"/>
    <mergeCell ref="E140:T140"/>
    <mergeCell ref="U140:AA140"/>
    <mergeCell ref="AB140:AH140"/>
    <mergeCell ref="AI140:AK140"/>
    <mergeCell ref="AL140:AR140"/>
    <mergeCell ref="AS140:AW140"/>
    <mergeCell ref="AX140:BI140"/>
    <mergeCell ref="AS137:AW137"/>
    <mergeCell ref="AX137:BI137"/>
    <mergeCell ref="C138:BI138"/>
    <mergeCell ref="C139:D140"/>
    <mergeCell ref="E139:T139"/>
    <mergeCell ref="U139:AA139"/>
    <mergeCell ref="AB139:AH139"/>
    <mergeCell ref="AI139:AK139"/>
    <mergeCell ref="AL139:AR139"/>
    <mergeCell ref="AS139:AW139"/>
    <mergeCell ref="AI136:AK136"/>
    <mergeCell ref="AL136:AR136"/>
    <mergeCell ref="U137:AA137"/>
    <mergeCell ref="AB137:AH137"/>
    <mergeCell ref="AI137:AK137"/>
    <mergeCell ref="AL137:AR137"/>
    <mergeCell ref="B130:BH130"/>
    <mergeCell ref="B132:P132"/>
    <mergeCell ref="Q132:AF132"/>
    <mergeCell ref="B134:BH134"/>
    <mergeCell ref="B135:T136"/>
    <mergeCell ref="U135:AA136"/>
    <mergeCell ref="AB135:AR135"/>
    <mergeCell ref="AS135:AW136"/>
    <mergeCell ref="AX135:BI136"/>
    <mergeCell ref="AB136:AH136"/>
    <mergeCell ref="C126:BI126"/>
    <mergeCell ref="D127:P127"/>
    <mergeCell ref="BA127:BI127"/>
    <mergeCell ref="B128:BI128"/>
    <mergeCell ref="D129:P129"/>
    <mergeCell ref="BA129:BI129"/>
    <mergeCell ref="C122:BI122"/>
    <mergeCell ref="D123:P123"/>
    <mergeCell ref="BA123:BI123"/>
    <mergeCell ref="C124:BI124"/>
    <mergeCell ref="D125:P125"/>
    <mergeCell ref="BA125:BI125"/>
    <mergeCell ref="C118:BI118"/>
    <mergeCell ref="D119:P119"/>
    <mergeCell ref="BA119:BI119"/>
    <mergeCell ref="C120:BI120"/>
    <mergeCell ref="D121:P121"/>
    <mergeCell ref="BA121:BI121"/>
    <mergeCell ref="AX112:AZ112"/>
    <mergeCell ref="BA112:BI113"/>
    <mergeCell ref="B114:BI114"/>
    <mergeCell ref="C115:BI115"/>
    <mergeCell ref="D117:P117"/>
    <mergeCell ref="BA117:BI117"/>
    <mergeCell ref="AF112:AH112"/>
    <mergeCell ref="AI112:AK112"/>
    <mergeCell ref="AL112:AN112"/>
    <mergeCell ref="AO112:AQ112"/>
    <mergeCell ref="AR112:AT112"/>
    <mergeCell ref="AU112:AW112"/>
    <mergeCell ref="B112:P113"/>
    <mergeCell ref="Q112:S112"/>
    <mergeCell ref="T112:V112"/>
    <mergeCell ref="W112:Y112"/>
    <mergeCell ref="Z112:AB112"/>
    <mergeCell ref="AC112:AE112"/>
    <mergeCell ref="B92:BI92"/>
    <mergeCell ref="B93:BH93"/>
    <mergeCell ref="B94:BH94"/>
    <mergeCell ref="B95:BH95"/>
    <mergeCell ref="B111:BH111"/>
    <mergeCell ref="BB90:BE90"/>
    <mergeCell ref="BF90:BI90"/>
    <mergeCell ref="B91:AF91"/>
    <mergeCell ref="AG91:AK91"/>
    <mergeCell ref="AL91:AP91"/>
    <mergeCell ref="AQ91:AU91"/>
    <mergeCell ref="AV91:BA91"/>
    <mergeCell ref="BB91:BE91"/>
    <mergeCell ref="BF91:BI91"/>
    <mergeCell ref="AE90:AF90"/>
    <mergeCell ref="AG90:AK90"/>
    <mergeCell ref="AL90:AP90"/>
    <mergeCell ref="AQ90:AU90"/>
    <mergeCell ref="AV90:AX90"/>
    <mergeCell ref="AY90:BA90"/>
    <mergeCell ref="B97:BH97"/>
    <mergeCell ref="B99:E100"/>
    <mergeCell ref="F99:I100"/>
    <mergeCell ref="BF99:BI100"/>
    <mergeCell ref="AY89:BA89"/>
    <mergeCell ref="BB89:BE89"/>
    <mergeCell ref="BF89:BI89"/>
    <mergeCell ref="B90:E90"/>
    <mergeCell ref="F90:I90"/>
    <mergeCell ref="J90:O90"/>
    <mergeCell ref="P90:R90"/>
    <mergeCell ref="S90:V90"/>
    <mergeCell ref="W90:Y90"/>
    <mergeCell ref="Z90:AD90"/>
    <mergeCell ref="Z89:AD89"/>
    <mergeCell ref="AE89:AF89"/>
    <mergeCell ref="AG89:AK89"/>
    <mergeCell ref="AL89:AP89"/>
    <mergeCell ref="AQ89:AU89"/>
    <mergeCell ref="AV89:AX89"/>
    <mergeCell ref="B89:E89"/>
    <mergeCell ref="F89:I89"/>
    <mergeCell ref="J89:O89"/>
    <mergeCell ref="P89:R89"/>
    <mergeCell ref="S89:V89"/>
    <mergeCell ref="W89:Y89"/>
    <mergeCell ref="AL88:AP88"/>
    <mergeCell ref="AQ88:AU88"/>
    <mergeCell ref="AV88:AX88"/>
    <mergeCell ref="AY88:BA88"/>
    <mergeCell ref="BB88:BE88"/>
    <mergeCell ref="BF88:BI88"/>
    <mergeCell ref="BF86:BI87"/>
    <mergeCell ref="B88:E88"/>
    <mergeCell ref="F88:I88"/>
    <mergeCell ref="J88:O88"/>
    <mergeCell ref="P88:R88"/>
    <mergeCell ref="S88:V88"/>
    <mergeCell ref="W88:Y88"/>
    <mergeCell ref="Z88:AD88"/>
    <mergeCell ref="AE88:AF88"/>
    <mergeCell ref="AG88:AK88"/>
    <mergeCell ref="AG86:AK87"/>
    <mergeCell ref="AL86:AP87"/>
    <mergeCell ref="AQ86:AU87"/>
    <mergeCell ref="AV86:AX87"/>
    <mergeCell ref="AY86:BA87"/>
    <mergeCell ref="BB86:BE87"/>
    <mergeCell ref="B83:BI84"/>
    <mergeCell ref="B85:BH85"/>
    <mergeCell ref="B86:E87"/>
    <mergeCell ref="F86:I87"/>
    <mergeCell ref="J86:O87"/>
    <mergeCell ref="P86:R87"/>
    <mergeCell ref="S86:V87"/>
    <mergeCell ref="W86:Y87"/>
    <mergeCell ref="Z86:AD87"/>
    <mergeCell ref="AE86:AF87"/>
    <mergeCell ref="B81:P81"/>
    <mergeCell ref="Q81:AC81"/>
    <mergeCell ref="AD81:AQ81"/>
    <mergeCell ref="AR81:BD81"/>
    <mergeCell ref="BE81:BI81"/>
    <mergeCell ref="B82:BH82"/>
    <mergeCell ref="B79:P79"/>
    <mergeCell ref="Q79:AC79"/>
    <mergeCell ref="AD79:AQ79"/>
    <mergeCell ref="AR79:BD79"/>
    <mergeCell ref="BE79:BI79"/>
    <mergeCell ref="B80:P80"/>
    <mergeCell ref="Q80:AC80"/>
    <mergeCell ref="AD80:AQ80"/>
    <mergeCell ref="AR80:BD80"/>
    <mergeCell ref="BE80:BI80"/>
    <mergeCell ref="B77:P77"/>
    <mergeCell ref="Q77:AC77"/>
    <mergeCell ref="AD77:AQ77"/>
    <mergeCell ref="AR77:BD77"/>
    <mergeCell ref="BE77:BI77"/>
    <mergeCell ref="B78:P78"/>
    <mergeCell ref="Q78:AC78"/>
    <mergeCell ref="AD78:AQ78"/>
    <mergeCell ref="AR78:BD78"/>
    <mergeCell ref="BE78:BI78"/>
    <mergeCell ref="AR75:BD75"/>
    <mergeCell ref="B76:P76"/>
    <mergeCell ref="Q76:AC76"/>
    <mergeCell ref="AD76:AQ76"/>
    <mergeCell ref="AR76:BD76"/>
    <mergeCell ref="BE76:BI76"/>
    <mergeCell ref="B66:S66"/>
    <mergeCell ref="T66:BI66"/>
    <mergeCell ref="B69:BH69"/>
    <mergeCell ref="B71:BI71"/>
    <mergeCell ref="B73:BH73"/>
    <mergeCell ref="B74:P75"/>
    <mergeCell ref="Q74:AC75"/>
    <mergeCell ref="AD74:AQ75"/>
    <mergeCell ref="AR74:BD74"/>
    <mergeCell ref="BE74:BI75"/>
    <mergeCell ref="B63:BH63"/>
    <mergeCell ref="B64:S65"/>
    <mergeCell ref="T64:U64"/>
    <mergeCell ref="V64:AM64"/>
    <mergeCell ref="AN64:AO64"/>
    <mergeCell ref="AP64:BI64"/>
    <mergeCell ref="T65:X65"/>
    <mergeCell ref="Y65:AM65"/>
    <mergeCell ref="AN65:AR65"/>
    <mergeCell ref="AS65:BI65"/>
    <mergeCell ref="U55:BH56"/>
    <mergeCell ref="B59:M59"/>
    <mergeCell ref="B60:BI60"/>
    <mergeCell ref="B61:D61"/>
    <mergeCell ref="E61:BI61"/>
    <mergeCell ref="B62:BI62"/>
    <mergeCell ref="Y54:Z54"/>
    <mergeCell ref="AB54:AD54"/>
    <mergeCell ref="AE54:AF54"/>
    <mergeCell ref="AH54:AJ54"/>
    <mergeCell ref="AK54:AL54"/>
    <mergeCell ref="AN54:AP54"/>
    <mergeCell ref="BF52:BH54"/>
    <mergeCell ref="V53:X53"/>
    <mergeCell ref="Y53:Z53"/>
    <mergeCell ref="AB53:AD53"/>
    <mergeCell ref="AE53:AF53"/>
    <mergeCell ref="AH53:AJ53"/>
    <mergeCell ref="AK53:AL53"/>
    <mergeCell ref="AN53:AP53"/>
    <mergeCell ref="AQ53:AR53"/>
    <mergeCell ref="V54:X54"/>
    <mergeCell ref="AK52:AL52"/>
    <mergeCell ref="AN52:AP52"/>
    <mergeCell ref="AE50:AF50"/>
    <mergeCell ref="AH50:AJ50"/>
    <mergeCell ref="AT52:AV52"/>
    <mergeCell ref="AW52:AX52"/>
    <mergeCell ref="AZ52:BE54"/>
    <mergeCell ref="AQ54:AR54"/>
    <mergeCell ref="AW54:AX54"/>
    <mergeCell ref="AK51:AL51"/>
    <mergeCell ref="AN51:AP51"/>
    <mergeCell ref="AQ51:AR51"/>
    <mergeCell ref="AT51:AV51"/>
    <mergeCell ref="AW51:AX51"/>
    <mergeCell ref="AZ50:BH51"/>
    <mergeCell ref="AT50:AV50"/>
    <mergeCell ref="AW50:AX50"/>
    <mergeCell ref="AK50:AL50"/>
    <mergeCell ref="AK48:AL48"/>
    <mergeCell ref="AN48:AP48"/>
    <mergeCell ref="AQ48:AR48"/>
    <mergeCell ref="V48:X48"/>
    <mergeCell ref="Y48:Z48"/>
    <mergeCell ref="AB48:AD48"/>
    <mergeCell ref="AE48:AF48"/>
    <mergeCell ref="AH48:AJ48"/>
    <mergeCell ref="V52:X52"/>
    <mergeCell ref="Y52:Z52"/>
    <mergeCell ref="AB52:AD52"/>
    <mergeCell ref="AE52:AF52"/>
    <mergeCell ref="AH52:AJ52"/>
    <mergeCell ref="AN50:AP50"/>
    <mergeCell ref="AQ50:AR50"/>
    <mergeCell ref="AQ52:AR52"/>
    <mergeCell ref="V51:X51"/>
    <mergeCell ref="Y51:Z51"/>
    <mergeCell ref="AB51:AD51"/>
    <mergeCell ref="AE51:AF51"/>
    <mergeCell ref="AH51:AJ51"/>
    <mergeCell ref="V50:X50"/>
    <mergeCell ref="Y50:Z50"/>
    <mergeCell ref="AB50:AD50"/>
    <mergeCell ref="AW46:AX46"/>
    <mergeCell ref="V47:X47"/>
    <mergeCell ref="Y47:Z47"/>
    <mergeCell ref="AB47:AD47"/>
    <mergeCell ref="AE47:AF47"/>
    <mergeCell ref="AH47:AJ47"/>
    <mergeCell ref="AT48:AV48"/>
    <mergeCell ref="AW48:AX48"/>
    <mergeCell ref="AZ48:BH49"/>
    <mergeCell ref="AN49:AP49"/>
    <mergeCell ref="AQ49:AR49"/>
    <mergeCell ref="AT49:AV49"/>
    <mergeCell ref="AW49:AX49"/>
    <mergeCell ref="AK47:AL47"/>
    <mergeCell ref="AN47:AP47"/>
    <mergeCell ref="AQ47:AR47"/>
    <mergeCell ref="AT47:AV47"/>
    <mergeCell ref="AW47:AX47"/>
    <mergeCell ref="V49:X49"/>
    <mergeCell ref="Y49:Z49"/>
    <mergeCell ref="AB49:AD49"/>
    <mergeCell ref="AE49:AF49"/>
    <mergeCell ref="AH49:AJ49"/>
    <mergeCell ref="AK49:AL49"/>
    <mergeCell ref="B43:T43"/>
    <mergeCell ref="U43:BI43"/>
    <mergeCell ref="B44:T56"/>
    <mergeCell ref="V45:X45"/>
    <mergeCell ref="Y45:Z45"/>
    <mergeCell ref="AB45:AD45"/>
    <mergeCell ref="AE45:AF45"/>
    <mergeCell ref="AH45:AJ45"/>
    <mergeCell ref="AK45:AL45"/>
    <mergeCell ref="AN45:AP45"/>
    <mergeCell ref="AQ45:AR45"/>
    <mergeCell ref="AT45:AV45"/>
    <mergeCell ref="AW45:AX45"/>
    <mergeCell ref="AZ45:BE46"/>
    <mergeCell ref="BF45:BH46"/>
    <mergeCell ref="V46:X46"/>
    <mergeCell ref="Y46:Z46"/>
    <mergeCell ref="AB46:AD46"/>
    <mergeCell ref="AE46:AF46"/>
    <mergeCell ref="AH46:AJ46"/>
    <mergeCell ref="AK46:AL46"/>
    <mergeCell ref="AN46:AP46"/>
    <mergeCell ref="AQ46:AR46"/>
    <mergeCell ref="AT46:AV46"/>
    <mergeCell ref="C40:T40"/>
    <mergeCell ref="U40:BI40"/>
    <mergeCell ref="B41:T41"/>
    <mergeCell ref="U41:BI41"/>
    <mergeCell ref="B42:T42"/>
    <mergeCell ref="U42:BI42"/>
    <mergeCell ref="B38:T38"/>
    <mergeCell ref="U38:BI38"/>
    <mergeCell ref="BK38:BM38"/>
    <mergeCell ref="B39:T39"/>
    <mergeCell ref="U39:W39"/>
    <mergeCell ref="X39:AN39"/>
    <mergeCell ref="AO39:AQ39"/>
    <mergeCell ref="AR39:BI39"/>
    <mergeCell ref="BE32:BH33"/>
    <mergeCell ref="B36:T37"/>
    <mergeCell ref="U36:AD36"/>
    <mergeCell ref="AE36:AX36"/>
    <mergeCell ref="AY36:BI36"/>
    <mergeCell ref="U37:AD37"/>
    <mergeCell ref="AE37:AI37"/>
    <mergeCell ref="AJ37:AN37"/>
    <mergeCell ref="AO37:AS37"/>
    <mergeCell ref="AT37:AX37"/>
    <mergeCell ref="AY37:BI37"/>
    <mergeCell ref="J31:R33"/>
    <mergeCell ref="S31:V31"/>
    <mergeCell ref="W31:Z31"/>
    <mergeCell ref="AA31:AI33"/>
    <mergeCell ref="AJ31:AM31"/>
    <mergeCell ref="AN31:AQ31"/>
    <mergeCell ref="AR31:AZ33"/>
    <mergeCell ref="B24:I33"/>
    <mergeCell ref="P24:S25"/>
    <mergeCell ref="S32:V33"/>
    <mergeCell ref="W32:Z33"/>
    <mergeCell ref="AJ32:AM33"/>
    <mergeCell ref="P26:S27"/>
    <mergeCell ref="J24:O27"/>
    <mergeCell ref="BA32:BD33"/>
    <mergeCell ref="J28:R30"/>
    <mergeCell ref="S28:V28"/>
    <mergeCell ref="W28:Z28"/>
    <mergeCell ref="AA28:AI30"/>
    <mergeCell ref="AJ28:AM28"/>
    <mergeCell ref="AN28:AQ28"/>
    <mergeCell ref="AR28:AZ30"/>
    <mergeCell ref="BA28:BD28"/>
    <mergeCell ref="AN32:AQ33"/>
    <mergeCell ref="BA31:BD31"/>
    <mergeCell ref="AP24:AS25"/>
    <mergeCell ref="BF26:BI27"/>
    <mergeCell ref="AX26:BA27"/>
    <mergeCell ref="BB24:BE24"/>
    <mergeCell ref="BB26:BE27"/>
    <mergeCell ref="T26:W27"/>
    <mergeCell ref="X26:AA27"/>
    <mergeCell ref="AB26:AE27"/>
    <mergeCell ref="AF26:AI27"/>
    <mergeCell ref="AP26:AS27"/>
    <mergeCell ref="AT26:AW27"/>
    <mergeCell ref="J22:P22"/>
    <mergeCell ref="Q22:Y22"/>
    <mergeCell ref="Z22:AA22"/>
    <mergeCell ref="AB22:AJ22"/>
    <mergeCell ref="AK22:AL22"/>
    <mergeCell ref="AM22:AU22"/>
    <mergeCell ref="AV22:AW22"/>
    <mergeCell ref="J23:P23"/>
    <mergeCell ref="Q23:Y23"/>
    <mergeCell ref="AV23:AW23"/>
    <mergeCell ref="BE31:BH31"/>
    <mergeCell ref="BF24:BI24"/>
    <mergeCell ref="T25:W25"/>
    <mergeCell ref="X25:AA25"/>
    <mergeCell ref="AB25:AE25"/>
    <mergeCell ref="AF25:AI25"/>
    <mergeCell ref="AT25:AW25"/>
    <mergeCell ref="AX25:BA25"/>
    <mergeCell ref="BB25:BE25"/>
    <mergeCell ref="BE28:BH28"/>
    <mergeCell ref="S29:V30"/>
    <mergeCell ref="W29:Z30"/>
    <mergeCell ref="AJ29:AM30"/>
    <mergeCell ref="AN29:AQ30"/>
    <mergeCell ref="BA29:BD30"/>
    <mergeCell ref="BE29:BH30"/>
    <mergeCell ref="BF25:BI25"/>
    <mergeCell ref="AT24:AW24"/>
    <mergeCell ref="AX24:BA24"/>
    <mergeCell ref="T24:W24"/>
    <mergeCell ref="X24:AA24"/>
    <mergeCell ref="AB24:AE24"/>
    <mergeCell ref="AF24:AI24"/>
    <mergeCell ref="AJ24:AO27"/>
    <mergeCell ref="AC16:AI16"/>
    <mergeCell ref="AK16:AQ16"/>
    <mergeCell ref="AS16:AY16"/>
    <mergeCell ref="J18:BI18"/>
    <mergeCell ref="BL18:BT18"/>
    <mergeCell ref="B19:I23"/>
    <mergeCell ref="J19:P21"/>
    <mergeCell ref="Q19:AA19"/>
    <mergeCell ref="AB19:AL19"/>
    <mergeCell ref="AM19:AW19"/>
    <mergeCell ref="AX19:BI19"/>
    <mergeCell ref="BL19:BT20"/>
    <mergeCell ref="Q20:AA20"/>
    <mergeCell ref="AB20:AL20"/>
    <mergeCell ref="AM20:AW20"/>
    <mergeCell ref="AX20:BI23"/>
    <mergeCell ref="Q21:AA21"/>
    <mergeCell ref="AB21:AL21"/>
    <mergeCell ref="AM21:AW21"/>
    <mergeCell ref="Z23:AA23"/>
    <mergeCell ref="AB23:AJ23"/>
    <mergeCell ref="AK23:AL23"/>
    <mergeCell ref="AM23:AU23"/>
    <mergeCell ref="BL21:BT23"/>
    <mergeCell ref="A1:AJ1"/>
    <mergeCell ref="AZ1:BI1"/>
    <mergeCell ref="A2:BI2"/>
    <mergeCell ref="AN10:BI10"/>
    <mergeCell ref="B11:I11"/>
    <mergeCell ref="J11:AE11"/>
    <mergeCell ref="AH11:AM11"/>
    <mergeCell ref="AN11:BI11"/>
    <mergeCell ref="B12:C15"/>
    <mergeCell ref="D12:I12"/>
    <mergeCell ref="J12:AE12"/>
    <mergeCell ref="AF12:AG15"/>
    <mergeCell ref="AH12:AM12"/>
    <mergeCell ref="AN12:BI12"/>
    <mergeCell ref="D13:I13"/>
    <mergeCell ref="J13:AE13"/>
    <mergeCell ref="AH13:AM13"/>
    <mergeCell ref="AN13:BI13"/>
    <mergeCell ref="D14:I14"/>
    <mergeCell ref="J14:AE14"/>
    <mergeCell ref="AH14:AM14"/>
    <mergeCell ref="AN14:BI14"/>
    <mergeCell ref="D15:I15"/>
    <mergeCell ref="J15:AE15"/>
    <mergeCell ref="D116:P116"/>
    <mergeCell ref="BA116:BI116"/>
    <mergeCell ref="BN4:BN5"/>
    <mergeCell ref="C5:M5"/>
    <mergeCell ref="C6:M6"/>
    <mergeCell ref="B9:I9"/>
    <mergeCell ref="J9:AE9"/>
    <mergeCell ref="B10:I10"/>
    <mergeCell ref="J10:AE10"/>
    <mergeCell ref="AF10:AG11"/>
    <mergeCell ref="AH10:AM10"/>
    <mergeCell ref="BA16:BI16"/>
    <mergeCell ref="K17:O17"/>
    <mergeCell ref="Q17:U17"/>
    <mergeCell ref="W17:Z17"/>
    <mergeCell ref="AB17:AF17"/>
    <mergeCell ref="AH17:AK17"/>
    <mergeCell ref="AM17:AU17"/>
    <mergeCell ref="AW17:BI17"/>
    <mergeCell ref="AH15:AM15"/>
    <mergeCell ref="AN15:BI15"/>
    <mergeCell ref="B16:I18"/>
    <mergeCell ref="K16:T16"/>
    <mergeCell ref="V16:AA16"/>
  </mergeCells>
  <phoneticPr fontId="5"/>
  <conditionalFormatting sqref="AM177:BI178">
    <cfRule type="expression" dxfId="1" priority="1">
      <formula>($B$178-$U$178)&lt;0</formula>
    </cfRule>
  </conditionalFormatting>
  <conditionalFormatting sqref="AV164:BD166">
    <cfRule type="expression" dxfId="0" priority="2">
      <formula>$AV$166&lt;=0</formula>
    </cfRule>
  </conditionalFormatting>
  <dataValidations count="12">
    <dataValidation type="list" allowBlank="1" showInputMessage="1" showErrorMessage="1" sqref="B5:B6 J16:J17 U16 AB16 AJ16 AR16 AZ16 AL17 AG17 AA17 V17 P17 U39:W39 AO39:AQ39 B61:D61 T64:U64 AN64:AO64 AE184:AJ184 AE186:AJ186 AE188:AJ188 C210:E210 C220:R220 C225:E225 N225:P225 D239:F239 D244:F244 AV17" xr:uid="{67920598-AA7A-420B-A076-828C3A8D3B7D}">
      <formula1>"□,☑"</formula1>
    </dataValidation>
    <dataValidation type="list" allowBlank="1" showInputMessage="1" showErrorMessage="1" sqref="AV88:AV90 AV101:AV103" xr:uid="{209512B2-74D7-4EF0-AA0C-D5300F4CDD5F}">
      <formula1>"　,新品,中古"</formula1>
    </dataValidation>
    <dataValidation type="list" allowBlank="1" showInputMessage="1" showErrorMessage="1" sqref="AV88:AV90 AV101:AV103" xr:uid="{A6D9C4AB-6867-450E-9689-381415A7F900}">
      <formula1>"新品,中古"</formula1>
    </dataValidation>
    <dataValidation type="list" allowBlank="1" showInputMessage="1" showErrorMessage="1" sqref="AQ184:AV189" xr:uid="{0F4B3768-5922-4C81-B7C5-97C211DA26C7}">
      <formula1>"○,－"</formula1>
    </dataValidation>
    <dataValidation type="list" allowBlank="1" showInputMessage="1" showErrorMessage="1" sqref="AV203:AV206 AV200:AV201 AV197" xr:uid="{0ACB5207-EFA5-424D-AE61-7B934C22E64D}">
      <formula1>"－,○"</formula1>
    </dataValidation>
    <dataValidation type="textLength" operator="lessThanOrEqual" allowBlank="1" showInputMessage="1" showErrorMessage="1" errorTitle="入力文字数が多すぎます" error="140字以内で入力してください。" sqref="BL202:BL203" xr:uid="{F4BFBFEA-1E5A-4228-B7C7-61DCC2F098B8}">
      <formula1>200</formula1>
    </dataValidation>
    <dataValidation type="textLength" operator="lessThanOrEqual" allowBlank="1" showInputMessage="1" showErrorMessage="1" errorTitle="入力文字数が多すぎます" error="140字以内で入力してください。" sqref="BL205" xr:uid="{71D0B347-F401-47DE-8F71-E867545BB07A}">
      <formula1>300</formula1>
    </dataValidation>
    <dataValidation type="textLength" operator="lessThanOrEqual" allowBlank="1" showInputMessage="1" showErrorMessage="1" errorTitle="入力文字数が多すぎます" error="140字以内で入力してください。" sqref="BL206:BL208" xr:uid="{290D38A8-7F87-4741-800D-B234F5A00640}">
      <formula1>500</formula1>
    </dataValidation>
    <dataValidation type="list" allowBlank="1" showInputMessage="1" showErrorMessage="1" sqref="AQ45:AR54 Y45:Z54 AK45:AL54 AW45:AX51 Y184 AK184 Y186 AK186 Y188 AK188 AE45:AF54" xr:uid="{FEAD1D29-D7F8-47D4-A2DC-122ECB4FA055}">
      <formula1>"‐,○"</formula1>
    </dataValidation>
    <dataValidation type="list" allowBlank="1" showInputMessage="1" showErrorMessage="1" sqref="W31 BE28 AF25 AN28 W28 AN31 BB25 T25 X25 AB25 BF25 AT25 AX25 P88:P90 P101:P103" xr:uid="{7BED501A-D4CA-42EE-BCCD-6BE114D7D557}">
      <formula1>"　,○"</formula1>
    </dataValidation>
    <dataValidation type="list" allowBlank="1" showInputMessage="1" showErrorMessage="1" sqref="W32 AT26 AF26 X26 AB26 T26 BF26 AX26 BB26 W29 AN32 BE29 AN29" xr:uid="{2E24CE24-2381-4AFE-A85C-C3E284AFCB35}">
      <formula1>"　,達成,未達成,目標年度未到達"</formula1>
    </dataValidation>
    <dataValidation type="list" allowBlank="1" showInputMessage="1" showErrorMessage="1" sqref="AE37:AX37 U37 E154:T155 E142:T143 E145:T146 E139:T140 E148:T149 E151:T152" xr:uid="{1F3A7FE3-3B42-490B-AC5F-FBDF2A275E3B}">
      <formula1>#REF!</formula1>
    </dataValidation>
  </dataValidations>
  <pageMargins left="0.25" right="0.25" top="0.51" bottom="0.16" header="0.33" footer="0.3"/>
  <pageSetup paperSize="9" scale="89" fitToHeight="0" orientation="landscape" r:id="rId1"/>
  <headerFooter alignWithMargins="0"/>
  <rowBreaks count="8" manualBreakCount="8">
    <brk id="23" max="60" man="1"/>
    <brk id="43" max="60" man="1"/>
    <brk id="81" max="61" man="1"/>
    <brk id="130" max="61" man="1"/>
    <brk id="157" max="61" man="1"/>
    <brk id="176" max="61" man="1"/>
    <brk id="207" max="60" man="1"/>
    <brk id="235" max="60"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5C6C61-330C-409B-B2CB-6F5E68B130B3}">
  <sheetPr>
    <pageSetUpPr fitToPage="1"/>
  </sheetPr>
  <dimension ref="A1:J38"/>
  <sheetViews>
    <sheetView view="pageBreakPreview" topLeftCell="A16" zoomScale="130" zoomScaleNormal="115" zoomScaleSheetLayoutView="130" workbookViewId="0">
      <selection sqref="A1:BQ1"/>
    </sheetView>
  </sheetViews>
  <sheetFormatPr defaultColWidth="8.625" defaultRowHeight="18.75"/>
  <cols>
    <col min="1" max="6" width="8.875" style="386" customWidth="1"/>
    <col min="7" max="7" width="10.75" style="386" customWidth="1"/>
    <col min="8" max="9" width="8.875" style="386" customWidth="1"/>
    <col min="10" max="10" width="4.375" style="386" customWidth="1"/>
    <col min="11" max="16384" width="8.625" style="386"/>
  </cols>
  <sheetData>
    <row r="1" spans="1:10">
      <c r="A1" s="4" t="s">
        <v>807</v>
      </c>
      <c r="B1" s="4"/>
      <c r="C1" s="4"/>
      <c r="D1" s="4"/>
      <c r="E1" s="4"/>
      <c r="F1" s="4"/>
      <c r="G1" s="4"/>
      <c r="H1" s="1084" t="s">
        <v>808</v>
      </c>
      <c r="I1" s="1084"/>
      <c r="J1" s="1084"/>
    </row>
    <row r="2" spans="1:10">
      <c r="A2" s="4" t="s">
        <v>809</v>
      </c>
      <c r="B2" s="4"/>
      <c r="C2" s="4"/>
      <c r="D2" s="4"/>
      <c r="E2" s="4"/>
      <c r="F2" s="4"/>
      <c r="G2" s="4"/>
      <c r="H2" s="4"/>
      <c r="I2" s="4"/>
    </row>
    <row r="3" spans="1:10" ht="57" customHeight="1">
      <c r="A3" s="1085" t="s">
        <v>810</v>
      </c>
      <c r="B3" s="1086"/>
      <c r="C3" s="1086"/>
      <c r="D3" s="1086"/>
      <c r="E3" s="1086"/>
      <c r="F3" s="1086"/>
      <c r="G3" s="1086"/>
      <c r="H3" s="1086"/>
      <c r="I3" s="1086"/>
      <c r="J3" s="1086"/>
    </row>
    <row r="4" spans="1:10">
      <c r="A4" s="4"/>
      <c r="B4" s="4"/>
      <c r="C4" s="4"/>
      <c r="D4" s="4"/>
      <c r="E4" s="4"/>
      <c r="F4" s="4"/>
      <c r="G4" s="4"/>
      <c r="H4" s="387"/>
      <c r="I4" s="1082" t="s">
        <v>811</v>
      </c>
      <c r="J4" s="1084"/>
    </row>
    <row r="5" spans="1:10" ht="39.75" customHeight="1">
      <c r="A5" s="1087" t="s">
        <v>812</v>
      </c>
      <c r="B5" s="1087"/>
      <c r="C5" s="1087"/>
      <c r="D5" s="4"/>
      <c r="E5" s="4"/>
      <c r="F5" s="4"/>
      <c r="G5" s="4"/>
      <c r="H5" s="4"/>
      <c r="I5" s="4"/>
    </row>
    <row r="6" spans="1:10">
      <c r="A6" s="4"/>
      <c r="B6" s="387"/>
      <c r="C6" s="4"/>
      <c r="D6" s="4"/>
      <c r="E6" s="4"/>
      <c r="F6" s="4"/>
      <c r="G6" s="4"/>
      <c r="H6" s="4"/>
      <c r="I6" s="4"/>
    </row>
    <row r="7" spans="1:10">
      <c r="A7" s="4"/>
      <c r="B7" s="4"/>
      <c r="C7" s="4"/>
      <c r="D7" s="387" t="s">
        <v>813</v>
      </c>
      <c r="E7" s="4"/>
      <c r="F7" s="4"/>
      <c r="G7" s="4"/>
      <c r="H7" s="4"/>
      <c r="I7" s="4"/>
    </row>
    <row r="8" spans="1:10" ht="25.5" customHeight="1">
      <c r="A8" s="4"/>
      <c r="B8" s="4"/>
      <c r="C8" s="4"/>
      <c r="D8" s="387" t="s">
        <v>814</v>
      </c>
      <c r="E8" s="1088" t="s">
        <v>880</v>
      </c>
      <c r="F8" s="1088"/>
      <c r="G8" s="387" t="s">
        <v>814</v>
      </c>
      <c r="H8" s="4"/>
      <c r="I8" s="4"/>
    </row>
    <row r="9" spans="1:10" ht="30.75" customHeight="1">
      <c r="A9" s="4"/>
      <c r="B9" s="4"/>
      <c r="C9" s="4"/>
      <c r="D9" s="388" t="s">
        <v>815</v>
      </c>
      <c r="E9" s="1089" t="s">
        <v>761</v>
      </c>
      <c r="F9" s="1089"/>
      <c r="G9" s="388" t="s">
        <v>816</v>
      </c>
      <c r="H9" s="1090" t="s">
        <v>41</v>
      </c>
      <c r="I9" s="1090"/>
      <c r="J9" s="389"/>
    </row>
    <row r="10" spans="1:10">
      <c r="A10" s="4"/>
      <c r="B10" s="4"/>
      <c r="C10" s="4"/>
      <c r="D10" s="4"/>
      <c r="E10" s="4"/>
      <c r="F10" s="4"/>
      <c r="G10" s="4"/>
      <c r="H10" s="4"/>
      <c r="I10" s="4"/>
    </row>
    <row r="11" spans="1:10">
      <c r="A11" s="4"/>
      <c r="B11" s="4"/>
      <c r="C11" s="4"/>
      <c r="D11" s="387" t="s">
        <v>817</v>
      </c>
      <c r="E11" s="390" t="s">
        <v>818</v>
      </c>
      <c r="F11" s="387" t="s">
        <v>819</v>
      </c>
      <c r="G11" s="390" t="s">
        <v>820</v>
      </c>
      <c r="H11" s="4"/>
      <c r="I11" s="4"/>
    </row>
    <row r="12" spans="1:10">
      <c r="A12" s="4"/>
      <c r="B12" s="4"/>
      <c r="C12" s="4"/>
      <c r="D12" s="388" t="s">
        <v>821</v>
      </c>
      <c r="E12" s="391" t="s">
        <v>771</v>
      </c>
      <c r="F12" s="4"/>
      <c r="G12" s="4"/>
      <c r="H12" s="4"/>
      <c r="I12" s="4"/>
    </row>
    <row r="13" spans="1:10">
      <c r="A13" s="4"/>
      <c r="B13" s="4"/>
      <c r="C13" s="4"/>
      <c r="D13" s="4"/>
      <c r="E13" s="392" t="s">
        <v>822</v>
      </c>
      <c r="F13" s="393" t="s">
        <v>823</v>
      </c>
      <c r="G13" s="394"/>
      <c r="H13" s="394"/>
      <c r="I13" s="394"/>
      <c r="J13" s="395"/>
    </row>
    <row r="14" spans="1:10">
      <c r="A14" s="4"/>
      <c r="B14" s="4"/>
      <c r="C14" s="4"/>
      <c r="D14" s="4"/>
      <c r="E14" s="4"/>
      <c r="F14" s="4"/>
      <c r="G14" s="4"/>
      <c r="H14" s="4"/>
      <c r="I14" s="4"/>
    </row>
    <row r="15" spans="1:10">
      <c r="A15" s="4"/>
      <c r="B15" s="4"/>
      <c r="C15" s="4"/>
      <c r="D15" s="387" t="s">
        <v>824</v>
      </c>
      <c r="E15" s="4"/>
      <c r="F15" s="4"/>
      <c r="G15" s="4"/>
      <c r="H15" s="4"/>
      <c r="I15" s="4"/>
    </row>
    <row r="16" spans="1:10">
      <c r="A16" s="4"/>
      <c r="B16" s="4"/>
      <c r="C16" s="4"/>
      <c r="D16" s="387" t="s">
        <v>814</v>
      </c>
      <c r="E16" s="390" t="s">
        <v>825</v>
      </c>
      <c r="F16" s="4"/>
      <c r="G16" s="387"/>
      <c r="H16" s="4"/>
      <c r="I16" s="4"/>
    </row>
    <row r="17" spans="1:10">
      <c r="A17" s="4"/>
      <c r="B17" s="4"/>
      <c r="C17" s="4"/>
      <c r="D17" s="387" t="s">
        <v>826</v>
      </c>
      <c r="E17" s="390" t="s">
        <v>827</v>
      </c>
      <c r="F17" s="4"/>
      <c r="G17" s="387"/>
      <c r="H17" s="4"/>
      <c r="I17" s="4"/>
    </row>
    <row r="18" spans="1:10">
      <c r="A18" s="4"/>
      <c r="B18" s="4"/>
      <c r="C18" s="4"/>
      <c r="D18" s="388" t="s">
        <v>828</v>
      </c>
      <c r="E18" s="391" t="s">
        <v>829</v>
      </c>
      <c r="F18" s="396"/>
      <c r="G18" s="388"/>
      <c r="H18" s="396"/>
      <c r="I18" s="396"/>
      <c r="J18" s="389"/>
    </row>
    <row r="19" spans="1:10">
      <c r="A19" s="4"/>
      <c r="B19" s="4"/>
      <c r="C19" s="4"/>
      <c r="D19" s="4"/>
      <c r="E19" s="4"/>
      <c r="F19" s="4"/>
      <c r="G19" s="4"/>
      <c r="H19" s="4"/>
      <c r="I19" s="4"/>
    </row>
    <row r="20" spans="1:10">
      <c r="A20" s="4"/>
      <c r="B20" s="4"/>
      <c r="C20" s="4"/>
      <c r="D20" s="387" t="s">
        <v>817</v>
      </c>
      <c r="E20" s="390" t="s">
        <v>818</v>
      </c>
      <c r="F20" s="387" t="s">
        <v>819</v>
      </c>
      <c r="G20" s="390" t="s">
        <v>820</v>
      </c>
      <c r="H20" s="4"/>
      <c r="I20" s="4"/>
    </row>
    <row r="21" spans="1:10">
      <c r="A21" s="4"/>
      <c r="B21" s="4"/>
      <c r="C21" s="4"/>
      <c r="D21" s="388" t="s">
        <v>821</v>
      </c>
      <c r="E21" s="391" t="s">
        <v>830</v>
      </c>
      <c r="F21" s="4"/>
      <c r="G21" s="396"/>
      <c r="H21" s="396"/>
      <c r="I21" s="396"/>
      <c r="J21" s="389"/>
    </row>
    <row r="22" spans="1:10">
      <c r="A22" s="4"/>
      <c r="B22" s="4"/>
      <c r="C22" s="4"/>
      <c r="D22" s="4"/>
      <c r="E22" s="392" t="s">
        <v>822</v>
      </c>
      <c r="F22" s="393" t="s">
        <v>823</v>
      </c>
      <c r="G22" s="396"/>
      <c r="H22" s="396"/>
      <c r="I22" s="396"/>
      <c r="J22" s="389"/>
    </row>
    <row r="23" spans="1:10">
      <c r="A23" s="4"/>
      <c r="B23" s="4"/>
      <c r="C23" s="4"/>
      <c r="D23" s="4"/>
      <c r="E23" s="4"/>
      <c r="F23" s="4"/>
      <c r="G23" s="4"/>
      <c r="H23" s="4"/>
      <c r="I23" s="4"/>
    </row>
    <row r="24" spans="1:10">
      <c r="A24" s="383" t="s">
        <v>831</v>
      </c>
      <c r="B24" s="4"/>
      <c r="C24" s="4"/>
      <c r="D24" s="4"/>
      <c r="E24" s="4"/>
      <c r="F24" s="4"/>
      <c r="G24" s="4"/>
      <c r="H24" s="4"/>
      <c r="I24" s="4"/>
    </row>
    <row r="25" spans="1:10">
      <c r="A25" s="4"/>
      <c r="B25" s="4"/>
      <c r="C25" s="4"/>
      <c r="D25" s="4"/>
      <c r="E25" s="4"/>
      <c r="F25" s="4"/>
      <c r="G25" s="4"/>
      <c r="H25" s="4"/>
      <c r="I25" s="4"/>
    </row>
    <row r="26" spans="1:10">
      <c r="A26" s="4" t="s">
        <v>832</v>
      </c>
      <c r="B26" s="4"/>
      <c r="C26" s="4"/>
      <c r="D26" s="4"/>
      <c r="E26" s="4"/>
      <c r="F26" s="4"/>
      <c r="G26" s="4"/>
      <c r="H26" s="4"/>
      <c r="I26" s="4"/>
    </row>
    <row r="27" spans="1:10">
      <c r="A27" s="4"/>
      <c r="B27" s="4"/>
      <c r="C27" s="4"/>
      <c r="D27" s="4"/>
      <c r="E27" s="4"/>
      <c r="F27" s="4"/>
      <c r="G27" s="4"/>
      <c r="H27" s="4"/>
      <c r="I27" s="4"/>
    </row>
    <row r="28" spans="1:10">
      <c r="A28" s="1082" t="s">
        <v>833</v>
      </c>
      <c r="B28" s="1082"/>
      <c r="C28" s="1082"/>
      <c r="D28" s="1082"/>
      <c r="E28" s="1082"/>
      <c r="F28" s="1082"/>
      <c r="G28" s="1082"/>
      <c r="H28" s="1082"/>
      <c r="I28" s="1082"/>
    </row>
    <row r="29" spans="1:10">
      <c r="A29" s="4" t="s">
        <v>834</v>
      </c>
      <c r="B29" s="4"/>
      <c r="C29" s="4"/>
      <c r="D29" s="4"/>
      <c r="E29" s="4"/>
      <c r="F29" s="4"/>
      <c r="G29" s="4"/>
      <c r="H29" s="4"/>
      <c r="I29" s="4"/>
    </row>
    <row r="30" spans="1:10">
      <c r="A30" s="4" t="s">
        <v>835</v>
      </c>
      <c r="B30" s="4"/>
      <c r="C30" s="4"/>
      <c r="D30" s="4"/>
      <c r="E30" s="4"/>
      <c r="F30" s="4"/>
      <c r="G30" s="4"/>
      <c r="H30" s="4"/>
      <c r="I30" s="4"/>
    </row>
    <row r="31" spans="1:10">
      <c r="A31" s="4"/>
      <c r="B31" s="4"/>
      <c r="C31" s="4"/>
      <c r="D31" s="4"/>
      <c r="E31" s="4"/>
      <c r="F31" s="4"/>
      <c r="G31" s="4"/>
      <c r="H31" s="4"/>
      <c r="I31" s="4"/>
    </row>
    <row r="32" spans="1:10">
      <c r="A32" s="4" t="s">
        <v>836</v>
      </c>
      <c r="B32" s="4"/>
      <c r="C32" s="4"/>
      <c r="D32" s="4"/>
      <c r="E32" s="4"/>
      <c r="F32" s="4"/>
      <c r="G32" s="4"/>
      <c r="H32" s="4"/>
      <c r="I32" s="4"/>
    </row>
    <row r="33" spans="1:9">
      <c r="A33" s="4" t="s">
        <v>837</v>
      </c>
      <c r="B33" s="4"/>
      <c r="C33" s="4"/>
      <c r="D33" s="4"/>
      <c r="E33" s="4"/>
      <c r="F33" s="4"/>
      <c r="G33" s="4"/>
      <c r="H33" s="4"/>
      <c r="I33" s="4"/>
    </row>
    <row r="34" spans="1:9">
      <c r="A34" s="4"/>
      <c r="B34" s="4"/>
      <c r="C34" s="4"/>
      <c r="D34" s="4"/>
      <c r="E34" s="4"/>
      <c r="F34" s="4"/>
      <c r="G34" s="4"/>
      <c r="H34" s="4"/>
      <c r="I34" s="4"/>
    </row>
    <row r="35" spans="1:9">
      <c r="A35" s="4" t="s">
        <v>838</v>
      </c>
      <c r="B35" s="4"/>
      <c r="C35" s="4"/>
      <c r="D35" s="1083">
        <v>12500000</v>
      </c>
      <c r="E35" s="1083"/>
      <c r="F35" s="4" t="s">
        <v>839</v>
      </c>
      <c r="G35" s="4"/>
      <c r="H35" s="4"/>
      <c r="I35" s="4"/>
    </row>
    <row r="36" spans="1:9">
      <c r="A36" s="4"/>
      <c r="B36" s="4"/>
      <c r="C36" s="4"/>
      <c r="D36" s="4"/>
      <c r="E36" s="4"/>
      <c r="F36" s="4"/>
      <c r="G36" s="4"/>
      <c r="H36" s="4"/>
      <c r="I36" s="4"/>
    </row>
    <row r="37" spans="1:9">
      <c r="A37" s="4" t="s">
        <v>840</v>
      </c>
      <c r="B37" s="4"/>
      <c r="C37" s="4"/>
      <c r="D37" s="4"/>
      <c r="E37" s="4"/>
      <c r="F37" s="4"/>
      <c r="G37" s="4"/>
      <c r="H37" s="4"/>
      <c r="I37" s="4"/>
    </row>
    <row r="38" spans="1:9">
      <c r="A38" s="4" t="s">
        <v>841</v>
      </c>
      <c r="B38" s="4"/>
      <c r="C38" s="4"/>
      <c r="D38" s="4"/>
      <c r="E38" s="4"/>
      <c r="F38" s="4"/>
      <c r="G38" s="4"/>
      <c r="H38" s="4"/>
      <c r="I38" s="4"/>
    </row>
  </sheetData>
  <mergeCells count="9">
    <mergeCell ref="A28:I28"/>
    <mergeCell ref="D35:E35"/>
    <mergeCell ref="H1:J1"/>
    <mergeCell ref="A3:J3"/>
    <mergeCell ref="I4:J4"/>
    <mergeCell ref="A5:C5"/>
    <mergeCell ref="E8:F8"/>
    <mergeCell ref="E9:F9"/>
    <mergeCell ref="H9:I9"/>
  </mergeCells>
  <phoneticPr fontId="5"/>
  <pageMargins left="0.7" right="0.7" top="0.75" bottom="0.75" header="0.3" footer="0.3"/>
  <pageSetup paperSize="9" scale="93"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7ED13E-FE3E-41E9-87C5-DF9128696001}">
  <dimension ref="A1:J29"/>
  <sheetViews>
    <sheetView view="pageBreakPreview" topLeftCell="A9" zoomScale="130" zoomScaleNormal="100" zoomScaleSheetLayoutView="130" workbookViewId="0">
      <selection activeCell="P21" sqref="P21"/>
    </sheetView>
  </sheetViews>
  <sheetFormatPr defaultColWidth="8.625" defaultRowHeight="18.75"/>
  <cols>
    <col min="1" max="2" width="5.625" style="386" customWidth="1"/>
    <col min="3" max="3" width="15.5" style="386" customWidth="1"/>
    <col min="4" max="4" width="14.25" style="386" customWidth="1"/>
    <col min="5" max="9" width="7.5" style="386" customWidth="1"/>
    <col min="10" max="10" width="10.5" style="386" bestFit="1" customWidth="1"/>
    <col min="11" max="16384" width="8.625" style="386"/>
  </cols>
  <sheetData>
    <row r="1" spans="1:9">
      <c r="A1" s="4" t="s">
        <v>842</v>
      </c>
      <c r="B1" s="4"/>
      <c r="C1" s="4"/>
      <c r="D1" s="4"/>
      <c r="E1" s="4"/>
      <c r="F1" s="4"/>
      <c r="G1" s="4"/>
      <c r="H1" s="4"/>
      <c r="I1" s="397" t="s">
        <v>843</v>
      </c>
    </row>
    <row r="2" spans="1:9">
      <c r="A2" s="4" t="s">
        <v>844</v>
      </c>
      <c r="B2" s="4"/>
      <c r="C2" s="4"/>
      <c r="D2" s="4"/>
      <c r="E2" s="4"/>
      <c r="F2" s="4"/>
      <c r="G2" s="4"/>
      <c r="H2" s="4"/>
      <c r="I2" s="4"/>
    </row>
    <row r="3" spans="1:9">
      <c r="A3" s="4"/>
      <c r="B3" s="4"/>
      <c r="C3" s="4"/>
      <c r="D3" s="4"/>
      <c r="E3" s="4"/>
      <c r="F3" s="4"/>
      <c r="G3" s="4"/>
      <c r="H3" s="4"/>
      <c r="I3" s="4"/>
    </row>
    <row r="4" spans="1:9">
      <c r="A4" s="4"/>
      <c r="B4" s="4"/>
      <c r="C4" s="4"/>
      <c r="D4" s="4"/>
      <c r="E4" s="398" t="s">
        <v>845</v>
      </c>
      <c r="F4" s="4"/>
      <c r="G4" s="4"/>
      <c r="H4" s="4"/>
      <c r="I4" s="4"/>
    </row>
    <row r="5" spans="1:9">
      <c r="A5" s="4"/>
      <c r="B5" s="4"/>
      <c r="C5" s="4"/>
      <c r="D5" s="4"/>
      <c r="E5" s="387"/>
      <c r="F5" s="4"/>
      <c r="G5" s="4"/>
      <c r="H5" s="4"/>
      <c r="I5" s="4"/>
    </row>
    <row r="6" spans="1:9">
      <c r="A6" s="4"/>
      <c r="B6" s="4" t="s">
        <v>846</v>
      </c>
      <c r="C6" s="4"/>
      <c r="D6" s="4"/>
      <c r="E6" s="4"/>
      <c r="F6" s="4"/>
      <c r="G6" s="4"/>
      <c r="H6" s="387"/>
      <c r="I6" s="4"/>
    </row>
    <row r="7" spans="1:9" ht="30" customHeight="1">
      <c r="A7" s="1095" t="s">
        <v>847</v>
      </c>
      <c r="B7" s="1096"/>
      <c r="C7" s="399" t="s">
        <v>848</v>
      </c>
      <c r="D7" s="1101" t="s">
        <v>882</v>
      </c>
      <c r="E7" s="1101"/>
      <c r="F7" s="1101"/>
      <c r="G7" s="399" t="s">
        <v>849</v>
      </c>
      <c r="H7" s="1102" t="s">
        <v>850</v>
      </c>
      <c r="I7" s="1102"/>
    </row>
    <row r="8" spans="1:9" ht="30" customHeight="1">
      <c r="A8" s="1097"/>
      <c r="B8" s="1098"/>
      <c r="C8" s="399" t="s">
        <v>851</v>
      </c>
      <c r="D8" s="1103" t="s">
        <v>509</v>
      </c>
      <c r="E8" s="1104"/>
      <c r="F8" s="1104"/>
      <c r="G8" s="1104"/>
      <c r="H8" s="1104"/>
      <c r="I8" s="1105"/>
    </row>
    <row r="9" spans="1:9" ht="30" customHeight="1">
      <c r="A9" s="1097"/>
      <c r="B9" s="1098"/>
      <c r="C9" s="1106" t="s">
        <v>852</v>
      </c>
      <c r="D9" s="1106"/>
      <c r="E9" s="1101" t="s">
        <v>853</v>
      </c>
      <c r="F9" s="1101"/>
      <c r="G9" s="1101"/>
      <c r="H9" s="1101"/>
      <c r="I9" s="1101"/>
    </row>
    <row r="10" spans="1:9" ht="30" customHeight="1">
      <c r="A10" s="1099"/>
      <c r="B10" s="1100"/>
      <c r="C10" s="1106"/>
      <c r="D10" s="1106"/>
      <c r="E10" s="1101"/>
      <c r="F10" s="1101"/>
      <c r="G10" s="1101"/>
      <c r="H10" s="1101"/>
      <c r="I10" s="1101"/>
    </row>
    <row r="11" spans="1:9" ht="30" customHeight="1">
      <c r="A11" s="1092" t="s">
        <v>854</v>
      </c>
      <c r="B11" s="1092"/>
      <c r="C11" s="1092" t="s">
        <v>855</v>
      </c>
      <c r="D11" s="1092"/>
      <c r="E11" s="1107"/>
      <c r="F11" s="1108"/>
      <c r="G11" s="1108"/>
      <c r="H11" s="1108"/>
      <c r="I11" s="402" t="s">
        <v>856</v>
      </c>
    </row>
    <row r="12" spans="1:9" ht="30" customHeight="1">
      <c r="A12" s="1092"/>
      <c r="B12" s="1092"/>
      <c r="C12" s="1092" t="s">
        <v>857</v>
      </c>
      <c r="D12" s="1092"/>
      <c r="E12" s="1109">
        <v>7</v>
      </c>
      <c r="F12" s="1110"/>
      <c r="G12" s="1110"/>
      <c r="H12" s="1110"/>
      <c r="I12" s="402" t="s">
        <v>858</v>
      </c>
    </row>
    <row r="13" spans="1:9" ht="30" customHeight="1">
      <c r="A13" s="1091" t="s">
        <v>859</v>
      </c>
      <c r="B13" s="1091"/>
      <c r="C13" s="1092"/>
      <c r="D13" s="1092"/>
      <c r="E13" s="1093">
        <v>25000000</v>
      </c>
      <c r="F13" s="1094"/>
      <c r="G13" s="1094"/>
      <c r="H13" s="1094"/>
      <c r="I13" s="402" t="s">
        <v>860</v>
      </c>
    </row>
    <row r="14" spans="1:9" ht="30" customHeight="1">
      <c r="A14" s="400"/>
      <c r="B14" s="401"/>
      <c r="C14" s="1092" t="s">
        <v>861</v>
      </c>
      <c r="D14" s="1092"/>
      <c r="E14" s="1109">
        <v>0</v>
      </c>
      <c r="F14" s="1110"/>
      <c r="G14" s="1110"/>
      <c r="H14" s="1110"/>
      <c r="I14" s="402" t="s">
        <v>860</v>
      </c>
    </row>
    <row r="15" spans="1:9" ht="30" customHeight="1" thickBot="1">
      <c r="A15" s="1095" t="s">
        <v>862</v>
      </c>
      <c r="B15" s="1111"/>
      <c r="C15" s="1111"/>
      <c r="D15" s="1096"/>
      <c r="E15" s="1109">
        <v>0</v>
      </c>
      <c r="F15" s="1110"/>
      <c r="G15" s="1110"/>
      <c r="H15" s="1110"/>
      <c r="I15" s="402" t="s">
        <v>860</v>
      </c>
    </row>
    <row r="16" spans="1:9" ht="30" customHeight="1" thickBot="1">
      <c r="A16" s="1112" t="s">
        <v>863</v>
      </c>
      <c r="B16" s="1113"/>
      <c r="C16" s="1113"/>
      <c r="D16" s="1114"/>
      <c r="E16" s="1115">
        <v>12500000</v>
      </c>
      <c r="F16" s="1116"/>
      <c r="G16" s="1116"/>
      <c r="H16" s="1116"/>
      <c r="I16" s="403" t="s">
        <v>860</v>
      </c>
    </row>
    <row r="17" spans="1:10" ht="30" customHeight="1">
      <c r="A17" s="1117" t="s">
        <v>864</v>
      </c>
      <c r="B17" s="1117"/>
      <c r="C17" s="1118"/>
      <c r="D17" s="1118"/>
      <c r="E17" s="1093">
        <v>8800000</v>
      </c>
      <c r="F17" s="1094"/>
      <c r="G17" s="1094"/>
      <c r="H17" s="1094"/>
      <c r="I17" s="402" t="s">
        <v>865</v>
      </c>
    </row>
    <row r="18" spans="1:10" ht="30" customHeight="1">
      <c r="A18" s="400"/>
      <c r="B18" s="401"/>
      <c r="C18" s="1092" t="s">
        <v>866</v>
      </c>
      <c r="D18" s="1092"/>
      <c r="E18" s="1093">
        <v>800000</v>
      </c>
      <c r="F18" s="1094"/>
      <c r="G18" s="1094"/>
      <c r="H18" s="1094"/>
      <c r="I18" s="402" t="s">
        <v>865</v>
      </c>
    </row>
    <row r="19" spans="1:10" ht="30" customHeight="1">
      <c r="A19" s="1119" t="s">
        <v>867</v>
      </c>
      <c r="B19" s="1120"/>
      <c r="C19" s="1120"/>
      <c r="D19" s="1121"/>
      <c r="E19" s="1093">
        <v>20500000</v>
      </c>
      <c r="F19" s="1094"/>
      <c r="G19" s="1094"/>
      <c r="H19" s="1094"/>
      <c r="I19" s="402" t="s">
        <v>865</v>
      </c>
      <c r="J19" s="404"/>
    </row>
    <row r="20" spans="1:10" ht="30" customHeight="1">
      <c r="A20" s="1092" t="s">
        <v>868</v>
      </c>
      <c r="B20" s="1092"/>
      <c r="C20" s="1092"/>
      <c r="D20" s="1101" t="s">
        <v>869</v>
      </c>
      <c r="E20" s="1101"/>
      <c r="F20" s="1101"/>
      <c r="G20" s="1101"/>
      <c r="H20" s="1101"/>
      <c r="I20" s="1101"/>
    </row>
    <row r="21" spans="1:10" ht="30" customHeight="1">
      <c r="A21" s="1092" t="s">
        <v>870</v>
      </c>
      <c r="B21" s="1092"/>
      <c r="C21" s="1092"/>
      <c r="D21" s="1101" t="s">
        <v>871</v>
      </c>
      <c r="E21" s="1101"/>
      <c r="F21" s="1101"/>
      <c r="G21" s="1101"/>
      <c r="H21" s="1101"/>
      <c r="I21" s="1101"/>
    </row>
    <row r="22" spans="1:10">
      <c r="A22" s="4" t="s">
        <v>872</v>
      </c>
      <c r="B22" s="4"/>
      <c r="C22" s="4"/>
      <c r="D22" s="387"/>
      <c r="E22" s="4"/>
      <c r="F22" s="387"/>
      <c r="G22" s="4"/>
      <c r="H22" s="4"/>
      <c r="I22" s="4"/>
    </row>
    <row r="23" spans="1:10">
      <c r="A23" s="4" t="s">
        <v>873</v>
      </c>
      <c r="B23" s="4"/>
      <c r="C23" s="4"/>
      <c r="D23" s="387"/>
      <c r="E23" s="4"/>
      <c r="F23" s="4"/>
      <c r="G23" s="4"/>
      <c r="H23" s="4"/>
      <c r="I23" s="4"/>
    </row>
    <row r="24" spans="1:10">
      <c r="A24" s="4"/>
      <c r="B24" s="4" t="s">
        <v>874</v>
      </c>
      <c r="C24" s="4"/>
      <c r="D24" s="4"/>
      <c r="E24" s="387"/>
      <c r="F24" s="4"/>
      <c r="G24" s="4"/>
      <c r="H24" s="4"/>
      <c r="I24" s="4"/>
    </row>
    <row r="25" spans="1:10">
      <c r="A25" s="4"/>
      <c r="B25" s="4" t="s">
        <v>875</v>
      </c>
      <c r="C25" s="4"/>
      <c r="D25" s="4"/>
      <c r="E25" s="4"/>
      <c r="F25" s="4"/>
      <c r="G25" s="4"/>
      <c r="H25" s="4"/>
      <c r="I25" s="4"/>
    </row>
    <row r="26" spans="1:10">
      <c r="A26" s="383" t="s">
        <v>876</v>
      </c>
      <c r="B26" s="4"/>
      <c r="C26" s="4"/>
      <c r="D26" s="4"/>
      <c r="E26" s="4"/>
      <c r="F26" s="4"/>
      <c r="G26" s="4"/>
      <c r="H26" s="4"/>
      <c r="I26" s="4"/>
    </row>
    <row r="27" spans="1:10">
      <c r="A27" s="4" t="s">
        <v>877</v>
      </c>
      <c r="B27" s="4"/>
      <c r="C27" s="4"/>
      <c r="D27" s="4"/>
      <c r="E27" s="4"/>
      <c r="F27" s="4"/>
      <c r="G27" s="4"/>
      <c r="H27" s="4"/>
      <c r="I27" s="4"/>
    </row>
    <row r="28" spans="1:10">
      <c r="A28" s="4"/>
      <c r="B28" s="4" t="s">
        <v>878</v>
      </c>
      <c r="C28" s="4"/>
      <c r="D28" s="4"/>
      <c r="E28" s="4"/>
      <c r="F28" s="4"/>
      <c r="G28" s="4"/>
      <c r="H28" s="4"/>
      <c r="I28" s="4"/>
    </row>
    <row r="29" spans="1:10">
      <c r="A29" s="4"/>
      <c r="B29" s="4" t="s">
        <v>879</v>
      </c>
      <c r="C29" s="4"/>
      <c r="D29" s="4"/>
      <c r="E29" s="4"/>
      <c r="F29" s="4"/>
      <c r="G29" s="4"/>
      <c r="H29" s="4"/>
      <c r="I29" s="4"/>
    </row>
  </sheetData>
  <mergeCells count="29">
    <mergeCell ref="A20:C20"/>
    <mergeCell ref="D20:I20"/>
    <mergeCell ref="A21:C21"/>
    <mergeCell ref="D21:I21"/>
    <mergeCell ref="A17:D17"/>
    <mergeCell ref="E17:H17"/>
    <mergeCell ref="C18:D18"/>
    <mergeCell ref="E18:H18"/>
    <mergeCell ref="A19:D19"/>
    <mergeCell ref="E19:H19"/>
    <mergeCell ref="C14:D14"/>
    <mergeCell ref="E14:H14"/>
    <mergeCell ref="A15:D15"/>
    <mergeCell ref="E15:H15"/>
    <mergeCell ref="A16:D16"/>
    <mergeCell ref="E16:H16"/>
    <mergeCell ref="A13:D13"/>
    <mergeCell ref="E13:H13"/>
    <mergeCell ref="A7:B10"/>
    <mergeCell ref="D7:F7"/>
    <mergeCell ref="H7:I7"/>
    <mergeCell ref="D8:I8"/>
    <mergeCell ref="C9:D10"/>
    <mergeCell ref="E9:I10"/>
    <mergeCell ref="A11:B12"/>
    <mergeCell ref="C11:D11"/>
    <mergeCell ref="E11:H11"/>
    <mergeCell ref="C12:D12"/>
    <mergeCell ref="E12:H12"/>
  </mergeCells>
  <phoneticPr fontId="5"/>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9B0C3F-D19A-4884-973A-798F822A4211}">
  <sheetPr>
    <pageSetUpPr fitToPage="1"/>
  </sheetPr>
  <dimension ref="A1:CF39"/>
  <sheetViews>
    <sheetView showGridLines="0" view="pageBreakPreview" zoomScaleNormal="100" zoomScaleSheetLayoutView="100" workbookViewId="0">
      <selection activeCell="AW27" sqref="AW27:AZ27"/>
    </sheetView>
  </sheetViews>
  <sheetFormatPr defaultColWidth="2.25" defaultRowHeight="13.5"/>
  <cols>
    <col min="1" max="69" width="2.5" style="250" customWidth="1"/>
    <col min="70" max="91" width="2.25" style="250"/>
    <col min="92" max="92" width="3.875" style="250" customWidth="1"/>
    <col min="93" max="263" width="2.25" style="250"/>
    <col min="264" max="264" width="2.5" style="250" bestFit="1" customWidth="1"/>
    <col min="265" max="265" width="2.25" style="250"/>
    <col min="266" max="266" width="2.5" style="250" bestFit="1" customWidth="1"/>
    <col min="267" max="519" width="2.25" style="250"/>
    <col min="520" max="520" width="2.5" style="250" bestFit="1" customWidth="1"/>
    <col min="521" max="521" width="2.25" style="250"/>
    <col min="522" max="522" width="2.5" style="250" bestFit="1" customWidth="1"/>
    <col min="523" max="775" width="2.25" style="250"/>
    <col min="776" max="776" width="2.5" style="250" bestFit="1" customWidth="1"/>
    <col min="777" max="777" width="2.25" style="250"/>
    <col min="778" max="778" width="2.5" style="250" bestFit="1" customWidth="1"/>
    <col min="779" max="1031" width="2.25" style="250"/>
    <col min="1032" max="1032" width="2.5" style="250" bestFit="1" customWidth="1"/>
    <col min="1033" max="1033" width="2.25" style="250"/>
    <col min="1034" max="1034" width="2.5" style="250" bestFit="1" customWidth="1"/>
    <col min="1035" max="1287" width="2.25" style="250"/>
    <col min="1288" max="1288" width="2.5" style="250" bestFit="1" customWidth="1"/>
    <col min="1289" max="1289" width="2.25" style="250"/>
    <col min="1290" max="1290" width="2.5" style="250" bestFit="1" customWidth="1"/>
    <col min="1291" max="1543" width="2.25" style="250"/>
    <col min="1544" max="1544" width="2.5" style="250" bestFit="1" customWidth="1"/>
    <col min="1545" max="1545" width="2.25" style="250"/>
    <col min="1546" max="1546" width="2.5" style="250" bestFit="1" customWidth="1"/>
    <col min="1547" max="1799" width="2.25" style="250"/>
    <col min="1800" max="1800" width="2.5" style="250" bestFit="1" customWidth="1"/>
    <col min="1801" max="1801" width="2.25" style="250"/>
    <col min="1802" max="1802" width="2.5" style="250" bestFit="1" customWidth="1"/>
    <col min="1803" max="2055" width="2.25" style="250"/>
    <col min="2056" max="2056" width="2.5" style="250" bestFit="1" customWidth="1"/>
    <col min="2057" max="2057" width="2.25" style="250"/>
    <col min="2058" max="2058" width="2.5" style="250" bestFit="1" customWidth="1"/>
    <col min="2059" max="2311" width="2.25" style="250"/>
    <col min="2312" max="2312" width="2.5" style="250" bestFit="1" customWidth="1"/>
    <col min="2313" max="2313" width="2.25" style="250"/>
    <col min="2314" max="2314" width="2.5" style="250" bestFit="1" customWidth="1"/>
    <col min="2315" max="2567" width="2.25" style="250"/>
    <col min="2568" max="2568" width="2.5" style="250" bestFit="1" customWidth="1"/>
    <col min="2569" max="2569" width="2.25" style="250"/>
    <col min="2570" max="2570" width="2.5" style="250" bestFit="1" customWidth="1"/>
    <col min="2571" max="2823" width="2.25" style="250"/>
    <col min="2824" max="2824" width="2.5" style="250" bestFit="1" customWidth="1"/>
    <col min="2825" max="2825" width="2.25" style="250"/>
    <col min="2826" max="2826" width="2.5" style="250" bestFit="1" customWidth="1"/>
    <col min="2827" max="3079" width="2.25" style="250"/>
    <col min="3080" max="3080" width="2.5" style="250" bestFit="1" customWidth="1"/>
    <col min="3081" max="3081" width="2.25" style="250"/>
    <col min="3082" max="3082" width="2.5" style="250" bestFit="1" customWidth="1"/>
    <col min="3083" max="3335" width="2.25" style="250"/>
    <col min="3336" max="3336" width="2.5" style="250" bestFit="1" customWidth="1"/>
    <col min="3337" max="3337" width="2.25" style="250"/>
    <col min="3338" max="3338" width="2.5" style="250" bestFit="1" customWidth="1"/>
    <col min="3339" max="3591" width="2.25" style="250"/>
    <col min="3592" max="3592" width="2.5" style="250" bestFit="1" customWidth="1"/>
    <col min="3593" max="3593" width="2.25" style="250"/>
    <col min="3594" max="3594" width="2.5" style="250" bestFit="1" customWidth="1"/>
    <col min="3595" max="3847" width="2.25" style="250"/>
    <col min="3848" max="3848" width="2.5" style="250" bestFit="1" customWidth="1"/>
    <col min="3849" max="3849" width="2.25" style="250"/>
    <col min="3850" max="3850" width="2.5" style="250" bestFit="1" customWidth="1"/>
    <col min="3851" max="4103" width="2.25" style="250"/>
    <col min="4104" max="4104" width="2.5" style="250" bestFit="1" customWidth="1"/>
    <col min="4105" max="4105" width="2.25" style="250"/>
    <col min="4106" max="4106" width="2.5" style="250" bestFit="1" customWidth="1"/>
    <col min="4107" max="4359" width="2.25" style="250"/>
    <col min="4360" max="4360" width="2.5" style="250" bestFit="1" customWidth="1"/>
    <col min="4361" max="4361" width="2.25" style="250"/>
    <col min="4362" max="4362" width="2.5" style="250" bestFit="1" customWidth="1"/>
    <col min="4363" max="4615" width="2.25" style="250"/>
    <col min="4616" max="4616" width="2.5" style="250" bestFit="1" customWidth="1"/>
    <col min="4617" max="4617" width="2.25" style="250"/>
    <col min="4618" max="4618" width="2.5" style="250" bestFit="1" customWidth="1"/>
    <col min="4619" max="4871" width="2.25" style="250"/>
    <col min="4872" max="4872" width="2.5" style="250" bestFit="1" customWidth="1"/>
    <col min="4873" max="4873" width="2.25" style="250"/>
    <col min="4874" max="4874" width="2.5" style="250" bestFit="1" customWidth="1"/>
    <col min="4875" max="5127" width="2.25" style="250"/>
    <col min="5128" max="5128" width="2.5" style="250" bestFit="1" customWidth="1"/>
    <col min="5129" max="5129" width="2.25" style="250"/>
    <col min="5130" max="5130" width="2.5" style="250" bestFit="1" customWidth="1"/>
    <col min="5131" max="5383" width="2.25" style="250"/>
    <col min="5384" max="5384" width="2.5" style="250" bestFit="1" customWidth="1"/>
    <col min="5385" max="5385" width="2.25" style="250"/>
    <col min="5386" max="5386" width="2.5" style="250" bestFit="1" customWidth="1"/>
    <col min="5387" max="5639" width="2.25" style="250"/>
    <col min="5640" max="5640" width="2.5" style="250" bestFit="1" customWidth="1"/>
    <col min="5641" max="5641" width="2.25" style="250"/>
    <col min="5642" max="5642" width="2.5" style="250" bestFit="1" customWidth="1"/>
    <col min="5643" max="5895" width="2.25" style="250"/>
    <col min="5896" max="5896" width="2.5" style="250" bestFit="1" customWidth="1"/>
    <col min="5897" max="5897" width="2.25" style="250"/>
    <col min="5898" max="5898" width="2.5" style="250" bestFit="1" customWidth="1"/>
    <col min="5899" max="6151" width="2.25" style="250"/>
    <col min="6152" max="6152" width="2.5" style="250" bestFit="1" customWidth="1"/>
    <col min="6153" max="6153" width="2.25" style="250"/>
    <col min="6154" max="6154" width="2.5" style="250" bestFit="1" customWidth="1"/>
    <col min="6155" max="6407" width="2.25" style="250"/>
    <col min="6408" max="6408" width="2.5" style="250" bestFit="1" customWidth="1"/>
    <col min="6409" max="6409" width="2.25" style="250"/>
    <col min="6410" max="6410" width="2.5" style="250" bestFit="1" customWidth="1"/>
    <col min="6411" max="6663" width="2.25" style="250"/>
    <col min="6664" max="6664" width="2.5" style="250" bestFit="1" customWidth="1"/>
    <col min="6665" max="6665" width="2.25" style="250"/>
    <col min="6666" max="6666" width="2.5" style="250" bestFit="1" customWidth="1"/>
    <col min="6667" max="6919" width="2.25" style="250"/>
    <col min="6920" max="6920" width="2.5" style="250" bestFit="1" customWidth="1"/>
    <col min="6921" max="6921" width="2.25" style="250"/>
    <col min="6922" max="6922" width="2.5" style="250" bestFit="1" customWidth="1"/>
    <col min="6923" max="7175" width="2.25" style="250"/>
    <col min="7176" max="7176" width="2.5" style="250" bestFit="1" customWidth="1"/>
    <col min="7177" max="7177" width="2.25" style="250"/>
    <col min="7178" max="7178" width="2.5" style="250" bestFit="1" customWidth="1"/>
    <col min="7179" max="7431" width="2.25" style="250"/>
    <col min="7432" max="7432" width="2.5" style="250" bestFit="1" customWidth="1"/>
    <col min="7433" max="7433" width="2.25" style="250"/>
    <col min="7434" max="7434" width="2.5" style="250" bestFit="1" customWidth="1"/>
    <col min="7435" max="7687" width="2.25" style="250"/>
    <col min="7688" max="7688" width="2.5" style="250" bestFit="1" customWidth="1"/>
    <col min="7689" max="7689" width="2.25" style="250"/>
    <col min="7690" max="7690" width="2.5" style="250" bestFit="1" customWidth="1"/>
    <col min="7691" max="7943" width="2.25" style="250"/>
    <col min="7944" max="7944" width="2.5" style="250" bestFit="1" customWidth="1"/>
    <col min="7945" max="7945" width="2.25" style="250"/>
    <col min="7946" max="7946" width="2.5" style="250" bestFit="1" customWidth="1"/>
    <col min="7947" max="8199" width="2.25" style="250"/>
    <col min="8200" max="8200" width="2.5" style="250" bestFit="1" customWidth="1"/>
    <col min="8201" max="8201" width="2.25" style="250"/>
    <col min="8202" max="8202" width="2.5" style="250" bestFit="1" customWidth="1"/>
    <col min="8203" max="8455" width="2.25" style="250"/>
    <col min="8456" max="8456" width="2.5" style="250" bestFit="1" customWidth="1"/>
    <col min="8457" max="8457" width="2.25" style="250"/>
    <col min="8458" max="8458" width="2.5" style="250" bestFit="1" customWidth="1"/>
    <col min="8459" max="8711" width="2.25" style="250"/>
    <col min="8712" max="8712" width="2.5" style="250" bestFit="1" customWidth="1"/>
    <col min="8713" max="8713" width="2.25" style="250"/>
    <col min="8714" max="8714" width="2.5" style="250" bestFit="1" customWidth="1"/>
    <col min="8715" max="8967" width="2.25" style="250"/>
    <col min="8968" max="8968" width="2.5" style="250" bestFit="1" customWidth="1"/>
    <col min="8969" max="8969" width="2.25" style="250"/>
    <col min="8970" max="8970" width="2.5" style="250" bestFit="1" customWidth="1"/>
    <col min="8971" max="9223" width="2.25" style="250"/>
    <col min="9224" max="9224" width="2.5" style="250" bestFit="1" customWidth="1"/>
    <col min="9225" max="9225" width="2.25" style="250"/>
    <col min="9226" max="9226" width="2.5" style="250" bestFit="1" customWidth="1"/>
    <col min="9227" max="9479" width="2.25" style="250"/>
    <col min="9480" max="9480" width="2.5" style="250" bestFit="1" customWidth="1"/>
    <col min="9481" max="9481" width="2.25" style="250"/>
    <col min="9482" max="9482" width="2.5" style="250" bestFit="1" customWidth="1"/>
    <col min="9483" max="9735" width="2.25" style="250"/>
    <col min="9736" max="9736" width="2.5" style="250" bestFit="1" customWidth="1"/>
    <col min="9737" max="9737" width="2.25" style="250"/>
    <col min="9738" max="9738" width="2.5" style="250" bestFit="1" customWidth="1"/>
    <col min="9739" max="9991" width="2.25" style="250"/>
    <col min="9992" max="9992" width="2.5" style="250" bestFit="1" customWidth="1"/>
    <col min="9993" max="9993" width="2.25" style="250"/>
    <col min="9994" max="9994" width="2.5" style="250" bestFit="1" customWidth="1"/>
    <col min="9995" max="10247" width="2.25" style="250"/>
    <col min="10248" max="10248" width="2.5" style="250" bestFit="1" customWidth="1"/>
    <col min="10249" max="10249" width="2.25" style="250"/>
    <col min="10250" max="10250" width="2.5" style="250" bestFit="1" customWidth="1"/>
    <col min="10251" max="10503" width="2.25" style="250"/>
    <col min="10504" max="10504" width="2.5" style="250" bestFit="1" customWidth="1"/>
    <col min="10505" max="10505" width="2.25" style="250"/>
    <col min="10506" max="10506" width="2.5" style="250" bestFit="1" customWidth="1"/>
    <col min="10507" max="10759" width="2.25" style="250"/>
    <col min="10760" max="10760" width="2.5" style="250" bestFit="1" customWidth="1"/>
    <col min="10761" max="10761" width="2.25" style="250"/>
    <col min="10762" max="10762" width="2.5" style="250" bestFit="1" customWidth="1"/>
    <col min="10763" max="11015" width="2.25" style="250"/>
    <col min="11016" max="11016" width="2.5" style="250" bestFit="1" customWidth="1"/>
    <col min="11017" max="11017" width="2.25" style="250"/>
    <col min="11018" max="11018" width="2.5" style="250" bestFit="1" customWidth="1"/>
    <col min="11019" max="11271" width="2.25" style="250"/>
    <col min="11272" max="11272" width="2.5" style="250" bestFit="1" customWidth="1"/>
    <col min="11273" max="11273" width="2.25" style="250"/>
    <col min="11274" max="11274" width="2.5" style="250" bestFit="1" customWidth="1"/>
    <col min="11275" max="11527" width="2.25" style="250"/>
    <col min="11528" max="11528" width="2.5" style="250" bestFit="1" customWidth="1"/>
    <col min="11529" max="11529" width="2.25" style="250"/>
    <col min="11530" max="11530" width="2.5" style="250" bestFit="1" customWidth="1"/>
    <col min="11531" max="11783" width="2.25" style="250"/>
    <col min="11784" max="11784" width="2.5" style="250" bestFit="1" customWidth="1"/>
    <col min="11785" max="11785" width="2.25" style="250"/>
    <col min="11786" max="11786" width="2.5" style="250" bestFit="1" customWidth="1"/>
    <col min="11787" max="12039" width="2.25" style="250"/>
    <col min="12040" max="12040" width="2.5" style="250" bestFit="1" customWidth="1"/>
    <col min="12041" max="12041" width="2.25" style="250"/>
    <col min="12042" max="12042" width="2.5" style="250" bestFit="1" customWidth="1"/>
    <col min="12043" max="12295" width="2.25" style="250"/>
    <col min="12296" max="12296" width="2.5" style="250" bestFit="1" customWidth="1"/>
    <col min="12297" max="12297" width="2.25" style="250"/>
    <col min="12298" max="12298" width="2.5" style="250" bestFit="1" customWidth="1"/>
    <col min="12299" max="12551" width="2.25" style="250"/>
    <col min="12552" max="12552" width="2.5" style="250" bestFit="1" customWidth="1"/>
    <col min="12553" max="12553" width="2.25" style="250"/>
    <col min="12554" max="12554" width="2.5" style="250" bestFit="1" customWidth="1"/>
    <col min="12555" max="12807" width="2.25" style="250"/>
    <col min="12808" max="12808" width="2.5" style="250" bestFit="1" customWidth="1"/>
    <col min="12809" max="12809" width="2.25" style="250"/>
    <col min="12810" max="12810" width="2.5" style="250" bestFit="1" customWidth="1"/>
    <col min="12811" max="13063" width="2.25" style="250"/>
    <col min="13064" max="13064" width="2.5" style="250" bestFit="1" customWidth="1"/>
    <col min="13065" max="13065" width="2.25" style="250"/>
    <col min="13066" max="13066" width="2.5" style="250" bestFit="1" customWidth="1"/>
    <col min="13067" max="13319" width="2.25" style="250"/>
    <col min="13320" max="13320" width="2.5" style="250" bestFit="1" customWidth="1"/>
    <col min="13321" max="13321" width="2.25" style="250"/>
    <col min="13322" max="13322" width="2.5" style="250" bestFit="1" customWidth="1"/>
    <col min="13323" max="13575" width="2.25" style="250"/>
    <col min="13576" max="13576" width="2.5" style="250" bestFit="1" customWidth="1"/>
    <col min="13577" max="13577" width="2.25" style="250"/>
    <col min="13578" max="13578" width="2.5" style="250" bestFit="1" customWidth="1"/>
    <col min="13579" max="13831" width="2.25" style="250"/>
    <col min="13832" max="13832" width="2.5" style="250" bestFit="1" customWidth="1"/>
    <col min="13833" max="13833" width="2.25" style="250"/>
    <col min="13834" max="13834" width="2.5" style="250" bestFit="1" customWidth="1"/>
    <col min="13835" max="14087" width="2.25" style="250"/>
    <col min="14088" max="14088" width="2.5" style="250" bestFit="1" customWidth="1"/>
    <col min="14089" max="14089" width="2.25" style="250"/>
    <col min="14090" max="14090" width="2.5" style="250" bestFit="1" customWidth="1"/>
    <col min="14091" max="14343" width="2.25" style="250"/>
    <col min="14344" max="14344" width="2.5" style="250" bestFit="1" customWidth="1"/>
    <col min="14345" max="14345" width="2.25" style="250"/>
    <col min="14346" max="14346" width="2.5" style="250" bestFit="1" customWidth="1"/>
    <col min="14347" max="14599" width="2.25" style="250"/>
    <col min="14600" max="14600" width="2.5" style="250" bestFit="1" customWidth="1"/>
    <col min="14601" max="14601" width="2.25" style="250"/>
    <col min="14602" max="14602" width="2.5" style="250" bestFit="1" customWidth="1"/>
    <col min="14603" max="14855" width="2.25" style="250"/>
    <col min="14856" max="14856" width="2.5" style="250" bestFit="1" customWidth="1"/>
    <col min="14857" max="14857" width="2.25" style="250"/>
    <col min="14858" max="14858" width="2.5" style="250" bestFit="1" customWidth="1"/>
    <col min="14859" max="15111" width="2.25" style="250"/>
    <col min="15112" max="15112" width="2.5" style="250" bestFit="1" customWidth="1"/>
    <col min="15113" max="15113" width="2.25" style="250"/>
    <col min="15114" max="15114" width="2.5" style="250" bestFit="1" customWidth="1"/>
    <col min="15115" max="15367" width="2.25" style="250"/>
    <col min="15368" max="15368" width="2.5" style="250" bestFit="1" customWidth="1"/>
    <col min="15369" max="15369" width="2.25" style="250"/>
    <col min="15370" max="15370" width="2.5" style="250" bestFit="1" customWidth="1"/>
    <col min="15371" max="15623" width="2.25" style="250"/>
    <col min="15624" max="15624" width="2.5" style="250" bestFit="1" customWidth="1"/>
    <col min="15625" max="15625" width="2.25" style="250"/>
    <col min="15626" max="15626" width="2.5" style="250" bestFit="1" customWidth="1"/>
    <col min="15627" max="15879" width="2.25" style="250"/>
    <col min="15880" max="15880" width="2.5" style="250" bestFit="1" customWidth="1"/>
    <col min="15881" max="15881" width="2.25" style="250"/>
    <col min="15882" max="15882" width="2.5" style="250" bestFit="1" customWidth="1"/>
    <col min="15883" max="16135" width="2.25" style="250"/>
    <col min="16136" max="16136" width="2.5" style="250" bestFit="1" customWidth="1"/>
    <col min="16137" max="16137" width="2.25" style="250"/>
    <col min="16138" max="16138" width="2.5" style="250" bestFit="1" customWidth="1"/>
    <col min="16139" max="16384" width="2.25" style="250"/>
  </cols>
  <sheetData>
    <row r="1" spans="1:79" s="335" customFormat="1">
      <c r="A1" s="1122" t="s">
        <v>778</v>
      </c>
      <c r="B1" s="1123"/>
      <c r="C1" s="1123"/>
      <c r="D1" s="1123"/>
      <c r="E1" s="1123"/>
      <c r="F1" s="1123"/>
      <c r="G1" s="1123"/>
      <c r="H1" s="1123"/>
      <c r="I1" s="1123"/>
      <c r="J1" s="1123"/>
      <c r="K1" s="1123"/>
      <c r="L1" s="1123"/>
      <c r="M1" s="1123"/>
      <c r="N1" s="1123"/>
      <c r="O1" s="1123"/>
      <c r="P1" s="1123"/>
      <c r="Q1" s="1123"/>
      <c r="R1" s="1123"/>
      <c r="S1" s="1123"/>
      <c r="T1" s="1123"/>
      <c r="U1" s="1123"/>
      <c r="V1" s="1123"/>
      <c r="W1" s="1123"/>
      <c r="X1" s="1123"/>
      <c r="Y1" s="1123"/>
      <c r="Z1" s="1123"/>
      <c r="AA1" s="1123"/>
      <c r="AB1" s="1123"/>
      <c r="AC1" s="1123"/>
      <c r="AD1" s="1123"/>
      <c r="AE1" s="1123"/>
      <c r="AF1" s="1123"/>
      <c r="AG1" s="1123"/>
      <c r="AH1" s="1123"/>
      <c r="AI1" s="1123"/>
      <c r="AJ1" s="1123"/>
      <c r="AK1" s="1123"/>
      <c r="AL1" s="1123"/>
      <c r="AM1" s="1123"/>
      <c r="AN1" s="1123"/>
      <c r="AO1" s="1123"/>
      <c r="AP1" s="1123"/>
      <c r="AQ1" s="1123"/>
      <c r="AR1" s="1123"/>
      <c r="AS1" s="1123"/>
      <c r="AT1" s="1123"/>
      <c r="AU1" s="1123"/>
      <c r="AV1" s="1123"/>
      <c r="AW1" s="1123"/>
      <c r="AX1" s="1123"/>
      <c r="AY1" s="1123"/>
      <c r="AZ1" s="1123"/>
      <c r="BA1" s="1123"/>
      <c r="BB1" s="1123"/>
      <c r="BC1" s="1123"/>
      <c r="BD1" s="1123"/>
      <c r="BE1" s="1123"/>
      <c r="BF1" s="1123"/>
      <c r="BG1" s="1123"/>
      <c r="BH1" s="1123"/>
      <c r="BI1" s="1123"/>
      <c r="BJ1" s="1123"/>
      <c r="BK1" s="1123"/>
      <c r="BL1" s="1123"/>
      <c r="BM1" s="1123"/>
      <c r="BN1" s="1123"/>
      <c r="BO1" s="1123"/>
      <c r="BP1" s="1123"/>
      <c r="BQ1" s="1123"/>
    </row>
    <row r="2" spans="1:79" ht="62.25" customHeight="1">
      <c r="A2" s="336"/>
      <c r="B2" s="514" t="s">
        <v>682</v>
      </c>
      <c r="C2" s="1124"/>
      <c r="D2" s="1124"/>
      <c r="E2" s="1124"/>
      <c r="F2" s="1124"/>
      <c r="G2" s="1124"/>
      <c r="H2" s="1124"/>
      <c r="I2" s="1124"/>
      <c r="J2" s="1124"/>
      <c r="K2" s="1124"/>
      <c r="L2" s="1124"/>
      <c r="M2" s="1124"/>
      <c r="N2" s="1124"/>
      <c r="O2" s="1124"/>
      <c r="P2" s="1124"/>
      <c r="Q2" s="1124"/>
      <c r="R2" s="1124"/>
      <c r="S2" s="1124"/>
      <c r="T2" s="1124"/>
      <c r="U2" s="1124"/>
      <c r="V2" s="1124"/>
      <c r="W2" s="1124"/>
      <c r="X2" s="1124"/>
      <c r="Y2" s="1124"/>
      <c r="Z2" s="1124"/>
      <c r="AA2" s="1124"/>
      <c r="AB2" s="1124"/>
      <c r="AC2" s="1124"/>
      <c r="AD2" s="1124"/>
      <c r="AE2" s="1124"/>
      <c r="AF2" s="1124"/>
      <c r="AG2" s="1124"/>
      <c r="AH2" s="1124"/>
      <c r="AI2" s="1124"/>
      <c r="AJ2" s="1124"/>
      <c r="AK2" s="1124"/>
      <c r="AL2" s="1124"/>
      <c r="AM2" s="1124"/>
      <c r="AN2" s="1124"/>
      <c r="AO2" s="1124"/>
      <c r="AP2" s="1124"/>
      <c r="AQ2" s="1124"/>
      <c r="AR2" s="1124"/>
      <c r="AS2" s="1124"/>
      <c r="AT2" s="1124"/>
      <c r="AU2" s="1124"/>
      <c r="AV2" s="1124"/>
      <c r="AW2" s="1124"/>
      <c r="AX2" s="1124"/>
      <c r="AY2" s="1124"/>
      <c r="AZ2" s="1124"/>
      <c r="BA2" s="1124"/>
      <c r="BB2" s="1124"/>
      <c r="BC2" s="1124"/>
      <c r="BD2" s="1124"/>
      <c r="BE2" s="1124"/>
      <c r="BF2" s="1124"/>
      <c r="BG2" s="1124"/>
      <c r="BH2" s="1124"/>
      <c r="BI2" s="1124"/>
      <c r="BJ2" s="1124"/>
      <c r="BK2" s="1124"/>
      <c r="BL2" s="1124"/>
      <c r="BM2" s="1124"/>
      <c r="BN2" s="1124"/>
      <c r="BO2" s="1124"/>
      <c r="BP2" s="1124"/>
      <c r="BQ2" s="1124"/>
      <c r="BR2" s="1124"/>
      <c r="BS2" s="1124"/>
      <c r="BT2" s="1124"/>
      <c r="BZ2" s="380"/>
    </row>
    <row r="3" spans="1:79" s="337" customFormat="1" ht="14.25" customHeight="1">
      <c r="B3" s="250" t="s">
        <v>683</v>
      </c>
    </row>
    <row r="4" spans="1:79" ht="26.25" customHeight="1">
      <c r="B4" s="1125" t="s">
        <v>786</v>
      </c>
      <c r="C4" s="1125"/>
      <c r="D4" s="1125"/>
      <c r="E4" s="1125"/>
      <c r="F4" s="1125"/>
      <c r="G4" s="1125"/>
      <c r="H4" s="1125"/>
      <c r="I4" s="1125"/>
      <c r="J4" s="1125"/>
      <c r="K4" s="1125"/>
      <c r="L4" s="1125"/>
      <c r="M4" s="1125"/>
      <c r="N4" s="1125"/>
      <c r="O4" s="1125"/>
      <c r="P4" s="1125"/>
      <c r="Q4" s="1125"/>
      <c r="R4" s="1125"/>
      <c r="S4" s="1125"/>
      <c r="T4" s="1125"/>
      <c r="U4" s="1125"/>
      <c r="V4" s="1125"/>
      <c r="W4" s="1125"/>
      <c r="X4" s="260"/>
    </row>
    <row r="5" spans="1:79" ht="8.25" customHeight="1">
      <c r="B5" s="332"/>
      <c r="C5" s="332"/>
      <c r="D5" s="332"/>
      <c r="E5" s="332"/>
      <c r="F5" s="332"/>
      <c r="G5" s="332"/>
      <c r="H5" s="332"/>
      <c r="I5" s="332"/>
      <c r="J5" s="332"/>
      <c r="K5" s="332"/>
      <c r="L5" s="332"/>
      <c r="M5" s="332"/>
      <c r="N5" s="332"/>
      <c r="O5" s="332"/>
      <c r="P5" s="332"/>
      <c r="Q5" s="332"/>
      <c r="R5" s="332"/>
      <c r="S5" s="332"/>
      <c r="T5" s="332"/>
      <c r="U5" s="332"/>
      <c r="V5" s="332"/>
      <c r="W5" s="332"/>
    </row>
    <row r="6" spans="1:79" ht="14.25" customHeight="1">
      <c r="B6" s="250" t="s">
        <v>684</v>
      </c>
      <c r="H6" s="332"/>
      <c r="I6" s="332"/>
      <c r="J6" s="332"/>
      <c r="K6" s="332"/>
      <c r="L6" s="332"/>
      <c r="M6" s="332"/>
      <c r="N6" s="332"/>
      <c r="O6" s="332"/>
      <c r="P6" s="332"/>
      <c r="Q6" s="332"/>
      <c r="R6" s="332"/>
      <c r="S6" s="332"/>
      <c r="T6" s="332"/>
      <c r="U6" s="332"/>
      <c r="V6" s="332"/>
      <c r="W6" s="332"/>
      <c r="X6" s="332"/>
      <c r="Y6" s="332"/>
      <c r="Z6" s="332"/>
      <c r="AA6" s="332"/>
      <c r="AB6" s="332"/>
      <c r="AC6" s="332"/>
      <c r="AD6" s="332"/>
      <c r="AE6" s="332"/>
      <c r="AF6" s="332"/>
      <c r="AG6" s="332"/>
      <c r="AH6" s="332"/>
      <c r="AI6" s="332"/>
      <c r="AJ6" s="332"/>
      <c r="AK6" s="332"/>
      <c r="AL6" s="333"/>
      <c r="AM6" s="333"/>
      <c r="AN6" s="333"/>
      <c r="AO6" s="333"/>
      <c r="AP6" s="333"/>
      <c r="AQ6" s="333"/>
      <c r="AR6" s="333"/>
      <c r="AS6" s="333"/>
      <c r="AT6" s="333"/>
      <c r="AU6" s="333"/>
      <c r="AV6" s="333"/>
      <c r="AW6" s="333"/>
      <c r="AX6" s="333"/>
      <c r="AY6" s="333"/>
      <c r="AZ6" s="333"/>
      <c r="BA6" s="333"/>
      <c r="BB6" s="333"/>
      <c r="BC6" s="333"/>
      <c r="BD6" s="333"/>
      <c r="BE6" s="333"/>
      <c r="BF6" s="333"/>
      <c r="BG6" s="333"/>
      <c r="BH6" s="333"/>
      <c r="BI6" s="333"/>
      <c r="BJ6" s="333"/>
      <c r="BK6" s="333"/>
      <c r="BL6" s="333"/>
      <c r="BM6" s="333"/>
      <c r="BN6" s="333"/>
      <c r="BO6" s="333"/>
    </row>
    <row r="7" spans="1:79" s="318" customFormat="1" ht="12" customHeight="1">
      <c r="B7" s="1126" t="s">
        <v>685</v>
      </c>
      <c r="C7" s="1127"/>
      <c r="D7" s="734" t="s">
        <v>686</v>
      </c>
      <c r="E7" s="734"/>
      <c r="F7" s="734"/>
      <c r="G7" s="734"/>
      <c r="H7" s="734"/>
      <c r="I7" s="734"/>
      <c r="J7" s="734"/>
      <c r="K7" s="734"/>
      <c r="L7" s="734" t="s">
        <v>687</v>
      </c>
      <c r="M7" s="734"/>
      <c r="N7" s="734"/>
      <c r="O7" s="734"/>
      <c r="P7" s="734"/>
      <c r="Q7" s="734"/>
      <c r="R7" s="734"/>
      <c r="S7" s="734"/>
      <c r="T7" s="735"/>
      <c r="U7" s="1132"/>
      <c r="V7" s="1132"/>
      <c r="W7" s="1133"/>
      <c r="X7" s="1134" t="s">
        <v>688</v>
      </c>
      <c r="Y7" s="1132"/>
      <c r="Z7" s="1132"/>
      <c r="AA7" s="1132"/>
      <c r="AB7" s="1132"/>
      <c r="AC7" s="1132"/>
      <c r="AD7" s="1132"/>
      <c r="AE7" s="1132"/>
      <c r="AF7" s="1132"/>
      <c r="AG7" s="1132"/>
      <c r="AH7" s="1132"/>
      <c r="AI7" s="1132"/>
      <c r="AJ7" s="1132"/>
      <c r="AK7" s="1132"/>
      <c r="AL7" s="1132"/>
      <c r="AM7" s="1132"/>
      <c r="AN7" s="1132"/>
      <c r="AO7" s="1132"/>
      <c r="AP7" s="1132"/>
      <c r="AQ7" s="1132"/>
      <c r="AR7" s="1132"/>
      <c r="AS7" s="1132"/>
      <c r="AT7" s="1132"/>
      <c r="AU7" s="1132"/>
      <c r="AV7" s="1132"/>
      <c r="AW7" s="1132"/>
      <c r="AX7" s="1132"/>
      <c r="AY7" s="1132"/>
      <c r="AZ7" s="1132"/>
      <c r="BA7" s="1133"/>
      <c r="BB7" s="1135" t="s">
        <v>689</v>
      </c>
      <c r="BC7" s="1136"/>
      <c r="BD7" s="1136"/>
      <c r="BE7" s="1139"/>
      <c r="BF7" s="1139"/>
      <c r="BG7" s="1139"/>
      <c r="BH7" s="1139"/>
      <c r="BI7" s="1139"/>
      <c r="BJ7" s="1139"/>
      <c r="BK7" s="1139"/>
      <c r="BL7" s="1139"/>
      <c r="BM7" s="1140"/>
      <c r="BN7" s="1135" t="s">
        <v>690</v>
      </c>
      <c r="BO7" s="1136"/>
      <c r="BP7" s="1141"/>
      <c r="BQ7" s="867" t="s">
        <v>691</v>
      </c>
      <c r="BR7" s="867"/>
      <c r="BS7" s="867"/>
      <c r="BT7" s="867"/>
    </row>
    <row r="8" spans="1:79" s="318" customFormat="1" ht="20.100000000000001" customHeight="1">
      <c r="B8" s="1128"/>
      <c r="C8" s="1129"/>
      <c r="D8" s="734"/>
      <c r="E8" s="734"/>
      <c r="F8" s="734"/>
      <c r="G8" s="734"/>
      <c r="H8" s="734"/>
      <c r="I8" s="734"/>
      <c r="J8" s="734"/>
      <c r="K8" s="734"/>
      <c r="L8" s="734"/>
      <c r="M8" s="734"/>
      <c r="N8" s="734"/>
      <c r="O8" s="734"/>
      <c r="P8" s="734"/>
      <c r="Q8" s="734"/>
      <c r="R8" s="734"/>
      <c r="S8" s="734"/>
      <c r="T8" s="734"/>
      <c r="U8" s="1137" t="s">
        <v>692</v>
      </c>
      <c r="V8" s="1138"/>
      <c r="W8" s="1142"/>
      <c r="X8" s="1144" t="s">
        <v>693</v>
      </c>
      <c r="Y8" s="1145"/>
      <c r="Z8" s="1145"/>
      <c r="AA8" s="1145"/>
      <c r="AB8" s="1145"/>
      <c r="AC8" s="1145"/>
      <c r="AD8" s="1145"/>
      <c r="AE8" s="1145"/>
      <c r="AF8" s="1145"/>
      <c r="AG8" s="1146"/>
      <c r="AH8" s="1126" t="s">
        <v>694</v>
      </c>
      <c r="AI8" s="1150"/>
      <c r="AJ8" s="1150"/>
      <c r="AK8" s="1150"/>
      <c r="AL8" s="1151"/>
      <c r="AM8" s="1144" t="s">
        <v>695</v>
      </c>
      <c r="AN8" s="1145"/>
      <c r="AO8" s="1145"/>
      <c r="AP8" s="1145"/>
      <c r="AQ8" s="1146"/>
      <c r="AR8" s="1144" t="s">
        <v>696</v>
      </c>
      <c r="AS8" s="1145"/>
      <c r="AT8" s="1145"/>
      <c r="AU8" s="1145"/>
      <c r="AV8" s="1146"/>
      <c r="AW8" s="1144" t="s">
        <v>697</v>
      </c>
      <c r="AX8" s="1145"/>
      <c r="AY8" s="1145"/>
      <c r="AZ8" s="1145"/>
      <c r="BA8" s="1146"/>
      <c r="BB8" s="1137"/>
      <c r="BC8" s="1138"/>
      <c r="BD8" s="1138"/>
      <c r="BE8" s="823" t="s">
        <v>698</v>
      </c>
      <c r="BF8" s="1136"/>
      <c r="BG8" s="1136"/>
      <c r="BH8" s="1136"/>
      <c r="BI8" s="1136"/>
      <c r="BJ8" s="1136"/>
      <c r="BK8" s="1136"/>
      <c r="BL8" s="1136"/>
      <c r="BM8" s="1141"/>
      <c r="BN8" s="1137"/>
      <c r="BO8" s="1138"/>
      <c r="BP8" s="1142"/>
      <c r="BQ8" s="867"/>
      <c r="BR8" s="867"/>
      <c r="BS8" s="867"/>
      <c r="BT8" s="867"/>
    </row>
    <row r="9" spans="1:79" s="318" customFormat="1" ht="39.950000000000003" customHeight="1">
      <c r="B9" s="1130"/>
      <c r="C9" s="1131"/>
      <c r="D9" s="734"/>
      <c r="E9" s="734"/>
      <c r="F9" s="734"/>
      <c r="G9" s="734"/>
      <c r="H9" s="734"/>
      <c r="I9" s="734"/>
      <c r="J9" s="734"/>
      <c r="K9" s="734"/>
      <c r="L9" s="734"/>
      <c r="M9" s="734"/>
      <c r="N9" s="734"/>
      <c r="O9" s="734"/>
      <c r="P9" s="734"/>
      <c r="Q9" s="734"/>
      <c r="R9" s="734"/>
      <c r="S9" s="734"/>
      <c r="T9" s="734"/>
      <c r="U9" s="587"/>
      <c r="V9" s="588"/>
      <c r="W9" s="1143"/>
      <c r="X9" s="1147"/>
      <c r="Y9" s="1148"/>
      <c r="Z9" s="1148"/>
      <c r="AA9" s="1148"/>
      <c r="AB9" s="1148"/>
      <c r="AC9" s="1148"/>
      <c r="AD9" s="1148"/>
      <c r="AE9" s="1148"/>
      <c r="AF9" s="1148"/>
      <c r="AG9" s="1149"/>
      <c r="AH9" s="1152"/>
      <c r="AI9" s="1153"/>
      <c r="AJ9" s="1153"/>
      <c r="AK9" s="1153"/>
      <c r="AL9" s="1154"/>
      <c r="AM9" s="1147"/>
      <c r="AN9" s="1148"/>
      <c r="AO9" s="1148"/>
      <c r="AP9" s="1148"/>
      <c r="AQ9" s="1149"/>
      <c r="AR9" s="1147"/>
      <c r="AS9" s="1148"/>
      <c r="AT9" s="1148"/>
      <c r="AU9" s="1148"/>
      <c r="AV9" s="1149"/>
      <c r="AW9" s="1147"/>
      <c r="AX9" s="1148"/>
      <c r="AY9" s="1148"/>
      <c r="AZ9" s="1148"/>
      <c r="BA9" s="1149"/>
      <c r="BB9" s="587"/>
      <c r="BC9" s="588"/>
      <c r="BD9" s="588"/>
      <c r="BE9" s="587"/>
      <c r="BF9" s="588"/>
      <c r="BG9" s="588"/>
      <c r="BH9" s="588"/>
      <c r="BI9" s="588"/>
      <c r="BJ9" s="588"/>
      <c r="BK9" s="588"/>
      <c r="BL9" s="588"/>
      <c r="BM9" s="1143"/>
      <c r="BN9" s="587"/>
      <c r="BO9" s="588"/>
      <c r="BP9" s="1143"/>
      <c r="BQ9" s="867"/>
      <c r="BR9" s="867"/>
      <c r="BS9" s="867"/>
      <c r="BT9" s="867"/>
    </row>
    <row r="10" spans="1:79" ht="15" customHeight="1">
      <c r="B10" s="511">
        <v>1</v>
      </c>
      <c r="C10" s="513"/>
      <c r="D10" s="954" t="s">
        <v>699</v>
      </c>
      <c r="E10" s="429"/>
      <c r="F10" s="429"/>
      <c r="G10" s="429"/>
      <c r="H10" s="429"/>
      <c r="I10" s="429"/>
      <c r="J10" s="429"/>
      <c r="K10" s="430"/>
      <c r="L10" s="684" t="s">
        <v>700</v>
      </c>
      <c r="M10" s="685"/>
      <c r="N10" s="685"/>
      <c r="O10" s="685"/>
      <c r="P10" s="685"/>
      <c r="Q10" s="685"/>
      <c r="R10" s="685"/>
      <c r="S10" s="685"/>
      <c r="T10" s="686"/>
      <c r="U10" s="706" t="s">
        <v>701</v>
      </c>
      <c r="V10" s="707"/>
      <c r="W10" s="767"/>
      <c r="X10" s="1157" t="s">
        <v>43</v>
      </c>
      <c r="Y10" s="685"/>
      <c r="Z10" s="685"/>
      <c r="AA10" s="685"/>
      <c r="AB10" s="685"/>
      <c r="AC10" s="685"/>
      <c r="AD10" s="685"/>
      <c r="AE10" s="685"/>
      <c r="AF10" s="685"/>
      <c r="AG10" s="686"/>
      <c r="AH10" s="1157" t="s">
        <v>45</v>
      </c>
      <c r="AI10" s="685"/>
      <c r="AJ10" s="685"/>
      <c r="AK10" s="685"/>
      <c r="AL10" s="686"/>
      <c r="AM10" s="684">
        <v>0</v>
      </c>
      <c r="AN10" s="685"/>
      <c r="AO10" s="685"/>
      <c r="AP10" s="704"/>
      <c r="AQ10" s="338" t="s">
        <v>569</v>
      </c>
      <c r="AR10" s="1157">
        <v>2</v>
      </c>
      <c r="AS10" s="1158"/>
      <c r="AT10" s="1158"/>
      <c r="AU10" s="1159"/>
      <c r="AV10" s="338" t="s">
        <v>569</v>
      </c>
      <c r="AW10" s="1160">
        <f>IF(AR10-AM10=0,"",AR10-AM10)</f>
        <v>2</v>
      </c>
      <c r="AX10" s="1161"/>
      <c r="AY10" s="1161"/>
      <c r="AZ10" s="1162"/>
      <c r="BA10" s="339" t="s">
        <v>569</v>
      </c>
      <c r="BB10" s="1157" t="s">
        <v>39</v>
      </c>
      <c r="BC10" s="685"/>
      <c r="BD10" s="686"/>
      <c r="BE10" s="1163"/>
      <c r="BF10" s="1163"/>
      <c r="BG10" s="1163"/>
      <c r="BH10" s="1163"/>
      <c r="BI10" s="1163"/>
      <c r="BJ10" s="1163"/>
      <c r="BK10" s="1163"/>
      <c r="BL10" s="1163"/>
      <c r="BM10" s="1163"/>
      <c r="BN10" s="706" t="s">
        <v>762</v>
      </c>
      <c r="BO10" s="707"/>
      <c r="BP10" s="767"/>
      <c r="BQ10" s="716"/>
      <c r="BR10" s="716"/>
      <c r="BS10" s="716"/>
      <c r="BT10" s="716"/>
      <c r="BV10" s="340"/>
      <c r="BW10" s="341"/>
      <c r="BX10" s="341"/>
      <c r="BY10" s="341"/>
      <c r="BZ10" s="341"/>
      <c r="CA10" s="341"/>
    </row>
    <row r="11" spans="1:79" ht="15" customHeight="1">
      <c r="B11" s="511">
        <v>2</v>
      </c>
      <c r="C11" s="513"/>
      <c r="D11" s="954" t="s">
        <v>40</v>
      </c>
      <c r="E11" s="429"/>
      <c r="F11" s="429"/>
      <c r="G11" s="429"/>
      <c r="H11" s="429"/>
      <c r="I11" s="429"/>
      <c r="J11" s="429"/>
      <c r="K11" s="430"/>
      <c r="L11" s="684" t="s">
        <v>700</v>
      </c>
      <c r="M11" s="685"/>
      <c r="N11" s="685"/>
      <c r="O11" s="685"/>
      <c r="P11" s="685"/>
      <c r="Q11" s="685"/>
      <c r="R11" s="685"/>
      <c r="S11" s="685"/>
      <c r="T11" s="686"/>
      <c r="U11" s="684" t="s">
        <v>39</v>
      </c>
      <c r="V11" s="685"/>
      <c r="W11" s="686"/>
      <c r="X11" s="1157" t="s">
        <v>43</v>
      </c>
      <c r="Y11" s="685"/>
      <c r="Z11" s="685"/>
      <c r="AA11" s="685"/>
      <c r="AB11" s="685"/>
      <c r="AC11" s="685"/>
      <c r="AD11" s="685"/>
      <c r="AE11" s="685"/>
      <c r="AF11" s="685"/>
      <c r="AG11" s="686"/>
      <c r="AH11" s="1157" t="s">
        <v>45</v>
      </c>
      <c r="AI11" s="685"/>
      <c r="AJ11" s="685"/>
      <c r="AK11" s="685"/>
      <c r="AL11" s="686"/>
      <c r="AM11" s="684">
        <v>0</v>
      </c>
      <c r="AN11" s="685"/>
      <c r="AO11" s="685"/>
      <c r="AP11" s="704"/>
      <c r="AQ11" s="338" t="s">
        <v>569</v>
      </c>
      <c r="AR11" s="1157">
        <v>1</v>
      </c>
      <c r="AS11" s="1158"/>
      <c r="AT11" s="1158"/>
      <c r="AU11" s="1159"/>
      <c r="AV11" s="338" t="s">
        <v>569</v>
      </c>
      <c r="AW11" s="1160">
        <f>IF(AR11-AM11=0,"",AR11-AM11)</f>
        <v>1</v>
      </c>
      <c r="AX11" s="1161"/>
      <c r="AY11" s="1161"/>
      <c r="AZ11" s="1162"/>
      <c r="BA11" s="339" t="s">
        <v>569</v>
      </c>
      <c r="BB11" s="684" t="s">
        <v>39</v>
      </c>
      <c r="BC11" s="685"/>
      <c r="BD11" s="686"/>
      <c r="BE11" s="733"/>
      <c r="BF11" s="733"/>
      <c r="BG11" s="733"/>
      <c r="BH11" s="733"/>
      <c r="BI11" s="733"/>
      <c r="BJ11" s="733"/>
      <c r="BK11" s="733"/>
      <c r="BL11" s="733"/>
      <c r="BM11" s="733"/>
      <c r="BN11" s="706" t="s">
        <v>762</v>
      </c>
      <c r="BO11" s="707"/>
      <c r="BP11" s="767"/>
      <c r="BQ11" s="716"/>
      <c r="BR11" s="716"/>
      <c r="BS11" s="716"/>
      <c r="BT11" s="716"/>
    </row>
    <row r="12" spans="1:79" ht="15" customHeight="1">
      <c r="B12" s="511">
        <v>3</v>
      </c>
      <c r="C12" s="513"/>
      <c r="D12" s="954" t="s">
        <v>40</v>
      </c>
      <c r="E12" s="429"/>
      <c r="F12" s="429"/>
      <c r="G12" s="429"/>
      <c r="H12" s="429"/>
      <c r="I12" s="429"/>
      <c r="J12" s="429"/>
      <c r="K12" s="430"/>
      <c r="L12" s="684" t="s">
        <v>700</v>
      </c>
      <c r="M12" s="685"/>
      <c r="N12" s="685"/>
      <c r="O12" s="685"/>
      <c r="P12" s="685"/>
      <c r="Q12" s="685"/>
      <c r="R12" s="685"/>
      <c r="S12" s="685"/>
      <c r="T12" s="686"/>
      <c r="U12" s="706" t="s">
        <v>701</v>
      </c>
      <c r="V12" s="707"/>
      <c r="W12" s="767"/>
      <c r="X12" s="1157" t="s">
        <v>43</v>
      </c>
      <c r="Y12" s="685"/>
      <c r="Z12" s="685"/>
      <c r="AA12" s="685"/>
      <c r="AB12" s="685"/>
      <c r="AC12" s="685"/>
      <c r="AD12" s="685"/>
      <c r="AE12" s="685"/>
      <c r="AF12" s="685"/>
      <c r="AG12" s="686"/>
      <c r="AH12" s="1157" t="s">
        <v>45</v>
      </c>
      <c r="AI12" s="685"/>
      <c r="AJ12" s="685"/>
      <c r="AK12" s="685"/>
      <c r="AL12" s="686"/>
      <c r="AM12" s="684">
        <v>0</v>
      </c>
      <c r="AN12" s="685"/>
      <c r="AO12" s="685"/>
      <c r="AP12" s="704"/>
      <c r="AQ12" s="338" t="s">
        <v>569</v>
      </c>
      <c r="AR12" s="1157">
        <v>1</v>
      </c>
      <c r="AS12" s="1158"/>
      <c r="AT12" s="1158"/>
      <c r="AU12" s="1159"/>
      <c r="AV12" s="338" t="s">
        <v>569</v>
      </c>
      <c r="AW12" s="1160">
        <f>IF(AR12-AM12=0,"",AR12-AM12)</f>
        <v>1</v>
      </c>
      <c r="AX12" s="1161"/>
      <c r="AY12" s="1161"/>
      <c r="AZ12" s="1162"/>
      <c r="BA12" s="339" t="s">
        <v>569</v>
      </c>
      <c r="BB12" s="1155" t="s">
        <v>701</v>
      </c>
      <c r="BC12" s="1156"/>
      <c r="BD12" s="860"/>
      <c r="BE12" s="1125" t="s">
        <v>702</v>
      </c>
      <c r="BF12" s="432"/>
      <c r="BG12" s="432"/>
      <c r="BH12" s="432"/>
      <c r="BI12" s="432"/>
      <c r="BJ12" s="432"/>
      <c r="BK12" s="432"/>
      <c r="BL12" s="432"/>
      <c r="BM12" s="432"/>
      <c r="BN12" s="706" t="s">
        <v>701</v>
      </c>
      <c r="BO12" s="707"/>
      <c r="BP12" s="767"/>
      <c r="BQ12" s="716"/>
      <c r="BR12" s="716"/>
      <c r="BS12" s="716"/>
      <c r="BT12" s="716"/>
    </row>
    <row r="13" spans="1:79" ht="15" customHeight="1">
      <c r="B13" s="511">
        <v>4</v>
      </c>
      <c r="C13" s="513"/>
      <c r="D13" s="1155"/>
      <c r="E13" s="1156"/>
      <c r="F13" s="1156"/>
      <c r="G13" s="1156"/>
      <c r="H13" s="1156"/>
      <c r="I13" s="1156"/>
      <c r="J13" s="1156"/>
      <c r="K13" s="860"/>
      <c r="L13" s="1155"/>
      <c r="M13" s="1156"/>
      <c r="N13" s="1156"/>
      <c r="O13" s="1156"/>
      <c r="P13" s="1156"/>
      <c r="Q13" s="1156"/>
      <c r="R13" s="1156"/>
      <c r="S13" s="1156"/>
      <c r="T13" s="860"/>
      <c r="U13" s="706" t="s">
        <v>701</v>
      </c>
      <c r="V13" s="707"/>
      <c r="W13" s="767"/>
      <c r="X13" s="1155"/>
      <c r="Y13" s="1156"/>
      <c r="Z13" s="1156"/>
      <c r="AA13" s="1156"/>
      <c r="AB13" s="1156"/>
      <c r="AC13" s="1156"/>
      <c r="AD13" s="1156"/>
      <c r="AE13" s="1156"/>
      <c r="AF13" s="1156"/>
      <c r="AG13" s="860"/>
      <c r="AH13" s="919"/>
      <c r="AI13" s="920"/>
      <c r="AJ13" s="920"/>
      <c r="AK13" s="920"/>
      <c r="AL13" s="921"/>
      <c r="AM13" s="1155"/>
      <c r="AN13" s="1156"/>
      <c r="AO13" s="1156"/>
      <c r="AP13" s="1164"/>
      <c r="AQ13" s="338" t="s">
        <v>569</v>
      </c>
      <c r="AR13" s="1155"/>
      <c r="AS13" s="1156"/>
      <c r="AT13" s="1156"/>
      <c r="AU13" s="1164"/>
      <c r="AV13" s="338" t="s">
        <v>569</v>
      </c>
      <c r="AW13" s="511" t="str">
        <f>IF(AR13-AM13=0,"",AR13-AM13)</f>
        <v/>
      </c>
      <c r="AX13" s="512"/>
      <c r="AY13" s="512"/>
      <c r="AZ13" s="1165"/>
      <c r="BA13" s="339" t="s">
        <v>569</v>
      </c>
      <c r="BB13" s="1155" t="s">
        <v>701</v>
      </c>
      <c r="BC13" s="1156"/>
      <c r="BD13" s="860"/>
      <c r="BE13" s="733"/>
      <c r="BF13" s="733"/>
      <c r="BG13" s="733"/>
      <c r="BH13" s="733"/>
      <c r="BI13" s="733"/>
      <c r="BJ13" s="733"/>
      <c r="BK13" s="733"/>
      <c r="BL13" s="733"/>
      <c r="BM13" s="733"/>
      <c r="BN13" s="706" t="s">
        <v>701</v>
      </c>
      <c r="BO13" s="707"/>
      <c r="BP13" s="767"/>
      <c r="BQ13" s="716"/>
      <c r="BR13" s="716"/>
      <c r="BS13" s="716"/>
      <c r="BT13" s="716"/>
    </row>
    <row r="14" spans="1:79" ht="15" customHeight="1">
      <c r="B14" s="511">
        <v>5</v>
      </c>
      <c r="C14" s="513"/>
      <c r="D14" s="1155"/>
      <c r="E14" s="1156"/>
      <c r="F14" s="1156"/>
      <c r="G14" s="1156"/>
      <c r="H14" s="1156"/>
      <c r="I14" s="1156"/>
      <c r="J14" s="1156"/>
      <c r="K14" s="860"/>
      <c r="L14" s="1155"/>
      <c r="M14" s="1156"/>
      <c r="N14" s="1156"/>
      <c r="O14" s="1156"/>
      <c r="P14" s="1156"/>
      <c r="Q14" s="1156"/>
      <c r="R14" s="1156"/>
      <c r="S14" s="1156"/>
      <c r="T14" s="860"/>
      <c r="U14" s="706" t="s">
        <v>701</v>
      </c>
      <c r="V14" s="707"/>
      <c r="W14" s="767"/>
      <c r="X14" s="1155"/>
      <c r="Y14" s="1156"/>
      <c r="Z14" s="1156"/>
      <c r="AA14" s="1156"/>
      <c r="AB14" s="1156"/>
      <c r="AC14" s="1156"/>
      <c r="AD14" s="1156"/>
      <c r="AE14" s="1156"/>
      <c r="AF14" s="1156"/>
      <c r="AG14" s="860"/>
      <c r="AH14" s="919"/>
      <c r="AI14" s="920"/>
      <c r="AJ14" s="920"/>
      <c r="AK14" s="920"/>
      <c r="AL14" s="921"/>
      <c r="AM14" s="1155"/>
      <c r="AN14" s="1156"/>
      <c r="AO14" s="1156"/>
      <c r="AP14" s="1164"/>
      <c r="AQ14" s="338" t="s">
        <v>569</v>
      </c>
      <c r="AR14" s="1155"/>
      <c r="AS14" s="1156"/>
      <c r="AT14" s="1156"/>
      <c r="AU14" s="1164"/>
      <c r="AV14" s="338" t="s">
        <v>569</v>
      </c>
      <c r="AW14" s="511" t="str">
        <f>IF(AR14-AM14=0,"",AR14-AM14)</f>
        <v/>
      </c>
      <c r="AX14" s="512"/>
      <c r="AY14" s="512"/>
      <c r="AZ14" s="1165"/>
      <c r="BA14" s="339" t="s">
        <v>569</v>
      </c>
      <c r="BB14" s="1155" t="s">
        <v>701</v>
      </c>
      <c r="BC14" s="1156"/>
      <c r="BD14" s="860"/>
      <c r="BE14" s="733"/>
      <c r="BF14" s="733"/>
      <c r="BG14" s="733"/>
      <c r="BH14" s="733"/>
      <c r="BI14" s="733"/>
      <c r="BJ14" s="733"/>
      <c r="BK14" s="733"/>
      <c r="BL14" s="733"/>
      <c r="BM14" s="733"/>
      <c r="BN14" s="706" t="s">
        <v>701</v>
      </c>
      <c r="BO14" s="707"/>
      <c r="BP14" s="767"/>
      <c r="BQ14" s="716"/>
      <c r="BR14" s="716"/>
      <c r="BS14" s="716"/>
      <c r="BT14" s="716"/>
    </row>
    <row r="15" spans="1:79" ht="11.25" customHeight="1">
      <c r="B15" s="334" t="s">
        <v>703</v>
      </c>
      <c r="C15" s="342"/>
      <c r="D15" s="342"/>
      <c r="E15" s="342"/>
      <c r="F15" s="342"/>
      <c r="G15" s="342"/>
      <c r="H15" s="342"/>
      <c r="I15" s="342"/>
      <c r="J15" s="342"/>
      <c r="K15" s="342"/>
      <c r="L15" s="342"/>
      <c r="M15" s="342"/>
      <c r="N15" s="342"/>
      <c r="O15" s="342"/>
      <c r="P15" s="342"/>
      <c r="Q15" s="342"/>
      <c r="R15" s="342"/>
      <c r="S15" s="342"/>
      <c r="T15" s="342"/>
      <c r="U15" s="342"/>
      <c r="V15" s="342"/>
      <c r="W15" s="342"/>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5"/>
      <c r="AY15" s="235"/>
      <c r="AZ15" s="235"/>
      <c r="BA15" s="235"/>
      <c r="BB15" s="342"/>
      <c r="BC15" s="342"/>
      <c r="BD15" s="342"/>
      <c r="BE15" s="342"/>
      <c r="BF15" s="342"/>
      <c r="BG15" s="342"/>
      <c r="BH15" s="342"/>
      <c r="BI15" s="342"/>
      <c r="BJ15" s="342"/>
      <c r="BK15" s="342"/>
      <c r="BL15" s="342"/>
      <c r="BM15" s="342"/>
    </row>
    <row r="16" spans="1:79" ht="11.25" customHeight="1">
      <c r="B16" s="964" t="s">
        <v>704</v>
      </c>
      <c r="C16" s="964"/>
      <c r="D16" s="964"/>
      <c r="E16" s="964"/>
      <c r="F16" s="964"/>
      <c r="G16" s="964"/>
      <c r="H16" s="964"/>
      <c r="I16" s="964"/>
      <c r="J16" s="964"/>
      <c r="K16" s="964"/>
      <c r="L16" s="964"/>
      <c r="M16" s="964"/>
      <c r="N16" s="964"/>
      <c r="O16" s="964"/>
      <c r="P16" s="964"/>
      <c r="Q16" s="964"/>
      <c r="R16" s="964"/>
      <c r="S16" s="964"/>
      <c r="T16" s="964"/>
      <c r="U16" s="964"/>
      <c r="V16" s="964"/>
      <c r="W16" s="964"/>
      <c r="X16" s="964"/>
      <c r="Y16" s="964"/>
      <c r="Z16" s="964"/>
      <c r="AA16" s="964"/>
      <c r="AB16" s="964"/>
      <c r="AC16" s="964"/>
      <c r="AD16" s="964"/>
      <c r="AE16" s="964"/>
      <c r="AF16" s="964"/>
      <c r="AG16" s="964"/>
      <c r="AH16" s="964"/>
      <c r="AI16" s="964"/>
      <c r="AJ16" s="964"/>
      <c r="AK16" s="964"/>
      <c r="AL16" s="964"/>
      <c r="AM16" s="964"/>
      <c r="AN16" s="964"/>
      <c r="AO16" s="964"/>
      <c r="AP16" s="964"/>
      <c r="AQ16" s="964"/>
      <c r="AR16" s="964"/>
      <c r="AS16" s="964"/>
      <c r="AT16" s="964"/>
      <c r="AU16" s="964"/>
      <c r="AV16" s="964"/>
      <c r="AW16" s="964"/>
      <c r="AX16" s="964"/>
      <c r="AY16" s="964"/>
      <c r="AZ16" s="964"/>
      <c r="BA16" s="964"/>
      <c r="BB16" s="964"/>
      <c r="BC16" s="964"/>
      <c r="BD16" s="964"/>
      <c r="BE16" s="964"/>
      <c r="BF16" s="964"/>
      <c r="BG16" s="964"/>
      <c r="BH16" s="964"/>
      <c r="BI16" s="964"/>
      <c r="BJ16" s="964"/>
      <c r="BK16" s="964"/>
      <c r="BL16" s="964"/>
      <c r="BM16" s="964"/>
      <c r="BN16" s="964"/>
      <c r="BO16" s="964"/>
      <c r="BP16" s="964"/>
      <c r="BQ16" s="964"/>
      <c r="BR16" s="964"/>
      <c r="BS16" s="964"/>
    </row>
    <row r="17" spans="2:74" ht="11.25" customHeight="1">
      <c r="B17" s="964"/>
      <c r="C17" s="964"/>
      <c r="D17" s="964"/>
      <c r="E17" s="964"/>
      <c r="F17" s="964"/>
      <c r="G17" s="964"/>
      <c r="H17" s="964"/>
      <c r="I17" s="964"/>
      <c r="J17" s="964"/>
      <c r="K17" s="964"/>
      <c r="L17" s="964"/>
      <c r="M17" s="964"/>
      <c r="N17" s="964"/>
      <c r="O17" s="964"/>
      <c r="P17" s="964"/>
      <c r="Q17" s="964"/>
      <c r="R17" s="964"/>
      <c r="S17" s="964"/>
      <c r="T17" s="964"/>
      <c r="U17" s="964"/>
      <c r="V17" s="964"/>
      <c r="W17" s="964"/>
      <c r="X17" s="964"/>
      <c r="Y17" s="964"/>
      <c r="Z17" s="964"/>
      <c r="AA17" s="964"/>
      <c r="AB17" s="964"/>
      <c r="AC17" s="964"/>
      <c r="AD17" s="964"/>
      <c r="AE17" s="964"/>
      <c r="AF17" s="964"/>
      <c r="AG17" s="964"/>
      <c r="AH17" s="964"/>
      <c r="AI17" s="964"/>
      <c r="AJ17" s="964"/>
      <c r="AK17" s="964"/>
      <c r="AL17" s="964"/>
      <c r="AM17" s="964"/>
      <c r="AN17" s="964"/>
      <c r="AO17" s="964"/>
      <c r="AP17" s="964"/>
      <c r="AQ17" s="964"/>
      <c r="AR17" s="964"/>
      <c r="AS17" s="964"/>
      <c r="AT17" s="964"/>
      <c r="AU17" s="964"/>
      <c r="AV17" s="964"/>
      <c r="AW17" s="964"/>
      <c r="AX17" s="964"/>
      <c r="AY17" s="964"/>
      <c r="AZ17" s="964"/>
      <c r="BA17" s="964"/>
      <c r="BB17" s="964"/>
      <c r="BC17" s="964"/>
      <c r="BD17" s="964"/>
      <c r="BE17" s="964"/>
      <c r="BF17" s="964"/>
      <c r="BG17" s="964"/>
      <c r="BH17" s="964"/>
      <c r="BI17" s="964"/>
      <c r="BJ17" s="964"/>
      <c r="BK17" s="964"/>
      <c r="BL17" s="964"/>
      <c r="BM17" s="964"/>
      <c r="BN17" s="964"/>
      <c r="BO17" s="964"/>
      <c r="BP17" s="964"/>
      <c r="BQ17" s="964"/>
      <c r="BR17" s="964"/>
      <c r="BS17" s="964"/>
    </row>
    <row r="18" spans="2:74" ht="11.25" customHeight="1">
      <c r="B18" s="334" t="s">
        <v>705</v>
      </c>
      <c r="C18" s="342"/>
      <c r="D18" s="342"/>
      <c r="E18" s="342"/>
      <c r="F18" s="342"/>
      <c r="G18" s="342"/>
      <c r="H18" s="342"/>
      <c r="I18" s="342"/>
      <c r="J18" s="342"/>
      <c r="K18" s="342"/>
      <c r="L18" s="342"/>
      <c r="M18" s="342"/>
      <c r="N18" s="342"/>
      <c r="O18" s="342"/>
      <c r="P18" s="342"/>
      <c r="Q18" s="342"/>
      <c r="R18" s="342"/>
      <c r="S18" s="342"/>
      <c r="T18" s="342"/>
      <c r="U18" s="342"/>
      <c r="V18" s="342"/>
      <c r="W18" s="342"/>
      <c r="X18" s="342"/>
      <c r="Y18" s="342"/>
      <c r="Z18" s="342"/>
      <c r="AA18" s="342"/>
      <c r="AB18" s="342"/>
      <c r="AC18" s="342"/>
      <c r="AD18" s="342"/>
      <c r="AE18" s="342"/>
      <c r="AF18" s="342"/>
      <c r="AG18" s="342"/>
      <c r="AH18" s="342"/>
      <c r="AI18" s="342"/>
      <c r="AJ18" s="342"/>
      <c r="AK18" s="342"/>
      <c r="AL18" s="342"/>
      <c r="AM18" s="342"/>
      <c r="AN18" s="342"/>
      <c r="AO18" s="342"/>
      <c r="AP18" s="342"/>
      <c r="AQ18" s="342"/>
      <c r="AR18" s="342"/>
      <c r="AS18" s="342"/>
      <c r="AT18" s="342"/>
      <c r="AU18" s="342"/>
      <c r="AV18" s="342"/>
      <c r="AW18" s="342"/>
      <c r="AX18" s="342"/>
      <c r="AY18" s="342"/>
      <c r="AZ18" s="342"/>
      <c r="BA18" s="342"/>
      <c r="BB18" s="342"/>
      <c r="BC18" s="342"/>
      <c r="BD18" s="342"/>
      <c r="BE18" s="342"/>
      <c r="BF18" s="342"/>
      <c r="BG18" s="342"/>
      <c r="BH18" s="342"/>
      <c r="BI18" s="342"/>
      <c r="BJ18" s="342"/>
      <c r="BK18" s="342"/>
      <c r="BL18" s="342"/>
      <c r="BM18" s="342"/>
      <c r="BN18" s="332"/>
      <c r="BO18" s="332"/>
      <c r="BP18" s="332"/>
    </row>
    <row r="19" spans="2:74" ht="11.25" customHeight="1">
      <c r="B19" s="334" t="s">
        <v>706</v>
      </c>
      <c r="C19" s="342"/>
      <c r="D19" s="342"/>
      <c r="E19" s="342"/>
      <c r="F19" s="342"/>
      <c r="G19" s="342"/>
      <c r="H19" s="342"/>
      <c r="I19" s="342"/>
      <c r="J19" s="342"/>
      <c r="K19" s="342"/>
      <c r="L19" s="342"/>
      <c r="M19" s="342"/>
      <c r="N19" s="342"/>
      <c r="O19" s="342"/>
      <c r="P19" s="342"/>
      <c r="Q19" s="342"/>
      <c r="R19" s="342"/>
      <c r="S19" s="342"/>
      <c r="T19" s="342"/>
      <c r="U19" s="342"/>
      <c r="V19" s="342"/>
      <c r="W19" s="342"/>
      <c r="X19" s="342"/>
      <c r="Y19" s="342"/>
      <c r="Z19" s="342"/>
      <c r="AA19" s="342"/>
      <c r="AB19" s="342"/>
      <c r="AC19" s="342"/>
      <c r="AD19" s="342"/>
      <c r="AE19" s="342"/>
      <c r="AF19" s="342"/>
      <c r="AG19" s="342"/>
      <c r="AH19" s="342"/>
      <c r="AI19" s="342"/>
      <c r="AJ19" s="342"/>
      <c r="AK19" s="342"/>
      <c r="AL19" s="342"/>
      <c r="AM19" s="342"/>
      <c r="AN19" s="342"/>
      <c r="AO19" s="342"/>
      <c r="AP19" s="342"/>
      <c r="AQ19" s="342"/>
      <c r="AR19" s="342"/>
      <c r="AS19" s="342"/>
      <c r="AT19" s="342"/>
      <c r="AU19" s="342"/>
      <c r="AV19" s="342"/>
      <c r="AW19" s="342"/>
      <c r="AX19" s="342"/>
      <c r="AY19" s="342"/>
      <c r="AZ19" s="342"/>
      <c r="BA19" s="342"/>
      <c r="BB19" s="342"/>
      <c r="BC19" s="342"/>
      <c r="BD19" s="342"/>
      <c r="BE19" s="342"/>
      <c r="BF19" s="342"/>
      <c r="BG19" s="342"/>
      <c r="BH19" s="342"/>
      <c r="BI19" s="342"/>
      <c r="BJ19" s="342"/>
      <c r="BK19" s="342"/>
      <c r="BL19" s="342"/>
      <c r="BM19" s="342"/>
      <c r="BN19" s="332"/>
      <c r="BO19" s="332"/>
      <c r="BP19" s="332"/>
    </row>
    <row r="20" spans="2:74" ht="11.25" customHeight="1">
      <c r="B20" s="334" t="s">
        <v>707</v>
      </c>
      <c r="C20" s="342"/>
      <c r="D20" s="342"/>
      <c r="E20" s="342"/>
      <c r="F20" s="342"/>
      <c r="G20" s="342"/>
      <c r="H20" s="342"/>
      <c r="I20" s="342"/>
      <c r="J20" s="342"/>
      <c r="K20" s="342"/>
      <c r="L20" s="342"/>
      <c r="M20" s="342"/>
      <c r="N20" s="342"/>
      <c r="O20" s="342"/>
      <c r="P20" s="342"/>
      <c r="Q20" s="342"/>
      <c r="R20" s="342"/>
      <c r="S20" s="342"/>
      <c r="T20" s="342"/>
      <c r="U20" s="342"/>
      <c r="V20" s="342"/>
      <c r="W20" s="342"/>
      <c r="X20" s="342"/>
      <c r="Y20" s="342"/>
      <c r="Z20" s="342"/>
      <c r="AA20" s="342"/>
      <c r="AB20" s="342"/>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32"/>
      <c r="BO20" s="332"/>
      <c r="BP20" s="332"/>
    </row>
    <row r="21" spans="2:74" ht="7.5" customHeight="1">
      <c r="B21" s="334"/>
      <c r="C21" s="342"/>
      <c r="D21" s="342"/>
      <c r="E21" s="342"/>
      <c r="F21" s="342"/>
      <c r="G21" s="342"/>
      <c r="H21" s="342"/>
      <c r="I21" s="342"/>
      <c r="J21" s="342"/>
      <c r="K21" s="342"/>
      <c r="L21" s="342"/>
      <c r="M21" s="342"/>
      <c r="N21" s="342"/>
      <c r="O21" s="342"/>
      <c r="P21" s="342"/>
      <c r="Q21" s="342"/>
      <c r="R21" s="342"/>
      <c r="S21" s="342"/>
      <c r="T21" s="342"/>
      <c r="U21" s="342"/>
      <c r="V21" s="342"/>
      <c r="W21" s="342"/>
      <c r="X21" s="342"/>
      <c r="Y21" s="342"/>
      <c r="Z21" s="342"/>
      <c r="AA21" s="342"/>
      <c r="AB21" s="342"/>
      <c r="AC21" s="342"/>
      <c r="AD21" s="342"/>
      <c r="AE21" s="342"/>
      <c r="AF21" s="342"/>
      <c r="AG21" s="342"/>
      <c r="AH21" s="342"/>
      <c r="AI21" s="342"/>
      <c r="AJ21" s="342"/>
      <c r="AK21" s="342"/>
      <c r="AL21" s="342"/>
      <c r="AM21" s="342"/>
      <c r="AN21" s="342"/>
      <c r="AO21" s="342"/>
      <c r="AP21" s="342"/>
      <c r="AQ21" s="342"/>
      <c r="AR21" s="342"/>
      <c r="AS21" s="342"/>
      <c r="AT21" s="342"/>
      <c r="AU21" s="342"/>
      <c r="AV21" s="342"/>
      <c r="AW21" s="342"/>
      <c r="AX21" s="342"/>
      <c r="AY21" s="342"/>
      <c r="AZ21" s="342"/>
      <c r="BA21" s="342"/>
      <c r="BB21" s="342"/>
      <c r="BC21" s="342"/>
      <c r="BD21" s="342"/>
      <c r="BE21" s="342"/>
      <c r="BF21" s="342"/>
      <c r="BG21" s="342"/>
      <c r="BH21" s="342"/>
      <c r="BI21" s="342"/>
      <c r="BJ21" s="342"/>
      <c r="BK21" s="342"/>
      <c r="BL21" s="342"/>
      <c r="BM21" s="342"/>
      <c r="BN21" s="332"/>
      <c r="BO21" s="332"/>
      <c r="BP21" s="332"/>
    </row>
    <row r="22" spans="2:74" ht="14.25" customHeight="1">
      <c r="B22" s="250" t="s">
        <v>708</v>
      </c>
      <c r="AH22" s="343"/>
    </row>
    <row r="23" spans="2:74" s="318" customFormat="1" ht="12" customHeight="1">
      <c r="B23" s="1126" t="s">
        <v>685</v>
      </c>
      <c r="C23" s="1127"/>
      <c r="D23" s="734" t="s">
        <v>709</v>
      </c>
      <c r="E23" s="734"/>
      <c r="F23" s="734"/>
      <c r="G23" s="734"/>
      <c r="H23" s="734"/>
      <c r="I23" s="734"/>
      <c r="J23" s="734"/>
      <c r="K23" s="734"/>
      <c r="L23" s="734" t="s">
        <v>710</v>
      </c>
      <c r="M23" s="734"/>
      <c r="N23" s="734"/>
      <c r="O23" s="734"/>
      <c r="P23" s="734"/>
      <c r="Q23" s="734"/>
      <c r="R23" s="734"/>
      <c r="S23" s="734"/>
      <c r="T23" s="735"/>
      <c r="U23" s="344"/>
      <c r="V23" s="344"/>
      <c r="W23" s="344"/>
      <c r="X23" s="1166" t="s">
        <v>688</v>
      </c>
      <c r="Y23" s="705"/>
      <c r="Z23" s="705"/>
      <c r="AA23" s="705"/>
      <c r="AB23" s="705"/>
      <c r="AC23" s="705"/>
      <c r="AD23" s="705"/>
      <c r="AE23" s="705"/>
      <c r="AF23" s="705"/>
      <c r="AG23" s="705"/>
      <c r="AH23" s="705"/>
      <c r="AI23" s="705"/>
      <c r="AJ23" s="705"/>
      <c r="AK23" s="705"/>
      <c r="AL23" s="705"/>
      <c r="AM23" s="705"/>
      <c r="AN23" s="705"/>
      <c r="AO23" s="705"/>
      <c r="AP23" s="705"/>
      <c r="AQ23" s="705"/>
      <c r="AR23" s="705"/>
      <c r="AS23" s="705"/>
      <c r="AT23" s="705"/>
      <c r="AU23" s="705"/>
      <c r="AV23" s="705"/>
      <c r="AW23" s="705"/>
      <c r="AX23" s="705"/>
      <c r="AY23" s="705"/>
      <c r="AZ23" s="705"/>
      <c r="BA23" s="705"/>
      <c r="BB23" s="705"/>
      <c r="BC23" s="705"/>
      <c r="BD23" s="705"/>
      <c r="BE23" s="709"/>
      <c r="BF23" s="1135" t="s">
        <v>689</v>
      </c>
      <c r="BG23" s="1136"/>
      <c r="BH23" s="1136"/>
      <c r="BI23" s="1132"/>
      <c r="BJ23" s="1132"/>
      <c r="BK23" s="1132"/>
      <c r="BL23" s="1132"/>
      <c r="BM23" s="1132"/>
      <c r="BN23" s="1167"/>
      <c r="BO23" s="1167"/>
      <c r="BP23" s="1168"/>
      <c r="BQ23" s="1135" t="s">
        <v>690</v>
      </c>
      <c r="BR23" s="1136"/>
      <c r="BS23" s="1141"/>
      <c r="BT23" s="1137"/>
      <c r="BU23" s="1138"/>
      <c r="BV23" s="1138"/>
    </row>
    <row r="24" spans="2:74" s="318" customFormat="1" ht="20.100000000000001" customHeight="1">
      <c r="B24" s="1128"/>
      <c r="C24" s="1129"/>
      <c r="D24" s="734"/>
      <c r="E24" s="734"/>
      <c r="F24" s="734"/>
      <c r="G24" s="734"/>
      <c r="H24" s="734"/>
      <c r="I24" s="734"/>
      <c r="J24" s="734"/>
      <c r="K24" s="734"/>
      <c r="L24" s="734"/>
      <c r="M24" s="734"/>
      <c r="N24" s="734"/>
      <c r="O24" s="734"/>
      <c r="P24" s="734"/>
      <c r="Q24" s="734"/>
      <c r="R24" s="734"/>
      <c r="S24" s="734"/>
      <c r="T24" s="734"/>
      <c r="U24" s="1137" t="s">
        <v>711</v>
      </c>
      <c r="V24" s="1136"/>
      <c r="W24" s="1141"/>
      <c r="X24" s="720" t="s">
        <v>693</v>
      </c>
      <c r="Y24" s="721"/>
      <c r="Z24" s="721"/>
      <c r="AA24" s="721"/>
      <c r="AB24" s="721"/>
      <c r="AC24" s="721"/>
      <c r="AD24" s="721"/>
      <c r="AE24" s="721"/>
      <c r="AF24" s="721"/>
      <c r="AG24" s="1169"/>
      <c r="AH24" s="1171" t="s">
        <v>694</v>
      </c>
      <c r="AI24" s="1171"/>
      <c r="AJ24" s="1171"/>
      <c r="AK24" s="1171"/>
      <c r="AL24" s="1171"/>
      <c r="AM24" s="1172" t="s">
        <v>712</v>
      </c>
      <c r="AN24" s="1172"/>
      <c r="AO24" s="1172"/>
      <c r="AP24" s="1172"/>
      <c r="AQ24" s="1172"/>
      <c r="AR24" s="1172" t="s">
        <v>713</v>
      </c>
      <c r="AS24" s="1172"/>
      <c r="AT24" s="1172"/>
      <c r="AU24" s="1172"/>
      <c r="AV24" s="1172"/>
      <c r="AW24" s="1144" t="s">
        <v>697</v>
      </c>
      <c r="AX24" s="1145"/>
      <c r="AY24" s="1145"/>
      <c r="AZ24" s="1145"/>
      <c r="BA24" s="1146"/>
      <c r="BB24" s="823" t="s">
        <v>34</v>
      </c>
      <c r="BC24" s="824"/>
      <c r="BD24" s="824"/>
      <c r="BE24" s="825"/>
      <c r="BF24" s="1137"/>
      <c r="BG24" s="1138"/>
      <c r="BH24" s="1138"/>
      <c r="BI24" s="823" t="s">
        <v>714</v>
      </c>
      <c r="BJ24" s="824"/>
      <c r="BK24" s="824"/>
      <c r="BL24" s="824"/>
      <c r="BM24" s="824"/>
      <c r="BN24" s="824"/>
      <c r="BO24" s="824"/>
      <c r="BP24" s="825"/>
      <c r="BQ24" s="1137"/>
      <c r="BR24" s="1138"/>
      <c r="BS24" s="1142"/>
      <c r="BT24" s="1137"/>
      <c r="BU24" s="1138"/>
      <c r="BV24" s="1138"/>
    </row>
    <row r="25" spans="2:74" s="318" customFormat="1" ht="39.950000000000003" customHeight="1">
      <c r="B25" s="1130"/>
      <c r="C25" s="1131"/>
      <c r="D25" s="734"/>
      <c r="E25" s="734"/>
      <c r="F25" s="734"/>
      <c r="G25" s="734"/>
      <c r="H25" s="734"/>
      <c r="I25" s="734"/>
      <c r="J25" s="734"/>
      <c r="K25" s="734"/>
      <c r="L25" s="734"/>
      <c r="M25" s="734"/>
      <c r="N25" s="734"/>
      <c r="O25" s="734"/>
      <c r="P25" s="734"/>
      <c r="Q25" s="734"/>
      <c r="R25" s="734"/>
      <c r="S25" s="734"/>
      <c r="T25" s="734"/>
      <c r="U25" s="587"/>
      <c r="V25" s="588"/>
      <c r="W25" s="1143"/>
      <c r="X25" s="723"/>
      <c r="Y25" s="724"/>
      <c r="Z25" s="724"/>
      <c r="AA25" s="724"/>
      <c r="AB25" s="724"/>
      <c r="AC25" s="724"/>
      <c r="AD25" s="724"/>
      <c r="AE25" s="724"/>
      <c r="AF25" s="724"/>
      <c r="AG25" s="1170"/>
      <c r="AH25" s="710"/>
      <c r="AI25" s="710"/>
      <c r="AJ25" s="710"/>
      <c r="AK25" s="710"/>
      <c r="AL25" s="710"/>
      <c r="AM25" s="734"/>
      <c r="AN25" s="734"/>
      <c r="AO25" s="734"/>
      <c r="AP25" s="734"/>
      <c r="AQ25" s="734"/>
      <c r="AR25" s="734"/>
      <c r="AS25" s="734"/>
      <c r="AT25" s="734"/>
      <c r="AU25" s="734"/>
      <c r="AV25" s="734"/>
      <c r="AW25" s="1147"/>
      <c r="AX25" s="1148"/>
      <c r="AY25" s="1148"/>
      <c r="AZ25" s="1148"/>
      <c r="BA25" s="1149"/>
      <c r="BB25" s="1173"/>
      <c r="BC25" s="1174"/>
      <c r="BD25" s="1174"/>
      <c r="BE25" s="1175"/>
      <c r="BF25" s="587"/>
      <c r="BG25" s="588"/>
      <c r="BH25" s="588"/>
      <c r="BI25" s="1173"/>
      <c r="BJ25" s="1174"/>
      <c r="BK25" s="1174"/>
      <c r="BL25" s="1174"/>
      <c r="BM25" s="1174"/>
      <c r="BN25" s="1174"/>
      <c r="BO25" s="1174"/>
      <c r="BP25" s="1175"/>
      <c r="BQ25" s="587"/>
      <c r="BR25" s="588"/>
      <c r="BS25" s="1143"/>
      <c r="BT25" s="1137"/>
      <c r="BU25" s="1138"/>
      <c r="BV25" s="1138"/>
    </row>
    <row r="26" spans="2:74" ht="15" customHeight="1">
      <c r="B26" s="511">
        <v>1</v>
      </c>
      <c r="C26" s="513"/>
      <c r="D26" s="1157" t="s">
        <v>715</v>
      </c>
      <c r="E26" s="685"/>
      <c r="F26" s="685"/>
      <c r="G26" s="685"/>
      <c r="H26" s="685"/>
      <c r="I26" s="685"/>
      <c r="J26" s="685"/>
      <c r="K26" s="686"/>
      <c r="L26" s="1157" t="s">
        <v>767</v>
      </c>
      <c r="M26" s="685"/>
      <c r="N26" s="685"/>
      <c r="O26" s="685"/>
      <c r="P26" s="685"/>
      <c r="Q26" s="685"/>
      <c r="R26" s="685"/>
      <c r="S26" s="685"/>
      <c r="T26" s="686"/>
      <c r="U26" s="1155" t="s">
        <v>701</v>
      </c>
      <c r="V26" s="1156"/>
      <c r="W26" s="860"/>
      <c r="X26" s="1157" t="s">
        <v>43</v>
      </c>
      <c r="Y26" s="685"/>
      <c r="Z26" s="685"/>
      <c r="AA26" s="685"/>
      <c r="AB26" s="685"/>
      <c r="AC26" s="685"/>
      <c r="AD26" s="685"/>
      <c r="AE26" s="685"/>
      <c r="AF26" s="685"/>
      <c r="AG26" s="686"/>
      <c r="AH26" s="684" t="s">
        <v>45</v>
      </c>
      <c r="AI26" s="685"/>
      <c r="AJ26" s="685"/>
      <c r="AK26" s="685"/>
      <c r="AL26" s="686"/>
      <c r="AM26" s="1157">
        <v>0</v>
      </c>
      <c r="AN26" s="685"/>
      <c r="AO26" s="685"/>
      <c r="AP26" s="704"/>
      <c r="AQ26" s="345" t="s">
        <v>569</v>
      </c>
      <c r="AR26" s="1157">
        <v>18</v>
      </c>
      <c r="AS26" s="1158"/>
      <c r="AT26" s="1158"/>
      <c r="AU26" s="1159"/>
      <c r="AV26" s="338" t="s">
        <v>569</v>
      </c>
      <c r="AW26" s="511">
        <f>IF(AR26-AM26=0,"",AR26-AM26)</f>
        <v>18</v>
      </c>
      <c r="AX26" s="512"/>
      <c r="AY26" s="512"/>
      <c r="AZ26" s="1165"/>
      <c r="BA26" s="339" t="s">
        <v>569</v>
      </c>
      <c r="BB26" s="1157">
        <v>15</v>
      </c>
      <c r="BC26" s="1158"/>
      <c r="BD26" s="1159"/>
      <c r="BE26" s="346" t="s">
        <v>716</v>
      </c>
      <c r="BF26" s="1157" t="s">
        <v>39</v>
      </c>
      <c r="BG26" s="685"/>
      <c r="BH26" s="686"/>
      <c r="BI26" s="1155"/>
      <c r="BJ26" s="1156"/>
      <c r="BK26" s="1156"/>
      <c r="BL26" s="1156"/>
      <c r="BM26" s="1156"/>
      <c r="BN26" s="1156"/>
      <c r="BO26" s="1156"/>
      <c r="BP26" s="860"/>
      <c r="BQ26" s="706" t="s">
        <v>762</v>
      </c>
      <c r="BR26" s="707"/>
      <c r="BS26" s="767"/>
      <c r="BT26" s="240"/>
      <c r="BU26" s="1"/>
      <c r="BV26" s="1"/>
    </row>
    <row r="27" spans="2:74" ht="15" customHeight="1">
      <c r="B27" s="511">
        <v>2</v>
      </c>
      <c r="C27" s="513"/>
      <c r="D27" s="684" t="s">
        <v>768</v>
      </c>
      <c r="E27" s="685"/>
      <c r="F27" s="685"/>
      <c r="G27" s="685"/>
      <c r="H27" s="685"/>
      <c r="I27" s="685"/>
      <c r="J27" s="685"/>
      <c r="K27" s="686"/>
      <c r="L27" s="1157" t="s">
        <v>767</v>
      </c>
      <c r="M27" s="685"/>
      <c r="N27" s="685"/>
      <c r="O27" s="685"/>
      <c r="P27" s="685"/>
      <c r="Q27" s="685"/>
      <c r="R27" s="685"/>
      <c r="S27" s="685"/>
      <c r="T27" s="686"/>
      <c r="U27" s="1155" t="s">
        <v>701</v>
      </c>
      <c r="V27" s="1156"/>
      <c r="W27" s="860"/>
      <c r="X27" s="1157" t="s">
        <v>43</v>
      </c>
      <c r="Y27" s="685"/>
      <c r="Z27" s="685"/>
      <c r="AA27" s="685"/>
      <c r="AB27" s="685"/>
      <c r="AC27" s="685"/>
      <c r="AD27" s="685"/>
      <c r="AE27" s="685"/>
      <c r="AF27" s="685"/>
      <c r="AG27" s="686"/>
      <c r="AH27" s="684" t="s">
        <v>45</v>
      </c>
      <c r="AI27" s="685"/>
      <c r="AJ27" s="685"/>
      <c r="AK27" s="685"/>
      <c r="AL27" s="686"/>
      <c r="AM27" s="1157">
        <v>0</v>
      </c>
      <c r="AN27" s="685"/>
      <c r="AO27" s="685"/>
      <c r="AP27" s="704"/>
      <c r="AQ27" s="345" t="s">
        <v>569</v>
      </c>
      <c r="AR27" s="1157">
        <v>20</v>
      </c>
      <c r="AS27" s="1158"/>
      <c r="AT27" s="1158"/>
      <c r="AU27" s="1159"/>
      <c r="AV27" s="338" t="s">
        <v>569</v>
      </c>
      <c r="AW27" s="511">
        <f>IF(AR27-AM27=0,"",AR27-AM27)</f>
        <v>20</v>
      </c>
      <c r="AX27" s="512"/>
      <c r="AY27" s="512"/>
      <c r="AZ27" s="1165"/>
      <c r="BA27" s="339" t="s">
        <v>569</v>
      </c>
      <c r="BB27" s="1157">
        <v>21</v>
      </c>
      <c r="BC27" s="1158"/>
      <c r="BD27" s="1159"/>
      <c r="BE27" s="346" t="s">
        <v>716</v>
      </c>
      <c r="BF27" s="684" t="s">
        <v>39</v>
      </c>
      <c r="BG27" s="685"/>
      <c r="BH27" s="686"/>
      <c r="BI27" s="1155"/>
      <c r="BJ27" s="1156"/>
      <c r="BK27" s="1156"/>
      <c r="BL27" s="1156"/>
      <c r="BM27" s="1156"/>
      <c r="BN27" s="1156"/>
      <c r="BO27" s="1156"/>
      <c r="BP27" s="860"/>
      <c r="BQ27" s="706" t="s">
        <v>762</v>
      </c>
      <c r="BR27" s="707"/>
      <c r="BS27" s="767"/>
      <c r="BT27" s="240"/>
      <c r="BU27" s="1"/>
      <c r="BV27" s="1"/>
    </row>
    <row r="28" spans="2:74" ht="15" customHeight="1">
      <c r="B28" s="511">
        <v>3</v>
      </c>
      <c r="C28" s="513"/>
      <c r="D28" s="1155"/>
      <c r="E28" s="1156"/>
      <c r="F28" s="1156"/>
      <c r="G28" s="1156"/>
      <c r="H28" s="1156"/>
      <c r="I28" s="1156"/>
      <c r="J28" s="1156"/>
      <c r="K28" s="860"/>
      <c r="L28" s="1155"/>
      <c r="M28" s="1156"/>
      <c r="N28" s="1156"/>
      <c r="O28" s="1156"/>
      <c r="P28" s="1156"/>
      <c r="Q28" s="1156"/>
      <c r="R28" s="1156"/>
      <c r="S28" s="1156"/>
      <c r="T28" s="860"/>
      <c r="U28" s="1155" t="s">
        <v>701</v>
      </c>
      <c r="V28" s="1156"/>
      <c r="W28" s="860"/>
      <c r="X28" s="1155"/>
      <c r="Y28" s="1156"/>
      <c r="Z28" s="1156"/>
      <c r="AA28" s="1156"/>
      <c r="AB28" s="1156"/>
      <c r="AC28" s="1156"/>
      <c r="AD28" s="1156"/>
      <c r="AE28" s="1156"/>
      <c r="AF28" s="1156"/>
      <c r="AG28" s="860"/>
      <c r="AH28" s="1155"/>
      <c r="AI28" s="1156"/>
      <c r="AJ28" s="1156"/>
      <c r="AK28" s="1156"/>
      <c r="AL28" s="1156"/>
      <c r="AM28" s="1155"/>
      <c r="AN28" s="1156"/>
      <c r="AO28" s="1156"/>
      <c r="AP28" s="1164"/>
      <c r="AQ28" s="345" t="s">
        <v>569</v>
      </c>
      <c r="AR28" s="1155"/>
      <c r="AS28" s="1156"/>
      <c r="AT28" s="1156"/>
      <c r="AU28" s="1164"/>
      <c r="AV28" s="338" t="s">
        <v>569</v>
      </c>
      <c r="AW28" s="511" t="str">
        <f>IF(AR28-AM28=0,"",AR28-AM28)</f>
        <v/>
      </c>
      <c r="AX28" s="512"/>
      <c r="AY28" s="512"/>
      <c r="AZ28" s="1165"/>
      <c r="BA28" s="339" t="s">
        <v>569</v>
      </c>
      <c r="BB28" s="1155"/>
      <c r="BC28" s="1156"/>
      <c r="BD28" s="1164"/>
      <c r="BE28" s="346" t="s">
        <v>716</v>
      </c>
      <c r="BF28" s="1155" t="s">
        <v>701</v>
      </c>
      <c r="BG28" s="1156"/>
      <c r="BH28" s="860"/>
      <c r="BI28" s="1155"/>
      <c r="BJ28" s="1156"/>
      <c r="BK28" s="1156"/>
      <c r="BL28" s="1156"/>
      <c r="BM28" s="1156"/>
      <c r="BN28" s="1156"/>
      <c r="BO28" s="1156"/>
      <c r="BP28" s="860"/>
      <c r="BQ28" s="706" t="s">
        <v>701</v>
      </c>
      <c r="BR28" s="707"/>
      <c r="BS28" s="767"/>
      <c r="BT28" s="240"/>
      <c r="BU28" s="1"/>
      <c r="BV28" s="1"/>
    </row>
    <row r="29" spans="2:74" s="335" customFormat="1" ht="12" customHeight="1">
      <c r="B29" s="347" t="s">
        <v>717</v>
      </c>
    </row>
    <row r="30" spans="2:74" s="335" customFormat="1" ht="8.25" customHeight="1"/>
    <row r="31" spans="2:74" s="348" customFormat="1" ht="14.25" customHeight="1">
      <c r="B31" s="348" t="s">
        <v>718</v>
      </c>
    </row>
    <row r="32" spans="2:74" s="318" customFormat="1" ht="36" customHeight="1">
      <c r="B32" s="1144" t="s">
        <v>719</v>
      </c>
      <c r="C32" s="1145"/>
      <c r="D32" s="1145"/>
      <c r="E32" s="1145"/>
      <c r="F32" s="1145"/>
      <c r="G32" s="1145"/>
      <c r="H32" s="1145"/>
      <c r="I32" s="1145"/>
      <c r="J32" s="1145"/>
      <c r="K32" s="1146"/>
      <c r="L32" s="734" t="s">
        <v>720</v>
      </c>
      <c r="M32" s="734"/>
      <c r="N32" s="734"/>
      <c r="O32" s="734"/>
      <c r="P32" s="734"/>
      <c r="Q32" s="830" t="s">
        <v>721</v>
      </c>
      <c r="R32" s="830"/>
      <c r="S32" s="830"/>
      <c r="T32" s="830"/>
      <c r="U32" s="830"/>
      <c r="V32" s="830"/>
      <c r="W32" s="830"/>
      <c r="X32" s="830"/>
      <c r="Y32" s="830"/>
      <c r="Z32" s="830" t="s">
        <v>722</v>
      </c>
      <c r="AA32" s="830"/>
      <c r="AB32" s="830"/>
      <c r="AC32" s="830"/>
      <c r="AD32" s="830"/>
      <c r="AE32" s="830"/>
      <c r="AF32" s="830"/>
      <c r="AG32" s="830"/>
      <c r="AH32" s="830"/>
      <c r="AI32" s="830"/>
      <c r="AJ32" s="720" t="s">
        <v>723</v>
      </c>
      <c r="AK32" s="721"/>
      <c r="AL32" s="721"/>
      <c r="AM32" s="721"/>
      <c r="AN32" s="721"/>
      <c r="AO32" s="721"/>
      <c r="AP32" s="721"/>
      <c r="AQ32" s="721"/>
      <c r="AR32" s="721"/>
      <c r="AS32" s="721"/>
      <c r="AT32" s="721"/>
      <c r="AU32" s="721"/>
      <c r="AV32" s="721"/>
      <c r="AW32" s="721"/>
      <c r="AX32" s="721"/>
      <c r="AY32" s="721"/>
      <c r="AZ32" s="721"/>
      <c r="BA32" s="721"/>
      <c r="BB32" s="721"/>
      <c r="BC32" s="721"/>
      <c r="BD32" s="721"/>
      <c r="BE32" s="721"/>
      <c r="BF32" s="721"/>
      <c r="BG32" s="721"/>
      <c r="BH32" s="721"/>
      <c r="BI32" s="721"/>
      <c r="BJ32" s="721"/>
      <c r="BK32" s="721"/>
      <c r="BL32" s="721"/>
      <c r="BM32" s="1169"/>
    </row>
    <row r="33" spans="2:84" ht="45" customHeight="1">
      <c r="B33" s="428" t="s">
        <v>769</v>
      </c>
      <c r="C33" s="429"/>
      <c r="D33" s="429"/>
      <c r="E33" s="429"/>
      <c r="F33" s="429"/>
      <c r="G33" s="429"/>
      <c r="H33" s="429"/>
      <c r="I33" s="429"/>
      <c r="J33" s="429"/>
      <c r="K33" s="430"/>
      <c r="L33" s="1157">
        <v>20</v>
      </c>
      <c r="M33" s="1158"/>
      <c r="N33" s="1158"/>
      <c r="O33" s="1159"/>
      <c r="P33" s="349" t="s">
        <v>716</v>
      </c>
      <c r="Q33" s="1125">
        <v>5</v>
      </c>
      <c r="R33" s="1125"/>
      <c r="S33" s="1125"/>
      <c r="T33" s="1125"/>
      <c r="U33" s="1125"/>
      <c r="V33" s="1125"/>
      <c r="W33" s="1125"/>
      <c r="X33" s="1181"/>
      <c r="Y33" s="345" t="s">
        <v>716</v>
      </c>
      <c r="Z33" s="1125">
        <v>10</v>
      </c>
      <c r="AA33" s="1125"/>
      <c r="AB33" s="1125"/>
      <c r="AC33" s="1125"/>
      <c r="AD33" s="1125"/>
      <c r="AE33" s="1125"/>
      <c r="AF33" s="1125"/>
      <c r="AG33" s="1125"/>
      <c r="AH33" s="1181"/>
      <c r="AI33" s="345" t="s">
        <v>569</v>
      </c>
      <c r="AJ33" s="1182" t="s">
        <v>770</v>
      </c>
      <c r="AK33" s="1183"/>
      <c r="AL33" s="1183"/>
      <c r="AM33" s="1183"/>
      <c r="AN33" s="1183"/>
      <c r="AO33" s="1183"/>
      <c r="AP33" s="1183"/>
      <c r="AQ33" s="1183"/>
      <c r="AR33" s="1183"/>
      <c r="AS33" s="1183"/>
      <c r="AT33" s="1183"/>
      <c r="AU33" s="1183"/>
      <c r="AV33" s="1183"/>
      <c r="AW33" s="1183"/>
      <c r="AX33" s="1183"/>
      <c r="AY33" s="1183"/>
      <c r="AZ33" s="1183"/>
      <c r="BA33" s="1183"/>
      <c r="BB33" s="1183"/>
      <c r="BC33" s="1183"/>
      <c r="BD33" s="1183"/>
      <c r="BE33" s="1183"/>
      <c r="BF33" s="1183"/>
      <c r="BG33" s="1183"/>
      <c r="BH33" s="1183"/>
      <c r="BI33" s="1183"/>
      <c r="BJ33" s="1183"/>
      <c r="BK33" s="1183"/>
      <c r="BL33" s="1183"/>
      <c r="BM33" s="1184"/>
      <c r="BU33" s="1179"/>
      <c r="BV33" s="1179"/>
      <c r="BW33" s="1179"/>
      <c r="BX33" s="1179"/>
      <c r="BY33" s="1179"/>
      <c r="BZ33" s="1179"/>
      <c r="CA33" s="1179"/>
      <c r="CB33" s="827"/>
      <c r="CC33" s="827"/>
      <c r="CD33" s="827"/>
      <c r="CE33" s="827"/>
      <c r="CF33" s="827"/>
    </row>
    <row r="34" spans="2:84" s="348" customFormat="1">
      <c r="B34" s="350" t="s">
        <v>724</v>
      </c>
    </row>
    <row r="35" spans="2:84" ht="8.25" customHeight="1"/>
    <row r="36" spans="2:84" ht="14.25" customHeight="1">
      <c r="B36" s="250" t="s">
        <v>725</v>
      </c>
    </row>
    <row r="37" spans="2:84" ht="9.75" customHeight="1">
      <c r="B37" s="778" t="s">
        <v>35</v>
      </c>
      <c r="C37" s="952"/>
      <c r="D37" s="952"/>
      <c r="E37" s="952"/>
      <c r="F37" s="951"/>
      <c r="G37" s="778" t="s">
        <v>36</v>
      </c>
      <c r="H37" s="952"/>
      <c r="I37" s="952"/>
      <c r="J37" s="952"/>
      <c r="K37" s="951"/>
      <c r="L37" s="778" t="s">
        <v>37</v>
      </c>
      <c r="M37" s="952"/>
      <c r="N37" s="952"/>
      <c r="O37" s="952"/>
      <c r="P37" s="952"/>
      <c r="Q37" s="1167"/>
      <c r="R37" s="1167"/>
      <c r="S37" s="1167"/>
      <c r="T37" s="1167"/>
      <c r="U37" s="1167"/>
      <c r="V37" s="1168"/>
      <c r="W37" s="1144" t="s">
        <v>726</v>
      </c>
      <c r="X37" s="1145"/>
      <c r="Y37" s="1145"/>
      <c r="Z37" s="1145"/>
      <c r="AA37" s="1145"/>
      <c r="AB37" s="1145"/>
      <c r="AC37" s="1168"/>
      <c r="AD37" s="867"/>
      <c r="AE37" s="867"/>
      <c r="AF37" s="867"/>
      <c r="AG37" s="867"/>
      <c r="AH37" s="867"/>
      <c r="AI37" s="867"/>
    </row>
    <row r="38" spans="2:84" ht="27" customHeight="1">
      <c r="B38" s="907"/>
      <c r="C38" s="1176"/>
      <c r="D38" s="1176"/>
      <c r="E38" s="1176"/>
      <c r="F38" s="1177"/>
      <c r="G38" s="907"/>
      <c r="H38" s="1176"/>
      <c r="I38" s="1176"/>
      <c r="J38" s="1176"/>
      <c r="K38" s="1177"/>
      <c r="L38" s="907"/>
      <c r="M38" s="1176"/>
      <c r="N38" s="1176"/>
      <c r="O38" s="1176"/>
      <c r="P38" s="1176"/>
      <c r="Q38" s="518" t="s">
        <v>727</v>
      </c>
      <c r="R38" s="1167"/>
      <c r="S38" s="1167"/>
      <c r="T38" s="1167"/>
      <c r="U38" s="1167"/>
      <c r="V38" s="1168"/>
      <c r="W38" s="1178"/>
      <c r="X38" s="1179"/>
      <c r="Y38" s="1179"/>
      <c r="Z38" s="1179"/>
      <c r="AA38" s="1179"/>
      <c r="AB38" s="1148"/>
      <c r="AC38" s="1180" t="s">
        <v>728</v>
      </c>
      <c r="AD38" s="1180"/>
      <c r="AE38" s="1180"/>
      <c r="AF38" s="1180"/>
      <c r="AG38" s="1180"/>
      <c r="AH38" s="1180"/>
      <c r="AI38" s="867"/>
    </row>
    <row r="39" spans="2:84" ht="23.25" customHeight="1">
      <c r="B39" s="511" t="str">
        <f>IF(SUM(AM10:AQ14,AM26:AQ28)=0,"",SUM(AM10:AQ14,AM26:AQ28))</f>
        <v/>
      </c>
      <c r="C39" s="512"/>
      <c r="D39" s="512"/>
      <c r="E39" s="1165"/>
      <c r="F39" s="345" t="s">
        <v>569</v>
      </c>
      <c r="G39" s="511">
        <f>IF(SUM(AR10:AU14,AR26:AU28,Z33)=0,"",SUM(AR10:AU14,AR26:AU28,Z33))</f>
        <v>52</v>
      </c>
      <c r="H39" s="512"/>
      <c r="I39" s="512"/>
      <c r="J39" s="1165"/>
      <c r="K39" s="345" t="s">
        <v>569</v>
      </c>
      <c r="L39" s="511">
        <f>IF(SUM(AR10:AU14,AR26:AU28,Z33)-SUM(AM10:AP14,AM26:AP28)=0,"",SUM(AR10:AU14,AR26:AU28,Z33)-SUM(AM10:AP14,AM26:AP28))</f>
        <v>52</v>
      </c>
      <c r="M39" s="512"/>
      <c r="N39" s="512"/>
      <c r="O39" s="1165"/>
      <c r="P39" s="345" t="s">
        <v>569</v>
      </c>
      <c r="Q39" s="511">
        <f>IF(Z33=0,"",Z33)</f>
        <v>10</v>
      </c>
      <c r="R39" s="512"/>
      <c r="S39" s="512"/>
      <c r="T39" s="512"/>
      <c r="U39" s="1165"/>
      <c r="V39" s="349" t="s">
        <v>569</v>
      </c>
      <c r="W39" s="1157">
        <v>44</v>
      </c>
      <c r="X39" s="1158"/>
      <c r="Y39" s="1158"/>
      <c r="Z39" s="1158"/>
      <c r="AA39" s="1159"/>
      <c r="AB39" s="349" t="s">
        <v>716</v>
      </c>
      <c r="AC39" s="511">
        <f>IF(Q33=0,"",Q33)</f>
        <v>5</v>
      </c>
      <c r="AD39" s="512"/>
      <c r="AE39" s="512"/>
      <c r="AF39" s="512"/>
      <c r="AG39" s="512"/>
      <c r="AH39" s="1165"/>
      <c r="AI39" s="345" t="s">
        <v>716</v>
      </c>
    </row>
  </sheetData>
  <mergeCells count="167">
    <mergeCell ref="B39:E39"/>
    <mergeCell ref="G39:J39"/>
    <mergeCell ref="L39:O39"/>
    <mergeCell ref="Q39:U39"/>
    <mergeCell ref="W39:AA39"/>
    <mergeCell ref="AC39:AH39"/>
    <mergeCell ref="CB33:CF33"/>
    <mergeCell ref="B37:F38"/>
    <mergeCell ref="G37:K38"/>
    <mergeCell ref="L37:P38"/>
    <mergeCell ref="Q37:V37"/>
    <mergeCell ref="W37:AB38"/>
    <mergeCell ref="AC37:AI37"/>
    <mergeCell ref="Q38:V38"/>
    <mergeCell ref="AC38:AI38"/>
    <mergeCell ref="B33:K33"/>
    <mergeCell ref="L33:O33"/>
    <mergeCell ref="Q33:X33"/>
    <mergeCell ref="Z33:AH33"/>
    <mergeCell ref="AJ33:BM33"/>
    <mergeCell ref="BU33:CA33"/>
    <mergeCell ref="B32:K32"/>
    <mergeCell ref="L32:P32"/>
    <mergeCell ref="Q32:Y32"/>
    <mergeCell ref="Z32:AI32"/>
    <mergeCell ref="AJ32:BM32"/>
    <mergeCell ref="AM28:AP28"/>
    <mergeCell ref="AR28:AU28"/>
    <mergeCell ref="AW28:AZ28"/>
    <mergeCell ref="BB28:BD28"/>
    <mergeCell ref="BF28:BH28"/>
    <mergeCell ref="BI28:BP28"/>
    <mergeCell ref="BI27:BP27"/>
    <mergeCell ref="BQ27:BS27"/>
    <mergeCell ref="B28:C28"/>
    <mergeCell ref="D28:K28"/>
    <mergeCell ref="L28:T28"/>
    <mergeCell ref="U28:W28"/>
    <mergeCell ref="X28:AG28"/>
    <mergeCell ref="AH28:AL28"/>
    <mergeCell ref="BQ28:BS28"/>
    <mergeCell ref="BQ26:BS26"/>
    <mergeCell ref="B27:C27"/>
    <mergeCell ref="D27:K27"/>
    <mergeCell ref="L27:T27"/>
    <mergeCell ref="U27:W27"/>
    <mergeCell ref="X27:AG27"/>
    <mergeCell ref="AH27:AL27"/>
    <mergeCell ref="AM27:AP27"/>
    <mergeCell ref="AR27:AU27"/>
    <mergeCell ref="AW27:AZ27"/>
    <mergeCell ref="AM26:AP26"/>
    <mergeCell ref="AR26:AU26"/>
    <mergeCell ref="AW26:AZ26"/>
    <mergeCell ref="BB26:BD26"/>
    <mergeCell ref="BF26:BH26"/>
    <mergeCell ref="BI26:BP26"/>
    <mergeCell ref="B26:C26"/>
    <mergeCell ref="D26:K26"/>
    <mergeCell ref="L26:T26"/>
    <mergeCell ref="U26:W26"/>
    <mergeCell ref="X26:AG26"/>
    <mergeCell ref="AH26:AL26"/>
    <mergeCell ref="BB27:BD27"/>
    <mergeCell ref="BF27:BH27"/>
    <mergeCell ref="BT23:BV25"/>
    <mergeCell ref="U24:W25"/>
    <mergeCell ref="X24:AG25"/>
    <mergeCell ref="AH24:AL25"/>
    <mergeCell ref="AM24:AQ25"/>
    <mergeCell ref="AR24:AV25"/>
    <mergeCell ref="AW24:BA25"/>
    <mergeCell ref="BB24:BE25"/>
    <mergeCell ref="BI24:BP25"/>
    <mergeCell ref="U13:W13"/>
    <mergeCell ref="X13:AG13"/>
    <mergeCell ref="AH13:AL13"/>
    <mergeCell ref="AM13:AP13"/>
    <mergeCell ref="B16:BS17"/>
    <mergeCell ref="B23:C25"/>
    <mergeCell ref="D23:K25"/>
    <mergeCell ref="L23:T25"/>
    <mergeCell ref="X23:BE23"/>
    <mergeCell ref="BF23:BH25"/>
    <mergeCell ref="BI23:BM23"/>
    <mergeCell ref="BN23:BP23"/>
    <mergeCell ref="BQ23:BS25"/>
    <mergeCell ref="B14:C14"/>
    <mergeCell ref="D14:K14"/>
    <mergeCell ref="L14:T14"/>
    <mergeCell ref="U14:W14"/>
    <mergeCell ref="X14:AG14"/>
    <mergeCell ref="AH14:AL14"/>
    <mergeCell ref="BQ14:BT14"/>
    <mergeCell ref="AM14:AP14"/>
    <mergeCell ref="AR14:AU14"/>
    <mergeCell ref="AW14:AZ14"/>
    <mergeCell ref="BB14:BD14"/>
    <mergeCell ref="BE14:BM14"/>
    <mergeCell ref="BN14:BP14"/>
    <mergeCell ref="AR13:AU13"/>
    <mergeCell ref="AW13:AZ13"/>
    <mergeCell ref="BN11:BP11"/>
    <mergeCell ref="BQ11:BT11"/>
    <mergeCell ref="B12:C12"/>
    <mergeCell ref="D12:K12"/>
    <mergeCell ref="L12:T12"/>
    <mergeCell ref="U12:W12"/>
    <mergeCell ref="X12:AG12"/>
    <mergeCell ref="AH12:AL12"/>
    <mergeCell ref="BQ12:BT12"/>
    <mergeCell ref="AM12:AP12"/>
    <mergeCell ref="AR12:AU12"/>
    <mergeCell ref="AW12:AZ12"/>
    <mergeCell ref="BB12:BD12"/>
    <mergeCell ref="BE12:BM12"/>
    <mergeCell ref="BN12:BP12"/>
    <mergeCell ref="BB13:BD13"/>
    <mergeCell ref="BE13:BM13"/>
    <mergeCell ref="BN13:BP13"/>
    <mergeCell ref="BQ13:BT13"/>
    <mergeCell ref="B13:C13"/>
    <mergeCell ref="D13:K13"/>
    <mergeCell ref="L13:T13"/>
    <mergeCell ref="BQ10:BT10"/>
    <mergeCell ref="B11:C11"/>
    <mergeCell ref="D11:K11"/>
    <mergeCell ref="L11:T11"/>
    <mergeCell ref="U11:W11"/>
    <mergeCell ref="X11:AG11"/>
    <mergeCell ref="AH11:AL11"/>
    <mergeCell ref="AM11:AP11"/>
    <mergeCell ref="AR11:AU11"/>
    <mergeCell ref="AW11:AZ11"/>
    <mergeCell ref="AM10:AP10"/>
    <mergeCell ref="AR10:AU10"/>
    <mergeCell ref="AW10:AZ10"/>
    <mergeCell ref="BB10:BD10"/>
    <mergeCell ref="BE10:BM10"/>
    <mergeCell ref="BN10:BP10"/>
    <mergeCell ref="B10:C10"/>
    <mergeCell ref="D10:K10"/>
    <mergeCell ref="L10:T10"/>
    <mergeCell ref="U10:W10"/>
    <mergeCell ref="X10:AG10"/>
    <mergeCell ref="AH10:AL10"/>
    <mergeCell ref="BB11:BD11"/>
    <mergeCell ref="BE11:BM11"/>
    <mergeCell ref="A1:BQ1"/>
    <mergeCell ref="B2:BT2"/>
    <mergeCell ref="B4:W4"/>
    <mergeCell ref="B7:C9"/>
    <mergeCell ref="D7:K9"/>
    <mergeCell ref="L7:T9"/>
    <mergeCell ref="U7:W7"/>
    <mergeCell ref="X7:BA7"/>
    <mergeCell ref="BB7:BD9"/>
    <mergeCell ref="BE7:BM7"/>
    <mergeCell ref="BN7:BP9"/>
    <mergeCell ref="BQ7:BT9"/>
    <mergeCell ref="U8:W9"/>
    <mergeCell ref="X8:AG9"/>
    <mergeCell ref="AH8:AL9"/>
    <mergeCell ref="AM8:AQ9"/>
    <mergeCell ref="AR8:AV9"/>
    <mergeCell ref="AW8:BA9"/>
    <mergeCell ref="BE8:BM9"/>
  </mergeCells>
  <phoneticPr fontId="5"/>
  <dataValidations count="1">
    <dataValidation type="list" allowBlank="1" showInputMessage="1" showErrorMessage="1" sqref="U26:U28 BF26:BF28 U18:U21 U10:U15 BB10:BB15" xr:uid="{FA38B4E6-621E-43DC-B830-ACEC8C6E18E9}">
      <formula1>"-,○"</formula1>
    </dataValidation>
  </dataValidations>
  <pageMargins left="0.78740157480314965" right="0.78740157480314965" top="0.98425196850393704" bottom="0.98425196850393704" header="0.51181102362204722" footer="0.51181102362204722"/>
  <pageSetup paperSize="9" scale="65" fitToHeight="0"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B71B7-0C05-4957-9A1F-4FC3A162640A}">
  <sheetPr>
    <pageSetUpPr fitToPage="1"/>
  </sheetPr>
  <dimension ref="A1:CI218"/>
  <sheetViews>
    <sheetView showGridLines="0" view="pageBreakPreview" topLeftCell="A32" zoomScaleNormal="100" zoomScaleSheetLayoutView="100" workbookViewId="0">
      <selection activeCell="U137" sqref="U137:Y137"/>
    </sheetView>
  </sheetViews>
  <sheetFormatPr defaultColWidth="9" defaultRowHeight="21.95" customHeight="1"/>
  <cols>
    <col min="1" max="2" width="3.25" style="7" customWidth="1"/>
    <col min="3" max="53" width="3.25" style="8" customWidth="1"/>
    <col min="54" max="16384" width="9" style="8"/>
  </cols>
  <sheetData>
    <row r="1" spans="1:54" ht="21.95" customHeight="1">
      <c r="A1" s="3" t="s">
        <v>46</v>
      </c>
    </row>
    <row r="2" spans="1:54" ht="21.95" customHeight="1">
      <c r="A2" s="9"/>
      <c r="B2" s="8"/>
      <c r="D2" s="10"/>
      <c r="E2" s="10"/>
      <c r="F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380"/>
    </row>
    <row r="3" spans="1:54" ht="60.75" customHeight="1">
      <c r="A3" s="9"/>
      <c r="B3" s="1208" t="s">
        <v>47</v>
      </c>
      <c r="C3" s="1209"/>
      <c r="D3" s="1209"/>
      <c r="E3" s="1209"/>
      <c r="F3" s="1209"/>
      <c r="G3" s="1209"/>
      <c r="H3" s="1209"/>
      <c r="I3" s="1209"/>
      <c r="J3" s="1209"/>
      <c r="K3" s="1209"/>
      <c r="L3" s="1209"/>
      <c r="M3" s="1209"/>
      <c r="N3" s="1209"/>
      <c r="O3" s="1209"/>
      <c r="P3" s="1209"/>
      <c r="Q3" s="1209"/>
      <c r="R3" s="1209"/>
      <c r="S3" s="1209"/>
      <c r="T3" s="1209"/>
      <c r="U3" s="1209"/>
      <c r="V3" s="1209"/>
      <c r="W3" s="1209"/>
      <c r="X3" s="1209"/>
      <c r="Y3" s="1209"/>
      <c r="Z3" s="1209"/>
      <c r="AA3" s="1209"/>
      <c r="AB3" s="1209"/>
      <c r="AC3" s="1209"/>
      <c r="AD3" s="1209"/>
      <c r="AE3" s="1209"/>
      <c r="AF3" s="1209"/>
      <c r="AG3" s="1209"/>
      <c r="AH3" s="1209"/>
      <c r="AI3" s="1209"/>
      <c r="AJ3" s="1209"/>
      <c r="AK3" s="1209"/>
      <c r="AL3" s="1209"/>
      <c r="AM3" s="1209"/>
      <c r="AN3" s="1209"/>
      <c r="AO3" s="1209"/>
      <c r="AP3" s="1209"/>
      <c r="AQ3" s="1209"/>
      <c r="AR3" s="1209"/>
      <c r="AS3" s="1209"/>
      <c r="AT3" s="1209"/>
      <c r="AU3" s="1209"/>
      <c r="AV3" s="1209"/>
      <c r="AW3" s="1209"/>
      <c r="AX3" s="1209"/>
      <c r="AY3" s="1209"/>
      <c r="AZ3" s="1209"/>
    </row>
    <row r="4" spans="1:54" ht="21.95" customHeight="1">
      <c r="A4" s="9"/>
      <c r="C4" s="11"/>
      <c r="D4" s="11"/>
      <c r="E4" s="11"/>
      <c r="F4" s="11"/>
      <c r="G4" s="11"/>
      <c r="H4" s="11"/>
      <c r="I4" s="11"/>
      <c r="J4" s="11"/>
      <c r="K4" s="11"/>
      <c r="L4" s="11"/>
      <c r="M4" s="11"/>
      <c r="N4" s="11"/>
      <c r="O4" s="11"/>
      <c r="P4" s="12"/>
      <c r="Q4" s="13"/>
      <c r="R4" s="13"/>
      <c r="S4" s="13"/>
      <c r="T4" s="13"/>
      <c r="U4" s="13"/>
      <c r="V4" s="13"/>
      <c r="W4" s="11"/>
      <c r="X4" s="11"/>
      <c r="Y4" s="11"/>
      <c r="Z4" s="11"/>
      <c r="AA4" s="11"/>
      <c r="AB4" s="11"/>
      <c r="AC4" s="11"/>
      <c r="AD4" s="11"/>
      <c r="AE4" s="11"/>
      <c r="AF4" s="11"/>
      <c r="AG4" s="11"/>
      <c r="AH4" s="11"/>
      <c r="AI4" s="11"/>
      <c r="AJ4" s="11"/>
      <c r="AK4" s="11"/>
      <c r="AL4" s="11"/>
      <c r="AM4" s="11"/>
      <c r="AN4" s="11"/>
      <c r="AO4" s="11"/>
      <c r="AP4" s="11"/>
      <c r="AQ4" s="11"/>
      <c r="AZ4" s="11"/>
    </row>
    <row r="5" spans="1:54" ht="21.95" customHeight="1">
      <c r="A5" s="9"/>
      <c r="B5" s="1210" t="s">
        <v>48</v>
      </c>
      <c r="C5" s="1210"/>
      <c r="D5" s="1210"/>
      <c r="E5" s="1210"/>
      <c r="F5" s="1210"/>
      <c r="G5" s="1210"/>
      <c r="H5" s="1210"/>
      <c r="I5" s="1210"/>
      <c r="J5" s="1210"/>
      <c r="K5" s="1210"/>
      <c r="L5" s="1210"/>
      <c r="M5" s="1210"/>
      <c r="N5" s="1210"/>
      <c r="O5" s="1210"/>
      <c r="P5" s="1210"/>
      <c r="Q5" s="1210"/>
      <c r="R5" s="1210"/>
      <c r="S5" s="1210"/>
      <c r="T5" s="1211"/>
      <c r="U5" s="1212" t="s">
        <v>49</v>
      </c>
      <c r="V5" s="1212"/>
      <c r="W5" s="1212"/>
      <c r="X5" s="1212"/>
      <c r="Y5" s="1212"/>
      <c r="Z5" s="1212"/>
      <c r="AA5" s="1212"/>
      <c r="AB5" s="1212"/>
      <c r="AC5" s="1212"/>
      <c r="AD5" s="1212"/>
      <c r="AE5" s="1212"/>
      <c r="AF5" s="1212"/>
      <c r="AG5" s="1212"/>
      <c r="AH5" s="1212"/>
      <c r="AI5" s="11"/>
      <c r="AJ5" s="11"/>
    </row>
    <row r="6" spans="1:54" ht="21.95" customHeight="1">
      <c r="A6" s="9"/>
      <c r="B6" s="1213" t="s">
        <v>761</v>
      </c>
      <c r="C6" s="1213"/>
      <c r="D6" s="1213"/>
      <c r="E6" s="1213"/>
      <c r="F6" s="1213"/>
      <c r="G6" s="1213"/>
      <c r="H6" s="1213"/>
      <c r="I6" s="1213"/>
      <c r="J6" s="1213"/>
      <c r="K6" s="1213"/>
      <c r="L6" s="1213"/>
      <c r="M6" s="1213"/>
      <c r="N6" s="1213"/>
      <c r="O6" s="1213"/>
      <c r="P6" s="1213"/>
      <c r="Q6" s="1213"/>
      <c r="R6" s="1213"/>
      <c r="S6" s="1213"/>
      <c r="T6" s="1213"/>
      <c r="U6" s="1214" t="s">
        <v>39</v>
      </c>
      <c r="V6" s="1215"/>
      <c r="W6" s="1216" t="s">
        <v>50</v>
      </c>
      <c r="X6" s="1216"/>
      <c r="Y6" s="1216"/>
      <c r="Z6" s="1216"/>
      <c r="AA6" s="1216"/>
      <c r="AB6" s="1216"/>
      <c r="AC6" s="1216"/>
      <c r="AD6" s="1216"/>
      <c r="AE6" s="1216"/>
      <c r="AF6" s="1216"/>
      <c r="AG6" s="1216"/>
      <c r="AH6" s="1216"/>
      <c r="AX6"/>
    </row>
    <row r="7" spans="1:54" ht="21.95" customHeight="1">
      <c r="A7" s="9"/>
      <c r="B7" s="1213"/>
      <c r="C7" s="1213"/>
      <c r="D7" s="1213"/>
      <c r="E7" s="1213"/>
      <c r="F7" s="1213"/>
      <c r="G7" s="1213"/>
      <c r="H7" s="1213"/>
      <c r="I7" s="1213"/>
      <c r="J7" s="1213"/>
      <c r="K7" s="1213"/>
      <c r="L7" s="1213"/>
      <c r="M7" s="1213"/>
      <c r="N7" s="1213"/>
      <c r="O7" s="1213"/>
      <c r="P7" s="1213"/>
      <c r="Q7" s="1213"/>
      <c r="R7" s="1213"/>
      <c r="S7" s="1213"/>
      <c r="T7" s="1213"/>
      <c r="U7" s="1217" t="s">
        <v>0</v>
      </c>
      <c r="V7" s="1218"/>
      <c r="W7" s="1219" t="s">
        <v>51</v>
      </c>
      <c r="X7" s="1219"/>
      <c r="Y7" s="1219"/>
      <c r="Z7" s="1219"/>
      <c r="AA7" s="1219"/>
      <c r="AB7" s="1219"/>
      <c r="AC7" s="1219"/>
      <c r="AD7" s="1219"/>
      <c r="AE7" s="1219"/>
      <c r="AF7" s="1219"/>
      <c r="AG7" s="1219"/>
      <c r="AH7" s="1219"/>
    </row>
    <row r="8" spans="1:54" ht="8.25" customHeight="1">
      <c r="A8" s="9"/>
      <c r="B8" s="14"/>
      <c r="C8" s="14"/>
      <c r="D8" s="15"/>
      <c r="E8" s="15"/>
      <c r="F8" s="15"/>
      <c r="G8" s="15"/>
      <c r="H8" s="15"/>
      <c r="I8" s="15"/>
      <c r="J8" s="15"/>
      <c r="K8" s="15"/>
      <c r="L8" s="15"/>
      <c r="M8" s="15"/>
      <c r="N8" s="15"/>
      <c r="O8" s="15"/>
      <c r="P8" s="15"/>
      <c r="Q8" s="16"/>
      <c r="R8" s="16"/>
      <c r="S8" s="11"/>
      <c r="T8" s="11"/>
      <c r="V8" s="11"/>
      <c r="W8" s="11"/>
      <c r="X8" s="11"/>
      <c r="Y8" s="11"/>
      <c r="Z8" s="11"/>
      <c r="AA8" s="11"/>
      <c r="AB8" s="11"/>
      <c r="AC8" s="11"/>
      <c r="AD8" s="11"/>
      <c r="AE8" s="11"/>
      <c r="AF8" s="11"/>
      <c r="AG8" s="11"/>
      <c r="AH8" s="11"/>
      <c r="AI8" s="11"/>
      <c r="AJ8" s="11"/>
      <c r="AK8" s="11"/>
      <c r="AL8" s="11"/>
      <c r="AM8" s="11"/>
      <c r="AN8" s="11"/>
      <c r="AO8" s="11"/>
      <c r="AP8" s="11"/>
      <c r="AQ8" s="11"/>
      <c r="AZ8" s="11"/>
    </row>
    <row r="9" spans="1:54" ht="21.95" customHeight="1">
      <c r="A9" s="9"/>
      <c r="B9" s="17" t="s">
        <v>52</v>
      </c>
      <c r="C9" s="14"/>
      <c r="D9" s="15"/>
      <c r="E9" s="15"/>
      <c r="F9" s="15"/>
      <c r="G9" s="15"/>
      <c r="H9" s="15"/>
      <c r="I9" s="15"/>
      <c r="J9" s="15"/>
      <c r="K9" s="15"/>
      <c r="L9" s="15"/>
      <c r="M9" s="15"/>
      <c r="N9" s="15"/>
      <c r="O9" s="15"/>
      <c r="P9" s="15"/>
      <c r="Q9" s="16"/>
      <c r="R9" s="16"/>
      <c r="S9" s="11"/>
      <c r="T9" s="11"/>
      <c r="V9" s="11"/>
      <c r="W9" s="11"/>
      <c r="X9" s="11"/>
      <c r="Y9" s="11"/>
      <c r="Z9" s="11"/>
      <c r="AA9" s="11"/>
      <c r="AB9" s="11"/>
      <c r="AC9" s="11"/>
      <c r="AD9" s="11"/>
      <c r="AE9" s="11"/>
      <c r="AF9" s="11"/>
      <c r="AG9" s="11"/>
      <c r="AH9" s="11"/>
      <c r="AI9" s="11"/>
      <c r="AJ9" s="11"/>
      <c r="AK9" s="11"/>
      <c r="AL9" s="11"/>
      <c r="AM9" s="11"/>
      <c r="AN9" s="11"/>
      <c r="AO9" s="11"/>
      <c r="AP9" s="11"/>
      <c r="AQ9" s="11"/>
      <c r="AV9"/>
      <c r="AX9"/>
      <c r="AZ9" s="11"/>
    </row>
    <row r="10" spans="1:54" ht="21.95" customHeight="1">
      <c r="A10" s="9"/>
      <c r="B10" s="18" t="s">
        <v>53</v>
      </c>
    </row>
    <row r="11" spans="1:54" ht="21.95" customHeight="1">
      <c r="A11" s="9"/>
      <c r="B11" s="1185" t="s">
        <v>792</v>
      </c>
      <c r="C11" s="1186"/>
      <c r="D11" s="1186"/>
      <c r="E11" s="1186"/>
      <c r="F11" s="1186"/>
      <c r="G11" s="1186"/>
      <c r="H11" s="1186"/>
      <c r="I11" s="1186"/>
      <c r="J11" s="1186"/>
      <c r="K11" s="1186"/>
      <c r="L11" s="1186"/>
      <c r="M11" s="1186"/>
      <c r="N11" s="1186"/>
      <c r="O11" s="1186"/>
      <c r="P11" s="1186"/>
      <c r="Q11" s="1186"/>
      <c r="R11" s="1186"/>
      <c r="S11" s="1186"/>
      <c r="T11" s="1186"/>
      <c r="U11" s="1186"/>
      <c r="V11" s="1186"/>
      <c r="W11" s="1186"/>
      <c r="X11" s="1186"/>
      <c r="Y11" s="1186"/>
      <c r="Z11" s="1186"/>
      <c r="AA11" s="1186"/>
      <c r="AB11" s="1186"/>
      <c r="AC11" s="1186"/>
      <c r="AD11" s="1186"/>
      <c r="AE11" s="1186"/>
      <c r="AF11" s="1186"/>
      <c r="AG11" s="1186"/>
      <c r="AH11" s="1186"/>
      <c r="AI11" s="1186"/>
      <c r="AJ11" s="1186"/>
      <c r="AK11" s="1186"/>
      <c r="AL11" s="1186"/>
      <c r="AM11" s="1186"/>
      <c r="AN11" s="1186"/>
      <c r="AO11" s="1186"/>
      <c r="AP11" s="1186"/>
      <c r="AQ11" s="1186"/>
      <c r="AR11" s="1186"/>
      <c r="AS11" s="1186"/>
      <c r="AT11" s="1186"/>
      <c r="AU11" s="1186"/>
      <c r="AV11" s="1186"/>
      <c r="AW11" s="1186"/>
      <c r="AX11" s="1186"/>
      <c r="AY11" s="1186"/>
      <c r="AZ11" s="1187"/>
    </row>
    <row r="12" spans="1:54" ht="21.95" customHeight="1">
      <c r="A12" s="9"/>
      <c r="B12" s="1188"/>
      <c r="C12" s="1189"/>
      <c r="D12" s="1189"/>
      <c r="E12" s="1189"/>
      <c r="F12" s="1189"/>
      <c r="G12" s="1189"/>
      <c r="H12" s="1189"/>
      <c r="I12" s="1189"/>
      <c r="J12" s="1189"/>
      <c r="K12" s="1189"/>
      <c r="L12" s="1189"/>
      <c r="M12" s="1189"/>
      <c r="N12" s="1189"/>
      <c r="O12" s="1189"/>
      <c r="P12" s="1189"/>
      <c r="Q12" s="1189"/>
      <c r="R12" s="1189"/>
      <c r="S12" s="1189"/>
      <c r="T12" s="1189"/>
      <c r="U12" s="1189"/>
      <c r="V12" s="1189"/>
      <c r="W12" s="1189"/>
      <c r="X12" s="1189"/>
      <c r="Y12" s="1189"/>
      <c r="Z12" s="1189"/>
      <c r="AA12" s="1189"/>
      <c r="AB12" s="1189"/>
      <c r="AC12" s="1189"/>
      <c r="AD12" s="1189"/>
      <c r="AE12" s="1189"/>
      <c r="AF12" s="1189"/>
      <c r="AG12" s="1189"/>
      <c r="AH12" s="1189"/>
      <c r="AI12" s="1189"/>
      <c r="AJ12" s="1189"/>
      <c r="AK12" s="1189"/>
      <c r="AL12" s="1189"/>
      <c r="AM12" s="1189"/>
      <c r="AN12" s="1189"/>
      <c r="AO12" s="1189"/>
      <c r="AP12" s="1189"/>
      <c r="AQ12" s="1189"/>
      <c r="AR12" s="1189"/>
      <c r="AS12" s="1189"/>
      <c r="AT12" s="1189"/>
      <c r="AU12" s="1189"/>
      <c r="AV12" s="1189"/>
      <c r="AW12" s="1189"/>
      <c r="AX12" s="1189"/>
      <c r="AY12" s="1189"/>
      <c r="AZ12" s="1190"/>
    </row>
    <row r="13" spans="1:54" ht="21.95" customHeight="1">
      <c r="A13" s="9"/>
      <c r="B13" s="1191"/>
      <c r="C13" s="1192"/>
      <c r="D13" s="1192"/>
      <c r="E13" s="1192"/>
      <c r="F13" s="1192"/>
      <c r="G13" s="1192"/>
      <c r="H13" s="1192"/>
      <c r="I13" s="1192"/>
      <c r="J13" s="1192"/>
      <c r="K13" s="1192"/>
      <c r="L13" s="1192"/>
      <c r="M13" s="1192"/>
      <c r="N13" s="1192"/>
      <c r="O13" s="1192"/>
      <c r="P13" s="1192"/>
      <c r="Q13" s="1192"/>
      <c r="R13" s="1192"/>
      <c r="S13" s="1192"/>
      <c r="T13" s="1192"/>
      <c r="U13" s="1192"/>
      <c r="V13" s="1192"/>
      <c r="W13" s="1192"/>
      <c r="X13" s="1192"/>
      <c r="Y13" s="1192"/>
      <c r="Z13" s="1192"/>
      <c r="AA13" s="1192"/>
      <c r="AB13" s="1192"/>
      <c r="AC13" s="1192"/>
      <c r="AD13" s="1192"/>
      <c r="AE13" s="1192"/>
      <c r="AF13" s="1192"/>
      <c r="AG13" s="1192"/>
      <c r="AH13" s="1192"/>
      <c r="AI13" s="1192"/>
      <c r="AJ13" s="1192"/>
      <c r="AK13" s="1192"/>
      <c r="AL13" s="1192"/>
      <c r="AM13" s="1192"/>
      <c r="AN13" s="1192"/>
      <c r="AO13" s="1192"/>
      <c r="AP13" s="1192"/>
      <c r="AQ13" s="1192"/>
      <c r="AR13" s="1192"/>
      <c r="AS13" s="1192"/>
      <c r="AT13" s="1192"/>
      <c r="AU13" s="1192"/>
      <c r="AV13" s="1192"/>
      <c r="AW13" s="1192"/>
      <c r="AX13" s="1192"/>
      <c r="AY13" s="1192"/>
      <c r="AZ13" s="1193"/>
    </row>
    <row r="14" spans="1:54" ht="8.25" customHeight="1">
      <c r="A14" s="9"/>
      <c r="B14" s="19"/>
      <c r="C14" s="19"/>
      <c r="D14" s="19"/>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row>
    <row r="15" spans="1:54" ht="21.95" customHeight="1">
      <c r="A15" s="9"/>
      <c r="B15" s="20" t="s">
        <v>54</v>
      </c>
      <c r="C15" s="14"/>
      <c r="D15" s="15"/>
      <c r="E15" s="15"/>
      <c r="F15" s="15"/>
      <c r="G15" s="15"/>
      <c r="H15" s="15"/>
      <c r="I15" s="15"/>
      <c r="J15" s="15"/>
      <c r="K15" s="15"/>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Z15" s="11"/>
    </row>
    <row r="16" spans="1:54" ht="21.95" customHeight="1">
      <c r="A16" s="9"/>
      <c r="B16" s="1194" t="s">
        <v>794</v>
      </c>
      <c r="C16" s="1195"/>
      <c r="D16" s="1195"/>
      <c r="E16" s="1195"/>
      <c r="F16" s="1195"/>
      <c r="G16" s="1195"/>
      <c r="H16" s="1195"/>
      <c r="I16" s="1195"/>
      <c r="J16" s="1195"/>
      <c r="K16" s="1195"/>
      <c r="L16" s="1195"/>
      <c r="M16" s="1195"/>
      <c r="N16" s="1195"/>
      <c r="O16" s="1195"/>
      <c r="P16" s="1195"/>
      <c r="Q16" s="1195"/>
      <c r="R16" s="1195"/>
      <c r="S16" s="1195"/>
      <c r="T16" s="1195"/>
      <c r="U16" s="1195"/>
      <c r="V16" s="1195"/>
      <c r="W16" s="1195"/>
      <c r="X16" s="1195"/>
      <c r="Y16" s="1195"/>
      <c r="Z16" s="1195"/>
      <c r="AA16" s="1195"/>
      <c r="AB16" s="1195"/>
      <c r="AC16" s="1195"/>
      <c r="AD16" s="1195"/>
      <c r="AE16" s="1195"/>
      <c r="AF16" s="1195"/>
      <c r="AG16" s="1195"/>
      <c r="AH16" s="1195"/>
      <c r="AI16" s="1195"/>
      <c r="AJ16" s="1195"/>
      <c r="AK16" s="1195"/>
      <c r="AL16" s="1195"/>
      <c r="AM16" s="1195"/>
      <c r="AN16" s="1195"/>
      <c r="AO16" s="1195"/>
      <c r="AP16" s="1195"/>
      <c r="AQ16" s="1195"/>
      <c r="AR16" s="1195"/>
      <c r="AS16" s="1195"/>
      <c r="AT16" s="1195"/>
      <c r="AU16" s="1195"/>
      <c r="AV16" s="1195"/>
      <c r="AW16" s="1195"/>
      <c r="AX16" s="1195"/>
      <c r="AY16" s="1195"/>
      <c r="AZ16" s="1196"/>
      <c r="BA16" s="21"/>
    </row>
    <row r="17" spans="1:54" ht="21.95" customHeight="1">
      <c r="A17" s="9"/>
      <c r="B17" s="1197"/>
      <c r="C17" s="1198"/>
      <c r="D17" s="1198"/>
      <c r="E17" s="1198"/>
      <c r="F17" s="1198"/>
      <c r="G17" s="1198"/>
      <c r="H17" s="1198"/>
      <c r="I17" s="1198"/>
      <c r="J17" s="1198"/>
      <c r="K17" s="1198"/>
      <c r="L17" s="1198"/>
      <c r="M17" s="1198"/>
      <c r="N17" s="1198"/>
      <c r="O17" s="1198"/>
      <c r="P17" s="1198"/>
      <c r="Q17" s="1198"/>
      <c r="R17" s="1198"/>
      <c r="S17" s="1198"/>
      <c r="T17" s="1198"/>
      <c r="U17" s="1198"/>
      <c r="V17" s="1198"/>
      <c r="W17" s="1198"/>
      <c r="X17" s="1198"/>
      <c r="Y17" s="1198"/>
      <c r="Z17" s="1198"/>
      <c r="AA17" s="1198"/>
      <c r="AB17" s="1198"/>
      <c r="AC17" s="1198"/>
      <c r="AD17" s="1198"/>
      <c r="AE17" s="1198"/>
      <c r="AF17" s="1198"/>
      <c r="AG17" s="1198"/>
      <c r="AH17" s="1198"/>
      <c r="AI17" s="1198"/>
      <c r="AJ17" s="1198"/>
      <c r="AK17" s="1198"/>
      <c r="AL17" s="1198"/>
      <c r="AM17" s="1198"/>
      <c r="AN17" s="1198"/>
      <c r="AO17" s="1198"/>
      <c r="AP17" s="1198"/>
      <c r="AQ17" s="1198"/>
      <c r="AR17" s="1198"/>
      <c r="AS17" s="1198"/>
      <c r="AT17" s="1198"/>
      <c r="AU17" s="1198"/>
      <c r="AV17" s="1198"/>
      <c r="AW17" s="1198"/>
      <c r="AX17" s="1198"/>
      <c r="AY17" s="1198"/>
      <c r="AZ17" s="1199"/>
      <c r="BA17" s="21"/>
    </row>
    <row r="18" spans="1:54" ht="21.95" customHeight="1">
      <c r="A18" s="9"/>
      <c r="B18" s="1197"/>
      <c r="C18" s="1198"/>
      <c r="D18" s="1198"/>
      <c r="E18" s="1198"/>
      <c r="F18" s="1198"/>
      <c r="G18" s="1198"/>
      <c r="H18" s="1198"/>
      <c r="I18" s="1198"/>
      <c r="J18" s="1198"/>
      <c r="K18" s="1198"/>
      <c r="L18" s="1198"/>
      <c r="M18" s="1198"/>
      <c r="N18" s="1198"/>
      <c r="O18" s="1198"/>
      <c r="P18" s="1198"/>
      <c r="Q18" s="1198"/>
      <c r="R18" s="1198"/>
      <c r="S18" s="1198"/>
      <c r="T18" s="1198"/>
      <c r="U18" s="1198"/>
      <c r="V18" s="1198"/>
      <c r="W18" s="1198"/>
      <c r="X18" s="1198"/>
      <c r="Y18" s="1198"/>
      <c r="Z18" s="1198"/>
      <c r="AA18" s="1198"/>
      <c r="AB18" s="1198"/>
      <c r="AC18" s="1198"/>
      <c r="AD18" s="1198"/>
      <c r="AE18" s="1198"/>
      <c r="AF18" s="1198"/>
      <c r="AG18" s="1198"/>
      <c r="AH18" s="1198"/>
      <c r="AI18" s="1198"/>
      <c r="AJ18" s="1198"/>
      <c r="AK18" s="1198"/>
      <c r="AL18" s="1198"/>
      <c r="AM18" s="1198"/>
      <c r="AN18" s="1198"/>
      <c r="AO18" s="1198"/>
      <c r="AP18" s="1198"/>
      <c r="AQ18" s="1198"/>
      <c r="AR18" s="1198"/>
      <c r="AS18" s="1198"/>
      <c r="AT18" s="1198"/>
      <c r="AU18" s="1198"/>
      <c r="AV18" s="1198"/>
      <c r="AW18" s="1198"/>
      <c r="AX18" s="1198"/>
      <c r="AY18" s="1198"/>
      <c r="AZ18" s="1199"/>
      <c r="BA18" s="21"/>
    </row>
    <row r="19" spans="1:54" ht="21.95" customHeight="1">
      <c r="A19" s="9"/>
      <c r="B19" s="1200"/>
      <c r="C19" s="1201"/>
      <c r="D19" s="1201"/>
      <c r="E19" s="1201"/>
      <c r="F19" s="1201"/>
      <c r="G19" s="1201"/>
      <c r="H19" s="1201"/>
      <c r="I19" s="1201"/>
      <c r="J19" s="1201"/>
      <c r="K19" s="1201"/>
      <c r="L19" s="1201"/>
      <c r="M19" s="1201"/>
      <c r="N19" s="1201"/>
      <c r="O19" s="1201"/>
      <c r="P19" s="1201"/>
      <c r="Q19" s="1201"/>
      <c r="R19" s="1201"/>
      <c r="S19" s="1201"/>
      <c r="T19" s="1201"/>
      <c r="U19" s="1201"/>
      <c r="V19" s="1201"/>
      <c r="W19" s="1201"/>
      <c r="X19" s="1201"/>
      <c r="Y19" s="1201"/>
      <c r="Z19" s="1201"/>
      <c r="AA19" s="1201"/>
      <c r="AB19" s="1201"/>
      <c r="AC19" s="1201"/>
      <c r="AD19" s="1201"/>
      <c r="AE19" s="1201"/>
      <c r="AF19" s="1201"/>
      <c r="AG19" s="1201"/>
      <c r="AH19" s="1201"/>
      <c r="AI19" s="1201"/>
      <c r="AJ19" s="1201"/>
      <c r="AK19" s="1201"/>
      <c r="AL19" s="1201"/>
      <c r="AM19" s="1201"/>
      <c r="AN19" s="1201"/>
      <c r="AO19" s="1201"/>
      <c r="AP19" s="1201"/>
      <c r="AQ19" s="1201"/>
      <c r="AR19" s="1201"/>
      <c r="AS19" s="1201"/>
      <c r="AT19" s="1201"/>
      <c r="AU19" s="1201"/>
      <c r="AV19" s="1201"/>
      <c r="AW19" s="1201"/>
      <c r="AX19" s="1201"/>
      <c r="AY19" s="1201"/>
      <c r="AZ19" s="1202"/>
    </row>
    <row r="20" spans="1:54" ht="8.25" customHeight="1">
      <c r="A20" s="9"/>
      <c r="B20" s="22"/>
      <c r="C20" s="22"/>
      <c r="D20" s="22"/>
      <c r="E20" s="22"/>
      <c r="F20" s="22"/>
      <c r="G20" s="22"/>
      <c r="H20" s="22"/>
      <c r="I20" s="22"/>
      <c r="J20" s="22"/>
      <c r="K20" s="22"/>
      <c r="L20" s="22"/>
      <c r="M20" s="22"/>
      <c r="N20" s="22"/>
      <c r="O20" s="22"/>
      <c r="P20" s="22"/>
      <c r="Q20" s="22"/>
      <c r="R20" s="22"/>
      <c r="S20" s="22"/>
      <c r="T20" s="22"/>
      <c r="U20" s="22"/>
      <c r="V20" s="22"/>
      <c r="W20" s="22"/>
      <c r="X20" s="22"/>
      <c r="Y20" s="22"/>
      <c r="Z20" s="22"/>
      <c r="AA20" s="22"/>
      <c r="AB20" s="22"/>
      <c r="AC20" s="22"/>
      <c r="AD20" s="22"/>
      <c r="AE20" s="22"/>
      <c r="AF20" s="22"/>
      <c r="AG20" s="22"/>
      <c r="AH20" s="22"/>
      <c r="AI20" s="22"/>
      <c r="AJ20" s="22"/>
      <c r="AK20" s="22"/>
      <c r="AL20" s="22"/>
      <c r="AM20" s="22"/>
      <c r="AN20" s="22"/>
      <c r="AO20" s="22"/>
      <c r="AP20" s="22"/>
      <c r="AQ20" s="22"/>
      <c r="AR20" s="22"/>
      <c r="AS20" s="22"/>
      <c r="AT20" s="22"/>
      <c r="AU20" s="22"/>
      <c r="AV20" s="22"/>
      <c r="AW20" s="22"/>
      <c r="AX20" s="22"/>
      <c r="AY20" s="22"/>
      <c r="AZ20" s="22"/>
    </row>
    <row r="21" spans="1:54" ht="21.95" customHeight="1">
      <c r="A21" s="8"/>
      <c r="B21" s="23" t="s">
        <v>55</v>
      </c>
    </row>
    <row r="22" spans="1:54" ht="21.95" customHeight="1">
      <c r="A22" s="8"/>
      <c r="B22" s="18" t="s">
        <v>56</v>
      </c>
    </row>
    <row r="23" spans="1:54" ht="21.95" customHeight="1">
      <c r="A23" s="24"/>
      <c r="B23" s="1185" t="s">
        <v>795</v>
      </c>
      <c r="C23" s="1186"/>
      <c r="D23" s="1186"/>
      <c r="E23" s="1186"/>
      <c r="F23" s="1186"/>
      <c r="G23" s="1186"/>
      <c r="H23" s="1186"/>
      <c r="I23" s="1186"/>
      <c r="J23" s="1186"/>
      <c r="K23" s="1186"/>
      <c r="L23" s="1186"/>
      <c r="M23" s="1186"/>
      <c r="N23" s="1186"/>
      <c r="O23" s="1186"/>
      <c r="P23" s="1186"/>
      <c r="Q23" s="1186"/>
      <c r="R23" s="1186"/>
      <c r="S23" s="1186"/>
      <c r="T23" s="1186"/>
      <c r="U23" s="1186"/>
      <c r="V23" s="1186"/>
      <c r="W23" s="1186"/>
      <c r="X23" s="1186"/>
      <c r="Y23" s="1186"/>
      <c r="Z23" s="1186"/>
      <c r="AA23" s="1186"/>
      <c r="AB23" s="1186"/>
      <c r="AC23" s="1186"/>
      <c r="AD23" s="1186"/>
      <c r="AE23" s="1186"/>
      <c r="AF23" s="1186"/>
      <c r="AG23" s="1186"/>
      <c r="AH23" s="1186"/>
      <c r="AI23" s="1186"/>
      <c r="AJ23" s="1186"/>
      <c r="AK23" s="1186"/>
      <c r="AL23" s="1186"/>
      <c r="AM23" s="1186"/>
      <c r="AN23" s="1186"/>
      <c r="AO23" s="1186"/>
      <c r="AP23" s="1186"/>
      <c r="AQ23" s="1186"/>
      <c r="AR23" s="1186"/>
      <c r="AS23" s="1186"/>
      <c r="AT23" s="1186"/>
      <c r="AU23" s="1186"/>
      <c r="AV23" s="1186"/>
      <c r="AW23" s="1186"/>
      <c r="AX23" s="1186"/>
      <c r="AY23" s="1186"/>
      <c r="AZ23" s="1187"/>
      <c r="BB23" s="25"/>
    </row>
    <row r="24" spans="1:54" ht="21.95" customHeight="1">
      <c r="A24" s="24"/>
      <c r="B24" s="1188"/>
      <c r="C24" s="1189"/>
      <c r="D24" s="1189"/>
      <c r="E24" s="1189"/>
      <c r="F24" s="1189"/>
      <c r="G24" s="1189"/>
      <c r="H24" s="1189"/>
      <c r="I24" s="1189"/>
      <c r="J24" s="1189"/>
      <c r="K24" s="1189"/>
      <c r="L24" s="1189"/>
      <c r="M24" s="1189"/>
      <c r="N24" s="1189"/>
      <c r="O24" s="1189"/>
      <c r="P24" s="1189"/>
      <c r="Q24" s="1189"/>
      <c r="R24" s="1189"/>
      <c r="S24" s="1189"/>
      <c r="T24" s="1189"/>
      <c r="U24" s="1189"/>
      <c r="V24" s="1189"/>
      <c r="W24" s="1189"/>
      <c r="X24" s="1189"/>
      <c r="Y24" s="1189"/>
      <c r="Z24" s="1189"/>
      <c r="AA24" s="1189"/>
      <c r="AB24" s="1189"/>
      <c r="AC24" s="1189"/>
      <c r="AD24" s="1189"/>
      <c r="AE24" s="1189"/>
      <c r="AF24" s="1189"/>
      <c r="AG24" s="1189"/>
      <c r="AH24" s="1189"/>
      <c r="AI24" s="1189"/>
      <c r="AJ24" s="1189"/>
      <c r="AK24" s="1189"/>
      <c r="AL24" s="1189"/>
      <c r="AM24" s="1189"/>
      <c r="AN24" s="1189"/>
      <c r="AO24" s="1189"/>
      <c r="AP24" s="1189"/>
      <c r="AQ24" s="1189"/>
      <c r="AR24" s="1189"/>
      <c r="AS24" s="1189"/>
      <c r="AT24" s="1189"/>
      <c r="AU24" s="1189"/>
      <c r="AV24" s="1189"/>
      <c r="AW24" s="1189"/>
      <c r="AX24" s="1189"/>
      <c r="AY24" s="1189"/>
      <c r="AZ24" s="1190"/>
    </row>
    <row r="25" spans="1:54" ht="21.95" customHeight="1">
      <c r="A25" s="24"/>
      <c r="B25" s="1191"/>
      <c r="C25" s="1192"/>
      <c r="D25" s="1192"/>
      <c r="E25" s="1192"/>
      <c r="F25" s="1192"/>
      <c r="G25" s="1192"/>
      <c r="H25" s="1192"/>
      <c r="I25" s="1192"/>
      <c r="J25" s="1192"/>
      <c r="K25" s="1192"/>
      <c r="L25" s="1192"/>
      <c r="M25" s="1192"/>
      <c r="N25" s="1192"/>
      <c r="O25" s="1192"/>
      <c r="P25" s="1192"/>
      <c r="Q25" s="1192"/>
      <c r="R25" s="1192"/>
      <c r="S25" s="1192"/>
      <c r="T25" s="1192"/>
      <c r="U25" s="1192"/>
      <c r="V25" s="1192"/>
      <c r="W25" s="1192"/>
      <c r="X25" s="1192"/>
      <c r="Y25" s="1192"/>
      <c r="Z25" s="1192"/>
      <c r="AA25" s="1192"/>
      <c r="AB25" s="1192"/>
      <c r="AC25" s="1192"/>
      <c r="AD25" s="1192"/>
      <c r="AE25" s="1192"/>
      <c r="AF25" s="1192"/>
      <c r="AG25" s="1192"/>
      <c r="AH25" s="1192"/>
      <c r="AI25" s="1192"/>
      <c r="AJ25" s="1192"/>
      <c r="AK25" s="1192"/>
      <c r="AL25" s="1192"/>
      <c r="AM25" s="1192"/>
      <c r="AN25" s="1192"/>
      <c r="AO25" s="1192"/>
      <c r="AP25" s="1192"/>
      <c r="AQ25" s="1192"/>
      <c r="AR25" s="1192"/>
      <c r="AS25" s="1192"/>
      <c r="AT25" s="1192"/>
      <c r="AU25" s="1192"/>
      <c r="AV25" s="1192"/>
      <c r="AW25" s="1192"/>
      <c r="AX25" s="1192"/>
      <c r="AY25" s="1192"/>
      <c r="AZ25" s="1193"/>
    </row>
    <row r="26" spans="1:54" ht="8.25" customHeight="1">
      <c r="A26" s="24"/>
      <c r="B26" s="24"/>
      <c r="C26" s="24"/>
      <c r="D26" s="24"/>
      <c r="E26" s="24"/>
      <c r="F26" s="24"/>
      <c r="G26" s="24"/>
      <c r="H26" s="24"/>
      <c r="I26" s="24"/>
      <c r="J26" s="24"/>
      <c r="K26" s="24"/>
      <c r="L26" s="24"/>
      <c r="M26" s="24"/>
      <c r="N26" s="24"/>
      <c r="O26" s="24"/>
      <c r="P26" s="24"/>
      <c r="Q26" s="24"/>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24"/>
      <c r="AY26" s="24"/>
      <c r="AZ26" s="24"/>
    </row>
    <row r="27" spans="1:54" ht="21.95" customHeight="1">
      <c r="A27" s="24"/>
      <c r="B27" s="18" t="s">
        <v>57</v>
      </c>
    </row>
    <row r="28" spans="1:54" ht="21.95" customHeight="1">
      <c r="B28" s="1203" t="s">
        <v>796</v>
      </c>
      <c r="C28" s="1186"/>
      <c r="D28" s="1186"/>
      <c r="E28" s="1186"/>
      <c r="F28" s="1186"/>
      <c r="G28" s="1186"/>
      <c r="H28" s="1186"/>
      <c r="I28" s="1186"/>
      <c r="J28" s="1186"/>
      <c r="K28" s="1186"/>
      <c r="L28" s="1186"/>
      <c r="M28" s="1186"/>
      <c r="N28" s="1186"/>
      <c r="O28" s="1186"/>
      <c r="P28" s="1186"/>
      <c r="Q28" s="1186"/>
      <c r="R28" s="1186"/>
      <c r="S28" s="1186"/>
      <c r="T28" s="1186"/>
      <c r="U28" s="1186"/>
      <c r="V28" s="1186"/>
      <c r="W28" s="1186"/>
      <c r="X28" s="1186"/>
      <c r="Y28" s="1186"/>
      <c r="Z28" s="1186"/>
      <c r="AA28" s="1186"/>
      <c r="AB28" s="1186"/>
      <c r="AC28" s="1186"/>
      <c r="AD28" s="1186"/>
      <c r="AE28" s="1186"/>
      <c r="AF28" s="1186"/>
      <c r="AG28" s="1186"/>
      <c r="AH28" s="1186"/>
      <c r="AI28" s="1186"/>
      <c r="AJ28" s="1186"/>
      <c r="AK28" s="1186"/>
      <c r="AL28" s="1186"/>
      <c r="AM28" s="1186"/>
      <c r="AN28" s="1186"/>
      <c r="AO28" s="1186"/>
      <c r="AP28" s="1186"/>
      <c r="AQ28" s="1186"/>
      <c r="AR28" s="1186"/>
      <c r="AS28" s="1186"/>
      <c r="AT28" s="1186"/>
      <c r="AU28" s="1186"/>
      <c r="AV28" s="1186"/>
      <c r="AW28" s="1186"/>
      <c r="AX28" s="1186"/>
      <c r="AY28" s="1186"/>
      <c r="AZ28" s="1187"/>
    </row>
    <row r="29" spans="1:54" ht="21.95" customHeight="1">
      <c r="B29" s="1188"/>
      <c r="C29" s="1189"/>
      <c r="D29" s="1189"/>
      <c r="E29" s="1189"/>
      <c r="F29" s="1189"/>
      <c r="G29" s="1189"/>
      <c r="H29" s="1189"/>
      <c r="I29" s="1189"/>
      <c r="J29" s="1189"/>
      <c r="K29" s="1189"/>
      <c r="L29" s="1189"/>
      <c r="M29" s="1189"/>
      <c r="N29" s="1189"/>
      <c r="O29" s="1189"/>
      <c r="P29" s="1189"/>
      <c r="Q29" s="1189"/>
      <c r="R29" s="1189"/>
      <c r="S29" s="1189"/>
      <c r="T29" s="1189"/>
      <c r="U29" s="1189"/>
      <c r="V29" s="1189"/>
      <c r="W29" s="1189"/>
      <c r="X29" s="1189"/>
      <c r="Y29" s="1189"/>
      <c r="Z29" s="1189"/>
      <c r="AA29" s="1189"/>
      <c r="AB29" s="1189"/>
      <c r="AC29" s="1189"/>
      <c r="AD29" s="1189"/>
      <c r="AE29" s="1189"/>
      <c r="AF29" s="1189"/>
      <c r="AG29" s="1189"/>
      <c r="AH29" s="1189"/>
      <c r="AI29" s="1189"/>
      <c r="AJ29" s="1189"/>
      <c r="AK29" s="1189"/>
      <c r="AL29" s="1189"/>
      <c r="AM29" s="1189"/>
      <c r="AN29" s="1189"/>
      <c r="AO29" s="1189"/>
      <c r="AP29" s="1189"/>
      <c r="AQ29" s="1189"/>
      <c r="AR29" s="1189"/>
      <c r="AS29" s="1189"/>
      <c r="AT29" s="1189"/>
      <c r="AU29" s="1189"/>
      <c r="AV29" s="1189"/>
      <c r="AW29" s="1189"/>
      <c r="AX29" s="1189"/>
      <c r="AY29" s="1189"/>
      <c r="AZ29" s="1190"/>
      <c r="BB29" s="25"/>
    </row>
    <row r="30" spans="1:54" ht="21.95" customHeight="1">
      <c r="B30" s="1191"/>
      <c r="C30" s="1192"/>
      <c r="D30" s="1192"/>
      <c r="E30" s="1192"/>
      <c r="F30" s="1192"/>
      <c r="G30" s="1192"/>
      <c r="H30" s="1192"/>
      <c r="I30" s="1192"/>
      <c r="J30" s="1192"/>
      <c r="K30" s="1192"/>
      <c r="L30" s="1192"/>
      <c r="M30" s="1192"/>
      <c r="N30" s="1192"/>
      <c r="O30" s="1192"/>
      <c r="P30" s="1192"/>
      <c r="Q30" s="1192"/>
      <c r="R30" s="1192"/>
      <c r="S30" s="1192"/>
      <c r="T30" s="1192"/>
      <c r="U30" s="1192"/>
      <c r="V30" s="1192"/>
      <c r="W30" s="1192"/>
      <c r="X30" s="1192"/>
      <c r="Y30" s="1192"/>
      <c r="Z30" s="1192"/>
      <c r="AA30" s="1192"/>
      <c r="AB30" s="1192"/>
      <c r="AC30" s="1192"/>
      <c r="AD30" s="1192"/>
      <c r="AE30" s="1192"/>
      <c r="AF30" s="1192"/>
      <c r="AG30" s="1192"/>
      <c r="AH30" s="1192"/>
      <c r="AI30" s="1192"/>
      <c r="AJ30" s="1192"/>
      <c r="AK30" s="1192"/>
      <c r="AL30" s="1192"/>
      <c r="AM30" s="1192"/>
      <c r="AN30" s="1192"/>
      <c r="AO30" s="1192"/>
      <c r="AP30" s="1192"/>
      <c r="AQ30" s="1192"/>
      <c r="AR30" s="1192"/>
      <c r="AS30" s="1192"/>
      <c r="AT30" s="1192"/>
      <c r="AU30" s="1192"/>
      <c r="AV30" s="1192"/>
      <c r="AW30" s="1192"/>
      <c r="AX30" s="1192"/>
      <c r="AY30" s="1192"/>
      <c r="AZ30" s="1193"/>
    </row>
    <row r="31" spans="1:54" ht="8.25" customHeight="1">
      <c r="A31" s="9"/>
      <c r="B31" s="22"/>
      <c r="C31" s="22"/>
      <c r="D31" s="22"/>
      <c r="E31" s="22"/>
      <c r="F31" s="22"/>
      <c r="G31" s="22"/>
      <c r="H31" s="22"/>
      <c r="I31" s="22"/>
      <c r="J31" s="22"/>
      <c r="K31" s="22"/>
      <c r="L31" s="22"/>
      <c r="M31" s="22"/>
      <c r="N31" s="22"/>
      <c r="O31" s="22"/>
      <c r="P31" s="22"/>
      <c r="Q31" s="22"/>
      <c r="R31" s="22"/>
      <c r="S31" s="22"/>
      <c r="T31" s="22"/>
      <c r="U31" s="22"/>
      <c r="V31" s="22"/>
      <c r="W31" s="22"/>
      <c r="X31" s="22"/>
      <c r="Y31" s="22"/>
      <c r="Z31" s="22"/>
      <c r="AA31" s="22"/>
      <c r="AB31" s="22"/>
      <c r="AC31" s="22"/>
      <c r="AD31" s="22"/>
      <c r="AE31" s="22"/>
      <c r="AF31" s="26"/>
      <c r="AG31" s="22"/>
      <c r="AH31" s="22"/>
      <c r="AI31" s="22"/>
      <c r="AJ31" s="22"/>
      <c r="AK31" s="22"/>
      <c r="AL31" s="22"/>
      <c r="AM31" s="22"/>
      <c r="AN31" s="22"/>
      <c r="AO31" s="22"/>
      <c r="AP31" s="22"/>
      <c r="AQ31" s="22"/>
      <c r="AR31" s="22"/>
      <c r="AS31" s="22"/>
      <c r="AT31" s="22"/>
      <c r="AU31" s="22"/>
      <c r="AV31" s="22"/>
      <c r="AW31" s="22"/>
      <c r="AX31" s="22"/>
      <c r="AY31" s="22"/>
      <c r="AZ31" s="22"/>
    </row>
    <row r="32" spans="1:54" ht="21.95" customHeight="1">
      <c r="A32" s="9"/>
      <c r="B32" s="20" t="s">
        <v>1</v>
      </c>
      <c r="C32" s="27"/>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G32" s="27"/>
      <c r="AY32" s="27"/>
      <c r="AZ32" s="27"/>
    </row>
    <row r="33" spans="1:53" ht="21.95" customHeight="1">
      <c r="A33" s="9"/>
      <c r="B33" s="1204" t="s">
        <v>2</v>
      </c>
      <c r="C33" s="1205"/>
      <c r="D33" s="1205"/>
      <c r="E33" s="1205"/>
      <c r="F33" s="1205"/>
      <c r="G33" s="1205"/>
      <c r="H33" s="1205"/>
      <c r="I33" s="1206" t="s">
        <v>786</v>
      </c>
      <c r="J33" s="1207"/>
      <c r="K33" s="1207"/>
      <c r="L33" s="1207"/>
      <c r="M33" s="1207"/>
      <c r="N33" s="1207"/>
      <c r="O33" s="1207"/>
      <c r="P33" s="1207"/>
      <c r="Q33" s="1207"/>
      <c r="R33" s="1207"/>
      <c r="S33" s="1207"/>
      <c r="T33" s="1207"/>
      <c r="U33" s="1207"/>
      <c r="V33" s="1207"/>
      <c r="W33" s="1207"/>
      <c r="X33" s="1207"/>
      <c r="Y33" s="1207"/>
      <c r="Z33" s="1207"/>
      <c r="AA33" s="1207"/>
      <c r="AB33" s="28"/>
      <c r="AC33" s="28"/>
      <c r="AD33" s="28"/>
      <c r="AE33" s="28"/>
      <c r="AF33" s="28"/>
      <c r="AG33" s="28"/>
      <c r="AH33" s="28"/>
      <c r="AI33" s="28"/>
      <c r="AJ33" s="28"/>
      <c r="AK33" s="28"/>
      <c r="AL33" s="28"/>
      <c r="AM33" s="28"/>
      <c r="AN33" s="28"/>
      <c r="AO33" s="28"/>
      <c r="AP33" s="28"/>
      <c r="AQ33" s="28"/>
      <c r="AR33" s="28"/>
      <c r="AS33" s="28"/>
      <c r="AT33" s="28"/>
      <c r="AU33" s="28"/>
      <c r="AV33" s="28"/>
      <c r="AW33" s="28"/>
      <c r="AX33" s="28"/>
      <c r="AY33" s="28"/>
      <c r="AZ33" s="28"/>
    </row>
    <row r="34" spans="1:53" ht="21.95" customHeight="1">
      <c r="A34" s="9"/>
      <c r="B34" s="1220" t="s">
        <v>3</v>
      </c>
      <c r="C34" s="1220"/>
      <c r="D34" s="1220"/>
      <c r="E34" s="1220"/>
      <c r="F34" s="1220"/>
      <c r="G34" s="1220"/>
      <c r="H34" s="1220"/>
      <c r="I34" s="1221">
        <v>987654321012</v>
      </c>
      <c r="J34" s="1221"/>
      <c r="K34" s="1221"/>
      <c r="L34" s="1221"/>
      <c r="M34" s="1221"/>
      <c r="N34" s="1221"/>
      <c r="O34" s="1221"/>
      <c r="P34" s="1221"/>
      <c r="Q34" s="1221"/>
      <c r="R34" s="1221"/>
      <c r="S34" s="1221"/>
      <c r="T34" s="1221"/>
      <c r="U34" s="1221"/>
      <c r="V34" s="1221"/>
      <c r="W34" s="1221"/>
      <c r="X34" s="1221"/>
      <c r="Y34" s="1221"/>
      <c r="Z34" s="1221"/>
      <c r="AA34" s="1221"/>
      <c r="AB34" s="1222" t="s">
        <v>4</v>
      </c>
      <c r="AC34" s="1222"/>
      <c r="AD34" s="1220" t="s">
        <v>7</v>
      </c>
      <c r="AE34" s="1220"/>
      <c r="AF34" s="1220"/>
      <c r="AG34" s="1220"/>
      <c r="AH34" s="1223" t="s">
        <v>42</v>
      </c>
      <c r="AI34" s="1223"/>
      <c r="AJ34" s="1223"/>
      <c r="AK34" s="1223"/>
      <c r="AL34" s="1223"/>
      <c r="AM34" s="1223"/>
      <c r="AN34" s="1223"/>
      <c r="AO34" s="1223"/>
      <c r="AP34" s="1223"/>
      <c r="AQ34" s="1223"/>
      <c r="AR34" s="1223"/>
      <c r="AS34" s="1223"/>
      <c r="AT34" s="1223"/>
      <c r="AU34" s="1223"/>
      <c r="AV34" s="1223"/>
      <c r="AW34" s="1223"/>
      <c r="AX34" s="1223"/>
      <c r="AY34" s="1223"/>
      <c r="AZ34" s="1223"/>
    </row>
    <row r="35" spans="1:53" ht="21.95" customHeight="1">
      <c r="A35" s="9"/>
      <c r="B35" s="1224" t="s">
        <v>58</v>
      </c>
      <c r="C35" s="1224"/>
      <c r="D35" s="1224"/>
      <c r="E35" s="1224"/>
      <c r="F35" s="1224"/>
      <c r="G35" s="1224"/>
      <c r="H35" s="1224"/>
      <c r="I35" s="1225" t="s">
        <v>771</v>
      </c>
      <c r="J35" s="1225"/>
      <c r="K35" s="1225"/>
      <c r="L35" s="1225"/>
      <c r="M35" s="1225"/>
      <c r="N35" s="1225"/>
      <c r="O35" s="1225"/>
      <c r="P35" s="1225"/>
      <c r="Q35" s="1225"/>
      <c r="R35" s="1225"/>
      <c r="S35" s="1225"/>
      <c r="T35" s="1225"/>
      <c r="U35" s="1225"/>
      <c r="V35" s="1225"/>
      <c r="W35" s="1225"/>
      <c r="X35" s="1225"/>
      <c r="Y35" s="1225"/>
      <c r="Z35" s="1225"/>
      <c r="AA35" s="1225"/>
      <c r="AB35" s="1222"/>
      <c r="AC35" s="1222"/>
      <c r="AD35" s="1220" t="s">
        <v>5</v>
      </c>
      <c r="AE35" s="1220"/>
      <c r="AF35" s="1220"/>
      <c r="AG35" s="1220"/>
      <c r="AH35" s="1223" t="s">
        <v>41</v>
      </c>
      <c r="AI35" s="1223"/>
      <c r="AJ35" s="1223"/>
      <c r="AK35" s="1223"/>
      <c r="AL35" s="1223"/>
      <c r="AM35" s="1223"/>
      <c r="AN35" s="1223"/>
      <c r="AO35" s="1223"/>
      <c r="AP35" s="1223"/>
      <c r="AQ35" s="1223"/>
      <c r="AR35" s="1223"/>
      <c r="AS35" s="1223"/>
      <c r="AT35" s="1223"/>
      <c r="AU35" s="1223"/>
      <c r="AV35" s="1223"/>
      <c r="AW35" s="1223"/>
      <c r="AX35" s="1223"/>
      <c r="AY35" s="1223"/>
      <c r="AZ35" s="1223"/>
    </row>
    <row r="36" spans="1:53" ht="21.95" customHeight="1">
      <c r="A36" s="9"/>
      <c r="B36" s="1222" t="s">
        <v>6</v>
      </c>
      <c r="C36" s="1222"/>
      <c r="D36" s="1220" t="s">
        <v>7</v>
      </c>
      <c r="E36" s="1220"/>
      <c r="F36" s="1220"/>
      <c r="G36" s="1220"/>
      <c r="H36" s="1220"/>
      <c r="I36" s="1225" t="s">
        <v>793</v>
      </c>
      <c r="J36" s="1225"/>
      <c r="K36" s="1225"/>
      <c r="L36" s="1225"/>
      <c r="M36" s="1225"/>
      <c r="N36" s="1225"/>
      <c r="O36" s="1225"/>
      <c r="P36" s="1225"/>
      <c r="Q36" s="1225"/>
      <c r="R36" s="1225"/>
      <c r="S36" s="1225"/>
      <c r="T36" s="1225"/>
      <c r="U36" s="1225"/>
      <c r="V36" s="1225"/>
      <c r="W36" s="1225"/>
      <c r="X36" s="1225"/>
      <c r="Y36" s="1225"/>
      <c r="Z36" s="1225"/>
      <c r="AA36" s="1225"/>
      <c r="AB36" s="1222" t="s">
        <v>8</v>
      </c>
      <c r="AC36" s="1222"/>
      <c r="AD36" s="1220" t="s">
        <v>7</v>
      </c>
      <c r="AE36" s="1220"/>
      <c r="AF36" s="1220"/>
      <c r="AG36" s="1220"/>
      <c r="AH36" s="1223" t="s">
        <v>788</v>
      </c>
      <c r="AI36" s="1223"/>
      <c r="AJ36" s="1223"/>
      <c r="AK36" s="1223"/>
      <c r="AL36" s="1223"/>
      <c r="AM36" s="1223"/>
      <c r="AN36" s="1223"/>
      <c r="AO36" s="1223"/>
      <c r="AP36" s="1223"/>
      <c r="AQ36" s="1223"/>
      <c r="AR36" s="1223"/>
      <c r="AS36" s="1223"/>
      <c r="AT36" s="1223"/>
      <c r="AU36" s="1223"/>
      <c r="AV36" s="1223"/>
      <c r="AW36" s="1223"/>
      <c r="AX36" s="1223"/>
      <c r="AY36" s="1223"/>
      <c r="AZ36" s="1223"/>
    </row>
    <row r="37" spans="1:53" ht="21.95" customHeight="1">
      <c r="A37" s="9"/>
      <c r="B37" s="1222"/>
      <c r="C37" s="1222"/>
      <c r="D37" s="1220" t="s">
        <v>5</v>
      </c>
      <c r="E37" s="1220"/>
      <c r="F37" s="1220"/>
      <c r="G37" s="1220"/>
      <c r="H37" s="1220"/>
      <c r="I37" s="1225" t="s">
        <v>676</v>
      </c>
      <c r="J37" s="1225"/>
      <c r="K37" s="1225"/>
      <c r="L37" s="1225"/>
      <c r="M37" s="1225"/>
      <c r="N37" s="1225"/>
      <c r="O37" s="1225"/>
      <c r="P37" s="1225"/>
      <c r="Q37" s="1225"/>
      <c r="R37" s="1225"/>
      <c r="S37" s="1225"/>
      <c r="T37" s="1225"/>
      <c r="U37" s="1225"/>
      <c r="V37" s="1225"/>
      <c r="W37" s="1225"/>
      <c r="X37" s="1225"/>
      <c r="Y37" s="1225"/>
      <c r="Z37" s="1225"/>
      <c r="AA37" s="1225"/>
      <c r="AB37" s="1222"/>
      <c r="AC37" s="1222"/>
      <c r="AD37" s="1220" t="s">
        <v>5</v>
      </c>
      <c r="AE37" s="1220"/>
      <c r="AF37" s="1220"/>
      <c r="AG37" s="1220"/>
      <c r="AH37" s="1223" t="s">
        <v>677</v>
      </c>
      <c r="AI37" s="1223"/>
      <c r="AJ37" s="1223"/>
      <c r="AK37" s="1223"/>
      <c r="AL37" s="1223"/>
      <c r="AM37" s="1223"/>
      <c r="AN37" s="1223"/>
      <c r="AO37" s="1223"/>
      <c r="AP37" s="1223"/>
      <c r="AQ37" s="1223"/>
      <c r="AR37" s="1223"/>
      <c r="AS37" s="1223"/>
      <c r="AT37" s="1223"/>
      <c r="AU37" s="1223"/>
      <c r="AV37" s="1223"/>
      <c r="AW37" s="1223"/>
      <c r="AX37" s="1223"/>
      <c r="AY37" s="1223"/>
      <c r="AZ37" s="1223"/>
    </row>
    <row r="38" spans="1:53" ht="21.95" customHeight="1">
      <c r="A38" s="9"/>
      <c r="B38" s="1222"/>
      <c r="C38" s="1222"/>
      <c r="D38" s="1220" t="s">
        <v>9</v>
      </c>
      <c r="E38" s="1220"/>
      <c r="F38" s="1220"/>
      <c r="G38" s="1220"/>
      <c r="H38" s="1220"/>
      <c r="I38" s="1225" t="s">
        <v>678</v>
      </c>
      <c r="J38" s="1225"/>
      <c r="K38" s="1225"/>
      <c r="L38" s="1225"/>
      <c r="M38" s="1225"/>
      <c r="N38" s="1225"/>
      <c r="O38" s="1225"/>
      <c r="P38" s="1225"/>
      <c r="Q38" s="1225"/>
      <c r="R38" s="1225"/>
      <c r="S38" s="1225"/>
      <c r="T38" s="1225"/>
      <c r="U38" s="1225"/>
      <c r="V38" s="1225"/>
      <c r="W38" s="1225"/>
      <c r="X38" s="1225"/>
      <c r="Y38" s="1225"/>
      <c r="Z38" s="1225"/>
      <c r="AA38" s="1225"/>
      <c r="AB38" s="1222"/>
      <c r="AC38" s="1222"/>
      <c r="AD38" s="1220" t="s">
        <v>9</v>
      </c>
      <c r="AE38" s="1220"/>
      <c r="AF38" s="1220"/>
      <c r="AG38" s="1220"/>
      <c r="AH38" s="1223" t="s">
        <v>679</v>
      </c>
      <c r="AI38" s="1223"/>
      <c r="AJ38" s="1223"/>
      <c r="AK38" s="1223"/>
      <c r="AL38" s="1223"/>
      <c r="AM38" s="1223"/>
      <c r="AN38" s="1223"/>
      <c r="AO38" s="1223"/>
      <c r="AP38" s="1223"/>
      <c r="AQ38" s="1223"/>
      <c r="AR38" s="1223"/>
      <c r="AS38" s="1223"/>
      <c r="AT38" s="1223"/>
      <c r="AU38" s="1223"/>
      <c r="AV38" s="1223"/>
      <c r="AW38" s="1223"/>
      <c r="AX38" s="1223"/>
      <c r="AY38" s="1223"/>
      <c r="AZ38" s="1223"/>
    </row>
    <row r="39" spans="1:53" ht="21.95" customHeight="1">
      <c r="A39" s="9"/>
      <c r="B39" s="1222"/>
      <c r="C39" s="1222"/>
      <c r="D39" s="1220" t="s">
        <v>10</v>
      </c>
      <c r="E39" s="1220"/>
      <c r="F39" s="1220"/>
      <c r="G39" s="1220"/>
      <c r="H39" s="1220"/>
      <c r="I39" s="1225" t="s">
        <v>680</v>
      </c>
      <c r="J39" s="1225"/>
      <c r="K39" s="1225"/>
      <c r="L39" s="1225"/>
      <c r="M39" s="1225"/>
      <c r="N39" s="1225"/>
      <c r="O39" s="1225"/>
      <c r="P39" s="1225"/>
      <c r="Q39" s="1225"/>
      <c r="R39" s="1225"/>
      <c r="S39" s="1225"/>
      <c r="T39" s="1225"/>
      <c r="U39" s="1225"/>
      <c r="V39" s="1225"/>
      <c r="W39" s="1225"/>
      <c r="X39" s="1225"/>
      <c r="Y39" s="1225"/>
      <c r="Z39" s="1225"/>
      <c r="AA39" s="1225"/>
      <c r="AB39" s="1222"/>
      <c r="AC39" s="1222"/>
      <c r="AD39" s="1220" t="s">
        <v>10</v>
      </c>
      <c r="AE39" s="1220"/>
      <c r="AF39" s="1220"/>
      <c r="AG39" s="1220"/>
      <c r="AH39" s="1223" t="s">
        <v>681</v>
      </c>
      <c r="AI39" s="1223"/>
      <c r="AJ39" s="1223"/>
      <c r="AK39" s="1223"/>
      <c r="AL39" s="1223"/>
      <c r="AM39" s="1223"/>
      <c r="AN39" s="1223"/>
      <c r="AO39" s="1223"/>
      <c r="AP39" s="1223"/>
      <c r="AQ39" s="1223"/>
      <c r="AR39" s="1223"/>
      <c r="AS39" s="1223"/>
      <c r="AT39" s="1223"/>
      <c r="AU39" s="1223"/>
      <c r="AV39" s="1223"/>
      <c r="AW39" s="1223"/>
      <c r="AX39" s="1223"/>
      <c r="AY39" s="1223"/>
      <c r="AZ39" s="1223"/>
    </row>
    <row r="40" spans="1:53" ht="21.95" customHeight="1">
      <c r="A40" s="9"/>
      <c r="B40" s="1226" t="s">
        <v>59</v>
      </c>
      <c r="C40" s="1227"/>
      <c r="D40" s="1227"/>
      <c r="E40" s="1227"/>
      <c r="F40" s="1227"/>
      <c r="G40" s="1227"/>
      <c r="H40" s="1228"/>
      <c r="I40" s="29" t="s">
        <v>44</v>
      </c>
      <c r="J40" s="1232" t="s">
        <v>60</v>
      </c>
      <c r="K40" s="1232"/>
      <c r="L40" s="1232"/>
      <c r="M40" s="1232"/>
      <c r="N40" s="1232"/>
      <c r="O40" s="1232"/>
      <c r="P40" s="1232"/>
      <c r="Q40" s="1232"/>
      <c r="R40" s="29" t="s">
        <v>38</v>
      </c>
      <c r="S40" s="1232" t="s">
        <v>61</v>
      </c>
      <c r="T40" s="1232"/>
      <c r="U40" s="1232"/>
      <c r="V40" s="1232"/>
      <c r="W40" s="1232"/>
      <c r="X40" s="1232"/>
      <c r="Y40" s="1232"/>
      <c r="Z40" s="1232"/>
      <c r="AA40" s="1232"/>
      <c r="AB40" s="1232"/>
      <c r="AC40" s="1232"/>
      <c r="AD40" s="1232"/>
      <c r="AE40" s="29" t="s">
        <v>38</v>
      </c>
      <c r="AF40" s="1232" t="s">
        <v>62</v>
      </c>
      <c r="AG40" s="1232"/>
      <c r="AH40" s="1232"/>
      <c r="AI40" s="1232"/>
      <c r="AJ40" s="1232"/>
      <c r="AK40" s="29" t="s">
        <v>38</v>
      </c>
      <c r="AL40" s="1232" t="s">
        <v>32</v>
      </c>
      <c r="AM40" s="1232"/>
      <c r="AN40" s="1232"/>
      <c r="AO40" s="1232"/>
      <c r="AP40" s="1232"/>
      <c r="AQ40" s="1232"/>
      <c r="AR40" s="30"/>
      <c r="AS40" s="1232"/>
      <c r="AT40" s="1232"/>
      <c r="AU40" s="1232"/>
      <c r="AV40" s="1232"/>
      <c r="AW40" s="1232"/>
      <c r="AX40" s="30"/>
      <c r="AY40" s="31"/>
      <c r="AZ40" s="32"/>
      <c r="BA40" s="33"/>
    </row>
    <row r="41" spans="1:53" ht="21.95" customHeight="1">
      <c r="A41" s="9"/>
      <c r="B41" s="1229"/>
      <c r="C41" s="1230"/>
      <c r="D41" s="1230"/>
      <c r="E41" s="1230"/>
      <c r="F41" s="1230"/>
      <c r="G41" s="1230"/>
      <c r="H41" s="1231"/>
      <c r="I41" s="34" t="s">
        <v>63</v>
      </c>
      <c r="J41" s="35"/>
      <c r="K41" s="35"/>
      <c r="L41" s="35"/>
      <c r="M41" s="35"/>
      <c r="N41" s="35"/>
      <c r="O41" s="35"/>
      <c r="P41" s="35"/>
      <c r="Q41" s="35"/>
      <c r="R41" s="35"/>
      <c r="S41" s="35"/>
      <c r="T41" s="35"/>
      <c r="U41" s="35"/>
      <c r="V41" s="35"/>
      <c r="W41" s="35"/>
      <c r="X41" s="35"/>
      <c r="Y41" s="35"/>
      <c r="Z41" s="35"/>
      <c r="AA41" s="35"/>
      <c r="AB41" s="35"/>
      <c r="AC41" s="35"/>
      <c r="AD41" s="35"/>
      <c r="AE41" s="35"/>
      <c r="AF41" s="35"/>
      <c r="AG41" s="35"/>
      <c r="AH41" s="35"/>
      <c r="AI41" s="35"/>
      <c r="AJ41" s="35"/>
      <c r="AK41" s="35"/>
      <c r="AL41" s="35"/>
      <c r="AM41" s="35"/>
      <c r="AN41" s="35"/>
      <c r="AO41" s="35"/>
      <c r="AP41" s="35"/>
      <c r="AQ41" s="35"/>
      <c r="AR41" s="35"/>
      <c r="AS41" s="35"/>
      <c r="AT41" s="35"/>
      <c r="AU41" s="35"/>
      <c r="AV41" s="35"/>
      <c r="AW41" s="35"/>
      <c r="AX41" s="35"/>
      <c r="AY41" s="35"/>
      <c r="AZ41" s="36"/>
      <c r="BA41" s="37"/>
    </row>
    <row r="42" spans="1:53" ht="21.95" customHeight="1">
      <c r="A42" s="9"/>
      <c r="B42" s="38"/>
      <c r="C42" s="38"/>
      <c r="D42" s="38"/>
      <c r="E42" s="38"/>
      <c r="F42" s="38"/>
      <c r="G42" s="38"/>
      <c r="H42" s="38"/>
      <c r="I42" s="39"/>
      <c r="J42" s="39"/>
      <c r="K42" s="39"/>
      <c r="L42" s="39"/>
      <c r="M42" s="39"/>
      <c r="N42" s="39"/>
      <c r="O42" s="39"/>
      <c r="P42" s="39"/>
      <c r="Q42" s="39"/>
      <c r="R42" s="39"/>
      <c r="S42" s="39"/>
      <c r="T42" s="39"/>
      <c r="U42" s="39"/>
      <c r="V42" s="39"/>
      <c r="W42" s="39"/>
      <c r="X42" s="39"/>
      <c r="Y42" s="39"/>
      <c r="Z42" s="39"/>
      <c r="AA42" s="39"/>
      <c r="AB42" s="39"/>
      <c r="AC42" s="39"/>
      <c r="AD42" s="39"/>
      <c r="AE42" s="39"/>
      <c r="AF42" s="39"/>
      <c r="AG42" s="39"/>
      <c r="AH42" s="39"/>
      <c r="AI42" s="39"/>
      <c r="AJ42" s="39"/>
      <c r="AK42" s="39"/>
      <c r="AL42" s="39"/>
      <c r="AM42" s="39"/>
      <c r="AN42" s="39"/>
      <c r="AO42" s="39"/>
      <c r="AP42" s="39"/>
      <c r="AQ42" s="39"/>
      <c r="AR42" s="39"/>
      <c r="AS42" s="39"/>
      <c r="AT42" s="39"/>
      <c r="AU42" s="39"/>
      <c r="AV42" s="39"/>
      <c r="AW42" s="39"/>
      <c r="AX42" s="39"/>
      <c r="AY42" s="39"/>
      <c r="AZ42" s="39"/>
      <c r="BA42" s="37"/>
    </row>
    <row r="43" spans="1:53" ht="21.95" customHeight="1">
      <c r="A43" s="9"/>
      <c r="B43" s="40" t="s">
        <v>64</v>
      </c>
      <c r="C43" s="41"/>
      <c r="D43" s="41"/>
      <c r="E43" s="41"/>
      <c r="F43" s="41"/>
      <c r="BA43" s="37"/>
    </row>
    <row r="44" spans="1:53" ht="21.95" customHeight="1">
      <c r="A44" s="9"/>
      <c r="B44" s="1243" t="s">
        <v>65</v>
      </c>
      <c r="C44" s="1244"/>
      <c r="D44" s="1244"/>
      <c r="E44" s="1244"/>
      <c r="F44" s="1244"/>
      <c r="G44" s="1247" t="s">
        <v>66</v>
      </c>
      <c r="H44" s="1248"/>
      <c r="I44" s="1248"/>
      <c r="J44" s="1248"/>
      <c r="K44" s="1248"/>
      <c r="L44" s="1248"/>
      <c r="M44" s="1248"/>
      <c r="N44" s="1249" t="s">
        <v>67</v>
      </c>
      <c r="O44" s="1249"/>
      <c r="P44" s="376">
        <v>7</v>
      </c>
      <c r="Q44" s="1250" t="s">
        <v>68</v>
      </c>
      <c r="R44" s="1250"/>
      <c r="S44" s="42" t="s">
        <v>69</v>
      </c>
      <c r="T44" s="43"/>
      <c r="U44" s="42"/>
      <c r="V44" s="42"/>
      <c r="W44" s="44"/>
      <c r="X44" s="1251" t="s">
        <v>70</v>
      </c>
      <c r="Y44" s="1252"/>
      <c r="Z44" s="1252"/>
      <c r="AA44" s="1252"/>
      <c r="AB44" s="1252"/>
      <c r="AC44" s="1252"/>
      <c r="AD44" s="1252"/>
      <c r="AE44" s="1253" t="s">
        <v>67</v>
      </c>
      <c r="AF44" s="1253"/>
      <c r="AG44" s="377">
        <v>10</v>
      </c>
      <c r="AH44" s="1233" t="s">
        <v>68</v>
      </c>
      <c r="AI44" s="1233"/>
      <c r="AJ44" s="45" t="s">
        <v>69</v>
      </c>
      <c r="AK44" s="46"/>
      <c r="AL44" s="45"/>
      <c r="AM44" s="45"/>
      <c r="AN44" s="47"/>
      <c r="AO44" s="1234" t="s">
        <v>71</v>
      </c>
      <c r="AP44" s="1234"/>
      <c r="AQ44" s="1234"/>
      <c r="AR44" s="1234"/>
      <c r="AS44" s="1234"/>
      <c r="AT44" s="1234"/>
      <c r="AU44" s="1234"/>
      <c r="AV44" s="1234"/>
      <c r="AW44" s="1234"/>
      <c r="AX44" s="1234"/>
      <c r="AY44" s="1234"/>
      <c r="AZ44" s="1235"/>
      <c r="BA44" s="37"/>
    </row>
    <row r="45" spans="1:53" ht="21.95" customHeight="1">
      <c r="A45" s="9"/>
      <c r="B45" s="1245"/>
      <c r="C45" s="1246"/>
      <c r="D45" s="1246"/>
      <c r="E45" s="1246"/>
      <c r="F45" s="1246"/>
      <c r="G45" s="1238" t="s">
        <v>72</v>
      </c>
      <c r="H45" s="1238"/>
      <c r="I45" s="1238"/>
      <c r="J45" s="1238"/>
      <c r="K45" s="1238"/>
      <c r="L45" s="1238"/>
      <c r="M45" s="1239" t="s">
        <v>73</v>
      </c>
      <c r="N45" s="1239"/>
      <c r="O45" s="1239"/>
      <c r="P45" s="1240"/>
      <c r="Q45" s="1240"/>
      <c r="R45" s="1240" t="s">
        <v>74</v>
      </c>
      <c r="S45" s="1240"/>
      <c r="T45" s="1240"/>
      <c r="U45" s="1240"/>
      <c r="V45" s="1240"/>
      <c r="W45" s="1240"/>
      <c r="X45" s="1241" t="s">
        <v>72</v>
      </c>
      <c r="Y45" s="1241"/>
      <c r="Z45" s="1241"/>
      <c r="AA45" s="1241"/>
      <c r="AB45" s="1241"/>
      <c r="AC45" s="1241"/>
      <c r="AD45" s="1242" t="s">
        <v>73</v>
      </c>
      <c r="AE45" s="1242"/>
      <c r="AF45" s="1242"/>
      <c r="AG45" s="1242"/>
      <c r="AH45" s="1242"/>
      <c r="AI45" s="1242" t="s">
        <v>74</v>
      </c>
      <c r="AJ45" s="1242"/>
      <c r="AK45" s="1242"/>
      <c r="AL45" s="1242"/>
      <c r="AM45" s="1242"/>
      <c r="AN45" s="1242"/>
      <c r="AO45" s="1236"/>
      <c r="AP45" s="1236"/>
      <c r="AQ45" s="1236"/>
      <c r="AR45" s="1236"/>
      <c r="AS45" s="1236"/>
      <c r="AT45" s="1236"/>
      <c r="AU45" s="1236"/>
      <c r="AV45" s="1236"/>
      <c r="AW45" s="1236"/>
      <c r="AX45" s="1236"/>
      <c r="AY45" s="1236"/>
      <c r="AZ45" s="1237"/>
      <c r="BA45" s="37"/>
    </row>
    <row r="46" spans="1:53" ht="21.95" customHeight="1">
      <c r="A46" s="9"/>
      <c r="B46" s="1269" t="s">
        <v>45</v>
      </c>
      <c r="C46" s="1269"/>
      <c r="D46" s="1269"/>
      <c r="E46" s="1269"/>
      <c r="F46" s="1270"/>
      <c r="G46" s="1265">
        <v>42</v>
      </c>
      <c r="H46" s="1265"/>
      <c r="I46" s="1265"/>
      <c r="J46" s="1265"/>
      <c r="K46" s="1264" t="s">
        <v>75</v>
      </c>
      <c r="L46" s="1271"/>
      <c r="M46" s="1266">
        <v>5000</v>
      </c>
      <c r="N46" s="1266"/>
      <c r="O46" s="1266"/>
      <c r="P46" s="1272" t="s">
        <v>76</v>
      </c>
      <c r="Q46" s="1273"/>
      <c r="R46" s="1268">
        <f>G46*M46*10</f>
        <v>2100000</v>
      </c>
      <c r="S46" s="1268"/>
      <c r="T46" s="1268"/>
      <c r="U46" s="1268"/>
      <c r="V46" s="1264" t="s">
        <v>77</v>
      </c>
      <c r="W46" s="1264"/>
      <c r="X46" s="1265">
        <v>42</v>
      </c>
      <c r="Y46" s="1265"/>
      <c r="Z46" s="1265"/>
      <c r="AA46" s="1265"/>
      <c r="AB46" s="1238" t="s">
        <v>75</v>
      </c>
      <c r="AC46" s="1238"/>
      <c r="AD46" s="1266">
        <v>5000</v>
      </c>
      <c r="AE46" s="1266"/>
      <c r="AF46" s="1266"/>
      <c r="AG46" s="1267" t="s">
        <v>76</v>
      </c>
      <c r="AH46" s="1267"/>
      <c r="AI46" s="1268">
        <f>X46*AD46*10</f>
        <v>2100000</v>
      </c>
      <c r="AJ46" s="1268"/>
      <c r="AK46" s="1268"/>
      <c r="AL46" s="1268"/>
      <c r="AM46" s="1238" t="s">
        <v>77</v>
      </c>
      <c r="AN46" s="1238"/>
      <c r="AO46" s="1254" t="s">
        <v>772</v>
      </c>
      <c r="AP46" s="1255"/>
      <c r="AQ46" s="1255"/>
      <c r="AR46" s="1255"/>
      <c r="AS46" s="1255"/>
      <c r="AT46" s="1255"/>
      <c r="AU46" s="1255"/>
      <c r="AV46" s="1255"/>
      <c r="AW46" s="1255"/>
      <c r="AX46" s="1255"/>
      <c r="AY46" s="1255"/>
      <c r="AZ46" s="1256"/>
      <c r="BA46" s="37"/>
    </row>
    <row r="47" spans="1:53" ht="21.95" customHeight="1">
      <c r="A47" s="9"/>
      <c r="B47" s="1257"/>
      <c r="C47" s="1258"/>
      <c r="D47" s="1258"/>
      <c r="E47" s="1258"/>
      <c r="F47" s="1258"/>
      <c r="G47" s="1259"/>
      <c r="H47" s="1259"/>
      <c r="I47" s="1259"/>
      <c r="J47" s="1259"/>
      <c r="K47" s="1260" t="s">
        <v>75</v>
      </c>
      <c r="L47" s="1261"/>
      <c r="M47" s="1259"/>
      <c r="N47" s="1259"/>
      <c r="O47" s="1259"/>
      <c r="P47" s="1262" t="s">
        <v>77</v>
      </c>
      <c r="Q47" s="1241"/>
      <c r="R47" s="1263"/>
      <c r="S47" s="1263"/>
      <c r="T47" s="1263"/>
      <c r="U47" s="1263"/>
      <c r="V47" s="1260" t="s">
        <v>77</v>
      </c>
      <c r="W47" s="1260"/>
      <c r="X47" s="1259"/>
      <c r="Y47" s="1259"/>
      <c r="Z47" s="1259"/>
      <c r="AA47" s="1259"/>
      <c r="AB47" s="1241" t="s">
        <v>75</v>
      </c>
      <c r="AC47" s="1241"/>
      <c r="AD47" s="1259"/>
      <c r="AE47" s="1259"/>
      <c r="AF47" s="1259"/>
      <c r="AG47" s="1241" t="s">
        <v>77</v>
      </c>
      <c r="AH47" s="1241"/>
      <c r="AI47" s="1263"/>
      <c r="AJ47" s="1263"/>
      <c r="AK47" s="1263"/>
      <c r="AL47" s="1263"/>
      <c r="AM47" s="1241" t="s">
        <v>77</v>
      </c>
      <c r="AN47" s="1241"/>
      <c r="AO47" s="48"/>
      <c r="AP47" s="48"/>
      <c r="AQ47" s="48"/>
      <c r="AR47" s="48"/>
      <c r="AS47" s="48"/>
      <c r="AT47" s="48"/>
      <c r="AU47" s="48"/>
      <c r="AV47" s="48"/>
      <c r="AW47" s="48"/>
      <c r="AX47" s="48"/>
      <c r="AY47" s="48"/>
      <c r="AZ47" s="49"/>
      <c r="BA47" s="37"/>
    </row>
    <row r="48" spans="1:53" ht="21.95" customHeight="1">
      <c r="A48" s="9"/>
      <c r="B48" s="1274"/>
      <c r="C48" s="1275"/>
      <c r="D48" s="1275"/>
      <c r="E48" s="1275"/>
      <c r="F48" s="1275"/>
      <c r="G48" s="1259"/>
      <c r="H48" s="1259"/>
      <c r="I48" s="1259"/>
      <c r="J48" s="1259"/>
      <c r="K48" s="1260" t="s">
        <v>75</v>
      </c>
      <c r="L48" s="1261"/>
      <c r="M48" s="1259"/>
      <c r="N48" s="1259"/>
      <c r="O48" s="1259"/>
      <c r="P48" s="1262" t="s">
        <v>77</v>
      </c>
      <c r="Q48" s="1241"/>
      <c r="R48" s="1263"/>
      <c r="S48" s="1263"/>
      <c r="T48" s="1263"/>
      <c r="U48" s="1263"/>
      <c r="V48" s="1260" t="s">
        <v>77</v>
      </c>
      <c r="W48" s="1260"/>
      <c r="X48" s="1259"/>
      <c r="Y48" s="1259"/>
      <c r="Z48" s="1259"/>
      <c r="AA48" s="1259"/>
      <c r="AB48" s="1241" t="s">
        <v>75</v>
      </c>
      <c r="AC48" s="1241"/>
      <c r="AD48" s="1259"/>
      <c r="AE48" s="1259"/>
      <c r="AF48" s="1259"/>
      <c r="AG48" s="1241" t="s">
        <v>77</v>
      </c>
      <c r="AH48" s="1241"/>
      <c r="AI48" s="1263"/>
      <c r="AJ48" s="1263"/>
      <c r="AK48" s="1263"/>
      <c r="AL48" s="1263"/>
      <c r="AM48" s="1241" t="s">
        <v>77</v>
      </c>
      <c r="AN48" s="1241"/>
      <c r="AO48" s="48"/>
      <c r="AP48" s="48"/>
      <c r="AQ48" s="48"/>
      <c r="AR48" s="48"/>
      <c r="AS48" s="48"/>
      <c r="AT48" s="48"/>
      <c r="AU48" s="48"/>
      <c r="AV48" s="48"/>
      <c r="AW48" s="48"/>
      <c r="AX48" s="48"/>
      <c r="AY48" s="48"/>
      <c r="AZ48" s="49"/>
      <c r="BA48" s="37"/>
    </row>
    <row r="49" spans="1:55" ht="21.75" customHeight="1">
      <c r="A49" s="9"/>
      <c r="C49" s="38"/>
      <c r="D49" s="38"/>
      <c r="E49" s="38"/>
      <c r="F49" s="38"/>
      <c r="G49" s="38"/>
      <c r="H49" s="38"/>
      <c r="I49" s="50"/>
      <c r="J49" s="50"/>
      <c r="K49" s="50"/>
      <c r="L49" s="50"/>
      <c r="M49" s="50"/>
      <c r="N49" s="50"/>
      <c r="O49" s="50"/>
      <c r="W49" s="50"/>
      <c r="X49" s="50"/>
      <c r="Y49" s="50"/>
      <c r="Z49" s="50"/>
      <c r="AA49" s="50"/>
      <c r="AB49" s="50"/>
      <c r="AC49" s="50"/>
      <c r="AD49" s="15"/>
      <c r="AE49" s="50"/>
      <c r="AF49" s="50"/>
      <c r="AG49" s="50"/>
      <c r="AH49" s="50"/>
      <c r="AI49" s="50"/>
      <c r="AJ49" s="50"/>
      <c r="AK49" s="50"/>
      <c r="AL49" s="50"/>
      <c r="AM49" s="50"/>
      <c r="AN49" s="50"/>
      <c r="AO49" s="50"/>
      <c r="AP49" s="50"/>
      <c r="AQ49" s="50"/>
      <c r="AR49" s="50"/>
      <c r="AS49" s="50"/>
      <c r="AT49" s="50"/>
      <c r="AU49" s="50"/>
      <c r="AV49" s="50"/>
      <c r="AW49" s="50"/>
      <c r="AX49" s="50"/>
      <c r="AY49" s="50"/>
      <c r="AZ49" s="50"/>
      <c r="BA49" s="37"/>
    </row>
    <row r="50" spans="1:55" ht="21.75" customHeight="1">
      <c r="A50" s="9"/>
      <c r="B50" s="20" t="s">
        <v>78</v>
      </c>
      <c r="C50" s="38"/>
      <c r="D50" s="38"/>
      <c r="E50" s="38"/>
      <c r="F50" s="38"/>
      <c r="G50" s="38"/>
      <c r="H50" s="38"/>
      <c r="I50" s="50"/>
      <c r="J50" s="50"/>
      <c r="K50" s="50"/>
      <c r="L50" s="50"/>
      <c r="M50" s="50"/>
      <c r="N50" s="50"/>
      <c r="O50" s="50"/>
      <c r="T50" s="21"/>
      <c r="U50" s="21"/>
      <c r="V50" s="21"/>
      <c r="W50" s="51"/>
      <c r="X50" s="51"/>
      <c r="Y50" s="51"/>
      <c r="Z50" s="51"/>
      <c r="AA50" s="51"/>
      <c r="AB50" s="51"/>
      <c r="AC50" s="50"/>
      <c r="AD50" s="15"/>
      <c r="AE50" s="50"/>
      <c r="AF50" s="50"/>
      <c r="AG50" s="50"/>
      <c r="AH50" s="50"/>
      <c r="AI50" s="50"/>
      <c r="AJ50" s="50"/>
      <c r="AK50" s="50"/>
      <c r="AL50" s="50"/>
      <c r="AM50" s="50"/>
      <c r="AN50" s="50"/>
      <c r="AO50" s="50"/>
      <c r="AP50" s="50"/>
      <c r="AQ50" s="50"/>
      <c r="AR50" s="50"/>
      <c r="AS50" s="50"/>
      <c r="AT50" s="50"/>
      <c r="AU50" s="50"/>
      <c r="AV50" s="50"/>
      <c r="AW50" s="50"/>
      <c r="AX50" s="50"/>
      <c r="AY50" s="50"/>
      <c r="AZ50" s="50"/>
      <c r="BA50" s="37"/>
      <c r="BC50" s="50"/>
    </row>
    <row r="51" spans="1:55" ht="21.75" customHeight="1">
      <c r="A51" s="9"/>
      <c r="B51" s="1288" t="s">
        <v>79</v>
      </c>
      <c r="C51" s="1289"/>
      <c r="D51" s="1289"/>
      <c r="E51" s="1289"/>
      <c r="F51" s="1289"/>
      <c r="G51" s="1289"/>
      <c r="H51" s="1289"/>
      <c r="I51" s="1289"/>
      <c r="J51" s="1279" t="s">
        <v>801</v>
      </c>
      <c r="K51" s="1279"/>
      <c r="L51" s="1279"/>
      <c r="M51" s="1279"/>
      <c r="N51" s="1279"/>
      <c r="O51" s="1279"/>
      <c r="P51" s="1279"/>
      <c r="Q51" s="1279"/>
      <c r="R51" s="1279"/>
      <c r="S51" s="66"/>
      <c r="T51" s="66"/>
      <c r="U51" s="66"/>
      <c r="V51" s="66"/>
      <c r="W51" s="66"/>
      <c r="X51" s="66"/>
      <c r="Y51" s="66"/>
      <c r="Z51" s="66"/>
      <c r="AA51" s="66"/>
      <c r="AB51" s="66"/>
      <c r="AH51" s="50"/>
      <c r="AJ51" s="21"/>
      <c r="AK51" s="21"/>
      <c r="AL51" s="21"/>
      <c r="AM51" s="21"/>
      <c r="AN51" s="21"/>
      <c r="AO51" s="21"/>
      <c r="AP51" s="21"/>
      <c r="AQ51" s="51"/>
      <c r="AR51" s="50"/>
      <c r="AS51" s="50"/>
      <c r="AU51" s="50"/>
      <c r="AV51" s="50"/>
      <c r="AW51" s="50"/>
      <c r="AX51" s="50"/>
      <c r="AY51" s="50"/>
      <c r="AZ51" s="50"/>
      <c r="BA51" s="37"/>
      <c r="BB51" s="381"/>
    </row>
    <row r="52" spans="1:55" ht="21.75" customHeight="1">
      <c r="A52" s="9"/>
      <c r="B52" s="1290" t="s">
        <v>80</v>
      </c>
      <c r="C52" s="1290"/>
      <c r="D52" s="1290"/>
      <c r="E52" s="1290"/>
      <c r="F52" s="1290"/>
      <c r="G52" s="1290"/>
      <c r="H52" s="1290"/>
      <c r="I52" s="1290"/>
      <c r="J52" s="1277" t="s">
        <v>38</v>
      </c>
      <c r="K52" s="1277"/>
      <c r="L52" s="1276" t="s">
        <v>81</v>
      </c>
      <c r="M52" s="1276"/>
      <c r="N52" s="1276"/>
      <c r="O52" s="1276"/>
      <c r="P52" s="1276"/>
      <c r="Q52" s="1276"/>
      <c r="R52" s="1276"/>
      <c r="S52" s="1292" t="s">
        <v>44</v>
      </c>
      <c r="T52" s="1292"/>
      <c r="U52" s="1279" t="s">
        <v>82</v>
      </c>
      <c r="V52" s="1279"/>
      <c r="W52" s="1279"/>
      <c r="X52" s="1279"/>
      <c r="Y52" s="1279"/>
      <c r="Z52" s="1279"/>
      <c r="AA52" s="1279"/>
      <c r="AB52" s="1279"/>
      <c r="AD52" s="15"/>
      <c r="AE52" s="50"/>
      <c r="AF52" s="50"/>
      <c r="AG52" s="50"/>
      <c r="AH52" s="50"/>
      <c r="AI52" s="50"/>
      <c r="AJ52" s="51"/>
      <c r="AK52" s="51"/>
      <c r="AL52" s="51"/>
      <c r="AM52" s="51"/>
      <c r="AN52" s="51"/>
      <c r="AO52" s="51"/>
      <c r="AP52" s="51"/>
      <c r="AQ52" s="51"/>
      <c r="AR52" s="50"/>
      <c r="AS52" s="50"/>
      <c r="AT52" s="50"/>
      <c r="AU52" s="50"/>
      <c r="AV52" s="50"/>
      <c r="AW52" s="50"/>
      <c r="AX52" s="50"/>
      <c r="AY52" s="50"/>
      <c r="AZ52" s="50"/>
      <c r="BA52" s="37"/>
    </row>
    <row r="53" spans="1:55" ht="21.75" customHeight="1">
      <c r="A53" s="9"/>
      <c r="B53" s="1291"/>
      <c r="C53" s="1291"/>
      <c r="D53" s="1291"/>
      <c r="E53" s="1291"/>
      <c r="F53" s="1291"/>
      <c r="G53" s="1291"/>
      <c r="H53" s="1291"/>
      <c r="I53" s="1291"/>
      <c r="J53" s="1277" t="s">
        <v>38</v>
      </c>
      <c r="K53" s="1277"/>
      <c r="L53" s="1276" t="s">
        <v>83</v>
      </c>
      <c r="M53" s="1276"/>
      <c r="N53" s="1276"/>
      <c r="O53" s="1276"/>
      <c r="P53" s="1276"/>
      <c r="Q53" s="1276"/>
      <c r="R53" s="1276"/>
      <c r="S53" s="1277" t="s">
        <v>38</v>
      </c>
      <c r="T53" s="1277"/>
      <c r="U53" s="1278" t="s">
        <v>84</v>
      </c>
      <c r="V53" s="1278"/>
      <c r="W53" s="1278"/>
      <c r="X53" s="1278"/>
      <c r="Y53" s="1278"/>
      <c r="Z53" s="1278"/>
      <c r="AA53" s="1278"/>
      <c r="AB53" s="1278"/>
      <c r="AC53" s="50"/>
      <c r="AD53" s="15"/>
      <c r="AE53" s="50"/>
      <c r="AF53" s="50"/>
      <c r="AG53" s="50"/>
      <c r="AH53" s="50"/>
      <c r="AI53" s="50"/>
      <c r="AJ53" s="51"/>
      <c r="AK53" s="51"/>
      <c r="AL53" s="51"/>
      <c r="AM53" s="51"/>
      <c r="AN53" s="51"/>
      <c r="AO53" s="51"/>
      <c r="AP53" s="51"/>
      <c r="AQ53" s="51"/>
      <c r="AR53" s="50"/>
      <c r="AS53" s="50"/>
      <c r="AT53" s="50"/>
      <c r="AU53" s="50"/>
      <c r="AV53" s="50"/>
      <c r="AW53" s="50"/>
      <c r="AX53" s="50"/>
      <c r="AY53" s="50"/>
      <c r="AZ53" s="50"/>
      <c r="BA53" s="37"/>
    </row>
    <row r="54" spans="1:55" ht="21.95" customHeight="1">
      <c r="A54" s="9"/>
      <c r="B54" s="52"/>
      <c r="C54" s="53" t="s">
        <v>85</v>
      </c>
      <c r="D54" s="54"/>
      <c r="E54" s="54"/>
      <c r="F54" s="54"/>
      <c r="G54" s="54"/>
      <c r="H54" s="54"/>
      <c r="I54" s="54"/>
      <c r="J54" s="55"/>
      <c r="K54" s="55"/>
      <c r="R54" s="56"/>
      <c r="S54" s="54"/>
      <c r="T54" s="54"/>
      <c r="U54" s="56"/>
      <c r="V54" s="56"/>
      <c r="W54" s="56"/>
      <c r="X54" s="56"/>
      <c r="Y54" s="56"/>
      <c r="Z54" s="56"/>
      <c r="AB54" s="57"/>
    </row>
    <row r="55" spans="1:55" ht="21.95" customHeight="1">
      <c r="A55" s="9"/>
      <c r="B55" s="58"/>
      <c r="C55" s="1280" t="s">
        <v>86</v>
      </c>
      <c r="D55" s="1280"/>
      <c r="E55" s="1280"/>
      <c r="F55" s="1280"/>
      <c r="G55" s="1280"/>
      <c r="H55" s="1280"/>
      <c r="I55" s="1280"/>
      <c r="J55" s="1280"/>
      <c r="K55" s="1280"/>
      <c r="L55" s="1280"/>
      <c r="M55" s="1280"/>
      <c r="AB55" s="59"/>
      <c r="AC55" s="21"/>
      <c r="AD55" s="21"/>
      <c r="AE55" s="21"/>
      <c r="AF55" s="21"/>
      <c r="AG55" s="21"/>
      <c r="AH55" s="21"/>
      <c r="AI55" s="21"/>
      <c r="AJ55" s="21"/>
      <c r="AK55" s="21"/>
      <c r="AL55" s="21"/>
      <c r="AM55" s="21"/>
    </row>
    <row r="56" spans="1:55" ht="21.95" customHeight="1">
      <c r="A56" s="9"/>
      <c r="B56" s="58"/>
      <c r="C56" s="60"/>
      <c r="D56" s="1281" t="s">
        <v>87</v>
      </c>
      <c r="E56" s="1282"/>
      <c r="F56" s="1282"/>
      <c r="G56" s="1282"/>
      <c r="H56" s="1282"/>
      <c r="I56" s="1282"/>
      <c r="J56" s="1282"/>
      <c r="K56" s="1282"/>
      <c r="L56" s="1282"/>
      <c r="M56" s="1282"/>
      <c r="N56" s="1283" t="s">
        <v>88</v>
      </c>
      <c r="O56" s="1284"/>
      <c r="P56" s="1285"/>
      <c r="Q56" s="1286" t="s">
        <v>89</v>
      </c>
      <c r="R56" s="1286"/>
      <c r="S56" s="1286"/>
      <c r="T56" s="1286"/>
      <c r="U56" s="1286"/>
      <c r="V56" s="1286"/>
      <c r="W56" s="1286"/>
      <c r="X56" s="1286"/>
      <c r="Y56" s="1286"/>
      <c r="Z56" s="1286"/>
      <c r="AA56" s="1286"/>
      <c r="AB56" s="1287"/>
      <c r="AC56" s="21"/>
      <c r="AD56" s="21"/>
      <c r="AE56" s="21"/>
      <c r="AF56" s="21"/>
      <c r="AG56" s="21"/>
      <c r="AH56" s="21"/>
      <c r="AI56" s="21"/>
      <c r="AJ56" s="21"/>
      <c r="AK56" s="21"/>
      <c r="AL56" s="21"/>
      <c r="AM56" s="21"/>
    </row>
    <row r="57" spans="1:55" ht="21.95" customHeight="1">
      <c r="A57" s="9"/>
      <c r="B57" s="58"/>
      <c r="C57" s="1302" t="s">
        <v>90</v>
      </c>
      <c r="D57" s="1302"/>
      <c r="E57" s="1302"/>
      <c r="F57" s="1302"/>
      <c r="G57" s="1305" t="s">
        <v>91</v>
      </c>
      <c r="H57" s="1306"/>
      <c r="I57" s="1306"/>
      <c r="J57" s="1306"/>
      <c r="K57" s="1306"/>
      <c r="L57" s="1306"/>
      <c r="M57" s="1307"/>
      <c r="N57" s="1308">
        <v>1</v>
      </c>
      <c r="O57" s="1308"/>
      <c r="P57" s="1309"/>
      <c r="Q57" s="1310" t="s">
        <v>92</v>
      </c>
      <c r="R57" s="1310"/>
      <c r="S57" s="1310"/>
      <c r="T57" s="1310"/>
      <c r="U57" s="1310"/>
      <c r="V57" s="1310"/>
      <c r="W57" s="1310"/>
      <c r="X57" s="1310"/>
      <c r="Y57" s="1310"/>
      <c r="Z57" s="1310"/>
      <c r="AA57" s="1310"/>
      <c r="AB57" s="1310"/>
    </row>
    <row r="58" spans="1:55" ht="43.5" customHeight="1">
      <c r="A58" s="9"/>
      <c r="B58" s="62"/>
      <c r="C58" s="1303"/>
      <c r="D58" s="1303"/>
      <c r="E58" s="1303"/>
      <c r="F58" s="1303"/>
      <c r="G58" s="1311" t="s">
        <v>93</v>
      </c>
      <c r="H58" s="1312"/>
      <c r="I58" s="1312"/>
      <c r="J58" s="1312"/>
      <c r="K58" s="1312"/>
      <c r="L58" s="1312"/>
      <c r="M58" s="1313"/>
      <c r="N58" s="1308">
        <v>1</v>
      </c>
      <c r="O58" s="1308"/>
      <c r="P58" s="1309"/>
      <c r="Q58" s="1314" t="s">
        <v>94</v>
      </c>
      <c r="R58" s="1315"/>
      <c r="S58" s="1315"/>
      <c r="T58" s="1315"/>
      <c r="U58" s="1315"/>
      <c r="V58" s="1315"/>
      <c r="W58" s="1315"/>
      <c r="X58" s="1315"/>
      <c r="Y58" s="1315"/>
      <c r="Z58" s="1315"/>
      <c r="AA58" s="1315"/>
      <c r="AB58" s="1316"/>
      <c r="BB58" s="25"/>
    </row>
    <row r="59" spans="1:55" ht="21.95" customHeight="1">
      <c r="A59" s="9"/>
      <c r="B59" s="62"/>
      <c r="C59" s="1304"/>
      <c r="D59" s="1304"/>
      <c r="E59" s="1304"/>
      <c r="F59" s="1304"/>
      <c r="G59" s="1317"/>
      <c r="H59" s="1318"/>
      <c r="I59" s="1318"/>
      <c r="J59" s="1318"/>
      <c r="K59" s="1318"/>
      <c r="L59" s="1318"/>
      <c r="M59" s="1319"/>
      <c r="N59" s="1320"/>
      <c r="O59" s="1320"/>
      <c r="P59" s="1321"/>
      <c r="Q59" s="1322"/>
      <c r="R59" s="1322"/>
      <c r="S59" s="1322"/>
      <c r="T59" s="1322"/>
      <c r="U59" s="1322"/>
      <c r="V59" s="1322"/>
      <c r="W59" s="1322"/>
      <c r="X59" s="1322"/>
      <c r="Y59" s="1322"/>
      <c r="Z59" s="1322"/>
      <c r="AA59" s="1322"/>
      <c r="AB59" s="1322"/>
    </row>
    <row r="60" spans="1:55" ht="21.95" customHeight="1">
      <c r="A60" s="9"/>
      <c r="B60" s="63"/>
      <c r="C60" s="64" t="s">
        <v>95</v>
      </c>
      <c r="D60" s="64"/>
      <c r="E60" s="64"/>
      <c r="F60" s="64"/>
      <c r="G60" s="64"/>
      <c r="H60" s="64"/>
      <c r="I60" s="64"/>
      <c r="J60" s="64"/>
      <c r="K60" s="64"/>
      <c r="L60" s="64"/>
      <c r="M60" s="64"/>
      <c r="N60" s="64"/>
      <c r="O60" s="64"/>
      <c r="P60" s="64"/>
      <c r="Q60" s="65"/>
      <c r="R60" s="65"/>
      <c r="S60" s="65"/>
      <c r="T60" s="65"/>
      <c r="U60" s="65"/>
      <c r="V60" s="65"/>
      <c r="W60" s="65"/>
      <c r="X60" s="66"/>
      <c r="Y60" s="67"/>
      <c r="Z60" s="67"/>
      <c r="AA60" s="68"/>
      <c r="AB60" s="69"/>
      <c r="AC60" s="70"/>
      <c r="AD60" s="70"/>
      <c r="AE60" s="70"/>
      <c r="AF60" s="71"/>
      <c r="AG60" s="71"/>
      <c r="AH60" s="71"/>
      <c r="AI60" s="71"/>
      <c r="AJ60" s="71"/>
      <c r="AK60" s="72"/>
      <c r="AL60" s="73"/>
      <c r="AM60" s="74"/>
      <c r="AN60" s="74"/>
      <c r="AO60" s="75"/>
      <c r="AP60" s="74"/>
      <c r="AQ60" s="74"/>
      <c r="AR60" s="75"/>
      <c r="AS60" s="76"/>
      <c r="AT60" s="76"/>
      <c r="AU60" s="76"/>
      <c r="AV60" s="76"/>
      <c r="AW60" s="18"/>
    </row>
    <row r="61" spans="1:55" ht="21.95" customHeight="1">
      <c r="A61" s="9"/>
      <c r="B61" s="77"/>
      <c r="C61" s="1280" t="s">
        <v>86</v>
      </c>
      <c r="D61" s="1280"/>
      <c r="E61" s="1280"/>
      <c r="F61" s="1280"/>
      <c r="G61" s="1280"/>
      <c r="H61" s="1280"/>
      <c r="I61" s="1280"/>
      <c r="J61" s="1280"/>
      <c r="K61" s="1280"/>
      <c r="L61" s="1280"/>
      <c r="M61" s="1280"/>
      <c r="N61" s="1293" t="s">
        <v>96</v>
      </c>
      <c r="O61" s="1279"/>
      <c r="P61" s="1279"/>
      <c r="Q61" s="1294" t="s">
        <v>97</v>
      </c>
      <c r="R61" s="1294"/>
      <c r="S61" s="1293"/>
      <c r="T61" s="1295" t="s">
        <v>98</v>
      </c>
      <c r="U61" s="1294"/>
      <c r="V61" s="1294"/>
      <c r="W61" s="1294"/>
      <c r="X61" s="1293"/>
      <c r="Y61" s="78"/>
      <c r="Z61" s="78"/>
      <c r="AK61" s="79"/>
      <c r="AL61" s="73"/>
    </row>
    <row r="62" spans="1:55" ht="21.95" customHeight="1">
      <c r="A62" s="9"/>
      <c r="B62" s="77"/>
      <c r="C62" s="80"/>
      <c r="D62" s="1296"/>
      <c r="E62" s="1296"/>
      <c r="F62" s="1296"/>
      <c r="G62" s="1296"/>
      <c r="H62" s="1296"/>
      <c r="I62" s="1296"/>
      <c r="J62" s="1296"/>
      <c r="K62" s="1296"/>
      <c r="L62" s="1296"/>
      <c r="M62" s="1296"/>
      <c r="N62" s="1297"/>
      <c r="O62" s="1297"/>
      <c r="P62" s="81" t="s">
        <v>99</v>
      </c>
      <c r="Q62" s="1298"/>
      <c r="R62" s="1299"/>
      <c r="S62" s="82" t="s">
        <v>99</v>
      </c>
      <c r="T62" s="1300"/>
      <c r="U62" s="1301"/>
      <c r="V62" s="1301"/>
      <c r="W62" s="1301"/>
      <c r="X62" s="83" t="s">
        <v>100</v>
      </c>
      <c r="Y62" s="1284" t="s">
        <v>88</v>
      </c>
      <c r="Z62" s="1284"/>
      <c r="AA62" s="1284"/>
      <c r="AB62" s="1286" t="s">
        <v>89</v>
      </c>
      <c r="AC62" s="1286"/>
      <c r="AD62" s="1286"/>
      <c r="AE62" s="1286"/>
      <c r="AF62" s="1286"/>
      <c r="AG62" s="1286"/>
      <c r="AH62" s="1286"/>
      <c r="AI62" s="1286"/>
      <c r="AJ62" s="1286"/>
      <c r="AK62" s="1286"/>
      <c r="AL62" s="73"/>
    </row>
    <row r="63" spans="1:55" ht="21.95" customHeight="1">
      <c r="A63" s="9"/>
      <c r="B63" s="77"/>
      <c r="C63" s="1302" t="s">
        <v>90</v>
      </c>
      <c r="D63" s="1302"/>
      <c r="E63" s="1302"/>
      <c r="F63" s="1302"/>
      <c r="G63" s="1355"/>
      <c r="H63" s="1355"/>
      <c r="I63" s="1355"/>
      <c r="J63" s="1355"/>
      <c r="K63" s="1355"/>
      <c r="L63" s="1355"/>
      <c r="M63" s="1355"/>
      <c r="N63" s="1298"/>
      <c r="O63" s="1299"/>
      <c r="P63" s="83" t="s">
        <v>99</v>
      </c>
      <c r="Q63" s="1298"/>
      <c r="R63" s="1299"/>
      <c r="S63" s="82" t="s">
        <v>99</v>
      </c>
      <c r="T63" s="1300"/>
      <c r="U63" s="1301"/>
      <c r="V63" s="1301"/>
      <c r="W63" s="1301"/>
      <c r="X63" s="83" t="s">
        <v>100</v>
      </c>
      <c r="Y63" s="1356"/>
      <c r="Z63" s="1356"/>
      <c r="AA63" s="1356"/>
      <c r="AB63" s="1357"/>
      <c r="AC63" s="1358"/>
      <c r="AD63" s="1358"/>
      <c r="AE63" s="1358"/>
      <c r="AF63" s="1358"/>
      <c r="AG63" s="1358"/>
      <c r="AH63" s="1358"/>
      <c r="AI63" s="1358"/>
      <c r="AJ63" s="1358"/>
      <c r="AK63" s="1359"/>
      <c r="AL63" s="73"/>
    </row>
    <row r="64" spans="1:55" ht="21.95" customHeight="1">
      <c r="A64" s="9"/>
      <c r="B64" s="77"/>
      <c r="C64" s="1303"/>
      <c r="D64" s="1303"/>
      <c r="E64" s="1303"/>
      <c r="F64" s="1303"/>
      <c r="G64" s="1327"/>
      <c r="H64" s="1327"/>
      <c r="I64" s="1327"/>
      <c r="J64" s="1327"/>
      <c r="K64" s="1327"/>
      <c r="L64" s="1327"/>
      <c r="M64" s="1327"/>
      <c r="N64" s="1298"/>
      <c r="O64" s="1299"/>
      <c r="P64" s="83" t="s">
        <v>99</v>
      </c>
      <c r="Q64" s="1298"/>
      <c r="R64" s="1299"/>
      <c r="S64" s="82" t="s">
        <v>99</v>
      </c>
      <c r="T64" s="1300"/>
      <c r="U64" s="1301"/>
      <c r="V64" s="1301"/>
      <c r="W64" s="1301"/>
      <c r="X64" s="83" t="s">
        <v>100</v>
      </c>
      <c r="Y64" s="1323"/>
      <c r="Z64" s="1323"/>
      <c r="AA64" s="1323"/>
      <c r="AB64" s="1324"/>
      <c r="AC64" s="1325"/>
      <c r="AD64" s="1325"/>
      <c r="AE64" s="1325"/>
      <c r="AF64" s="1325"/>
      <c r="AG64" s="1325"/>
      <c r="AH64" s="1325"/>
      <c r="AI64" s="1325"/>
      <c r="AJ64" s="1325"/>
      <c r="AK64" s="1326"/>
      <c r="AL64" s="73"/>
    </row>
    <row r="65" spans="1:38" ht="21.95" customHeight="1">
      <c r="A65" s="9"/>
      <c r="B65" s="84"/>
      <c r="C65" s="1354"/>
      <c r="D65" s="1303"/>
      <c r="E65" s="1303"/>
      <c r="F65" s="1303"/>
      <c r="G65" s="1327"/>
      <c r="H65" s="1327"/>
      <c r="I65" s="1327"/>
      <c r="J65" s="1327"/>
      <c r="K65" s="1327"/>
      <c r="L65" s="1327"/>
      <c r="M65" s="1327"/>
      <c r="N65" s="1298"/>
      <c r="O65" s="1299"/>
      <c r="P65" s="81" t="s">
        <v>99</v>
      </c>
      <c r="Q65" s="1298"/>
      <c r="R65" s="1299"/>
      <c r="S65" s="82" t="s">
        <v>99</v>
      </c>
      <c r="T65" s="1300"/>
      <c r="U65" s="1301"/>
      <c r="V65" s="1301"/>
      <c r="W65" s="1301"/>
      <c r="X65" s="83" t="s">
        <v>100</v>
      </c>
      <c r="Y65" s="1323"/>
      <c r="Z65" s="1323"/>
      <c r="AA65" s="1323"/>
      <c r="AB65" s="1337"/>
      <c r="AC65" s="1338"/>
      <c r="AD65" s="1338"/>
      <c r="AE65" s="1338"/>
      <c r="AF65" s="1338"/>
      <c r="AG65" s="1338"/>
      <c r="AH65" s="1338"/>
      <c r="AI65" s="1338"/>
      <c r="AJ65" s="1338"/>
      <c r="AK65" s="1339"/>
      <c r="AL65" s="73"/>
    </row>
    <row r="66" spans="1:38" ht="15" customHeight="1">
      <c r="A66" s="9"/>
      <c r="B66" s="85" t="s">
        <v>101</v>
      </c>
      <c r="C66" s="86"/>
      <c r="D66" s="86"/>
      <c r="E66" s="86"/>
      <c r="F66" s="86"/>
      <c r="G66" s="87"/>
      <c r="H66" s="87"/>
      <c r="I66" s="87"/>
      <c r="J66" s="87"/>
      <c r="K66" s="87"/>
      <c r="L66" s="87"/>
      <c r="M66" s="87"/>
      <c r="N66" s="88"/>
      <c r="O66" s="88"/>
      <c r="P66" s="66"/>
      <c r="Q66" s="88"/>
      <c r="R66" s="88"/>
      <c r="S66" s="66"/>
      <c r="T66" s="89"/>
      <c r="U66" s="89"/>
      <c r="V66" s="89"/>
      <c r="W66" s="89"/>
      <c r="X66" s="66"/>
      <c r="Y66" s="90"/>
      <c r="Z66" s="90"/>
      <c r="AA66" s="90"/>
      <c r="AB66" s="91"/>
      <c r="AC66" s="91"/>
      <c r="AD66" s="91"/>
      <c r="AE66" s="91"/>
      <c r="AF66" s="91"/>
      <c r="AG66" s="91"/>
      <c r="AH66" s="91"/>
      <c r="AI66" s="91"/>
      <c r="AJ66" s="91"/>
      <c r="AK66" s="91"/>
      <c r="AL66" s="73"/>
    </row>
    <row r="67" spans="1:38" ht="15" customHeight="1">
      <c r="A67" s="9"/>
      <c r="B67" s="92" t="s">
        <v>102</v>
      </c>
      <c r="C67" s="86"/>
      <c r="D67" s="86"/>
      <c r="E67" s="86"/>
      <c r="F67" s="86"/>
      <c r="G67" s="87"/>
      <c r="H67" s="87"/>
      <c r="I67" s="87"/>
      <c r="J67" s="87"/>
      <c r="K67" s="87"/>
      <c r="L67" s="87"/>
      <c r="M67" s="87"/>
      <c r="N67" s="88"/>
      <c r="O67" s="88"/>
      <c r="P67" s="66"/>
      <c r="Q67" s="88"/>
      <c r="R67" s="88"/>
      <c r="S67" s="66"/>
      <c r="T67" s="89"/>
      <c r="U67" s="89"/>
      <c r="V67" s="89"/>
      <c r="W67" s="89"/>
      <c r="X67" s="66"/>
      <c r="Y67" s="90"/>
      <c r="Z67" s="90"/>
      <c r="AA67" s="90"/>
      <c r="AB67" s="91"/>
      <c r="AC67" s="91"/>
      <c r="AD67" s="91"/>
      <c r="AE67" s="91"/>
      <c r="AF67" s="91"/>
      <c r="AG67" s="91"/>
      <c r="AH67" s="91"/>
      <c r="AI67" s="91"/>
      <c r="AJ67" s="91"/>
      <c r="AK67" s="91"/>
      <c r="AL67" s="73"/>
    </row>
    <row r="68" spans="1:38" ht="15" customHeight="1">
      <c r="A68" s="9"/>
      <c r="B68" s="92" t="s">
        <v>103</v>
      </c>
      <c r="C68" s="86"/>
      <c r="D68" s="86"/>
      <c r="E68" s="86"/>
      <c r="F68" s="86"/>
      <c r="G68" s="87"/>
      <c r="H68" s="87"/>
      <c r="I68" s="87"/>
      <c r="J68" s="87"/>
      <c r="K68" s="87"/>
      <c r="L68" s="87"/>
      <c r="M68" s="87"/>
      <c r="N68" s="88"/>
      <c r="O68" s="88"/>
      <c r="P68" s="66"/>
      <c r="Q68" s="88"/>
      <c r="R68" s="88"/>
      <c r="S68" s="66"/>
      <c r="T68" s="89"/>
      <c r="U68" s="89"/>
      <c r="V68" s="89"/>
      <c r="W68" s="89"/>
      <c r="X68" s="66"/>
      <c r="Y68" s="90"/>
      <c r="Z68" s="90"/>
      <c r="AA68" s="90"/>
      <c r="AB68" s="91"/>
      <c r="AC68" s="91"/>
      <c r="AD68" s="91"/>
      <c r="AE68" s="91"/>
      <c r="AF68" s="91"/>
      <c r="AG68" s="91"/>
      <c r="AH68" s="91"/>
      <c r="AI68" s="91"/>
      <c r="AJ68" s="91"/>
      <c r="AK68" s="91"/>
      <c r="AL68" s="73"/>
    </row>
    <row r="69" spans="1:38" ht="15" customHeight="1">
      <c r="A69" s="9"/>
      <c r="B69" s="92" t="s">
        <v>104</v>
      </c>
      <c r="C69" s="86"/>
      <c r="D69" s="86"/>
      <c r="E69" s="86"/>
      <c r="F69" s="86"/>
      <c r="G69" s="87"/>
      <c r="H69" s="87"/>
      <c r="I69" s="87"/>
      <c r="J69" s="87"/>
      <c r="K69" s="87"/>
      <c r="L69" s="87"/>
      <c r="M69" s="87"/>
      <c r="N69" s="88"/>
      <c r="O69" s="88"/>
      <c r="P69" s="66"/>
      <c r="Q69" s="88"/>
      <c r="R69" s="88"/>
      <c r="S69" s="66"/>
      <c r="T69" s="89"/>
      <c r="U69" s="89"/>
      <c r="V69" s="89"/>
      <c r="W69" s="89"/>
      <c r="X69" s="66"/>
      <c r="Y69" s="90"/>
      <c r="Z69" s="90"/>
      <c r="AA69" s="90"/>
      <c r="AB69" s="91"/>
      <c r="AC69" s="91"/>
      <c r="AD69" s="91"/>
      <c r="AE69" s="91"/>
      <c r="AF69" s="91"/>
      <c r="AG69" s="91"/>
      <c r="AH69" s="91"/>
      <c r="AI69" s="91"/>
      <c r="AJ69" s="91"/>
      <c r="AK69" s="91"/>
      <c r="AL69" s="73"/>
    </row>
    <row r="70" spans="1:38" ht="15" customHeight="1">
      <c r="A70" s="9"/>
      <c r="B70" s="8"/>
    </row>
    <row r="71" spans="1:38" s="68" customFormat="1" ht="21.95" customHeight="1">
      <c r="A71" s="93"/>
      <c r="B71" s="94" t="s">
        <v>105</v>
      </c>
      <c r="C71" s="95"/>
      <c r="D71" s="95"/>
      <c r="E71" s="95"/>
      <c r="F71" s="95"/>
      <c r="G71" s="95"/>
      <c r="H71" s="95"/>
      <c r="I71" s="95"/>
      <c r="J71" s="95"/>
      <c r="K71" s="95"/>
      <c r="L71" s="95"/>
      <c r="M71" s="95"/>
      <c r="N71" s="96"/>
      <c r="O71" s="95"/>
      <c r="P71" s="95"/>
      <c r="Q71" s="95"/>
      <c r="R71" s="95"/>
      <c r="S71" s="95"/>
      <c r="T71" s="95"/>
      <c r="U71" s="95"/>
      <c r="V71" s="95"/>
      <c r="W71" s="95"/>
      <c r="X71" s="95"/>
      <c r="Y71" s="95"/>
      <c r="Z71" s="95"/>
      <c r="AA71" s="95"/>
      <c r="AB71" s="95"/>
      <c r="AC71" s="95"/>
      <c r="AD71" s="95"/>
      <c r="AE71" s="95"/>
      <c r="AF71" s="95"/>
    </row>
    <row r="72" spans="1:38" ht="21.95" customHeight="1">
      <c r="A72" s="9"/>
      <c r="B72" s="97"/>
      <c r="C72" s="98" t="str">
        <f>B52</f>
        <v>集出荷貯蔵施設</v>
      </c>
      <c r="D72" s="99"/>
      <c r="E72" s="99"/>
      <c r="F72" s="99"/>
      <c r="G72" s="99"/>
      <c r="H72" s="99"/>
      <c r="I72" s="99"/>
      <c r="J72" s="99"/>
      <c r="K72" s="99"/>
      <c r="L72" s="99"/>
      <c r="M72" s="99"/>
      <c r="N72" s="99"/>
      <c r="O72" s="99"/>
      <c r="P72" s="99"/>
      <c r="Q72" s="99"/>
      <c r="R72" s="99"/>
      <c r="S72" s="99"/>
      <c r="T72" s="98"/>
      <c r="U72" s="100"/>
      <c r="V72" s="100"/>
      <c r="W72" s="100"/>
      <c r="X72" s="100"/>
      <c r="Y72" s="100"/>
      <c r="Z72" s="100"/>
      <c r="AA72" s="100"/>
      <c r="AB72" s="101"/>
      <c r="AC72" s="101"/>
      <c r="AD72" s="101"/>
      <c r="AE72" s="101"/>
      <c r="AF72" s="101"/>
      <c r="AG72" s="57"/>
    </row>
    <row r="73" spans="1:38" ht="21.95" customHeight="1">
      <c r="A73" s="9"/>
      <c r="B73" s="102"/>
      <c r="C73" s="1340" t="s">
        <v>106</v>
      </c>
      <c r="D73" s="1341"/>
      <c r="E73" s="1341"/>
      <c r="F73" s="1341"/>
      <c r="G73" s="1341"/>
      <c r="H73" s="1341"/>
      <c r="I73" s="1341"/>
      <c r="J73" s="1341"/>
      <c r="K73" s="1341"/>
      <c r="L73" s="1341"/>
      <c r="M73" s="1341"/>
      <c r="N73" s="1341"/>
      <c r="O73" s="1341"/>
      <c r="P73" s="1341"/>
      <c r="Q73" s="1341"/>
      <c r="R73" s="1341"/>
      <c r="S73" s="1341"/>
      <c r="T73" s="1342"/>
      <c r="U73" s="1289" t="s">
        <v>107</v>
      </c>
      <c r="V73" s="1289"/>
      <c r="W73" s="1289"/>
      <c r="X73" s="1289"/>
      <c r="Y73" s="1289"/>
      <c r="Z73" s="1289"/>
      <c r="AA73" s="1289"/>
      <c r="AB73" s="1343" t="s">
        <v>108</v>
      </c>
      <c r="AC73" s="1343"/>
      <c r="AD73" s="1343"/>
      <c r="AE73" s="1343"/>
      <c r="AF73" s="1343"/>
      <c r="AG73" s="1343"/>
    </row>
    <row r="74" spans="1:38" ht="21.95" customHeight="1">
      <c r="A74" s="9"/>
      <c r="B74" s="103"/>
      <c r="C74" s="1344" t="s">
        <v>773</v>
      </c>
      <c r="D74" s="1344"/>
      <c r="E74" s="1344"/>
      <c r="F74" s="1344"/>
      <c r="G74" s="1344"/>
      <c r="H74" s="104" t="s">
        <v>109</v>
      </c>
      <c r="I74" s="1344">
        <v>123</v>
      </c>
      <c r="J74" s="1344"/>
      <c r="K74" s="1344"/>
      <c r="L74" s="1344"/>
      <c r="M74" s="1344"/>
      <c r="N74" s="18"/>
      <c r="O74" s="18"/>
      <c r="P74" s="1345">
        <v>45</v>
      </c>
      <c r="Q74" s="1346"/>
      <c r="R74" s="1346"/>
      <c r="S74" s="1346"/>
      <c r="T74" s="1346"/>
      <c r="U74" s="1344">
        <v>2500</v>
      </c>
      <c r="V74" s="1344"/>
      <c r="W74" s="1344"/>
      <c r="X74" s="1344"/>
      <c r="Y74" s="1344"/>
      <c r="Z74" s="18"/>
      <c r="AA74" s="105"/>
      <c r="AB74" s="1349" t="s">
        <v>44</v>
      </c>
      <c r="AC74" s="1350"/>
      <c r="AD74" s="1351" t="s">
        <v>110</v>
      </c>
      <c r="AE74" s="1352"/>
      <c r="AF74" s="1352"/>
      <c r="AG74" s="1353"/>
    </row>
    <row r="75" spans="1:38" ht="21.95" customHeight="1">
      <c r="A75" s="9"/>
      <c r="B75" s="103"/>
      <c r="C75" s="1344"/>
      <c r="D75" s="1344"/>
      <c r="E75" s="1344"/>
      <c r="F75" s="1344"/>
      <c r="G75" s="1344"/>
      <c r="H75" s="104" t="s">
        <v>111</v>
      </c>
      <c r="I75" s="1344"/>
      <c r="J75" s="1344"/>
      <c r="K75" s="1344"/>
      <c r="L75" s="1344"/>
      <c r="M75" s="1344"/>
      <c r="N75" s="1328" t="s">
        <v>112</v>
      </c>
      <c r="O75" s="1328"/>
      <c r="P75" s="1345"/>
      <c r="Q75" s="1346"/>
      <c r="R75" s="1346"/>
      <c r="S75" s="1346"/>
      <c r="T75" s="1346"/>
      <c r="U75" s="1344"/>
      <c r="V75" s="1344"/>
      <c r="W75" s="1344"/>
      <c r="X75" s="1344"/>
      <c r="Y75" s="1344"/>
      <c r="Z75" s="1328" t="s">
        <v>113</v>
      </c>
      <c r="AA75" s="1329"/>
      <c r="AB75" s="1330" t="s">
        <v>38</v>
      </c>
      <c r="AC75" s="1331"/>
      <c r="AD75" s="1332" t="s">
        <v>114</v>
      </c>
      <c r="AE75" s="1332"/>
      <c r="AF75" s="1332"/>
      <c r="AG75" s="1332"/>
    </row>
    <row r="76" spans="1:38" ht="21.95" customHeight="1">
      <c r="A76" s="9"/>
      <c r="B76" s="107"/>
      <c r="C76" s="1344"/>
      <c r="D76" s="1344"/>
      <c r="E76" s="1344"/>
      <c r="F76" s="1344"/>
      <c r="G76" s="1344"/>
      <c r="H76" s="106" t="s">
        <v>115</v>
      </c>
      <c r="I76" s="1344"/>
      <c r="J76" s="1344"/>
      <c r="K76" s="1344"/>
      <c r="L76" s="1344"/>
      <c r="M76" s="1344"/>
      <c r="N76" s="108"/>
      <c r="O76" s="108"/>
      <c r="P76" s="1347"/>
      <c r="Q76" s="1348"/>
      <c r="R76" s="1348"/>
      <c r="S76" s="1348"/>
      <c r="T76" s="1348"/>
      <c r="U76" s="1344"/>
      <c r="V76" s="1344"/>
      <c r="W76" s="1344"/>
      <c r="X76" s="1344"/>
      <c r="Y76" s="1344"/>
      <c r="Z76" s="108"/>
      <c r="AA76" s="109"/>
      <c r="AB76" s="1333" t="s">
        <v>116</v>
      </c>
      <c r="AC76" s="1334"/>
      <c r="AD76" s="1335"/>
      <c r="AE76" s="1336"/>
      <c r="AF76" s="1336"/>
      <c r="AG76" s="110" t="s">
        <v>117</v>
      </c>
    </row>
    <row r="77" spans="1:38" ht="21.95" customHeight="1">
      <c r="A77" s="9"/>
      <c r="B77" s="97"/>
      <c r="C77" s="98" t="s">
        <v>118</v>
      </c>
      <c r="D77" s="99"/>
      <c r="E77" s="99"/>
      <c r="F77" s="99"/>
      <c r="G77" s="99"/>
      <c r="H77" s="99"/>
      <c r="I77" s="99"/>
      <c r="J77" s="99"/>
      <c r="K77" s="99"/>
      <c r="L77" s="99"/>
      <c r="M77" s="99"/>
      <c r="N77" s="99"/>
      <c r="O77" s="99"/>
      <c r="P77" s="99"/>
      <c r="Q77" s="99"/>
      <c r="S77" s="99"/>
      <c r="T77" s="98"/>
      <c r="U77" s="101"/>
      <c r="V77" s="101"/>
      <c r="W77" s="101"/>
      <c r="X77" s="101"/>
      <c r="Y77" s="101"/>
      <c r="Z77" s="101"/>
      <c r="AA77" s="101"/>
      <c r="AB77" s="101"/>
      <c r="AC77" s="101"/>
      <c r="AD77" s="101"/>
      <c r="AE77" s="101"/>
      <c r="AF77" s="101"/>
      <c r="AG77" s="57"/>
    </row>
    <row r="78" spans="1:38" ht="21.95" customHeight="1">
      <c r="A78" s="9"/>
      <c r="B78" s="111"/>
      <c r="C78" s="1340" t="s">
        <v>106</v>
      </c>
      <c r="D78" s="1341"/>
      <c r="E78" s="1341"/>
      <c r="F78" s="1341"/>
      <c r="G78" s="1341"/>
      <c r="H78" s="1341"/>
      <c r="I78" s="1341"/>
      <c r="J78" s="1341"/>
      <c r="K78" s="1341"/>
      <c r="L78" s="1341"/>
      <c r="M78" s="1341"/>
      <c r="N78" s="1341"/>
      <c r="O78" s="1341"/>
      <c r="P78" s="1341"/>
      <c r="Q78" s="1341"/>
      <c r="R78" s="1341"/>
      <c r="S78" s="1341"/>
      <c r="T78" s="1342"/>
      <c r="U78" s="1289" t="s">
        <v>107</v>
      </c>
      <c r="V78" s="1289"/>
      <c r="W78" s="1289"/>
      <c r="X78" s="1289"/>
      <c r="Y78" s="1289"/>
      <c r="Z78" s="1289"/>
      <c r="AA78" s="1289"/>
      <c r="AB78" s="1343" t="s">
        <v>108</v>
      </c>
      <c r="AC78" s="1343"/>
      <c r="AD78" s="1343"/>
      <c r="AE78" s="1343"/>
      <c r="AF78" s="1343"/>
      <c r="AG78" s="1343"/>
    </row>
    <row r="79" spans="1:38" ht="21.95" customHeight="1">
      <c r="A79" s="9"/>
      <c r="B79" s="103"/>
      <c r="C79" s="1369"/>
      <c r="D79" s="1369"/>
      <c r="E79" s="1369"/>
      <c r="F79" s="1369"/>
      <c r="G79" s="1369"/>
      <c r="H79" s="104" t="s">
        <v>109</v>
      </c>
      <c r="I79" s="1370"/>
      <c r="J79" s="1370"/>
      <c r="K79" s="1370"/>
      <c r="L79" s="1370"/>
      <c r="M79" s="1370"/>
      <c r="N79" s="18"/>
      <c r="O79" s="18"/>
      <c r="P79" s="1371"/>
      <c r="Q79" s="1372"/>
      <c r="R79" s="1372"/>
      <c r="S79" s="1372"/>
      <c r="T79" s="1373"/>
      <c r="U79" s="1370"/>
      <c r="V79" s="1370"/>
      <c r="W79" s="1370"/>
      <c r="X79" s="1370"/>
      <c r="Y79" s="1370"/>
      <c r="AA79" s="105"/>
      <c r="AB79" s="1330" t="s">
        <v>38</v>
      </c>
      <c r="AC79" s="1331"/>
      <c r="AD79" s="1351" t="s">
        <v>110</v>
      </c>
      <c r="AE79" s="1352"/>
      <c r="AF79" s="1352"/>
      <c r="AG79" s="1353"/>
    </row>
    <row r="80" spans="1:38" ht="21.95" customHeight="1">
      <c r="A80" s="9"/>
      <c r="B80" s="103"/>
      <c r="C80" s="1369"/>
      <c r="D80" s="1369"/>
      <c r="E80" s="1369"/>
      <c r="F80" s="1369"/>
      <c r="G80" s="1369"/>
      <c r="H80" s="104" t="s">
        <v>111</v>
      </c>
      <c r="I80" s="1370"/>
      <c r="J80" s="1370"/>
      <c r="K80" s="1370"/>
      <c r="L80" s="1370"/>
      <c r="M80" s="1370"/>
      <c r="N80" s="1328" t="s">
        <v>112</v>
      </c>
      <c r="O80" s="1328"/>
      <c r="P80" s="1374"/>
      <c r="Q80" s="1375"/>
      <c r="R80" s="1375"/>
      <c r="S80" s="1375"/>
      <c r="T80" s="1376"/>
      <c r="U80" s="1370"/>
      <c r="V80" s="1370"/>
      <c r="W80" s="1370"/>
      <c r="X80" s="1370"/>
      <c r="Y80" s="1370"/>
      <c r="Z80" s="1328" t="s">
        <v>113</v>
      </c>
      <c r="AA80" s="1329"/>
      <c r="AB80" s="1330" t="s">
        <v>38</v>
      </c>
      <c r="AC80" s="1331"/>
      <c r="AD80" s="1332" t="s">
        <v>114</v>
      </c>
      <c r="AE80" s="1332"/>
      <c r="AF80" s="1332"/>
      <c r="AG80" s="1332"/>
    </row>
    <row r="81" spans="1:54" ht="21.95" customHeight="1">
      <c r="A81" s="9"/>
      <c r="B81" s="107"/>
      <c r="C81" s="1369"/>
      <c r="D81" s="1369"/>
      <c r="E81" s="1369"/>
      <c r="F81" s="1369"/>
      <c r="G81" s="1369"/>
      <c r="H81" s="106" t="s">
        <v>115</v>
      </c>
      <c r="I81" s="1370"/>
      <c r="J81" s="1370"/>
      <c r="K81" s="1370"/>
      <c r="L81" s="1370"/>
      <c r="M81" s="1370"/>
      <c r="N81" s="108"/>
      <c r="O81" s="108"/>
      <c r="P81" s="1377"/>
      <c r="Q81" s="1378"/>
      <c r="R81" s="1378"/>
      <c r="S81" s="1378"/>
      <c r="T81" s="1379"/>
      <c r="U81" s="1370"/>
      <c r="V81" s="1370"/>
      <c r="W81" s="1370"/>
      <c r="X81" s="1370"/>
      <c r="Y81" s="1370"/>
      <c r="Z81" s="112"/>
      <c r="AA81" s="109"/>
      <c r="AB81" s="1333" t="s">
        <v>116</v>
      </c>
      <c r="AC81" s="1334"/>
      <c r="AD81" s="1335"/>
      <c r="AE81" s="1336"/>
      <c r="AF81" s="1336"/>
      <c r="AG81" s="110" t="s">
        <v>117</v>
      </c>
    </row>
    <row r="82" spans="1:54" ht="15" customHeight="1">
      <c r="A82" s="9"/>
      <c r="B82" s="8"/>
    </row>
    <row r="83" spans="1:54" s="68" customFormat="1" ht="21.95" customHeight="1">
      <c r="A83" s="93"/>
      <c r="B83" s="113" t="s">
        <v>119</v>
      </c>
      <c r="C83" s="114"/>
      <c r="D83" s="114"/>
      <c r="E83" s="114"/>
      <c r="F83" s="114"/>
      <c r="G83" s="114"/>
      <c r="H83" s="114"/>
      <c r="I83" s="39"/>
      <c r="J83" s="39"/>
      <c r="K83" s="39"/>
      <c r="L83" s="39"/>
      <c r="M83" s="39"/>
      <c r="N83" s="39"/>
      <c r="O83" s="39"/>
      <c r="P83" s="39"/>
      <c r="Y83" s="39"/>
      <c r="Z83" s="39"/>
      <c r="AN83" s="39"/>
      <c r="AO83" s="39"/>
      <c r="AP83" s="39"/>
      <c r="AQ83" s="39"/>
      <c r="AR83" s="39"/>
      <c r="AS83" s="39"/>
      <c r="AT83" s="39"/>
      <c r="AU83" s="39"/>
      <c r="AV83" s="39"/>
      <c r="AW83" s="39"/>
      <c r="AX83" s="39"/>
      <c r="AY83" s="39"/>
      <c r="AZ83" s="39"/>
      <c r="BA83" s="5"/>
    </row>
    <row r="84" spans="1:54" ht="21.95" customHeight="1">
      <c r="A84" s="9"/>
      <c r="B84" s="1360" t="s">
        <v>120</v>
      </c>
      <c r="C84" s="1361"/>
      <c r="D84" s="1361"/>
      <c r="E84" s="1361"/>
      <c r="F84" s="1361"/>
      <c r="G84" s="1361"/>
      <c r="H84" s="1361"/>
      <c r="I84" s="1361"/>
      <c r="J84" s="1361"/>
      <c r="K84" s="1361"/>
      <c r="L84" s="1361"/>
      <c r="M84" s="1361"/>
      <c r="N84" s="1361"/>
      <c r="O84" s="1361"/>
      <c r="P84" s="1361"/>
      <c r="Q84" s="1361"/>
      <c r="R84" s="1361"/>
      <c r="S84" s="1361"/>
      <c r="T84" s="1361"/>
      <c r="U84" s="1361"/>
      <c r="V84" s="1361"/>
      <c r="W84" s="1361"/>
      <c r="X84" s="1361"/>
      <c r="Y84" s="1361"/>
      <c r="Z84" s="1361"/>
      <c r="AA84" s="1361"/>
      <c r="AB84" s="1361"/>
      <c r="AC84" s="1361"/>
      <c r="AD84" s="1361"/>
      <c r="AE84" s="1361"/>
      <c r="AF84" s="1361"/>
      <c r="AG84" s="1361"/>
      <c r="AH84" s="1361"/>
      <c r="AI84" s="1361"/>
      <c r="AJ84" s="1361"/>
      <c r="AK84" s="1361"/>
      <c r="AL84" s="1361"/>
      <c r="AM84" s="1361"/>
      <c r="AN84" s="1361"/>
      <c r="AO84" s="1361"/>
      <c r="AP84" s="1361"/>
      <c r="AQ84" s="1361"/>
      <c r="AR84" s="1361"/>
      <c r="AS84" s="1361"/>
      <c r="AT84" s="1361"/>
      <c r="AU84" s="1361"/>
      <c r="AV84" s="1361"/>
      <c r="AW84" s="1361"/>
      <c r="AX84" s="1361"/>
      <c r="AY84" s="1361"/>
      <c r="AZ84" s="1362"/>
      <c r="BA84" s="37"/>
    </row>
    <row r="85" spans="1:54" ht="21.95" customHeight="1">
      <c r="A85" s="9"/>
      <c r="B85" s="1363"/>
      <c r="C85" s="1364"/>
      <c r="D85" s="1364"/>
      <c r="E85" s="1364"/>
      <c r="F85" s="1364"/>
      <c r="G85" s="1364"/>
      <c r="H85" s="1364"/>
      <c r="I85" s="1364"/>
      <c r="J85" s="1364"/>
      <c r="K85" s="1364"/>
      <c r="L85" s="1364"/>
      <c r="M85" s="1364"/>
      <c r="N85" s="1364"/>
      <c r="O85" s="1364"/>
      <c r="P85" s="1364"/>
      <c r="Q85" s="1364"/>
      <c r="R85" s="1364"/>
      <c r="S85" s="1364"/>
      <c r="T85" s="1364"/>
      <c r="U85" s="1364"/>
      <c r="V85" s="1364"/>
      <c r="W85" s="1364"/>
      <c r="X85" s="1364"/>
      <c r="Y85" s="1364"/>
      <c r="Z85" s="1364"/>
      <c r="AA85" s="1364"/>
      <c r="AB85" s="1364"/>
      <c r="AC85" s="1364"/>
      <c r="AD85" s="1364"/>
      <c r="AE85" s="1364"/>
      <c r="AF85" s="1364"/>
      <c r="AG85" s="1364"/>
      <c r="AH85" s="1364"/>
      <c r="AI85" s="1364"/>
      <c r="AJ85" s="1364"/>
      <c r="AK85" s="1364"/>
      <c r="AL85" s="1364"/>
      <c r="AM85" s="1364"/>
      <c r="AN85" s="1364"/>
      <c r="AO85" s="1364"/>
      <c r="AP85" s="1364"/>
      <c r="AQ85" s="1364"/>
      <c r="AR85" s="1364"/>
      <c r="AS85" s="1364"/>
      <c r="AT85" s="1364"/>
      <c r="AU85" s="1364"/>
      <c r="AV85" s="1364"/>
      <c r="AW85" s="1364"/>
      <c r="AX85" s="1364"/>
      <c r="AY85" s="1364"/>
      <c r="AZ85" s="1365"/>
      <c r="BA85" s="37"/>
    </row>
    <row r="86" spans="1:54" ht="21.95" customHeight="1">
      <c r="A86" s="9"/>
      <c r="B86" s="1363"/>
      <c r="C86" s="1364"/>
      <c r="D86" s="1364"/>
      <c r="E86" s="1364"/>
      <c r="F86" s="1364"/>
      <c r="G86" s="1364"/>
      <c r="H86" s="1364"/>
      <c r="I86" s="1364"/>
      <c r="J86" s="1364"/>
      <c r="K86" s="1364"/>
      <c r="L86" s="1364"/>
      <c r="M86" s="1364"/>
      <c r="N86" s="1364"/>
      <c r="O86" s="1364"/>
      <c r="P86" s="1364"/>
      <c r="Q86" s="1364"/>
      <c r="R86" s="1364"/>
      <c r="S86" s="1364"/>
      <c r="T86" s="1364"/>
      <c r="U86" s="1364"/>
      <c r="V86" s="1364"/>
      <c r="W86" s="1364"/>
      <c r="X86" s="1364"/>
      <c r="Y86" s="1364"/>
      <c r="Z86" s="1364"/>
      <c r="AA86" s="1364"/>
      <c r="AB86" s="1364"/>
      <c r="AC86" s="1364"/>
      <c r="AD86" s="1364"/>
      <c r="AE86" s="1364"/>
      <c r="AF86" s="1364"/>
      <c r="AG86" s="1364"/>
      <c r="AH86" s="1364"/>
      <c r="AI86" s="1364"/>
      <c r="AJ86" s="1364"/>
      <c r="AK86" s="1364"/>
      <c r="AL86" s="1364"/>
      <c r="AM86" s="1364"/>
      <c r="AN86" s="1364"/>
      <c r="AO86" s="1364"/>
      <c r="AP86" s="1364"/>
      <c r="AQ86" s="1364"/>
      <c r="AR86" s="1364"/>
      <c r="AS86" s="1364"/>
      <c r="AT86" s="1364"/>
      <c r="AU86" s="1364"/>
      <c r="AV86" s="1364"/>
      <c r="AW86" s="1364"/>
      <c r="AX86" s="1364"/>
      <c r="AY86" s="1364"/>
      <c r="AZ86" s="1365"/>
      <c r="BA86" s="37"/>
    </row>
    <row r="87" spans="1:54" ht="21.95" customHeight="1">
      <c r="A87" s="9"/>
      <c r="B87" s="1363"/>
      <c r="C87" s="1364"/>
      <c r="D87" s="1364"/>
      <c r="E87" s="1364"/>
      <c r="F87" s="1364"/>
      <c r="G87" s="1364"/>
      <c r="H87" s="1364"/>
      <c r="I87" s="1364"/>
      <c r="J87" s="1364"/>
      <c r="K87" s="1364"/>
      <c r="L87" s="1364"/>
      <c r="M87" s="1364"/>
      <c r="N87" s="1364"/>
      <c r="O87" s="1364"/>
      <c r="P87" s="1364"/>
      <c r="Q87" s="1364"/>
      <c r="R87" s="1364"/>
      <c r="S87" s="1364"/>
      <c r="T87" s="1364"/>
      <c r="U87" s="1364"/>
      <c r="V87" s="1364"/>
      <c r="W87" s="1364"/>
      <c r="X87" s="1364"/>
      <c r="Y87" s="1364"/>
      <c r="Z87" s="1364"/>
      <c r="AA87" s="1364"/>
      <c r="AB87" s="1364"/>
      <c r="AC87" s="1364"/>
      <c r="AD87" s="1364"/>
      <c r="AE87" s="1364"/>
      <c r="AF87" s="1364"/>
      <c r="AG87" s="1364"/>
      <c r="AH87" s="1364"/>
      <c r="AI87" s="1364"/>
      <c r="AJ87" s="1364"/>
      <c r="AK87" s="1364"/>
      <c r="AL87" s="1364"/>
      <c r="AM87" s="1364"/>
      <c r="AN87" s="1364"/>
      <c r="AO87" s="1364"/>
      <c r="AP87" s="1364"/>
      <c r="AQ87" s="1364"/>
      <c r="AR87" s="1364"/>
      <c r="AS87" s="1364"/>
      <c r="AT87" s="1364"/>
      <c r="AU87" s="1364"/>
      <c r="AV87" s="1364"/>
      <c r="AW87" s="1364"/>
      <c r="AX87" s="1364"/>
      <c r="AY87" s="1364"/>
      <c r="AZ87" s="1365"/>
      <c r="BA87" s="37"/>
    </row>
    <row r="88" spans="1:54" ht="21.95" customHeight="1">
      <c r="A88" s="9"/>
      <c r="B88" s="1363"/>
      <c r="C88" s="1364"/>
      <c r="D88" s="1364"/>
      <c r="E88" s="1364"/>
      <c r="F88" s="1364"/>
      <c r="G88" s="1364"/>
      <c r="H88" s="1364"/>
      <c r="I88" s="1364"/>
      <c r="J88" s="1364"/>
      <c r="K88" s="1364"/>
      <c r="L88" s="1364"/>
      <c r="M88" s="1364"/>
      <c r="N88" s="1364"/>
      <c r="O88" s="1364"/>
      <c r="P88" s="1364"/>
      <c r="Q88" s="1364"/>
      <c r="R88" s="1364"/>
      <c r="S88" s="1364"/>
      <c r="T88" s="1364"/>
      <c r="U88" s="1364"/>
      <c r="V88" s="1364"/>
      <c r="W88" s="1364"/>
      <c r="X88" s="1364"/>
      <c r="Y88" s="1364"/>
      <c r="Z88" s="1364"/>
      <c r="AA88" s="1364"/>
      <c r="AB88" s="1364"/>
      <c r="AC88" s="1364"/>
      <c r="AD88" s="1364"/>
      <c r="AE88" s="1364"/>
      <c r="AF88" s="1364"/>
      <c r="AG88" s="1364"/>
      <c r="AH88" s="1364"/>
      <c r="AI88" s="1364"/>
      <c r="AJ88" s="1364"/>
      <c r="AK88" s="1364"/>
      <c r="AL88" s="1364"/>
      <c r="AM88" s="1364"/>
      <c r="AN88" s="1364"/>
      <c r="AO88" s="1364"/>
      <c r="AP88" s="1364"/>
      <c r="AQ88" s="1364"/>
      <c r="AR88" s="1364"/>
      <c r="AS88" s="1364"/>
      <c r="AT88" s="1364"/>
      <c r="AU88" s="1364"/>
      <c r="AV88" s="1364"/>
      <c r="AW88" s="1364"/>
      <c r="AX88" s="1364"/>
      <c r="AY88" s="1364"/>
      <c r="AZ88" s="1365"/>
      <c r="BA88" s="37"/>
    </row>
    <row r="89" spans="1:54" ht="21.95" customHeight="1">
      <c r="A89" s="9"/>
      <c r="B89" s="1363"/>
      <c r="C89" s="1364"/>
      <c r="D89" s="1364"/>
      <c r="E89" s="1364"/>
      <c r="F89" s="1364"/>
      <c r="G89" s="1364"/>
      <c r="H89" s="1364"/>
      <c r="I89" s="1364"/>
      <c r="J89" s="1364"/>
      <c r="K89" s="1364"/>
      <c r="L89" s="1364"/>
      <c r="M89" s="1364"/>
      <c r="N89" s="1364"/>
      <c r="O89" s="1364"/>
      <c r="P89" s="1364"/>
      <c r="Q89" s="1364"/>
      <c r="R89" s="1364"/>
      <c r="S89" s="1364"/>
      <c r="T89" s="1364"/>
      <c r="U89" s="1364"/>
      <c r="V89" s="1364"/>
      <c r="W89" s="1364"/>
      <c r="X89" s="1364"/>
      <c r="Y89" s="1364"/>
      <c r="Z89" s="1364"/>
      <c r="AA89" s="1364"/>
      <c r="AB89" s="1364"/>
      <c r="AC89" s="1364"/>
      <c r="AD89" s="1364"/>
      <c r="AE89" s="1364"/>
      <c r="AF89" s="1364"/>
      <c r="AG89" s="1364"/>
      <c r="AH89" s="1364"/>
      <c r="AI89" s="1364"/>
      <c r="AJ89" s="1364"/>
      <c r="AK89" s="1364"/>
      <c r="AL89" s="1364"/>
      <c r="AM89" s="1364"/>
      <c r="AN89" s="1364"/>
      <c r="AO89" s="1364"/>
      <c r="AP89" s="1364"/>
      <c r="AQ89" s="1364"/>
      <c r="AR89" s="1364"/>
      <c r="AS89" s="1364"/>
      <c r="AT89" s="1364"/>
      <c r="AU89" s="1364"/>
      <c r="AV89" s="1364"/>
      <c r="AW89" s="1364"/>
      <c r="AX89" s="1364"/>
      <c r="AY89" s="1364"/>
      <c r="AZ89" s="1365"/>
      <c r="BA89" s="37"/>
    </row>
    <row r="90" spans="1:54" ht="21.95" customHeight="1">
      <c r="A90" s="9"/>
      <c r="B90" s="1363"/>
      <c r="C90" s="1364"/>
      <c r="D90" s="1364"/>
      <c r="E90" s="1364"/>
      <c r="F90" s="1364"/>
      <c r="G90" s="1364"/>
      <c r="H90" s="1364"/>
      <c r="I90" s="1364"/>
      <c r="J90" s="1364"/>
      <c r="K90" s="1364"/>
      <c r="L90" s="1364"/>
      <c r="M90" s="1364"/>
      <c r="N90" s="1364"/>
      <c r="O90" s="1364"/>
      <c r="P90" s="1364"/>
      <c r="Q90" s="1364"/>
      <c r="R90" s="1364"/>
      <c r="S90" s="1364"/>
      <c r="T90" s="1364"/>
      <c r="U90" s="1364"/>
      <c r="V90" s="1364"/>
      <c r="W90" s="1364"/>
      <c r="X90" s="1364"/>
      <c r="Y90" s="1364"/>
      <c r="Z90" s="1364"/>
      <c r="AA90" s="1364"/>
      <c r="AB90" s="1364"/>
      <c r="AC90" s="1364"/>
      <c r="AD90" s="1364"/>
      <c r="AE90" s="1364"/>
      <c r="AF90" s="1364"/>
      <c r="AG90" s="1364"/>
      <c r="AH90" s="1364"/>
      <c r="AI90" s="1364"/>
      <c r="AJ90" s="1364"/>
      <c r="AK90" s="1364"/>
      <c r="AL90" s="1364"/>
      <c r="AM90" s="1364"/>
      <c r="AN90" s="1364"/>
      <c r="AO90" s="1364"/>
      <c r="AP90" s="1364"/>
      <c r="AQ90" s="1364"/>
      <c r="AR90" s="1364"/>
      <c r="AS90" s="1364"/>
      <c r="AT90" s="1364"/>
      <c r="AU90" s="1364"/>
      <c r="AV90" s="1364"/>
      <c r="AW90" s="1364"/>
      <c r="AX90" s="1364"/>
      <c r="AY90" s="1364"/>
      <c r="AZ90" s="1365"/>
      <c r="BA90" s="37"/>
    </row>
    <row r="91" spans="1:54" ht="21.95" customHeight="1">
      <c r="A91" s="9"/>
      <c r="B91" s="1366"/>
      <c r="C91" s="1367"/>
      <c r="D91" s="1367"/>
      <c r="E91" s="1367"/>
      <c r="F91" s="1367"/>
      <c r="G91" s="1367"/>
      <c r="H91" s="1367"/>
      <c r="I91" s="1367"/>
      <c r="J91" s="1367"/>
      <c r="K91" s="1367"/>
      <c r="L91" s="1367"/>
      <c r="M91" s="1367"/>
      <c r="N91" s="1367"/>
      <c r="O91" s="1367"/>
      <c r="P91" s="1367"/>
      <c r="Q91" s="1367"/>
      <c r="R91" s="1367"/>
      <c r="S91" s="1367"/>
      <c r="T91" s="1367"/>
      <c r="U91" s="1367"/>
      <c r="V91" s="1367"/>
      <c r="W91" s="1367"/>
      <c r="X91" s="1367"/>
      <c r="Y91" s="1367"/>
      <c r="Z91" s="1367"/>
      <c r="AA91" s="1367"/>
      <c r="AB91" s="1367"/>
      <c r="AC91" s="1367"/>
      <c r="AD91" s="1367"/>
      <c r="AE91" s="1367"/>
      <c r="AF91" s="1367"/>
      <c r="AG91" s="1367"/>
      <c r="AH91" s="1367"/>
      <c r="AI91" s="1367"/>
      <c r="AJ91" s="1367"/>
      <c r="AK91" s="1367"/>
      <c r="AL91" s="1367"/>
      <c r="AM91" s="1367"/>
      <c r="AN91" s="1367"/>
      <c r="AO91" s="1367"/>
      <c r="AP91" s="1367"/>
      <c r="AQ91" s="1367"/>
      <c r="AR91" s="1367"/>
      <c r="AS91" s="1367"/>
      <c r="AT91" s="1367"/>
      <c r="AU91" s="1367"/>
      <c r="AV91" s="1367"/>
      <c r="AW91" s="1367"/>
      <c r="AX91" s="1367"/>
      <c r="AY91" s="1367"/>
      <c r="AZ91" s="1368"/>
      <c r="BA91" s="37"/>
    </row>
    <row r="92" spans="1:54" ht="15.75" customHeight="1">
      <c r="A92" s="9"/>
      <c r="B92" s="92" t="s">
        <v>121</v>
      </c>
    </row>
    <row r="93" spans="1:54" ht="15" customHeight="1"/>
    <row r="94" spans="1:54" ht="21.95" customHeight="1">
      <c r="B94" s="40" t="s">
        <v>122</v>
      </c>
      <c r="C94" s="41"/>
      <c r="D94" s="41"/>
      <c r="E94" s="41"/>
      <c r="F94" s="41"/>
      <c r="G94" s="41"/>
      <c r="H94" s="41"/>
      <c r="I94" s="41"/>
      <c r="J94" s="41"/>
      <c r="K94" s="41"/>
      <c r="L94" s="41"/>
      <c r="M94" s="41"/>
      <c r="N94" s="41"/>
      <c r="O94" s="41"/>
      <c r="P94" s="41"/>
      <c r="Q94" s="41"/>
      <c r="R94" s="41"/>
      <c r="S94" s="41"/>
      <c r="T94" s="41"/>
      <c r="U94" s="41"/>
      <c r="V94" s="41"/>
      <c r="W94" s="41"/>
      <c r="X94" s="41"/>
      <c r="Y94" s="41"/>
      <c r="Z94" s="41"/>
      <c r="AA94" s="41"/>
      <c r="AB94" s="41"/>
      <c r="AC94" s="41"/>
      <c r="AD94" s="41"/>
      <c r="AE94" s="41"/>
      <c r="AF94" s="41"/>
      <c r="AG94" s="41"/>
      <c r="AH94" s="41"/>
      <c r="AI94" s="41"/>
      <c r="AJ94" s="41"/>
      <c r="AK94" s="41"/>
      <c r="AL94" s="41"/>
      <c r="AM94" s="41"/>
      <c r="AN94" s="41"/>
      <c r="AO94" s="41"/>
      <c r="AP94" s="41"/>
      <c r="AQ94" s="41"/>
      <c r="AR94" s="41"/>
      <c r="AS94" s="41"/>
      <c r="AT94" s="41"/>
      <c r="BB94" s="381"/>
    </row>
    <row r="95" spans="1:54" ht="21.95" customHeight="1">
      <c r="B95" s="115" t="s">
        <v>123</v>
      </c>
      <c r="C95" s="41"/>
      <c r="D95" s="41"/>
      <c r="E95" s="41"/>
      <c r="F95" s="41"/>
      <c r="G95" s="41"/>
      <c r="H95" s="41"/>
      <c r="I95" s="41"/>
      <c r="J95" s="41"/>
      <c r="K95" s="41"/>
      <c r="L95" s="41"/>
      <c r="M95" s="41"/>
      <c r="N95" s="41"/>
      <c r="O95" s="41"/>
      <c r="P95" s="41"/>
      <c r="Q95" s="41"/>
      <c r="R95" s="41"/>
      <c r="S95" s="41"/>
      <c r="T95" s="41"/>
      <c r="U95" s="41"/>
      <c r="V95" s="41"/>
      <c r="W95" s="41"/>
      <c r="X95" s="41"/>
      <c r="Y95" s="41"/>
      <c r="Z95" s="41"/>
      <c r="AA95" s="41"/>
      <c r="AB95" s="41"/>
      <c r="AC95" s="41"/>
    </row>
    <row r="96" spans="1:54" ht="21.95" customHeight="1">
      <c r="A96" s="41"/>
      <c r="B96" s="1340" t="s">
        <v>124</v>
      </c>
      <c r="C96" s="1341"/>
      <c r="D96" s="1341"/>
      <c r="E96" s="1341"/>
      <c r="F96" s="1341"/>
      <c r="G96" s="1342"/>
      <c r="H96" s="1340" t="s">
        <v>125</v>
      </c>
      <c r="I96" s="1341"/>
      <c r="J96" s="1341"/>
      <c r="K96" s="1341"/>
      <c r="L96" s="1341"/>
      <c r="M96" s="1341"/>
      <c r="N96" s="1341"/>
      <c r="O96" s="1341"/>
      <c r="P96" s="1341"/>
      <c r="Q96" s="1341"/>
      <c r="R96" s="1341"/>
      <c r="S96" s="1341"/>
      <c r="T96" s="1341"/>
      <c r="U96" s="1341"/>
      <c r="V96" s="1341"/>
      <c r="W96" s="1341"/>
      <c r="X96" s="1341"/>
      <c r="Y96" s="1341"/>
      <c r="Z96" s="1341"/>
      <c r="AA96" s="1341"/>
      <c r="AB96" s="1341"/>
      <c r="AC96" s="1341"/>
      <c r="AD96" s="1341"/>
      <c r="AE96" s="1341"/>
      <c r="AF96" s="1341"/>
      <c r="AG96" s="1341"/>
      <c r="AH96" s="1341"/>
      <c r="AI96" s="1341"/>
      <c r="AJ96" s="1341"/>
      <c r="AK96" s="1342"/>
    </row>
    <row r="97" spans="1:54" ht="21.95" customHeight="1">
      <c r="A97" s="41"/>
      <c r="B97" s="1380" t="s">
        <v>67</v>
      </c>
      <c r="C97" s="1249"/>
      <c r="D97" s="357">
        <v>7</v>
      </c>
      <c r="E97" s="1250" t="s">
        <v>68</v>
      </c>
      <c r="F97" s="1250"/>
      <c r="G97" s="42" t="s">
        <v>69</v>
      </c>
      <c r="H97" s="1381" t="s">
        <v>126</v>
      </c>
      <c r="I97" s="1382"/>
      <c r="J97" s="1382"/>
      <c r="K97" s="1382"/>
      <c r="L97" s="1249" t="s">
        <v>67</v>
      </c>
      <c r="M97" s="1249"/>
      <c r="N97" s="357">
        <v>8</v>
      </c>
      <c r="O97" s="1250" t="s">
        <v>68</v>
      </c>
      <c r="P97" s="1250"/>
      <c r="Q97" s="116" t="s">
        <v>69</v>
      </c>
      <c r="R97" s="1381" t="s">
        <v>127</v>
      </c>
      <c r="S97" s="1382"/>
      <c r="T97" s="1382"/>
      <c r="U97" s="1382"/>
      <c r="V97" s="1249" t="s">
        <v>67</v>
      </c>
      <c r="W97" s="1249"/>
      <c r="X97" s="357">
        <v>9</v>
      </c>
      <c r="Y97" s="1250" t="s">
        <v>68</v>
      </c>
      <c r="Z97" s="1250"/>
      <c r="AA97" s="116" t="s">
        <v>69</v>
      </c>
      <c r="AB97" s="1381" t="s">
        <v>128</v>
      </c>
      <c r="AC97" s="1382"/>
      <c r="AD97" s="1382"/>
      <c r="AE97" s="1382"/>
      <c r="AF97" s="1249" t="s">
        <v>67</v>
      </c>
      <c r="AG97" s="1249"/>
      <c r="AH97" s="357">
        <v>10</v>
      </c>
      <c r="AI97" s="1250" t="s">
        <v>68</v>
      </c>
      <c r="AJ97" s="1250"/>
      <c r="AK97" s="116" t="s">
        <v>69</v>
      </c>
      <c r="BB97" s="25"/>
    </row>
    <row r="98" spans="1:54" ht="21.95" customHeight="1">
      <c r="A98" s="41"/>
      <c r="B98" s="1343" t="s">
        <v>129</v>
      </c>
      <c r="C98" s="1343"/>
      <c r="D98" s="1343"/>
      <c r="E98" s="1343"/>
      <c r="F98" s="1343"/>
      <c r="G98" s="1343"/>
      <c r="H98" s="1340" t="s">
        <v>129</v>
      </c>
      <c r="I98" s="1341"/>
      <c r="J98" s="1341"/>
      <c r="K98" s="1341"/>
      <c r="L98" s="1342"/>
      <c r="M98" s="1386" t="s">
        <v>130</v>
      </c>
      <c r="N98" s="1383"/>
      <c r="O98" s="1383"/>
      <c r="P98" s="1341"/>
      <c r="Q98" s="1342"/>
      <c r="R98" s="1386" t="s">
        <v>129</v>
      </c>
      <c r="S98" s="1383"/>
      <c r="T98" s="1383"/>
      <c r="U98" s="1341"/>
      <c r="V98" s="1342"/>
      <c r="W98" s="1340" t="s">
        <v>130</v>
      </c>
      <c r="X98" s="1341"/>
      <c r="Y98" s="1341"/>
      <c r="Z98" s="1341"/>
      <c r="AA98" s="1342"/>
      <c r="AB98" s="1340" t="s">
        <v>129</v>
      </c>
      <c r="AC98" s="1341"/>
      <c r="AD98" s="1341"/>
      <c r="AE98" s="1341"/>
      <c r="AF98" s="1342"/>
      <c r="AG98" s="1340" t="s">
        <v>130</v>
      </c>
      <c r="AH98" s="1341"/>
      <c r="AI98" s="1341"/>
      <c r="AJ98" s="1341"/>
      <c r="AK98" s="1342"/>
    </row>
    <row r="99" spans="1:54" ht="21.95" customHeight="1">
      <c r="A99" s="41"/>
      <c r="B99" s="1393" t="s">
        <v>131</v>
      </c>
      <c r="C99" s="1394"/>
      <c r="D99" s="1394"/>
      <c r="E99" s="1394"/>
      <c r="F99" s="1383" t="s">
        <v>77</v>
      </c>
      <c r="G99" s="1388"/>
      <c r="H99" s="1397" t="s">
        <v>131</v>
      </c>
      <c r="I99" s="1385"/>
      <c r="J99" s="1385"/>
      <c r="K99" s="1383" t="s">
        <v>132</v>
      </c>
      <c r="L99" s="1383"/>
      <c r="M99" s="1384" t="s">
        <v>131</v>
      </c>
      <c r="N99" s="1385"/>
      <c r="O99" s="1385"/>
      <c r="P99" s="1383" t="s">
        <v>133</v>
      </c>
      <c r="Q99" s="1383"/>
      <c r="R99" s="1391">
        <v>2100000</v>
      </c>
      <c r="S99" s="1392"/>
      <c r="T99" s="1392"/>
      <c r="U99" s="1383" t="s">
        <v>77</v>
      </c>
      <c r="V99" s="1388"/>
      <c r="W99" s="1384">
        <v>100</v>
      </c>
      <c r="X99" s="1387"/>
      <c r="Y99" s="1387"/>
      <c r="Z99" s="1383" t="s">
        <v>133</v>
      </c>
      <c r="AA99" s="1388"/>
      <c r="AB99" s="1391">
        <v>2100000</v>
      </c>
      <c r="AC99" s="1392"/>
      <c r="AD99" s="1392"/>
      <c r="AE99" s="1383" t="s">
        <v>77</v>
      </c>
      <c r="AF99" s="1388"/>
      <c r="AG99" s="1384">
        <v>100</v>
      </c>
      <c r="AH99" s="1387"/>
      <c r="AI99" s="1387"/>
      <c r="AJ99" s="1383" t="s">
        <v>133</v>
      </c>
      <c r="AK99" s="1388"/>
    </row>
    <row r="100" spans="1:54" ht="21.95" customHeight="1">
      <c r="A100" s="41"/>
      <c r="B100" s="1395"/>
      <c r="C100" s="1396"/>
      <c r="D100" s="1396"/>
      <c r="E100" s="1396"/>
      <c r="F100" s="1352"/>
      <c r="G100" s="1353"/>
      <c r="H100" s="1389"/>
      <c r="I100" s="1390"/>
      <c r="J100" s="1390"/>
      <c r="K100" s="1352"/>
      <c r="L100" s="1353"/>
      <c r="M100" s="1389"/>
      <c r="N100" s="1390"/>
      <c r="O100" s="1390"/>
      <c r="P100" s="1352"/>
      <c r="Q100" s="1353"/>
      <c r="R100" s="1389"/>
      <c r="S100" s="1390"/>
      <c r="T100" s="1390"/>
      <c r="U100" s="1352"/>
      <c r="V100" s="1353"/>
      <c r="W100" s="1389"/>
      <c r="X100" s="1390"/>
      <c r="Y100" s="1390"/>
      <c r="Z100" s="1352"/>
      <c r="AA100" s="1353"/>
      <c r="AB100" s="1389"/>
      <c r="AC100" s="1390"/>
      <c r="AD100" s="1390"/>
      <c r="AE100" s="1352"/>
      <c r="AF100" s="1353"/>
      <c r="AG100" s="1389"/>
      <c r="AH100" s="1390"/>
      <c r="AI100" s="1390"/>
      <c r="AJ100" s="1352"/>
      <c r="AK100" s="1353"/>
    </row>
    <row r="101" spans="1:54" s="92" customFormat="1" ht="15" customHeight="1">
      <c r="A101" s="117"/>
      <c r="B101" s="118" t="s">
        <v>134</v>
      </c>
      <c r="C101" s="119"/>
      <c r="D101" s="119"/>
      <c r="E101" s="119"/>
      <c r="F101" s="119"/>
      <c r="G101" s="119"/>
      <c r="H101" s="119"/>
      <c r="I101" s="119"/>
      <c r="J101" s="119"/>
      <c r="K101" s="119"/>
      <c r="L101" s="119"/>
      <c r="M101" s="119"/>
      <c r="N101" s="119"/>
      <c r="O101" s="119"/>
      <c r="P101" s="119"/>
      <c r="Q101" s="119"/>
      <c r="R101" s="119"/>
      <c r="S101" s="119"/>
      <c r="T101" s="119"/>
      <c r="U101" s="119"/>
      <c r="V101" s="119"/>
      <c r="W101" s="119"/>
      <c r="X101" s="119"/>
      <c r="Y101" s="119"/>
      <c r="Z101" s="119"/>
      <c r="AA101" s="119"/>
      <c r="AB101" s="119"/>
      <c r="AC101" s="119"/>
      <c r="AD101" s="119"/>
      <c r="AE101" s="119"/>
      <c r="AF101" s="119"/>
      <c r="AG101" s="119"/>
      <c r="AH101" s="117"/>
      <c r="AI101" s="117"/>
      <c r="AJ101" s="117"/>
      <c r="AK101" s="117"/>
      <c r="AL101" s="117"/>
      <c r="AM101" s="117"/>
      <c r="AN101" s="117"/>
    </row>
    <row r="102" spans="1:54" s="92" customFormat="1" ht="15" customHeight="1">
      <c r="A102" s="117"/>
      <c r="B102" s="118" t="s">
        <v>135</v>
      </c>
      <c r="C102" s="119"/>
      <c r="D102" s="119"/>
      <c r="E102" s="119"/>
      <c r="F102" s="119"/>
      <c r="G102" s="119"/>
      <c r="H102" s="119"/>
      <c r="I102" s="119"/>
      <c r="J102" s="119"/>
      <c r="K102" s="119"/>
      <c r="L102" s="119"/>
      <c r="M102" s="119"/>
      <c r="N102" s="119"/>
      <c r="O102" s="119"/>
      <c r="P102" s="119"/>
      <c r="Q102" s="119"/>
      <c r="R102" s="119"/>
      <c r="S102" s="119"/>
      <c r="T102" s="119"/>
      <c r="U102" s="119"/>
      <c r="V102" s="119"/>
      <c r="W102" s="119"/>
      <c r="X102" s="119"/>
      <c r="Y102" s="119"/>
      <c r="Z102" s="119"/>
      <c r="AA102" s="119"/>
      <c r="AB102" s="119"/>
      <c r="AC102" s="119"/>
      <c r="AD102" s="119"/>
      <c r="AE102" s="119"/>
      <c r="AF102" s="119"/>
      <c r="AG102" s="119"/>
      <c r="AH102" s="117"/>
      <c r="AI102" s="117"/>
      <c r="AJ102" s="117"/>
      <c r="AK102" s="117"/>
      <c r="AL102" s="117"/>
      <c r="AM102" s="117"/>
      <c r="AN102" s="117"/>
    </row>
    <row r="103" spans="1:54" s="92" customFormat="1" ht="15" customHeight="1">
      <c r="A103" s="117"/>
      <c r="B103" s="118" t="s">
        <v>136</v>
      </c>
      <c r="C103" s="119"/>
      <c r="D103" s="119"/>
      <c r="E103" s="119"/>
      <c r="F103" s="119"/>
      <c r="G103" s="119"/>
      <c r="H103" s="119"/>
      <c r="I103" s="119"/>
      <c r="J103" s="119"/>
      <c r="K103" s="119"/>
      <c r="L103" s="119"/>
      <c r="M103" s="119"/>
      <c r="N103" s="119"/>
      <c r="O103" s="119"/>
      <c r="P103" s="119"/>
      <c r="Q103" s="119"/>
      <c r="R103" s="119"/>
      <c r="S103" s="119"/>
      <c r="T103" s="119"/>
      <c r="U103" s="119"/>
      <c r="V103" s="119"/>
      <c r="W103" s="119"/>
      <c r="X103" s="119"/>
      <c r="Y103" s="119"/>
      <c r="Z103" s="119"/>
      <c r="AA103" s="119"/>
      <c r="AB103" s="119"/>
      <c r="AC103" s="119"/>
      <c r="AD103" s="119"/>
      <c r="AE103" s="119"/>
      <c r="AF103" s="119"/>
      <c r="AG103" s="119"/>
      <c r="AH103" s="117"/>
      <c r="AI103" s="117"/>
      <c r="AJ103" s="117"/>
      <c r="AK103" s="117"/>
      <c r="AL103" s="117"/>
      <c r="AM103" s="117"/>
      <c r="AN103" s="117"/>
      <c r="AO103" s="117"/>
      <c r="AP103" s="117"/>
      <c r="AQ103" s="117"/>
      <c r="AR103" s="117"/>
      <c r="AS103" s="117"/>
      <c r="AT103" s="117"/>
    </row>
    <row r="104" spans="1:54" ht="8.25" customHeight="1"/>
    <row r="105" spans="1:54" ht="21.95" customHeight="1">
      <c r="B105" s="115" t="s">
        <v>137</v>
      </c>
      <c r="C105" s="41"/>
      <c r="D105" s="41"/>
      <c r="E105" s="41"/>
      <c r="F105" s="41"/>
      <c r="G105" s="41"/>
      <c r="H105" s="41"/>
      <c r="I105" s="41"/>
      <c r="J105" s="41"/>
      <c r="K105" s="41"/>
      <c r="L105" s="41"/>
      <c r="M105" s="41"/>
      <c r="N105" s="41"/>
      <c r="O105" s="41"/>
      <c r="P105" s="41"/>
      <c r="Q105" s="41"/>
      <c r="R105" s="41"/>
      <c r="S105" s="41"/>
      <c r="T105" s="41"/>
      <c r="U105" s="41"/>
      <c r="V105" s="41"/>
      <c r="W105" s="41"/>
      <c r="X105" s="41"/>
      <c r="Y105" s="41"/>
      <c r="Z105" s="41"/>
      <c r="AA105" s="41"/>
      <c r="AB105" s="41"/>
      <c r="AC105" s="41"/>
      <c r="AD105" s="41"/>
      <c r="AE105" s="41"/>
      <c r="AF105" s="41"/>
      <c r="AG105" s="41"/>
      <c r="AH105" s="41"/>
      <c r="AI105" s="41"/>
      <c r="AJ105" s="41"/>
      <c r="AK105" s="41"/>
      <c r="AL105" s="41"/>
      <c r="AM105" s="41"/>
      <c r="AN105" s="41"/>
      <c r="AO105" s="41"/>
      <c r="AP105" s="41"/>
      <c r="AQ105" s="41"/>
      <c r="AR105" s="41"/>
      <c r="AS105" s="41"/>
      <c r="AT105" s="41"/>
    </row>
    <row r="106" spans="1:54" ht="21.95" customHeight="1">
      <c r="A106" s="41"/>
      <c r="B106" s="1386" t="s">
        <v>124</v>
      </c>
      <c r="C106" s="1383"/>
      <c r="D106" s="1383"/>
      <c r="E106" s="1383"/>
      <c r="F106" s="1383"/>
      <c r="G106" s="1383"/>
      <c r="H106" s="1383"/>
      <c r="I106" s="1383"/>
      <c r="J106" s="1383"/>
      <c r="K106" s="1383"/>
      <c r="L106" s="1383"/>
      <c r="M106" s="1388"/>
      <c r="N106" s="1386" t="s">
        <v>125</v>
      </c>
      <c r="O106" s="1383"/>
      <c r="P106" s="1383"/>
      <c r="Q106" s="1383"/>
      <c r="R106" s="1383"/>
      <c r="S106" s="1383"/>
      <c r="T106" s="1383"/>
      <c r="U106" s="1383"/>
      <c r="V106" s="1383"/>
      <c r="W106" s="1383"/>
      <c r="X106" s="1383"/>
      <c r="Y106" s="1383"/>
      <c r="Z106" s="1383"/>
      <c r="AA106" s="1383"/>
      <c r="AB106" s="1383"/>
      <c r="AC106" s="1383"/>
      <c r="AD106" s="1383"/>
      <c r="AE106" s="1383"/>
      <c r="AF106" s="1383"/>
      <c r="AG106" s="1383"/>
      <c r="AH106" s="1383"/>
      <c r="AI106" s="1383"/>
      <c r="AJ106" s="1383"/>
      <c r="AK106" s="1383"/>
      <c r="AL106" s="1383"/>
      <c r="AM106" s="1383"/>
      <c r="AN106" s="1383"/>
      <c r="AO106" s="1383"/>
      <c r="AP106" s="1383"/>
      <c r="AQ106" s="1383"/>
      <c r="AR106" s="1383"/>
      <c r="AS106" s="1383"/>
      <c r="AT106" s="1383"/>
      <c r="AU106" s="1383"/>
      <c r="AV106" s="1383"/>
      <c r="AW106" s="1388"/>
    </row>
    <row r="107" spans="1:54" ht="21.95" customHeight="1">
      <c r="A107" s="41"/>
      <c r="B107" s="120"/>
      <c r="C107" s="98"/>
      <c r="D107" s="98"/>
      <c r="E107" s="1249" t="s">
        <v>67</v>
      </c>
      <c r="F107" s="1249"/>
      <c r="G107" s="357">
        <v>7</v>
      </c>
      <c r="H107" s="1250" t="s">
        <v>68</v>
      </c>
      <c r="I107" s="1250"/>
      <c r="J107" s="42" t="s">
        <v>69</v>
      </c>
      <c r="K107" s="98"/>
      <c r="L107" s="98"/>
      <c r="M107" s="121"/>
      <c r="N107" s="1381" t="s">
        <v>126</v>
      </c>
      <c r="O107" s="1382"/>
      <c r="P107" s="1382"/>
      <c r="Q107" s="1382"/>
      <c r="R107" s="1249" t="s">
        <v>67</v>
      </c>
      <c r="S107" s="1249"/>
      <c r="T107" s="357">
        <v>8</v>
      </c>
      <c r="U107" s="1250" t="s">
        <v>68</v>
      </c>
      <c r="V107" s="1250"/>
      <c r="W107" s="42" t="s">
        <v>69</v>
      </c>
      <c r="X107" s="98"/>
      <c r="Y107" s="121"/>
      <c r="Z107" s="1381" t="s">
        <v>127</v>
      </c>
      <c r="AA107" s="1382"/>
      <c r="AB107" s="1382"/>
      <c r="AC107" s="1382"/>
      <c r="AD107" s="1249" t="s">
        <v>67</v>
      </c>
      <c r="AE107" s="1249"/>
      <c r="AF107" s="357">
        <v>9</v>
      </c>
      <c r="AG107" s="1250" t="s">
        <v>68</v>
      </c>
      <c r="AH107" s="1250"/>
      <c r="AI107" s="42" t="s">
        <v>69</v>
      </c>
      <c r="AJ107" s="98"/>
      <c r="AK107" s="121"/>
      <c r="AL107" s="1381" t="s">
        <v>128</v>
      </c>
      <c r="AM107" s="1382"/>
      <c r="AN107" s="1382"/>
      <c r="AO107" s="1382"/>
      <c r="AP107" s="1249" t="s">
        <v>67</v>
      </c>
      <c r="AQ107" s="1249"/>
      <c r="AR107" s="357">
        <v>10</v>
      </c>
      <c r="AS107" s="1250" t="s">
        <v>68</v>
      </c>
      <c r="AT107" s="1250"/>
      <c r="AU107" s="42" t="s">
        <v>69</v>
      </c>
      <c r="AV107" s="98"/>
      <c r="AW107" s="121"/>
    </row>
    <row r="108" spans="1:54" ht="21.95" customHeight="1">
      <c r="A108" s="41"/>
      <c r="B108" s="1340" t="s">
        <v>138</v>
      </c>
      <c r="C108" s="1341"/>
      <c r="D108" s="1342"/>
      <c r="E108" s="1341" t="s">
        <v>139</v>
      </c>
      <c r="F108" s="1341"/>
      <c r="G108" s="1341"/>
      <c r="H108" s="1340" t="s">
        <v>140</v>
      </c>
      <c r="I108" s="1341"/>
      <c r="J108" s="1342"/>
      <c r="K108" s="1341" t="s">
        <v>141</v>
      </c>
      <c r="L108" s="1341"/>
      <c r="M108" s="1342"/>
      <c r="N108" s="1340" t="s">
        <v>138</v>
      </c>
      <c r="O108" s="1341"/>
      <c r="P108" s="1342"/>
      <c r="Q108" s="1341" t="s">
        <v>139</v>
      </c>
      <c r="R108" s="1341"/>
      <c r="S108" s="1341"/>
      <c r="T108" s="1340" t="s">
        <v>140</v>
      </c>
      <c r="U108" s="1341"/>
      <c r="V108" s="1342"/>
      <c r="W108" s="1341" t="s">
        <v>141</v>
      </c>
      <c r="X108" s="1341"/>
      <c r="Y108" s="1342"/>
      <c r="Z108" s="1340" t="s">
        <v>138</v>
      </c>
      <c r="AA108" s="1341"/>
      <c r="AB108" s="1342"/>
      <c r="AC108" s="1341" t="s">
        <v>139</v>
      </c>
      <c r="AD108" s="1341"/>
      <c r="AE108" s="1341"/>
      <c r="AF108" s="1340" t="s">
        <v>140</v>
      </c>
      <c r="AG108" s="1341"/>
      <c r="AH108" s="1342"/>
      <c r="AI108" s="1341" t="s">
        <v>141</v>
      </c>
      <c r="AJ108" s="1341"/>
      <c r="AK108" s="1342"/>
      <c r="AL108" s="1340" t="s">
        <v>138</v>
      </c>
      <c r="AM108" s="1341"/>
      <c r="AN108" s="1342"/>
      <c r="AO108" s="1341" t="s">
        <v>139</v>
      </c>
      <c r="AP108" s="1341"/>
      <c r="AQ108" s="1341"/>
      <c r="AR108" s="1340" t="s">
        <v>140</v>
      </c>
      <c r="AS108" s="1341"/>
      <c r="AT108" s="1342"/>
      <c r="AU108" s="1341" t="s">
        <v>141</v>
      </c>
      <c r="AV108" s="1341"/>
      <c r="AW108" s="1342"/>
    </row>
    <row r="109" spans="1:54" ht="21.95" customHeight="1">
      <c r="A109" s="41"/>
      <c r="B109" s="122"/>
      <c r="C109" s="53"/>
      <c r="D109" s="123" t="s">
        <v>142</v>
      </c>
      <c r="E109" s="53"/>
      <c r="F109" s="53"/>
      <c r="G109" s="124" t="s">
        <v>142</v>
      </c>
      <c r="H109" s="122"/>
      <c r="I109" s="53"/>
      <c r="J109" s="123" t="s">
        <v>142</v>
      </c>
      <c r="K109" s="53"/>
      <c r="L109" s="53"/>
      <c r="M109" s="125" t="s">
        <v>143</v>
      </c>
      <c r="N109" s="122"/>
      <c r="O109" s="53"/>
      <c r="P109" s="123" t="s">
        <v>142</v>
      </c>
      <c r="Q109" s="53"/>
      <c r="R109" s="53"/>
      <c r="S109" s="124" t="s">
        <v>142</v>
      </c>
      <c r="T109" s="122"/>
      <c r="U109" s="53"/>
      <c r="V109" s="123" t="s">
        <v>142</v>
      </c>
      <c r="W109" s="53"/>
      <c r="X109" s="53"/>
      <c r="Y109" s="125" t="s">
        <v>143</v>
      </c>
      <c r="Z109" s="122"/>
      <c r="AA109" s="53"/>
      <c r="AB109" s="123" t="s">
        <v>142</v>
      </c>
      <c r="AC109" s="53"/>
      <c r="AD109" s="53"/>
      <c r="AE109" s="124" t="s">
        <v>142</v>
      </c>
      <c r="AF109" s="122"/>
      <c r="AG109" s="53"/>
      <c r="AH109" s="123" t="s">
        <v>142</v>
      </c>
      <c r="AI109" s="53"/>
      <c r="AJ109" s="53"/>
      <c r="AK109" s="125" t="s">
        <v>143</v>
      </c>
      <c r="AL109" s="122"/>
      <c r="AM109" s="53"/>
      <c r="AN109" s="123" t="s">
        <v>142</v>
      </c>
      <c r="AO109" s="53"/>
      <c r="AP109" s="53"/>
      <c r="AQ109" s="124" t="s">
        <v>142</v>
      </c>
      <c r="AR109" s="122"/>
      <c r="AS109" s="53"/>
      <c r="AT109" s="123" t="s">
        <v>142</v>
      </c>
      <c r="AU109" s="53"/>
      <c r="AV109" s="53"/>
      <c r="AW109" s="125" t="s">
        <v>143</v>
      </c>
    </row>
    <row r="110" spans="1:54" ht="21.95" customHeight="1">
      <c r="A110" s="41"/>
      <c r="B110" s="1398" t="s">
        <v>131</v>
      </c>
      <c r="C110" s="1399"/>
      <c r="D110" s="1400"/>
      <c r="E110" s="1401" t="s">
        <v>131</v>
      </c>
      <c r="F110" s="1399"/>
      <c r="G110" s="1400"/>
      <c r="H110" s="1401" t="s">
        <v>131</v>
      </c>
      <c r="I110" s="1399"/>
      <c r="J110" s="1400"/>
      <c r="K110" s="1401" t="s">
        <v>131</v>
      </c>
      <c r="L110" s="1399"/>
      <c r="M110" s="1400"/>
      <c r="N110" s="1398" t="s">
        <v>131</v>
      </c>
      <c r="O110" s="1399"/>
      <c r="P110" s="1400"/>
      <c r="Q110" s="1401" t="s">
        <v>131</v>
      </c>
      <c r="R110" s="1399"/>
      <c r="S110" s="1400"/>
      <c r="T110" s="1401" t="s">
        <v>131</v>
      </c>
      <c r="U110" s="1399"/>
      <c r="V110" s="1400"/>
      <c r="W110" s="1401" t="s">
        <v>131</v>
      </c>
      <c r="X110" s="1399"/>
      <c r="Y110" s="1400"/>
      <c r="Z110" s="1402">
        <v>160000</v>
      </c>
      <c r="AA110" s="1403"/>
      <c r="AB110" s="1404"/>
      <c r="AC110" s="1402">
        <v>150000</v>
      </c>
      <c r="AD110" s="1403"/>
      <c r="AE110" s="1404"/>
      <c r="AF110" s="1405">
        <f>Z110-AC110</f>
        <v>10000</v>
      </c>
      <c r="AG110" s="1399"/>
      <c r="AH110" s="1400"/>
      <c r="AI110" s="1406">
        <f>Z110/AC110</f>
        <v>1.0666666666666667</v>
      </c>
      <c r="AJ110" s="1407"/>
      <c r="AK110" s="1408"/>
      <c r="AL110" s="1402">
        <v>160000</v>
      </c>
      <c r="AM110" s="1403"/>
      <c r="AN110" s="1404"/>
      <c r="AO110" s="1402">
        <v>150000</v>
      </c>
      <c r="AP110" s="1403"/>
      <c r="AQ110" s="1404"/>
      <c r="AR110" s="1405">
        <f>AL110-AO110</f>
        <v>10000</v>
      </c>
      <c r="AS110" s="1399"/>
      <c r="AT110" s="1400"/>
      <c r="AU110" s="1406">
        <f>AL110/AO110</f>
        <v>1.0666666666666667</v>
      </c>
      <c r="AV110" s="1407"/>
      <c r="AW110" s="1408"/>
    </row>
    <row r="111" spans="1:54" s="92" customFormat="1" ht="15" customHeight="1">
      <c r="A111" s="117"/>
      <c r="B111" s="118" t="s">
        <v>134</v>
      </c>
      <c r="C111" s="119"/>
      <c r="D111" s="119"/>
      <c r="E111" s="119"/>
      <c r="F111" s="119"/>
      <c r="G111" s="119"/>
      <c r="H111" s="119"/>
      <c r="I111" s="119"/>
      <c r="J111" s="119"/>
      <c r="K111" s="119"/>
      <c r="L111" s="119"/>
      <c r="M111" s="119"/>
      <c r="N111" s="119"/>
      <c r="O111" s="119"/>
      <c r="P111" s="119"/>
      <c r="Q111" s="119"/>
      <c r="R111" s="119"/>
      <c r="S111" s="119"/>
      <c r="T111" s="119"/>
      <c r="U111" s="119"/>
      <c r="V111" s="119"/>
      <c r="W111" s="119"/>
      <c r="X111" s="119"/>
      <c r="Y111" s="119"/>
      <c r="Z111" s="119"/>
      <c r="AA111" s="119"/>
      <c r="AB111" s="119"/>
      <c r="AC111" s="119"/>
      <c r="AD111" s="119"/>
      <c r="AE111" s="119"/>
      <c r="AF111" s="119"/>
      <c r="AG111" s="119"/>
      <c r="AH111" s="117"/>
      <c r="AI111" s="117"/>
      <c r="AJ111" s="117"/>
      <c r="AK111" s="117"/>
      <c r="AL111" s="117"/>
      <c r="AM111" s="117"/>
      <c r="AN111" s="117"/>
      <c r="AO111" s="117"/>
      <c r="AP111" s="117"/>
      <c r="AQ111" s="117"/>
      <c r="AR111" s="117"/>
      <c r="AS111" s="117"/>
      <c r="AT111" s="117"/>
    </row>
    <row r="112" spans="1:54" s="92" customFormat="1" ht="15" customHeight="1">
      <c r="A112" s="117"/>
      <c r="B112" s="126" t="s">
        <v>144</v>
      </c>
      <c r="C112" s="119"/>
      <c r="D112" s="119"/>
      <c r="E112" s="119"/>
      <c r="F112" s="119"/>
      <c r="G112" s="119"/>
      <c r="H112" s="119"/>
      <c r="I112" s="119"/>
      <c r="J112" s="119"/>
      <c r="K112" s="119"/>
      <c r="L112" s="119"/>
      <c r="M112" s="119"/>
      <c r="N112" s="119"/>
      <c r="O112" s="119"/>
      <c r="P112" s="119"/>
      <c r="Q112" s="119"/>
      <c r="R112" s="119"/>
      <c r="S112" s="119"/>
      <c r="T112" s="119"/>
      <c r="U112" s="119"/>
      <c r="V112" s="119"/>
      <c r="W112" s="119"/>
      <c r="X112" s="119"/>
      <c r="Y112" s="119"/>
      <c r="Z112" s="119"/>
      <c r="AA112" s="119"/>
      <c r="AB112" s="119"/>
      <c r="AC112" s="119"/>
      <c r="AD112" s="119"/>
      <c r="AE112" s="119"/>
      <c r="AF112" s="119"/>
      <c r="AG112" s="119"/>
      <c r="AH112" s="117"/>
      <c r="AI112" s="117"/>
      <c r="AJ112" s="117"/>
      <c r="AK112" s="117"/>
      <c r="AL112" s="117"/>
      <c r="AM112" s="117"/>
      <c r="AN112" s="117"/>
      <c r="AO112" s="117"/>
      <c r="AP112" s="117"/>
      <c r="AQ112" s="117"/>
      <c r="AR112" s="117"/>
      <c r="AS112" s="117"/>
      <c r="AT112" s="117"/>
    </row>
    <row r="113" spans="1:53" ht="8.25" customHeight="1">
      <c r="B113" s="8"/>
    </row>
    <row r="114" spans="1:53" ht="21.95" customHeight="1">
      <c r="B114" s="18" t="s">
        <v>145</v>
      </c>
      <c r="C114" s="127"/>
      <c r="D114" s="127"/>
      <c r="E114" s="127"/>
      <c r="F114" s="127"/>
      <c r="G114" s="127"/>
      <c r="H114" s="127"/>
      <c r="I114" s="127"/>
      <c r="J114" s="127"/>
      <c r="K114" s="127"/>
      <c r="L114" s="127"/>
      <c r="M114" s="127"/>
      <c r="N114" s="127"/>
      <c r="O114" s="127"/>
      <c r="P114" s="127"/>
      <c r="Q114" s="127"/>
      <c r="R114" s="127"/>
      <c r="S114" s="127"/>
      <c r="T114" s="127"/>
      <c r="U114" s="127"/>
      <c r="V114" s="127"/>
      <c r="W114" s="127"/>
      <c r="X114" s="127"/>
      <c r="Y114" s="127"/>
      <c r="Z114" s="127"/>
      <c r="AA114" s="127"/>
      <c r="AB114" s="127"/>
      <c r="AC114" s="127"/>
      <c r="AD114" s="127"/>
      <c r="AE114" s="127"/>
      <c r="AF114" s="127"/>
      <c r="AG114" s="127"/>
      <c r="AH114" s="127"/>
      <c r="AI114" s="127"/>
      <c r="AJ114" s="127"/>
      <c r="AK114" s="127"/>
      <c r="AL114" s="127"/>
      <c r="AM114" s="127"/>
      <c r="AN114" s="127"/>
      <c r="AO114" s="127"/>
      <c r="AP114" s="127"/>
      <c r="AQ114" s="127"/>
    </row>
    <row r="115" spans="1:53" ht="30" customHeight="1">
      <c r="A115" s="127"/>
      <c r="B115" s="1303" t="s">
        <v>146</v>
      </c>
      <c r="C115" s="1303"/>
      <c r="D115" s="1303"/>
      <c r="E115" s="1303"/>
      <c r="F115" s="1303"/>
      <c r="G115" s="1303"/>
      <c r="H115" s="1340" t="s">
        <v>147</v>
      </c>
      <c r="I115" s="1341"/>
      <c r="J115" s="1341"/>
      <c r="K115" s="1341"/>
      <c r="L115" s="1342"/>
      <c r="M115" s="1340" t="s">
        <v>148</v>
      </c>
      <c r="N115" s="1341"/>
      <c r="O115" s="1341"/>
      <c r="P115" s="1341"/>
      <c r="Q115" s="1341"/>
      <c r="R115" s="1342"/>
      <c r="S115" s="1340" t="s">
        <v>149</v>
      </c>
      <c r="T115" s="1341"/>
      <c r="U115" s="1341"/>
      <c r="V115" s="1341"/>
      <c r="W115" s="1341"/>
      <c r="X115" s="1341"/>
      <c r="Y115" s="1341"/>
      <c r="Z115" s="1341"/>
      <c r="AA115" s="1341"/>
      <c r="AB115" s="1342"/>
      <c r="AC115" s="1340" t="s">
        <v>150</v>
      </c>
      <c r="AD115" s="1341"/>
      <c r="AE115" s="1341"/>
      <c r="AF115" s="1341"/>
      <c r="AG115" s="1341"/>
      <c r="AH115" s="1341"/>
      <c r="AI115" s="1341"/>
      <c r="AJ115" s="1341"/>
      <c r="AK115" s="1341"/>
      <c r="AL115" s="1342"/>
    </row>
    <row r="116" spans="1:53" ht="21.95" customHeight="1">
      <c r="A116" s="127"/>
      <c r="B116" s="1323"/>
      <c r="C116" s="1323"/>
      <c r="D116" s="1323"/>
      <c r="E116" s="1323"/>
      <c r="F116" s="1323"/>
      <c r="G116" s="1323"/>
      <c r="H116" s="1409" t="s">
        <v>151</v>
      </c>
      <c r="I116" s="1410"/>
      <c r="J116" s="1410"/>
      <c r="K116" s="1410"/>
      <c r="L116" s="1411"/>
      <c r="M116" s="1409" t="s">
        <v>152</v>
      </c>
      <c r="N116" s="1410"/>
      <c r="O116" s="1410"/>
      <c r="P116" s="1410"/>
      <c r="Q116" s="1410"/>
      <c r="R116" s="1411"/>
      <c r="S116" s="1418"/>
      <c r="T116" s="1419"/>
      <c r="U116" s="1419"/>
      <c r="V116" s="1419"/>
      <c r="W116" s="1419"/>
      <c r="X116" s="1419"/>
      <c r="Y116" s="1419"/>
      <c r="Z116" s="1419"/>
      <c r="AA116" s="1419"/>
      <c r="AB116" s="1420"/>
      <c r="AC116" s="1409" t="s">
        <v>153</v>
      </c>
      <c r="AD116" s="1427"/>
      <c r="AE116" s="1427"/>
      <c r="AF116" s="1427"/>
      <c r="AG116" s="1427"/>
      <c r="AH116" s="1427"/>
      <c r="AI116" s="1427"/>
      <c r="AJ116" s="1427"/>
      <c r="AK116" s="1427"/>
      <c r="AL116" s="1428"/>
    </row>
    <row r="117" spans="1:53" ht="21.95" customHeight="1">
      <c r="A117" s="127"/>
      <c r="B117" s="1323"/>
      <c r="C117" s="1323"/>
      <c r="D117" s="1323"/>
      <c r="E117" s="1323"/>
      <c r="F117" s="1323"/>
      <c r="G117" s="1323"/>
      <c r="H117" s="1412"/>
      <c r="I117" s="1413"/>
      <c r="J117" s="1413"/>
      <c r="K117" s="1413"/>
      <c r="L117" s="1414"/>
      <c r="M117" s="1412"/>
      <c r="N117" s="1413"/>
      <c r="O117" s="1413"/>
      <c r="P117" s="1413"/>
      <c r="Q117" s="1413"/>
      <c r="R117" s="1414"/>
      <c r="S117" s="1421"/>
      <c r="T117" s="1422"/>
      <c r="U117" s="1422"/>
      <c r="V117" s="1422"/>
      <c r="W117" s="1422"/>
      <c r="X117" s="1422"/>
      <c r="Y117" s="1422"/>
      <c r="Z117" s="1422"/>
      <c r="AA117" s="1422"/>
      <c r="AB117" s="1423"/>
      <c r="AC117" s="1429"/>
      <c r="AD117" s="1430"/>
      <c r="AE117" s="1430"/>
      <c r="AF117" s="1430"/>
      <c r="AG117" s="1430"/>
      <c r="AH117" s="1430"/>
      <c r="AI117" s="1430"/>
      <c r="AJ117" s="1430"/>
      <c r="AK117" s="1430"/>
      <c r="AL117" s="1431"/>
    </row>
    <row r="118" spans="1:53" ht="21.95" customHeight="1">
      <c r="A118" s="127"/>
      <c r="B118" s="1323"/>
      <c r="C118" s="1323"/>
      <c r="D118" s="1323"/>
      <c r="E118" s="1323"/>
      <c r="F118" s="1323"/>
      <c r="G118" s="1323"/>
      <c r="H118" s="1415"/>
      <c r="I118" s="1416"/>
      <c r="J118" s="1416"/>
      <c r="K118" s="1416"/>
      <c r="L118" s="1417"/>
      <c r="M118" s="1415"/>
      <c r="N118" s="1416"/>
      <c r="O118" s="1416"/>
      <c r="P118" s="1416"/>
      <c r="Q118" s="1416"/>
      <c r="R118" s="1417"/>
      <c r="S118" s="1424"/>
      <c r="T118" s="1425"/>
      <c r="U118" s="1425"/>
      <c r="V118" s="1425"/>
      <c r="W118" s="1425"/>
      <c r="X118" s="1425"/>
      <c r="Y118" s="1425"/>
      <c r="Z118" s="1425"/>
      <c r="AA118" s="1425"/>
      <c r="AB118" s="1426"/>
      <c r="AC118" s="1432"/>
      <c r="AD118" s="1433"/>
      <c r="AE118" s="1433"/>
      <c r="AF118" s="1433"/>
      <c r="AG118" s="1433"/>
      <c r="AH118" s="1433"/>
      <c r="AI118" s="1433"/>
      <c r="AJ118" s="1433"/>
      <c r="AK118" s="1433"/>
      <c r="AL118" s="1434"/>
    </row>
    <row r="119" spans="1:53" s="92" customFormat="1" ht="15.95" customHeight="1">
      <c r="A119" s="117"/>
      <c r="B119" s="92" t="s">
        <v>154</v>
      </c>
      <c r="C119" s="117"/>
      <c r="D119" s="128"/>
      <c r="E119" s="117"/>
    </row>
    <row r="120" spans="1:53" ht="8.25" customHeight="1">
      <c r="A120" s="127"/>
      <c r="B120" s="129"/>
      <c r="C120" s="41"/>
      <c r="D120" s="41"/>
      <c r="E120" s="41"/>
      <c r="F120" s="41"/>
      <c r="G120" s="41"/>
      <c r="H120" s="41"/>
      <c r="I120" s="41"/>
      <c r="J120" s="41"/>
      <c r="K120" s="41"/>
      <c r="L120" s="41"/>
      <c r="M120" s="41"/>
      <c r="N120" s="41"/>
      <c r="O120" s="41"/>
      <c r="P120" s="41"/>
      <c r="Q120" s="41"/>
      <c r="R120" s="41"/>
      <c r="S120" s="41"/>
      <c r="T120" s="41"/>
      <c r="V120" s="41"/>
      <c r="W120" s="41"/>
      <c r="X120" s="41"/>
      <c r="Y120" s="41"/>
      <c r="Z120" s="41"/>
      <c r="AA120" s="41"/>
      <c r="AB120" s="41"/>
      <c r="AC120" s="41"/>
      <c r="AD120" s="41"/>
      <c r="AE120" s="41"/>
      <c r="AF120" s="41"/>
      <c r="AG120" s="41"/>
      <c r="AH120" s="127"/>
      <c r="AI120" s="127"/>
      <c r="AJ120" s="127"/>
      <c r="AK120" s="127"/>
      <c r="AL120" s="127"/>
    </row>
    <row r="121" spans="1:53" ht="21.95" customHeight="1">
      <c r="B121" s="40" t="s">
        <v>155</v>
      </c>
      <c r="C121" s="41"/>
      <c r="D121" s="41"/>
      <c r="E121" s="41"/>
      <c r="F121" s="41"/>
      <c r="G121" s="41"/>
      <c r="H121" s="41"/>
      <c r="I121" s="41"/>
      <c r="J121" s="41"/>
      <c r="K121" s="41"/>
      <c r="L121" s="41"/>
      <c r="M121" s="41"/>
      <c r="N121" s="41"/>
      <c r="O121" s="41"/>
      <c r="P121" s="41"/>
      <c r="Q121" s="41"/>
      <c r="R121" s="41"/>
      <c r="S121" s="41"/>
      <c r="T121" s="41"/>
      <c r="U121" s="41"/>
      <c r="V121" s="41"/>
      <c r="W121" s="41"/>
      <c r="X121" s="41"/>
      <c r="Y121" s="41"/>
      <c r="Z121" s="41"/>
      <c r="AA121" s="41"/>
      <c r="AB121" s="41"/>
      <c r="AC121" s="41"/>
      <c r="AD121" s="41"/>
      <c r="AE121" s="41"/>
      <c r="AF121" s="41"/>
      <c r="AG121" s="41"/>
      <c r="AH121" s="41"/>
      <c r="AW121" s="41"/>
      <c r="AX121" s="41"/>
      <c r="AY121" s="41"/>
      <c r="AZ121" s="41"/>
      <c r="BA121" s="41"/>
    </row>
    <row r="122" spans="1:53" ht="21.95" customHeight="1">
      <c r="A122" s="41"/>
      <c r="B122" s="1340" t="s">
        <v>156</v>
      </c>
      <c r="C122" s="1341"/>
      <c r="D122" s="1341"/>
      <c r="E122" s="1341"/>
      <c r="F122" s="1341"/>
      <c r="G122" s="1341"/>
      <c r="H122" s="1341"/>
      <c r="I122" s="1342"/>
      <c r="J122" s="1243" t="s">
        <v>157</v>
      </c>
      <c r="K122" s="1244"/>
      <c r="L122" s="1435"/>
      <c r="M122" s="1260" t="s">
        <v>158</v>
      </c>
      <c r="N122" s="1260"/>
      <c r="O122" s="1260"/>
      <c r="P122" s="1260"/>
      <c r="Q122" s="1260"/>
      <c r="R122" s="1260"/>
      <c r="S122" s="1260"/>
      <c r="T122" s="1260"/>
      <c r="U122" s="1260"/>
      <c r="V122" s="1260"/>
      <c r="W122" s="1260"/>
      <c r="X122" s="1303" t="s">
        <v>159</v>
      </c>
      <c r="Y122" s="1303"/>
      <c r="Z122" s="1303"/>
      <c r="AA122" s="1303"/>
      <c r="AB122" s="1340" t="s">
        <v>160</v>
      </c>
      <c r="AC122" s="1341"/>
      <c r="AD122" s="1341"/>
      <c r="AE122" s="1341"/>
      <c r="AF122" s="1341"/>
      <c r="AG122" s="1341"/>
      <c r="AH122" s="1341"/>
      <c r="AI122" s="1341"/>
      <c r="AJ122" s="1341"/>
      <c r="AK122" s="1341"/>
      <c r="AL122" s="1341"/>
      <c r="AM122" s="1341"/>
      <c r="AN122" s="1341"/>
      <c r="AO122" s="1341"/>
      <c r="AP122" s="1341"/>
      <c r="AQ122" s="1341"/>
      <c r="AR122" s="1341"/>
      <c r="AS122" s="1341"/>
      <c r="AT122" s="1341"/>
      <c r="AU122" s="1341"/>
      <c r="AV122" s="1341"/>
      <c r="AW122" s="1341"/>
      <c r="AX122" s="1341"/>
      <c r="AY122" s="1342"/>
    </row>
    <row r="123" spans="1:53" ht="21.95" customHeight="1">
      <c r="A123" s="41"/>
      <c r="B123" s="1438"/>
      <c r="C123" s="1439"/>
      <c r="D123" s="1439"/>
      <c r="E123" s="1439"/>
      <c r="F123" s="1439"/>
      <c r="G123" s="1439"/>
      <c r="H123" s="1439"/>
      <c r="I123" s="1440"/>
      <c r="J123" s="1245"/>
      <c r="K123" s="1246"/>
      <c r="L123" s="1436"/>
      <c r="M123" s="1243" t="s">
        <v>161</v>
      </c>
      <c r="N123" s="1244"/>
      <c r="O123" s="1244"/>
      <c r="P123" s="1244"/>
      <c r="Q123" s="1244"/>
      <c r="R123" s="1244"/>
      <c r="S123" s="1244"/>
      <c r="T123" s="1435"/>
      <c r="U123" s="1260" t="s">
        <v>162</v>
      </c>
      <c r="V123" s="1260"/>
      <c r="W123" s="1260"/>
      <c r="X123" s="1303"/>
      <c r="Y123" s="1303"/>
      <c r="Z123" s="1303"/>
      <c r="AA123" s="1303"/>
      <c r="AB123" s="1340" t="s">
        <v>163</v>
      </c>
      <c r="AC123" s="1341"/>
      <c r="AD123" s="1249" t="s">
        <v>67</v>
      </c>
      <c r="AE123" s="1249"/>
      <c r="AF123" s="130"/>
      <c r="AG123" s="1250" t="s">
        <v>68</v>
      </c>
      <c r="AH123" s="1250"/>
      <c r="AI123" s="42" t="s">
        <v>69</v>
      </c>
      <c r="AJ123" s="1340" t="s">
        <v>164</v>
      </c>
      <c r="AK123" s="1341"/>
      <c r="AL123" s="1249" t="s">
        <v>67</v>
      </c>
      <c r="AM123" s="1249"/>
      <c r="AN123" s="130"/>
      <c r="AO123" s="1437" t="s">
        <v>68</v>
      </c>
      <c r="AP123" s="1437"/>
      <c r="AQ123" s="42" t="s">
        <v>69</v>
      </c>
      <c r="AR123" s="1340" t="s">
        <v>165</v>
      </c>
      <c r="AS123" s="1341"/>
      <c r="AT123" s="1249" t="s">
        <v>67</v>
      </c>
      <c r="AU123" s="1249"/>
      <c r="AV123" s="130"/>
      <c r="AW123" s="1250" t="s">
        <v>68</v>
      </c>
      <c r="AX123" s="1250"/>
      <c r="AY123" s="116" t="s">
        <v>69</v>
      </c>
    </row>
    <row r="124" spans="1:53" ht="21.95" customHeight="1">
      <c r="A124" s="41"/>
      <c r="B124" s="1389"/>
      <c r="C124" s="1390"/>
      <c r="D124" s="1390"/>
      <c r="E124" s="1390"/>
      <c r="F124" s="1390"/>
      <c r="G124" s="1390"/>
      <c r="H124" s="1390"/>
      <c r="I124" s="1441"/>
      <c r="J124" s="1245"/>
      <c r="K124" s="1246"/>
      <c r="L124" s="1436"/>
      <c r="M124" s="1271"/>
      <c r="N124" s="1442"/>
      <c r="O124" s="1442"/>
      <c r="P124" s="1442"/>
      <c r="Q124" s="1442"/>
      <c r="R124" s="1442"/>
      <c r="S124" s="1442"/>
      <c r="T124" s="1443"/>
      <c r="U124" s="1260"/>
      <c r="V124" s="1260"/>
      <c r="W124" s="1260"/>
      <c r="X124" s="1303"/>
      <c r="Y124" s="1303"/>
      <c r="Z124" s="1303"/>
      <c r="AA124" s="1303"/>
      <c r="AB124" s="1340" t="s">
        <v>129</v>
      </c>
      <c r="AC124" s="1341"/>
      <c r="AD124" s="1341"/>
      <c r="AE124" s="1342"/>
      <c r="AF124" s="1340" t="s">
        <v>130</v>
      </c>
      <c r="AG124" s="1341"/>
      <c r="AH124" s="1341"/>
      <c r="AI124" s="1342"/>
      <c r="AJ124" s="1340" t="s">
        <v>129</v>
      </c>
      <c r="AK124" s="1341"/>
      <c r="AL124" s="1341"/>
      <c r="AM124" s="1342"/>
      <c r="AN124" s="1340" t="s">
        <v>130</v>
      </c>
      <c r="AO124" s="1341"/>
      <c r="AP124" s="1341"/>
      <c r="AQ124" s="1342"/>
      <c r="AR124" s="1340" t="s">
        <v>129</v>
      </c>
      <c r="AS124" s="1341"/>
      <c r="AT124" s="1341"/>
      <c r="AU124" s="1342"/>
      <c r="AV124" s="1340" t="s">
        <v>130</v>
      </c>
      <c r="AW124" s="1341"/>
      <c r="AX124" s="1341"/>
      <c r="AY124" s="1342"/>
    </row>
    <row r="125" spans="1:53" ht="21.95" customHeight="1">
      <c r="A125" s="41"/>
      <c r="B125" s="1288" t="s">
        <v>79</v>
      </c>
      <c r="C125" s="1289"/>
      <c r="D125" s="1289"/>
      <c r="E125" s="1289"/>
      <c r="F125" s="1289"/>
      <c r="G125" s="1289"/>
      <c r="H125" s="1289"/>
      <c r="I125" s="1444"/>
      <c r="J125" s="1438"/>
      <c r="K125" s="1439"/>
      <c r="L125" s="1445" t="s">
        <v>99</v>
      </c>
      <c r="M125" s="1447"/>
      <c r="N125" s="1447"/>
      <c r="O125" s="1447"/>
      <c r="P125" s="1447"/>
      <c r="Q125" s="1447"/>
      <c r="R125" s="1447"/>
      <c r="S125" s="1447"/>
      <c r="T125" s="1447"/>
      <c r="U125" s="1438"/>
      <c r="V125" s="1439"/>
      <c r="W125" s="1445" t="s">
        <v>99</v>
      </c>
      <c r="X125" s="131"/>
      <c r="Y125" s="65"/>
      <c r="Z125" s="65"/>
      <c r="AA125" s="65" t="s">
        <v>77</v>
      </c>
      <c r="AB125" s="102"/>
      <c r="AC125" s="18"/>
      <c r="AD125" s="18"/>
      <c r="AE125" s="18" t="s">
        <v>77</v>
      </c>
      <c r="AF125" s="102"/>
      <c r="AG125" s="18"/>
      <c r="AH125" s="18"/>
      <c r="AI125" s="105" t="s">
        <v>166</v>
      </c>
      <c r="AJ125" s="18"/>
      <c r="AK125" s="18"/>
      <c r="AL125" s="18"/>
      <c r="AM125" s="18" t="s">
        <v>77</v>
      </c>
      <c r="AN125" s="102"/>
      <c r="AO125" s="18"/>
      <c r="AP125" s="18"/>
      <c r="AQ125" s="105" t="s">
        <v>166</v>
      </c>
      <c r="AR125" s="18"/>
      <c r="AS125" s="18"/>
      <c r="AT125" s="18"/>
      <c r="AU125" s="18" t="s">
        <v>77</v>
      </c>
      <c r="AV125" s="102"/>
      <c r="AW125" s="18"/>
      <c r="AX125" s="18"/>
      <c r="AY125" s="105" t="s">
        <v>166</v>
      </c>
    </row>
    <row r="126" spans="1:53" ht="21.95" customHeight="1">
      <c r="A126" s="41"/>
      <c r="B126" s="1453"/>
      <c r="C126" s="1454"/>
      <c r="D126" s="1454"/>
      <c r="E126" s="1454"/>
      <c r="F126" s="1454"/>
      <c r="G126" s="1454"/>
      <c r="H126" s="1454"/>
      <c r="I126" s="1455"/>
      <c r="J126" s="1389"/>
      <c r="K126" s="1390"/>
      <c r="L126" s="1446"/>
      <c r="M126" s="1447"/>
      <c r="N126" s="1447"/>
      <c r="O126" s="1447"/>
      <c r="P126" s="1447"/>
      <c r="Q126" s="1447"/>
      <c r="R126" s="1447"/>
      <c r="S126" s="1447"/>
      <c r="T126" s="1447"/>
      <c r="U126" s="1389"/>
      <c r="V126" s="1390"/>
      <c r="W126" s="1446"/>
      <c r="X126" s="1456"/>
      <c r="Y126" s="1457"/>
      <c r="Z126" s="1457"/>
      <c r="AA126" s="1458"/>
      <c r="AB126" s="1424"/>
      <c r="AC126" s="1425"/>
      <c r="AD126" s="1425"/>
      <c r="AE126" s="1426"/>
      <c r="AF126" s="1424"/>
      <c r="AG126" s="1425"/>
      <c r="AH126" s="1425"/>
      <c r="AI126" s="1426"/>
      <c r="AJ126" s="1424"/>
      <c r="AK126" s="1425"/>
      <c r="AL126" s="1425"/>
      <c r="AM126" s="1426"/>
      <c r="AN126" s="1424"/>
      <c r="AO126" s="1425"/>
      <c r="AP126" s="1425"/>
      <c r="AQ126" s="1426"/>
      <c r="AR126" s="1424"/>
      <c r="AS126" s="1425"/>
      <c r="AT126" s="1425"/>
      <c r="AU126" s="1426"/>
      <c r="AV126" s="1424"/>
      <c r="AW126" s="1425"/>
      <c r="AX126" s="1425"/>
      <c r="AY126" s="1426"/>
    </row>
    <row r="127" spans="1:53" s="92" customFormat="1" ht="15.75" customHeight="1">
      <c r="A127" s="117"/>
      <c r="B127" s="118" t="s">
        <v>167</v>
      </c>
      <c r="C127" s="119"/>
      <c r="D127" s="119"/>
      <c r="E127" s="119"/>
      <c r="F127" s="119"/>
      <c r="G127" s="119"/>
      <c r="H127" s="119"/>
      <c r="I127" s="119"/>
      <c r="J127" s="119"/>
      <c r="K127" s="119"/>
      <c r="L127" s="119"/>
      <c r="M127" s="119"/>
      <c r="N127" s="119"/>
      <c r="O127" s="119"/>
      <c r="P127" s="119"/>
      <c r="Q127" s="119"/>
      <c r="R127" s="119"/>
      <c r="S127" s="119"/>
      <c r="T127" s="119"/>
      <c r="U127" s="119"/>
      <c r="V127" s="119"/>
      <c r="W127" s="119"/>
      <c r="X127" s="119"/>
      <c r="Y127" s="119"/>
      <c r="Z127" s="119"/>
      <c r="AA127" s="119"/>
      <c r="AB127" s="119"/>
      <c r="AC127" s="119"/>
      <c r="AD127" s="119"/>
      <c r="AE127" s="119"/>
      <c r="AF127" s="119"/>
      <c r="AG127" s="119"/>
      <c r="AH127" s="117"/>
      <c r="AI127" s="117"/>
      <c r="AJ127" s="117"/>
      <c r="AK127" s="117"/>
      <c r="AL127" s="117"/>
      <c r="AM127" s="117"/>
      <c r="AN127" s="117"/>
      <c r="AO127" s="117"/>
      <c r="AP127" s="117"/>
      <c r="AQ127" s="117"/>
      <c r="AR127" s="117"/>
      <c r="AS127" s="117"/>
      <c r="AT127" s="117"/>
      <c r="AU127" s="117"/>
      <c r="AV127" s="117"/>
      <c r="AW127" s="117"/>
      <c r="AX127" s="117"/>
      <c r="AY127" s="117"/>
      <c r="AZ127" s="117"/>
      <c r="BA127" s="117"/>
    </row>
    <row r="128" spans="1:53" s="92" customFormat="1" ht="15.75" customHeight="1">
      <c r="A128" s="117"/>
      <c r="B128" s="118" t="s">
        <v>135</v>
      </c>
      <c r="C128" s="119"/>
      <c r="D128" s="119"/>
      <c r="E128" s="119"/>
      <c r="F128" s="119"/>
      <c r="G128" s="119"/>
      <c r="H128" s="119"/>
      <c r="I128" s="119"/>
      <c r="J128" s="119"/>
      <c r="K128" s="119"/>
      <c r="L128" s="119"/>
      <c r="M128" s="119"/>
      <c r="N128" s="119"/>
      <c r="O128" s="119"/>
      <c r="P128" s="119"/>
      <c r="Q128" s="119"/>
      <c r="R128" s="119"/>
      <c r="S128" s="119"/>
      <c r="T128" s="119"/>
      <c r="U128" s="119"/>
      <c r="V128" s="119"/>
      <c r="W128" s="119"/>
      <c r="X128" s="119"/>
      <c r="Y128" s="119"/>
      <c r="Z128" s="119"/>
      <c r="AA128" s="119"/>
      <c r="AB128" s="119"/>
      <c r="AC128" s="119"/>
      <c r="AD128" s="119"/>
      <c r="AE128" s="119"/>
      <c r="AF128" s="119"/>
      <c r="AG128" s="119"/>
      <c r="AH128" s="117"/>
      <c r="AI128" s="117"/>
      <c r="AJ128" s="117"/>
      <c r="AK128" s="117"/>
      <c r="AL128" s="117"/>
      <c r="AM128" s="117"/>
      <c r="AN128" s="117"/>
      <c r="AO128" s="117"/>
      <c r="AP128" s="117"/>
      <c r="AQ128" s="117"/>
      <c r="AR128" s="117"/>
      <c r="AS128" s="117"/>
      <c r="AT128" s="117"/>
      <c r="AU128" s="117"/>
      <c r="AV128" s="117"/>
      <c r="AW128" s="117"/>
      <c r="AX128" s="117"/>
      <c r="AY128" s="117"/>
      <c r="AZ128" s="117"/>
      <c r="BA128" s="117"/>
    </row>
    <row r="129" spans="1:53" s="92" customFormat="1" ht="15" customHeight="1">
      <c r="A129" s="117"/>
      <c r="B129" s="118" t="s">
        <v>168</v>
      </c>
      <c r="C129" s="119"/>
      <c r="D129" s="119"/>
      <c r="E129" s="119"/>
      <c r="F129" s="119"/>
      <c r="G129" s="119"/>
      <c r="H129" s="119"/>
      <c r="I129" s="119"/>
      <c r="J129" s="119"/>
      <c r="K129" s="119"/>
      <c r="L129" s="119"/>
      <c r="M129" s="119"/>
      <c r="N129" s="119"/>
      <c r="O129" s="119"/>
      <c r="P129" s="119"/>
      <c r="Q129" s="119"/>
      <c r="R129" s="119"/>
      <c r="S129" s="119"/>
      <c r="T129" s="119"/>
      <c r="U129" s="119"/>
      <c r="V129" s="119"/>
      <c r="W129" s="119"/>
      <c r="X129" s="119"/>
      <c r="Y129" s="119"/>
      <c r="Z129" s="119"/>
      <c r="AA129" s="119"/>
      <c r="AB129" s="119"/>
      <c r="AC129" s="119"/>
      <c r="AD129" s="119"/>
      <c r="AE129" s="119"/>
      <c r="AF129" s="119"/>
      <c r="AG129" s="119"/>
      <c r="AH129" s="117"/>
      <c r="AI129" s="117"/>
      <c r="AJ129" s="117"/>
      <c r="AK129" s="117"/>
      <c r="AL129" s="117"/>
      <c r="AM129" s="117"/>
      <c r="AN129" s="117"/>
      <c r="AO129" s="117"/>
      <c r="AP129" s="117"/>
      <c r="AQ129" s="117"/>
      <c r="AR129" s="117"/>
      <c r="AS129" s="117"/>
      <c r="AT129" s="117"/>
      <c r="AU129" s="117"/>
      <c r="AV129" s="117"/>
      <c r="AW129" s="117"/>
      <c r="AX129" s="117"/>
      <c r="AY129" s="117"/>
      <c r="AZ129" s="117"/>
      <c r="BA129" s="117"/>
    </row>
    <row r="130" spans="1:53" s="92" customFormat="1" ht="8.25" customHeight="1">
      <c r="A130" s="117"/>
      <c r="B130" s="118"/>
      <c r="C130" s="119"/>
      <c r="D130" s="119"/>
      <c r="E130" s="119"/>
      <c r="F130" s="119"/>
      <c r="G130" s="119"/>
      <c r="H130" s="119"/>
      <c r="I130" s="119"/>
      <c r="J130" s="119"/>
      <c r="K130" s="119"/>
      <c r="L130" s="119"/>
      <c r="M130" s="119"/>
      <c r="N130" s="119"/>
      <c r="O130" s="119"/>
      <c r="P130" s="119"/>
      <c r="Q130" s="119"/>
      <c r="R130" s="119"/>
      <c r="S130" s="119"/>
      <c r="T130" s="119"/>
      <c r="U130" s="119"/>
      <c r="V130" s="119"/>
      <c r="W130" s="119"/>
      <c r="X130" s="119"/>
      <c r="Y130" s="119"/>
      <c r="Z130" s="119"/>
      <c r="AA130" s="119"/>
      <c r="AB130" s="119"/>
      <c r="AC130" s="119"/>
      <c r="AD130" s="119"/>
      <c r="AE130" s="119"/>
      <c r="AF130" s="119"/>
      <c r="AG130" s="119"/>
      <c r="AH130" s="117"/>
      <c r="AI130" s="117"/>
      <c r="AJ130" s="117"/>
      <c r="AK130" s="117"/>
      <c r="AL130" s="117"/>
      <c r="AM130" s="117"/>
      <c r="AN130" s="117"/>
      <c r="AO130" s="117"/>
      <c r="AP130" s="117"/>
      <c r="AQ130" s="117"/>
      <c r="AR130" s="117"/>
      <c r="AS130" s="117"/>
      <c r="AT130" s="117"/>
      <c r="AU130" s="117"/>
      <c r="AV130" s="117"/>
      <c r="AW130" s="117"/>
      <c r="AX130" s="117"/>
      <c r="AY130" s="117"/>
      <c r="AZ130" s="117"/>
      <c r="BA130" s="117"/>
    </row>
    <row r="131" spans="1:53" s="92" customFormat="1" ht="21.95" customHeight="1">
      <c r="A131" s="117"/>
      <c r="B131" s="132" t="s">
        <v>169</v>
      </c>
      <c r="C131" s="119"/>
      <c r="D131" s="119"/>
      <c r="E131" s="119"/>
      <c r="F131" s="119"/>
      <c r="G131" s="119"/>
      <c r="H131" s="119"/>
      <c r="I131" s="119"/>
      <c r="J131" s="119"/>
      <c r="K131" s="119"/>
      <c r="L131" s="119"/>
      <c r="M131" s="119"/>
      <c r="N131" s="119"/>
      <c r="O131" s="119"/>
      <c r="P131" s="119"/>
      <c r="Q131" s="119"/>
      <c r="R131" s="119"/>
      <c r="S131" s="119"/>
      <c r="T131" s="119"/>
      <c r="U131" s="119"/>
      <c r="V131" s="119"/>
      <c r="W131" s="119"/>
      <c r="X131" s="119"/>
      <c r="Y131" s="119"/>
      <c r="Z131" s="119"/>
      <c r="AA131" s="119"/>
      <c r="AB131" s="119"/>
      <c r="AC131" s="119"/>
      <c r="AD131" s="119"/>
      <c r="AE131" s="119"/>
      <c r="AF131" s="119"/>
      <c r="AG131" s="119"/>
      <c r="AH131" s="117"/>
      <c r="AI131" s="117"/>
      <c r="AJ131" s="117"/>
      <c r="AK131" s="117"/>
      <c r="AL131" s="117"/>
      <c r="AM131" s="117"/>
      <c r="AN131" s="117"/>
      <c r="AO131" s="117"/>
      <c r="AP131" s="117"/>
      <c r="AQ131" s="117"/>
      <c r="AR131" s="117"/>
      <c r="AS131" s="117"/>
      <c r="AT131" s="117"/>
      <c r="AU131" s="117"/>
      <c r="AV131" s="117"/>
      <c r="AW131" s="117"/>
      <c r="AX131" s="117"/>
      <c r="AY131" s="117"/>
      <c r="AZ131" s="117"/>
      <c r="BA131" s="117"/>
    </row>
    <row r="132" spans="1:53" s="92" customFormat="1" ht="21.95" customHeight="1">
      <c r="A132" s="117"/>
      <c r="B132" s="133" t="s">
        <v>170</v>
      </c>
      <c r="C132" s="134"/>
      <c r="D132" s="134"/>
      <c r="E132" s="134"/>
      <c r="F132" s="134"/>
      <c r="G132" s="119"/>
      <c r="H132" s="119"/>
      <c r="I132" s="119"/>
      <c r="J132" s="119"/>
      <c r="K132" s="119"/>
      <c r="L132" s="119"/>
      <c r="M132" s="119"/>
      <c r="N132" s="119"/>
      <c r="O132" s="119"/>
      <c r="P132" s="119"/>
      <c r="Q132" s="119"/>
      <c r="R132" s="119"/>
      <c r="S132" s="119"/>
      <c r="T132" s="119"/>
      <c r="U132" s="119"/>
      <c r="V132" s="119"/>
      <c r="W132" s="119"/>
      <c r="X132" s="119"/>
      <c r="Y132" s="119"/>
      <c r="Z132" s="119"/>
      <c r="AA132" s="119"/>
      <c r="AB132" s="119"/>
      <c r="AC132" s="119"/>
      <c r="AD132" s="119"/>
      <c r="AE132" s="119"/>
      <c r="AF132" s="119"/>
      <c r="AG132" s="119"/>
      <c r="AH132" s="117"/>
      <c r="AI132" s="117"/>
      <c r="AJ132" s="117"/>
      <c r="AK132" s="117"/>
      <c r="AL132" s="117"/>
      <c r="AM132" s="117"/>
      <c r="AN132" s="117"/>
      <c r="AO132" s="117"/>
      <c r="AP132" s="117"/>
      <c r="AQ132" s="117"/>
      <c r="AR132" s="117"/>
      <c r="AS132" s="117"/>
      <c r="AT132" s="117"/>
      <c r="AU132" s="117"/>
      <c r="AV132" s="117"/>
      <c r="AW132" s="117"/>
      <c r="AX132" s="117"/>
      <c r="AY132" s="117"/>
      <c r="AZ132" s="117"/>
      <c r="BA132" s="117"/>
    </row>
    <row r="133" spans="1:53" s="92" customFormat="1" ht="21.95" customHeight="1">
      <c r="A133" s="117"/>
      <c r="B133" s="1448" t="s">
        <v>171</v>
      </c>
      <c r="C133" s="1448"/>
      <c r="D133" s="1448"/>
      <c r="E133" s="1448"/>
      <c r="F133" s="1448"/>
      <c r="G133" s="1448"/>
      <c r="H133" s="1448"/>
      <c r="I133" s="1448"/>
      <c r="J133" s="1448"/>
      <c r="K133" s="1449" t="s">
        <v>172</v>
      </c>
      <c r="L133" s="1450"/>
      <c r="M133" s="1450"/>
      <c r="N133" s="1450"/>
      <c r="O133" s="1450"/>
      <c r="P133" s="1449" t="s">
        <v>303</v>
      </c>
      <c r="Q133" s="1450"/>
      <c r="R133" s="1450"/>
      <c r="S133" s="1450"/>
      <c r="T133" s="1450"/>
      <c r="U133" s="1261" t="s">
        <v>173</v>
      </c>
      <c r="V133" s="1250"/>
      <c r="W133" s="1250"/>
      <c r="X133" s="1250"/>
      <c r="Y133" s="1250"/>
      <c r="Z133" s="1250"/>
      <c r="AA133" s="1250"/>
      <c r="AB133" s="1250"/>
      <c r="AC133" s="1250"/>
      <c r="AD133" s="1250"/>
      <c r="AE133" s="1250"/>
      <c r="AF133" s="1250"/>
      <c r="AG133" s="1451"/>
      <c r="AH133" s="1450" t="s">
        <v>174</v>
      </c>
      <c r="AI133" s="1450"/>
      <c r="AJ133" s="1450"/>
      <c r="AK133" s="1450"/>
      <c r="AL133" s="1450"/>
      <c r="AM133" s="1450"/>
      <c r="AN133" s="1450"/>
      <c r="AO133" s="1450"/>
      <c r="AP133" s="1450"/>
      <c r="AQ133" s="1450"/>
      <c r="AR133" s="1450"/>
      <c r="AS133" s="1450"/>
      <c r="AT133" s="1450"/>
      <c r="AU133" s="1450"/>
      <c r="AV133" s="1450"/>
      <c r="AW133" s="1450"/>
      <c r="AX133" s="1450"/>
      <c r="AY133" s="1450"/>
      <c r="AZ133" s="1450"/>
      <c r="BA133" s="117"/>
    </row>
    <row r="134" spans="1:53" s="92" customFormat="1" ht="21.95" customHeight="1">
      <c r="A134" s="117"/>
      <c r="B134" s="1448"/>
      <c r="C134" s="1448"/>
      <c r="D134" s="1448"/>
      <c r="E134" s="1448"/>
      <c r="F134" s="1448"/>
      <c r="G134" s="1448"/>
      <c r="H134" s="1448"/>
      <c r="I134" s="1448"/>
      <c r="J134" s="1448"/>
      <c r="K134" s="1450"/>
      <c r="L134" s="1450"/>
      <c r="M134" s="1450"/>
      <c r="N134" s="1450"/>
      <c r="O134" s="1450"/>
      <c r="P134" s="1450"/>
      <c r="Q134" s="1450"/>
      <c r="R134" s="1450"/>
      <c r="S134" s="1450"/>
      <c r="T134" s="1450"/>
      <c r="U134" s="1452" t="s">
        <v>20</v>
      </c>
      <c r="V134" s="1452"/>
      <c r="W134" s="1452"/>
      <c r="X134" s="1452"/>
      <c r="Y134" s="1452"/>
      <c r="Z134" s="1452" t="s">
        <v>21</v>
      </c>
      <c r="AA134" s="1452"/>
      <c r="AB134" s="1452"/>
      <c r="AC134" s="1452" t="s">
        <v>22</v>
      </c>
      <c r="AD134" s="1452"/>
      <c r="AE134" s="1452"/>
      <c r="AF134" s="1452"/>
      <c r="AG134" s="1452"/>
      <c r="AH134" s="1450"/>
      <c r="AI134" s="1450"/>
      <c r="AJ134" s="1450"/>
      <c r="AK134" s="1450"/>
      <c r="AL134" s="1450"/>
      <c r="AM134" s="1450"/>
      <c r="AN134" s="1450"/>
      <c r="AO134" s="1450"/>
      <c r="AP134" s="1450"/>
      <c r="AQ134" s="1450"/>
      <c r="AR134" s="1450"/>
      <c r="AS134" s="1450"/>
      <c r="AT134" s="1450"/>
      <c r="AU134" s="1450"/>
      <c r="AV134" s="1450"/>
      <c r="AW134" s="1450"/>
      <c r="AX134" s="1450"/>
      <c r="AY134" s="1450"/>
      <c r="AZ134" s="1450"/>
      <c r="BA134" s="117"/>
    </row>
    <row r="135" spans="1:53" s="135" customFormat="1" ht="21.95" customHeight="1">
      <c r="B135" s="1459" t="s">
        <v>175</v>
      </c>
      <c r="C135" s="1460"/>
      <c r="D135" s="1460"/>
      <c r="E135" s="1460"/>
      <c r="F135" s="1460"/>
      <c r="G135" s="1460"/>
      <c r="H135" s="1460"/>
      <c r="I135" s="1460"/>
      <c r="J135" s="1460"/>
      <c r="K135" s="1460"/>
      <c r="L135" s="1460"/>
      <c r="M135" s="1460"/>
      <c r="N135" s="1460"/>
      <c r="O135" s="1460"/>
      <c r="P135" s="1460"/>
      <c r="Q135" s="1460"/>
      <c r="R135" s="1460"/>
      <c r="S135" s="1460"/>
      <c r="T135" s="1460"/>
      <c r="U135" s="1460"/>
      <c r="V135" s="1460"/>
      <c r="W135" s="1460"/>
      <c r="X135" s="1460"/>
      <c r="Y135" s="1460"/>
      <c r="Z135" s="1460"/>
      <c r="AA135" s="1460"/>
      <c r="AB135" s="1460"/>
      <c r="AC135" s="1460"/>
      <c r="AD135" s="1460"/>
      <c r="AE135" s="1460"/>
      <c r="AF135" s="1460"/>
      <c r="AG135" s="1460"/>
      <c r="AH135" s="1460"/>
      <c r="AI135" s="1460"/>
      <c r="AJ135" s="1460"/>
      <c r="AK135" s="1460"/>
      <c r="AL135" s="1460"/>
      <c r="AM135" s="1460"/>
      <c r="AN135" s="1460"/>
      <c r="AO135" s="1460"/>
      <c r="AP135" s="1460"/>
      <c r="AQ135" s="1460"/>
      <c r="AR135" s="1460"/>
      <c r="AS135" s="1460"/>
      <c r="AT135" s="1460"/>
      <c r="AU135" s="1460"/>
      <c r="AV135" s="1460"/>
      <c r="AW135" s="1460"/>
      <c r="AX135" s="1460"/>
      <c r="AY135" s="1460"/>
      <c r="AZ135" s="1461"/>
    </row>
    <row r="136" spans="1:53" s="135" customFormat="1" ht="21.95" customHeight="1">
      <c r="B136" s="1462"/>
      <c r="C136" s="1459" t="s">
        <v>176</v>
      </c>
      <c r="D136" s="1460"/>
      <c r="E136" s="1460"/>
      <c r="F136" s="1460"/>
      <c r="G136" s="1460"/>
      <c r="H136" s="1460"/>
      <c r="I136" s="1460"/>
      <c r="J136" s="1460"/>
      <c r="K136" s="1460"/>
      <c r="L136" s="1460"/>
      <c r="M136" s="1460"/>
      <c r="N136" s="1460"/>
      <c r="O136" s="1460"/>
      <c r="P136" s="1460"/>
      <c r="Q136" s="1460"/>
      <c r="R136" s="1460"/>
      <c r="S136" s="1460"/>
      <c r="T136" s="1460"/>
      <c r="U136" s="1460"/>
      <c r="V136" s="1460"/>
      <c r="W136" s="1460"/>
      <c r="X136" s="1460"/>
      <c r="Y136" s="1460"/>
      <c r="Z136" s="1460"/>
      <c r="AA136" s="1460"/>
      <c r="AB136" s="1460"/>
      <c r="AC136" s="1460"/>
      <c r="AD136" s="1460"/>
      <c r="AE136" s="1460"/>
      <c r="AF136" s="1460"/>
      <c r="AG136" s="1460"/>
      <c r="AH136" s="1460"/>
      <c r="AI136" s="1460"/>
      <c r="AJ136" s="1460"/>
      <c r="AK136" s="1460"/>
      <c r="AL136" s="1460"/>
      <c r="AM136" s="1460"/>
      <c r="AN136" s="1460"/>
      <c r="AO136" s="1460"/>
      <c r="AP136" s="1460"/>
      <c r="AQ136" s="1460"/>
      <c r="AR136" s="1460"/>
      <c r="AS136" s="1460"/>
      <c r="AT136" s="1460"/>
      <c r="AU136" s="1460"/>
      <c r="AV136" s="1460"/>
      <c r="AW136" s="1460"/>
      <c r="AX136" s="1460"/>
      <c r="AY136" s="1460"/>
      <c r="AZ136" s="1461"/>
    </row>
    <row r="137" spans="1:53" s="135" customFormat="1" ht="21.95" customHeight="1">
      <c r="B137" s="1462"/>
      <c r="C137" s="137"/>
      <c r="D137" s="1463" t="s">
        <v>177</v>
      </c>
      <c r="E137" s="1463"/>
      <c r="F137" s="1463"/>
      <c r="G137" s="1463"/>
      <c r="H137" s="1463"/>
      <c r="I137" s="1463"/>
      <c r="J137" s="1463"/>
      <c r="K137" s="1464">
        <v>440000000</v>
      </c>
      <c r="L137" s="1464"/>
      <c r="M137" s="1464"/>
      <c r="N137" s="1464"/>
      <c r="O137" s="1464"/>
      <c r="P137" s="1464">
        <v>400000000</v>
      </c>
      <c r="Q137" s="1464"/>
      <c r="R137" s="1464"/>
      <c r="S137" s="1464"/>
      <c r="T137" s="1464"/>
      <c r="U137" s="1464">
        <v>200000000</v>
      </c>
      <c r="V137" s="1464"/>
      <c r="W137" s="1464"/>
      <c r="X137" s="1464"/>
      <c r="Y137" s="1464"/>
      <c r="Z137" s="1465" t="s">
        <v>178</v>
      </c>
      <c r="AA137" s="1466"/>
      <c r="AB137" s="1466"/>
      <c r="AC137" s="1467">
        <f>K137-U137</f>
        <v>240000000</v>
      </c>
      <c r="AD137" s="1468"/>
      <c r="AE137" s="1468"/>
      <c r="AF137" s="1468"/>
      <c r="AG137" s="1468"/>
      <c r="AH137" s="1469" t="s">
        <v>179</v>
      </c>
      <c r="AI137" s="1469"/>
      <c r="AJ137" s="1469"/>
      <c r="AK137" s="1469"/>
      <c r="AL137" s="1469"/>
      <c r="AM137" s="1469"/>
      <c r="AN137" s="1469"/>
      <c r="AO137" s="1469"/>
      <c r="AP137" s="1469"/>
      <c r="AQ137" s="1469"/>
      <c r="AR137" s="1469"/>
      <c r="AS137" s="1469"/>
      <c r="AT137" s="1469"/>
      <c r="AU137" s="1469"/>
      <c r="AV137" s="1469"/>
      <c r="AW137" s="1469"/>
      <c r="AX137" s="1469"/>
      <c r="AY137" s="1469"/>
      <c r="AZ137" s="1469"/>
    </row>
    <row r="138" spans="1:53" s="135" customFormat="1" ht="21.95" customHeight="1">
      <c r="B138" s="1462"/>
      <c r="C138" s="138"/>
      <c r="D138" s="1473"/>
      <c r="E138" s="1473"/>
      <c r="F138" s="1473"/>
      <c r="G138" s="1473"/>
      <c r="H138" s="1473"/>
      <c r="I138" s="1473"/>
      <c r="J138" s="1473"/>
      <c r="K138" s="1470"/>
      <c r="L138" s="1470"/>
      <c r="M138" s="1470"/>
      <c r="N138" s="1470"/>
      <c r="O138" s="1470"/>
      <c r="P138" s="1470"/>
      <c r="Q138" s="1470"/>
      <c r="R138" s="1470"/>
      <c r="S138" s="1470"/>
      <c r="T138" s="1470"/>
      <c r="U138" s="1470"/>
      <c r="V138" s="1470"/>
      <c r="W138" s="1470"/>
      <c r="X138" s="1470"/>
      <c r="Y138" s="1470"/>
      <c r="Z138" s="1465" t="s">
        <v>178</v>
      </c>
      <c r="AA138" s="1466"/>
      <c r="AB138" s="1466"/>
      <c r="AC138" s="1467"/>
      <c r="AD138" s="1468"/>
      <c r="AE138" s="1468"/>
      <c r="AF138" s="1468"/>
      <c r="AG138" s="1468"/>
      <c r="AH138" s="1471"/>
      <c r="AI138" s="1471"/>
      <c r="AJ138" s="1471"/>
      <c r="AK138" s="1471"/>
      <c r="AL138" s="1471"/>
      <c r="AM138" s="1471"/>
      <c r="AN138" s="1471"/>
      <c r="AO138" s="1471"/>
      <c r="AP138" s="1471"/>
      <c r="AQ138" s="1471"/>
      <c r="AR138" s="1471"/>
      <c r="AS138" s="1471"/>
      <c r="AT138" s="1471"/>
      <c r="AU138" s="1471"/>
      <c r="AV138" s="1471"/>
      <c r="AW138" s="1471"/>
      <c r="AX138" s="1471"/>
      <c r="AY138" s="1471"/>
      <c r="AZ138" s="1471"/>
    </row>
    <row r="139" spans="1:53" s="135" customFormat="1" ht="21.95" customHeight="1">
      <c r="B139" s="1462"/>
      <c r="C139" s="1462"/>
      <c r="D139" s="1473"/>
      <c r="E139" s="1473"/>
      <c r="F139" s="1473"/>
      <c r="G139" s="1473"/>
      <c r="H139" s="1473"/>
      <c r="I139" s="1473"/>
      <c r="J139" s="1473"/>
      <c r="K139" s="1470"/>
      <c r="L139" s="1470"/>
      <c r="M139" s="1470"/>
      <c r="N139" s="1470"/>
      <c r="O139" s="1470"/>
      <c r="P139" s="1470"/>
      <c r="Q139" s="1470"/>
      <c r="R139" s="1470"/>
      <c r="S139" s="1470"/>
      <c r="T139" s="1470"/>
      <c r="U139" s="1470"/>
      <c r="V139" s="1470"/>
      <c r="W139" s="1470"/>
      <c r="X139" s="1470"/>
      <c r="Y139" s="1470"/>
      <c r="Z139" s="1465" t="s">
        <v>178</v>
      </c>
      <c r="AA139" s="1466"/>
      <c r="AB139" s="1466"/>
      <c r="AC139" s="1467"/>
      <c r="AD139" s="1468"/>
      <c r="AE139" s="1468"/>
      <c r="AF139" s="1468"/>
      <c r="AG139" s="1468"/>
      <c r="AH139" s="1471"/>
      <c r="AI139" s="1471"/>
      <c r="AJ139" s="1471"/>
      <c r="AK139" s="1471"/>
      <c r="AL139" s="1471"/>
      <c r="AM139" s="1471"/>
      <c r="AN139" s="1471"/>
      <c r="AO139" s="1471"/>
      <c r="AP139" s="1471"/>
      <c r="AQ139" s="1471"/>
      <c r="AR139" s="1471"/>
      <c r="AS139" s="1471"/>
      <c r="AT139" s="1471"/>
      <c r="AU139" s="1471"/>
      <c r="AV139" s="1471"/>
      <c r="AW139" s="1471"/>
      <c r="AX139" s="1471"/>
      <c r="AY139" s="1471"/>
      <c r="AZ139" s="1471"/>
    </row>
    <row r="140" spans="1:53" s="135" customFormat="1" ht="21.95" customHeight="1">
      <c r="B140" s="1462"/>
      <c r="C140" s="1472"/>
      <c r="D140" s="1474"/>
      <c r="E140" s="1474"/>
      <c r="F140" s="1474"/>
      <c r="G140" s="1474"/>
      <c r="H140" s="1474"/>
      <c r="I140" s="1474"/>
      <c r="J140" s="1474"/>
      <c r="K140" s="1470"/>
      <c r="L140" s="1470"/>
      <c r="M140" s="1470"/>
      <c r="N140" s="1470"/>
      <c r="O140" s="1470"/>
      <c r="P140" s="1470"/>
      <c r="Q140" s="1470"/>
      <c r="R140" s="1470"/>
      <c r="S140" s="1470"/>
      <c r="T140" s="1470"/>
      <c r="U140" s="1470"/>
      <c r="V140" s="1470"/>
      <c r="W140" s="1470"/>
      <c r="X140" s="1470"/>
      <c r="Y140" s="1470"/>
      <c r="Z140" s="1465" t="s">
        <v>178</v>
      </c>
      <c r="AA140" s="1466"/>
      <c r="AB140" s="1466"/>
      <c r="AC140" s="1467"/>
      <c r="AD140" s="1468"/>
      <c r="AE140" s="1468"/>
      <c r="AF140" s="1468"/>
      <c r="AG140" s="1468"/>
      <c r="AH140" s="1471"/>
      <c r="AI140" s="1471"/>
      <c r="AJ140" s="1471"/>
      <c r="AK140" s="1471"/>
      <c r="AL140" s="1471"/>
      <c r="AM140" s="1471"/>
      <c r="AN140" s="1471"/>
      <c r="AO140" s="1471"/>
      <c r="AP140" s="1471"/>
      <c r="AQ140" s="1471"/>
      <c r="AR140" s="1471"/>
      <c r="AS140" s="1471"/>
      <c r="AT140" s="1471"/>
      <c r="AU140" s="1471"/>
      <c r="AV140" s="1471"/>
      <c r="AW140" s="1471"/>
      <c r="AX140" s="1471"/>
      <c r="AY140" s="1471"/>
      <c r="AZ140" s="1471"/>
    </row>
    <row r="141" spans="1:53" s="135" customFormat="1" ht="21.95" customHeight="1">
      <c r="B141" s="137"/>
      <c r="C141" s="1475" t="s">
        <v>180</v>
      </c>
      <c r="D141" s="1476"/>
      <c r="E141" s="1476"/>
      <c r="F141" s="1476"/>
      <c r="G141" s="1476"/>
      <c r="H141" s="1476"/>
      <c r="I141" s="1476"/>
      <c r="J141" s="1477"/>
      <c r="K141" s="1478">
        <f>SUM(K137:O140)</f>
        <v>440000000</v>
      </c>
      <c r="L141" s="1478"/>
      <c r="M141" s="1478"/>
      <c r="N141" s="1478"/>
      <c r="O141" s="1478"/>
      <c r="P141" s="1478">
        <f>SUM(P137:T140)</f>
        <v>400000000</v>
      </c>
      <c r="Q141" s="1478"/>
      <c r="R141" s="1478"/>
      <c r="S141" s="1478"/>
      <c r="T141" s="1478"/>
      <c r="U141" s="1478">
        <f>SUM(U137:Y140)</f>
        <v>200000000</v>
      </c>
      <c r="V141" s="1478"/>
      <c r="W141" s="1478"/>
      <c r="X141" s="1478"/>
      <c r="Y141" s="1478"/>
      <c r="Z141" s="1479"/>
      <c r="AA141" s="1480"/>
      <c r="AB141" s="1481"/>
      <c r="AC141" s="1478">
        <f>SUM(AC137:AG140)</f>
        <v>240000000</v>
      </c>
      <c r="AD141" s="1478"/>
      <c r="AE141" s="1478"/>
      <c r="AF141" s="1478"/>
      <c r="AG141" s="1478"/>
      <c r="AH141" s="1450"/>
      <c r="AI141" s="1450"/>
      <c r="AJ141" s="1450"/>
      <c r="AK141" s="1450"/>
      <c r="AL141" s="1450"/>
      <c r="AM141" s="1450"/>
      <c r="AN141" s="1450"/>
      <c r="AO141" s="1450"/>
      <c r="AP141" s="1450"/>
      <c r="AQ141" s="1450"/>
      <c r="AR141" s="1450"/>
      <c r="AS141" s="1450"/>
      <c r="AT141" s="1450"/>
      <c r="AU141" s="1450"/>
      <c r="AV141" s="1450"/>
      <c r="AW141" s="1450"/>
      <c r="AX141" s="1450"/>
      <c r="AY141" s="1450"/>
      <c r="AZ141" s="1450"/>
    </row>
    <row r="142" spans="1:53" s="135" customFormat="1" ht="21.95" customHeight="1">
      <c r="B142" s="137"/>
      <c r="C142" s="1459" t="s">
        <v>181</v>
      </c>
      <c r="D142" s="1460"/>
      <c r="E142" s="1460"/>
      <c r="F142" s="1460"/>
      <c r="G142" s="1460"/>
      <c r="H142" s="1460"/>
      <c r="I142" s="1460"/>
      <c r="J142" s="1460"/>
      <c r="K142" s="1460"/>
      <c r="L142" s="1460"/>
      <c r="M142" s="1460"/>
      <c r="N142" s="1460"/>
      <c r="O142" s="1460"/>
      <c r="P142" s="1460"/>
      <c r="Q142" s="1460"/>
      <c r="R142" s="1460"/>
      <c r="S142" s="1460"/>
      <c r="T142" s="1460"/>
      <c r="U142" s="1460"/>
      <c r="V142" s="1460"/>
      <c r="W142" s="1460"/>
      <c r="X142" s="1460"/>
      <c r="Y142" s="1460"/>
      <c r="Z142" s="1460"/>
      <c r="AA142" s="1460"/>
      <c r="AB142" s="1460"/>
      <c r="AC142" s="1460"/>
      <c r="AD142" s="1460"/>
      <c r="AE142" s="1460"/>
      <c r="AF142" s="1460"/>
      <c r="AG142" s="1460"/>
      <c r="AH142" s="1460"/>
      <c r="AI142" s="1460"/>
      <c r="AJ142" s="1460"/>
      <c r="AK142" s="1460"/>
      <c r="AL142" s="1460"/>
      <c r="AM142" s="1460"/>
      <c r="AN142" s="1460"/>
      <c r="AO142" s="1460"/>
      <c r="AP142" s="1460"/>
      <c r="AQ142" s="1460"/>
      <c r="AR142" s="1460"/>
      <c r="AS142" s="1460"/>
      <c r="AT142" s="1460"/>
      <c r="AU142" s="1460"/>
      <c r="AV142" s="1460"/>
      <c r="AW142" s="1460"/>
      <c r="AX142" s="1460"/>
      <c r="AY142" s="1460"/>
      <c r="AZ142" s="1461"/>
    </row>
    <row r="143" spans="1:53" s="135" customFormat="1" ht="21.95" customHeight="1">
      <c r="B143" s="137"/>
      <c r="C143" s="1482"/>
      <c r="D143" s="1469" t="s">
        <v>182</v>
      </c>
      <c r="E143" s="1469"/>
      <c r="F143" s="1469"/>
      <c r="G143" s="1469"/>
      <c r="H143" s="1469"/>
      <c r="I143" s="1469"/>
      <c r="J143" s="1469"/>
      <c r="K143" s="1464">
        <v>110000000</v>
      </c>
      <c r="L143" s="1464"/>
      <c r="M143" s="1464"/>
      <c r="N143" s="1464"/>
      <c r="O143" s="1464"/>
      <c r="P143" s="1464">
        <v>100000000</v>
      </c>
      <c r="Q143" s="1464"/>
      <c r="R143" s="1464"/>
      <c r="S143" s="1464"/>
      <c r="T143" s="1464"/>
      <c r="U143" s="1464">
        <v>50000000</v>
      </c>
      <c r="V143" s="1464"/>
      <c r="W143" s="1464"/>
      <c r="X143" s="1464"/>
      <c r="Y143" s="1464"/>
      <c r="Z143" s="1465" t="s">
        <v>178</v>
      </c>
      <c r="AA143" s="1466"/>
      <c r="AB143" s="1466"/>
      <c r="AC143" s="1467">
        <f>K143-U143</f>
        <v>60000000</v>
      </c>
      <c r="AD143" s="1468"/>
      <c r="AE143" s="1468"/>
      <c r="AF143" s="1468"/>
      <c r="AG143" s="1468"/>
      <c r="AH143" s="1469" t="s">
        <v>183</v>
      </c>
      <c r="AI143" s="1469"/>
      <c r="AJ143" s="1469"/>
      <c r="AK143" s="1469"/>
      <c r="AL143" s="1469"/>
      <c r="AM143" s="1469"/>
      <c r="AN143" s="1469"/>
      <c r="AO143" s="1469"/>
      <c r="AP143" s="1469"/>
      <c r="AQ143" s="1469"/>
      <c r="AR143" s="1469"/>
      <c r="AS143" s="1469"/>
      <c r="AT143" s="1469"/>
      <c r="AU143" s="1469"/>
      <c r="AV143" s="1469"/>
      <c r="AW143" s="1469"/>
      <c r="AX143" s="1469"/>
      <c r="AY143" s="1469"/>
      <c r="AZ143" s="1469"/>
    </row>
    <row r="144" spans="1:53" s="135" customFormat="1" ht="21.95" customHeight="1">
      <c r="B144" s="136"/>
      <c r="C144" s="1483"/>
      <c r="D144" s="1469" t="s">
        <v>184</v>
      </c>
      <c r="E144" s="1469"/>
      <c r="F144" s="1469"/>
      <c r="G144" s="1469"/>
      <c r="H144" s="1469"/>
      <c r="I144" s="1469"/>
      <c r="J144" s="1469"/>
      <c r="K144" s="1464">
        <v>110000000</v>
      </c>
      <c r="L144" s="1464"/>
      <c r="M144" s="1464"/>
      <c r="N144" s="1464"/>
      <c r="O144" s="1464"/>
      <c r="P144" s="1464">
        <v>100000000</v>
      </c>
      <c r="Q144" s="1464"/>
      <c r="R144" s="1464"/>
      <c r="S144" s="1464"/>
      <c r="T144" s="1464"/>
      <c r="U144" s="1464">
        <v>50000000</v>
      </c>
      <c r="V144" s="1464"/>
      <c r="W144" s="1464"/>
      <c r="X144" s="1464"/>
      <c r="Y144" s="1464"/>
      <c r="Z144" s="1465" t="s">
        <v>178</v>
      </c>
      <c r="AA144" s="1466"/>
      <c r="AB144" s="1466"/>
      <c r="AC144" s="1484">
        <f>K144-U144</f>
        <v>60000000</v>
      </c>
      <c r="AD144" s="1485"/>
      <c r="AE144" s="1485"/>
      <c r="AF144" s="1485"/>
      <c r="AG144" s="1485"/>
      <c r="AH144" s="1469" t="s">
        <v>185</v>
      </c>
      <c r="AI144" s="1469"/>
      <c r="AJ144" s="1469"/>
      <c r="AK144" s="1469"/>
      <c r="AL144" s="1469"/>
      <c r="AM144" s="1469"/>
      <c r="AN144" s="1469"/>
      <c r="AO144" s="1469"/>
      <c r="AP144" s="1469"/>
      <c r="AQ144" s="1469"/>
      <c r="AR144" s="1469"/>
      <c r="AS144" s="1469"/>
      <c r="AT144" s="1469"/>
      <c r="AU144" s="1469"/>
      <c r="AV144" s="1469"/>
      <c r="AW144" s="1469"/>
      <c r="AX144" s="1469"/>
      <c r="AY144" s="1469"/>
      <c r="AZ144" s="1469"/>
    </row>
    <row r="145" spans="1:53" s="135" customFormat="1" ht="21.95" customHeight="1">
      <c r="B145" s="139"/>
      <c r="C145" s="1475" t="s">
        <v>180</v>
      </c>
      <c r="D145" s="1476"/>
      <c r="E145" s="1476"/>
      <c r="F145" s="1476"/>
      <c r="G145" s="1476"/>
      <c r="H145" s="1476"/>
      <c r="I145" s="1476"/>
      <c r="J145" s="1477"/>
      <c r="K145" s="1478">
        <f>SUM(K143:O144)</f>
        <v>220000000</v>
      </c>
      <c r="L145" s="1478"/>
      <c r="M145" s="1478"/>
      <c r="N145" s="1478"/>
      <c r="O145" s="1478"/>
      <c r="P145" s="1478">
        <f>SUM(P143:T144)</f>
        <v>200000000</v>
      </c>
      <c r="Q145" s="1478"/>
      <c r="R145" s="1478"/>
      <c r="S145" s="1478"/>
      <c r="T145" s="1478"/>
      <c r="U145" s="1478">
        <f>SUM(U143:Y144)</f>
        <v>100000000</v>
      </c>
      <c r="V145" s="1478"/>
      <c r="W145" s="1478"/>
      <c r="X145" s="1478"/>
      <c r="Y145" s="1478"/>
      <c r="Z145" s="1479"/>
      <c r="AA145" s="1480"/>
      <c r="AB145" s="1481"/>
      <c r="AC145" s="1478">
        <f>SUM(AC143:AG144)</f>
        <v>120000000</v>
      </c>
      <c r="AD145" s="1478"/>
      <c r="AE145" s="1478"/>
      <c r="AF145" s="1478"/>
      <c r="AG145" s="1478"/>
      <c r="AH145" s="1450"/>
      <c r="AI145" s="1450"/>
      <c r="AJ145" s="1450"/>
      <c r="AK145" s="1450"/>
      <c r="AL145" s="1450"/>
      <c r="AM145" s="1450"/>
      <c r="AN145" s="1450"/>
      <c r="AO145" s="1450"/>
      <c r="AP145" s="1450"/>
      <c r="AQ145" s="1450"/>
      <c r="AR145" s="1450"/>
      <c r="AS145" s="1450"/>
      <c r="AT145" s="1450"/>
      <c r="AU145" s="1450"/>
      <c r="AV145" s="1450"/>
      <c r="AW145" s="1450"/>
      <c r="AX145" s="1450"/>
      <c r="AY145" s="1450"/>
      <c r="AZ145" s="1450"/>
    </row>
    <row r="146" spans="1:53" s="135" customFormat="1" ht="21.95" customHeight="1">
      <c r="B146" s="1475" t="s">
        <v>33</v>
      </c>
      <c r="C146" s="1476"/>
      <c r="D146" s="1476"/>
      <c r="E146" s="1476"/>
      <c r="F146" s="1476"/>
      <c r="G146" s="1476"/>
      <c r="H146" s="1476"/>
      <c r="I146" s="1476"/>
      <c r="J146" s="1477"/>
      <c r="K146" s="1478">
        <f>K141+K145</f>
        <v>660000000</v>
      </c>
      <c r="L146" s="1478"/>
      <c r="M146" s="1478"/>
      <c r="N146" s="1478"/>
      <c r="O146" s="1478"/>
      <c r="P146" s="1478">
        <f t="shared" ref="P146" si="0">P141+P145</f>
        <v>600000000</v>
      </c>
      <c r="Q146" s="1478"/>
      <c r="R146" s="1478"/>
      <c r="S146" s="1478"/>
      <c r="T146" s="1478"/>
      <c r="U146" s="1478">
        <f>U141+U145</f>
        <v>300000000</v>
      </c>
      <c r="V146" s="1478"/>
      <c r="W146" s="1478"/>
      <c r="X146" s="1478"/>
      <c r="Y146" s="1478"/>
      <c r="Z146" s="1479"/>
      <c r="AA146" s="1480"/>
      <c r="AB146" s="1481"/>
      <c r="AC146" s="1478">
        <f>AC141+AC145</f>
        <v>360000000</v>
      </c>
      <c r="AD146" s="1478"/>
      <c r="AE146" s="1478"/>
      <c r="AF146" s="1478"/>
      <c r="AG146" s="1478"/>
      <c r="AH146" s="1450"/>
      <c r="AI146" s="1450"/>
      <c r="AJ146" s="1450"/>
      <c r="AK146" s="1450"/>
      <c r="AL146" s="1450"/>
      <c r="AM146" s="1450"/>
      <c r="AN146" s="1450"/>
      <c r="AO146" s="1450"/>
      <c r="AP146" s="1450"/>
      <c r="AQ146" s="1450"/>
      <c r="AR146" s="1450"/>
      <c r="AS146" s="1450"/>
      <c r="AT146" s="1450"/>
      <c r="AU146" s="1450"/>
      <c r="AV146" s="1450"/>
      <c r="AW146" s="1450"/>
      <c r="AX146" s="1450"/>
      <c r="AY146" s="1450"/>
      <c r="AZ146" s="1450"/>
    </row>
    <row r="147" spans="1:53" s="135" customFormat="1" ht="15" customHeight="1">
      <c r="B147" s="140" t="s">
        <v>186</v>
      </c>
      <c r="C147" s="141"/>
      <c r="D147" s="141"/>
      <c r="E147" s="141"/>
      <c r="F147" s="141"/>
      <c r="G147" s="141"/>
      <c r="H147" s="141"/>
      <c r="I147" s="141"/>
      <c r="J147" s="141"/>
      <c r="K147" s="141"/>
      <c r="L147" s="141"/>
      <c r="M147" s="141"/>
      <c r="N147" s="141"/>
      <c r="O147" s="141"/>
      <c r="P147" s="141"/>
      <c r="Q147" s="141"/>
      <c r="R147" s="141"/>
      <c r="S147" s="141"/>
      <c r="T147" s="141"/>
      <c r="U147" s="141"/>
      <c r="V147" s="142"/>
      <c r="W147" s="142"/>
      <c r="X147" s="142"/>
      <c r="Y147" s="142"/>
      <c r="Z147" s="142"/>
      <c r="AA147" s="142"/>
      <c r="AB147" s="142"/>
      <c r="AC147" s="142"/>
      <c r="AD147" s="142"/>
      <c r="AE147" s="142"/>
      <c r="AF147" s="142"/>
      <c r="AG147" s="142"/>
      <c r="AH147" s="141"/>
      <c r="AI147" s="141"/>
      <c r="AJ147" s="141"/>
      <c r="AK147" s="141"/>
      <c r="AL147" s="141"/>
      <c r="AM147" s="141"/>
      <c r="AN147" s="142"/>
      <c r="AO147" s="142"/>
      <c r="AP147" s="142"/>
      <c r="AQ147" s="142"/>
      <c r="AR147" s="142"/>
      <c r="AS147" s="142"/>
      <c r="AT147" s="142"/>
      <c r="AU147" s="142"/>
      <c r="AV147" s="142"/>
      <c r="AW147" s="142"/>
      <c r="AX147" s="142"/>
      <c r="AY147" s="142"/>
      <c r="AZ147" s="142"/>
    </row>
    <row r="148" spans="1:53" s="135" customFormat="1" ht="15" customHeight="1">
      <c r="B148" s="140" t="s">
        <v>187</v>
      </c>
    </row>
    <row r="149" spans="1:53" s="135" customFormat="1" ht="15" customHeight="1">
      <c r="B149" s="140" t="s">
        <v>188</v>
      </c>
    </row>
    <row r="150" spans="1:53" s="92" customFormat="1" ht="15" customHeight="1">
      <c r="A150" s="117"/>
      <c r="B150" s="118"/>
      <c r="C150" s="119"/>
      <c r="D150" s="119"/>
      <c r="E150" s="119"/>
      <c r="F150" s="119"/>
      <c r="G150" s="119"/>
      <c r="H150" s="119"/>
      <c r="I150" s="119"/>
      <c r="J150" s="119"/>
      <c r="K150" s="119"/>
      <c r="L150" s="119"/>
      <c r="M150" s="119"/>
      <c r="N150" s="119"/>
      <c r="O150" s="119"/>
      <c r="P150" s="119"/>
      <c r="Q150" s="119"/>
      <c r="R150" s="119"/>
      <c r="S150" s="119"/>
      <c r="T150" s="119"/>
      <c r="U150" s="119"/>
      <c r="V150" s="119"/>
      <c r="W150" s="119"/>
      <c r="X150" s="119"/>
      <c r="Y150" s="119"/>
      <c r="Z150" s="119"/>
      <c r="AA150" s="119"/>
      <c r="AB150" s="119"/>
      <c r="AC150" s="119"/>
      <c r="AD150" s="119"/>
      <c r="AE150" s="119"/>
      <c r="AF150" s="119"/>
      <c r="AG150" s="119"/>
      <c r="AH150" s="117"/>
      <c r="AI150" s="117"/>
      <c r="AJ150" s="117"/>
      <c r="AK150" s="117"/>
      <c r="AL150" s="117"/>
      <c r="AM150" s="117"/>
      <c r="AN150" s="117"/>
      <c r="AO150" s="117"/>
      <c r="AP150" s="117"/>
      <c r="AQ150" s="117"/>
      <c r="AR150" s="117"/>
      <c r="AS150" s="117"/>
      <c r="AT150" s="117"/>
      <c r="AU150" s="117"/>
      <c r="AV150" s="117"/>
      <c r="AW150" s="117"/>
      <c r="AX150" s="117"/>
      <c r="AY150" s="117"/>
      <c r="AZ150" s="117"/>
      <c r="BA150" s="117"/>
    </row>
    <row r="151" spans="1:53" ht="21.95" customHeight="1">
      <c r="A151" s="127"/>
      <c r="B151" s="115" t="s">
        <v>189</v>
      </c>
      <c r="C151" s="41"/>
      <c r="D151" s="41"/>
      <c r="E151" s="41"/>
      <c r="F151" s="41"/>
      <c r="G151" s="41"/>
      <c r="H151" s="41"/>
      <c r="I151" s="41"/>
      <c r="J151" s="41"/>
      <c r="K151" s="41"/>
      <c r="L151" s="129"/>
      <c r="M151" s="41"/>
      <c r="N151" s="41"/>
      <c r="O151" s="41"/>
      <c r="P151" s="41"/>
      <c r="Q151" s="41"/>
      <c r="R151" s="41"/>
      <c r="S151" s="41"/>
      <c r="T151" s="41"/>
      <c r="U151" s="41"/>
      <c r="V151" s="41"/>
      <c r="W151" s="41"/>
      <c r="X151" s="41"/>
      <c r="Y151" s="41"/>
      <c r="Z151" s="41"/>
      <c r="AA151" s="41"/>
      <c r="AB151" s="41"/>
      <c r="AC151" s="41"/>
      <c r="AD151" s="41"/>
      <c r="AE151" s="41"/>
      <c r="AF151" s="41"/>
      <c r="AG151" s="41"/>
      <c r="AH151" s="127"/>
      <c r="AI151" s="127"/>
      <c r="AJ151" s="127"/>
      <c r="AK151" s="127"/>
      <c r="AL151" s="127"/>
      <c r="AM151" s="127"/>
      <c r="AN151" s="127"/>
      <c r="AO151" s="127"/>
      <c r="AP151" s="127"/>
      <c r="AQ151" s="127"/>
      <c r="AR151" s="127"/>
      <c r="AS151" s="127"/>
      <c r="AT151" s="127"/>
      <c r="AU151" s="127"/>
      <c r="AV151" s="127"/>
      <c r="AW151" s="127"/>
      <c r="AX151" s="127"/>
      <c r="AY151" s="127"/>
      <c r="AZ151" s="127"/>
      <c r="BA151" s="127"/>
    </row>
    <row r="152" spans="1:53" s="144" customFormat="1" ht="21.95" customHeight="1">
      <c r="A152" s="143"/>
      <c r="B152" s="1489" t="s">
        <v>190</v>
      </c>
      <c r="C152" s="1489"/>
      <c r="D152" s="1489"/>
      <c r="E152" s="1489"/>
      <c r="F152" s="1489"/>
      <c r="G152" s="1489"/>
      <c r="H152" s="1490" t="s">
        <v>191</v>
      </c>
      <c r="I152" s="1491"/>
      <c r="J152" s="1491"/>
      <c r="K152" s="1491"/>
      <c r="L152" s="1491"/>
      <c r="M152" s="1491"/>
      <c r="N152" s="1491"/>
      <c r="O152" s="1491"/>
      <c r="P152" s="1491"/>
      <c r="Q152" s="1491"/>
      <c r="R152" s="1491"/>
      <c r="S152" s="1492"/>
      <c r="T152" s="1496" t="s">
        <v>192</v>
      </c>
      <c r="U152" s="1497"/>
      <c r="V152" s="1497"/>
      <c r="W152" s="1497"/>
      <c r="X152" s="1498"/>
    </row>
    <row r="153" spans="1:53" s="144" customFormat="1" ht="21.95" customHeight="1">
      <c r="A153" s="143"/>
      <c r="B153" s="1489"/>
      <c r="C153" s="1489"/>
      <c r="D153" s="1489"/>
      <c r="E153" s="1489"/>
      <c r="F153" s="1489"/>
      <c r="G153" s="1489"/>
      <c r="H153" s="1493"/>
      <c r="I153" s="1494"/>
      <c r="J153" s="1494"/>
      <c r="K153" s="1494"/>
      <c r="L153" s="1494"/>
      <c r="M153" s="1494"/>
      <c r="N153" s="1494"/>
      <c r="O153" s="1494"/>
      <c r="P153" s="1494"/>
      <c r="Q153" s="1494"/>
      <c r="R153" s="1494"/>
      <c r="S153" s="1495"/>
      <c r="T153" s="1499"/>
      <c r="U153" s="1500"/>
      <c r="V153" s="1500"/>
      <c r="W153" s="1500"/>
      <c r="X153" s="1501"/>
    </row>
    <row r="154" spans="1:53" s="144" customFormat="1" ht="21.95" customHeight="1">
      <c r="A154" s="143"/>
      <c r="B154" s="1502">
        <v>46477</v>
      </c>
      <c r="C154" s="1502"/>
      <c r="D154" s="1502"/>
      <c r="E154" s="1502"/>
      <c r="F154" s="1502"/>
      <c r="G154" s="1502"/>
      <c r="H154" s="1503">
        <v>1.2</v>
      </c>
      <c r="I154" s="1504"/>
      <c r="J154" s="1504"/>
      <c r="K154" s="1504"/>
      <c r="L154" s="1504"/>
      <c r="M154" s="1504"/>
      <c r="N154" s="1504"/>
      <c r="O154" s="1504"/>
      <c r="P154" s="1504"/>
      <c r="Q154" s="1504"/>
      <c r="R154" s="1504"/>
      <c r="S154" s="1505"/>
      <c r="T154" s="1506"/>
      <c r="U154" s="1507"/>
      <c r="V154" s="1507"/>
      <c r="W154" s="1507"/>
      <c r="X154" s="1508"/>
    </row>
    <row r="155" spans="1:53" s="144" customFormat="1" ht="15.75" customHeight="1">
      <c r="A155" s="143"/>
      <c r="B155" s="92" t="s">
        <v>193</v>
      </c>
      <c r="C155" s="145"/>
      <c r="D155" s="145"/>
      <c r="E155" s="145"/>
      <c r="F155" s="145"/>
      <c r="G155" s="146"/>
      <c r="H155" s="146"/>
      <c r="I155" s="146"/>
      <c r="J155" s="146"/>
      <c r="K155" s="146"/>
      <c r="L155" s="146"/>
      <c r="M155" s="146"/>
      <c r="N155" s="146"/>
      <c r="O155" s="146"/>
      <c r="P155" s="146"/>
      <c r="Q155" s="146"/>
      <c r="R155" s="147"/>
      <c r="S155" s="147"/>
      <c r="T155" s="147"/>
      <c r="U155" s="146"/>
      <c r="V155" s="146"/>
      <c r="W155" s="146"/>
      <c r="X155" s="148"/>
      <c r="Y155" s="148"/>
      <c r="Z155" s="148"/>
      <c r="AA155" s="148"/>
      <c r="AB155" s="148"/>
      <c r="AC155" s="148"/>
      <c r="AD155" s="148"/>
      <c r="AE155" s="148"/>
      <c r="AF155" s="148"/>
      <c r="AG155" s="148"/>
      <c r="AH155" s="148"/>
      <c r="AI155" s="148"/>
      <c r="AJ155" s="148"/>
      <c r="AK155" s="148"/>
      <c r="AL155" s="148"/>
      <c r="AM155" s="148"/>
      <c r="AN155" s="148"/>
      <c r="AO155" s="148"/>
      <c r="AR155" s="1486"/>
      <c r="AS155" s="1486"/>
      <c r="AT155" s="1486"/>
      <c r="AU155" s="1486"/>
    </row>
    <row r="156" spans="1:53" s="144" customFormat="1" ht="15.75" customHeight="1">
      <c r="A156" s="143"/>
      <c r="C156" s="145"/>
      <c r="D156" s="145"/>
      <c r="E156" s="145"/>
      <c r="F156" s="145"/>
      <c r="G156" s="146"/>
      <c r="H156" s="146"/>
      <c r="I156" s="146"/>
      <c r="J156" s="146"/>
      <c r="K156" s="146"/>
      <c r="L156" s="146"/>
      <c r="M156" s="146"/>
      <c r="N156" s="146"/>
      <c r="O156" s="146"/>
      <c r="P156" s="146"/>
      <c r="Q156" s="146"/>
      <c r="R156" s="147"/>
      <c r="S156" s="147"/>
      <c r="T156" s="147"/>
      <c r="U156" s="146"/>
      <c r="V156" s="146"/>
      <c r="W156" s="146"/>
      <c r="X156" s="148"/>
      <c r="Y156" s="148"/>
      <c r="Z156" s="148"/>
      <c r="AA156" s="148"/>
      <c r="AB156" s="148"/>
      <c r="AC156" s="148"/>
      <c r="AD156" s="148"/>
      <c r="AE156" s="148"/>
      <c r="AF156" s="148"/>
      <c r="AG156" s="148"/>
      <c r="AH156" s="148"/>
      <c r="AI156" s="148"/>
      <c r="AJ156" s="148"/>
      <c r="AK156" s="148"/>
      <c r="AL156" s="148"/>
      <c r="AM156" s="148"/>
      <c r="AN156" s="148"/>
      <c r="AO156" s="148"/>
    </row>
    <row r="157" spans="1:53" ht="21.95" customHeight="1">
      <c r="B157" s="18" t="s">
        <v>194</v>
      </c>
      <c r="C157" s="127"/>
      <c r="D157" s="127"/>
      <c r="E157" s="127"/>
      <c r="F157" s="127"/>
      <c r="G157" s="127"/>
      <c r="H157" s="127"/>
      <c r="I157" s="127"/>
      <c r="J157" s="127"/>
      <c r="K157" s="127"/>
      <c r="L157" s="127"/>
      <c r="M157" s="127"/>
      <c r="N157" s="127"/>
      <c r="O157" s="127"/>
      <c r="P157" s="127"/>
      <c r="Q157" s="127"/>
      <c r="R157" s="127"/>
      <c r="S157" s="127"/>
      <c r="T157" s="127"/>
      <c r="U157" s="127"/>
      <c r="V157" s="127"/>
      <c r="W157" s="127"/>
      <c r="X157" s="127"/>
      <c r="Y157" s="127"/>
      <c r="Z157" s="127"/>
      <c r="AA157" s="127"/>
      <c r="AB157" s="127"/>
      <c r="AC157" s="127"/>
      <c r="AD157" s="127"/>
      <c r="AE157" s="127"/>
      <c r="AF157" s="127"/>
      <c r="AG157" s="127"/>
      <c r="AH157" s="127"/>
      <c r="AI157" s="127"/>
      <c r="AJ157" s="127"/>
      <c r="AK157" s="127"/>
      <c r="AL157" s="127"/>
      <c r="AM157" s="127"/>
      <c r="AN157" s="127"/>
      <c r="AO157" s="127"/>
      <c r="AP157" s="127"/>
      <c r="AQ157" s="127"/>
      <c r="AR157" s="127"/>
      <c r="AS157" s="127"/>
      <c r="AT157" s="127"/>
      <c r="AU157" s="127"/>
      <c r="AV157" s="127"/>
      <c r="AW157" s="127"/>
      <c r="AX157" s="127"/>
      <c r="AY157" s="127"/>
      <c r="AZ157" s="127"/>
      <c r="BA157" s="127"/>
    </row>
    <row r="158" spans="1:53" ht="21.95" customHeight="1">
      <c r="A158" s="149"/>
      <c r="B158" s="1386" t="s">
        <v>195</v>
      </c>
      <c r="C158" s="1383"/>
      <c r="D158" s="1383"/>
      <c r="E158" s="1383"/>
      <c r="F158" s="1388"/>
      <c r="G158" s="1386" t="s">
        <v>196</v>
      </c>
      <c r="H158" s="1383"/>
      <c r="I158" s="1383"/>
      <c r="J158" s="1383"/>
      <c r="K158" s="1383"/>
      <c r="L158" s="1383"/>
      <c r="M158" s="1383"/>
      <c r="N158" s="1383"/>
      <c r="O158" s="1383"/>
      <c r="P158" s="1383"/>
      <c r="Q158" s="1383"/>
      <c r="R158" s="1388"/>
      <c r="S158" s="1386" t="s">
        <v>197</v>
      </c>
      <c r="T158" s="1383"/>
      <c r="U158" s="1383"/>
      <c r="V158" s="1383"/>
      <c r="W158" s="1383"/>
      <c r="X158" s="1383"/>
      <c r="Y158" s="1383"/>
      <c r="Z158" s="1383"/>
      <c r="AA158" s="1383"/>
      <c r="AB158" s="1383"/>
      <c r="AC158" s="1383"/>
      <c r="AD158" s="1388"/>
      <c r="AE158" s="1386" t="s">
        <v>198</v>
      </c>
      <c r="AF158" s="1383"/>
      <c r="AG158" s="1383"/>
      <c r="AH158" s="1383"/>
      <c r="AI158" s="1383"/>
      <c r="AJ158" s="1383"/>
      <c r="AK158" s="1383"/>
      <c r="AL158" s="1388"/>
      <c r="AT158" s="127"/>
      <c r="AU158" s="127"/>
      <c r="AV158" s="127"/>
      <c r="AW158" s="127"/>
      <c r="AX158" s="127"/>
      <c r="AY158" s="127"/>
      <c r="AZ158" s="127"/>
      <c r="BA158" s="127"/>
    </row>
    <row r="159" spans="1:53" ht="21.95" customHeight="1">
      <c r="A159" s="149"/>
      <c r="B159" s="1351" t="s">
        <v>199</v>
      </c>
      <c r="C159" s="1487"/>
      <c r="D159" s="1487"/>
      <c r="E159" s="1487"/>
      <c r="F159" s="1488"/>
      <c r="G159" s="1351" t="s">
        <v>200</v>
      </c>
      <c r="H159" s="1487"/>
      <c r="I159" s="1487"/>
      <c r="J159" s="1487"/>
      <c r="K159" s="1487"/>
      <c r="L159" s="1487"/>
      <c r="M159" s="1487"/>
      <c r="N159" s="1487"/>
      <c r="O159" s="1487"/>
      <c r="P159" s="1487"/>
      <c r="Q159" s="1487"/>
      <c r="R159" s="1488"/>
      <c r="S159" s="1351" t="s">
        <v>201</v>
      </c>
      <c r="T159" s="1352"/>
      <c r="U159" s="1352"/>
      <c r="V159" s="1352"/>
      <c r="W159" s="1352"/>
      <c r="X159" s="1352"/>
      <c r="Y159" s="1352"/>
      <c r="Z159" s="1352"/>
      <c r="AA159" s="1352"/>
      <c r="AB159" s="1352"/>
      <c r="AC159" s="1352"/>
      <c r="AD159" s="1353"/>
      <c r="AE159" s="1351"/>
      <c r="AF159" s="1352"/>
      <c r="AG159" s="1352"/>
      <c r="AH159" s="1352"/>
      <c r="AI159" s="1352"/>
      <c r="AJ159" s="1352"/>
      <c r="AK159" s="1352"/>
      <c r="AL159" s="1353"/>
      <c r="AT159" s="127"/>
      <c r="AU159" s="127"/>
      <c r="AV159" s="127"/>
      <c r="AW159" s="127"/>
      <c r="AX159" s="127"/>
      <c r="AY159" s="127"/>
      <c r="AZ159" s="127"/>
      <c r="BA159" s="127"/>
    </row>
    <row r="160" spans="1:53" ht="21.95" customHeight="1">
      <c r="A160" s="149"/>
      <c r="B160" s="122"/>
      <c r="C160" s="53"/>
      <c r="D160" s="53"/>
      <c r="E160" s="53"/>
      <c r="F160" s="123" t="s">
        <v>202</v>
      </c>
      <c r="G160" s="1438"/>
      <c r="H160" s="1439"/>
      <c r="I160" s="1439"/>
      <c r="J160" s="1439"/>
      <c r="K160" s="1439"/>
      <c r="L160" s="1439"/>
      <c r="M160" s="1510" t="s">
        <v>203</v>
      </c>
      <c r="N160" s="1510"/>
      <c r="O160" s="1510"/>
      <c r="P160" s="1510"/>
      <c r="Q160" s="1510"/>
      <c r="R160" s="1511"/>
      <c r="S160" s="122"/>
      <c r="T160" s="53"/>
      <c r="U160" s="53"/>
      <c r="V160" s="53"/>
      <c r="W160" s="53"/>
      <c r="X160" s="53"/>
      <c r="Y160" s="53"/>
      <c r="Z160" s="53"/>
      <c r="AA160" s="53"/>
      <c r="AB160" s="53"/>
      <c r="AC160" s="53"/>
      <c r="AD160" s="123" t="s">
        <v>202</v>
      </c>
      <c r="AE160" s="1418"/>
      <c r="AF160" s="1419"/>
      <c r="AG160" s="1419"/>
      <c r="AH160" s="1419"/>
      <c r="AI160" s="1419"/>
      <c r="AJ160" s="1419"/>
      <c r="AK160" s="1419"/>
      <c r="AL160" s="1420"/>
      <c r="AT160" s="127"/>
      <c r="AU160" s="127"/>
      <c r="AV160" s="127"/>
      <c r="AW160" s="127"/>
      <c r="AX160" s="127"/>
      <c r="AY160" s="127"/>
      <c r="AZ160" s="127"/>
      <c r="BA160" s="127"/>
    </row>
    <row r="161" spans="1:53" ht="21.95" customHeight="1">
      <c r="A161" s="149"/>
      <c r="B161" s="1512"/>
      <c r="C161" s="1513"/>
      <c r="D161" s="1513"/>
      <c r="E161" s="1513"/>
      <c r="F161" s="1514"/>
      <c r="G161" s="102" t="s">
        <v>204</v>
      </c>
      <c r="H161" s="18"/>
      <c r="I161" s="18"/>
      <c r="J161" s="18"/>
      <c r="K161" s="18"/>
      <c r="L161" s="18"/>
      <c r="M161" s="18"/>
      <c r="N161" s="18"/>
      <c r="O161" s="18"/>
      <c r="P161" s="18"/>
      <c r="Q161" s="18"/>
      <c r="R161" s="105"/>
      <c r="S161" s="1512"/>
      <c r="T161" s="1513"/>
      <c r="U161" s="1513"/>
      <c r="V161" s="1513"/>
      <c r="W161" s="1513"/>
      <c r="X161" s="1513"/>
      <c r="Y161" s="1513"/>
      <c r="Z161" s="1513"/>
      <c r="AA161" s="1513"/>
      <c r="AB161" s="1513"/>
      <c r="AC161" s="1513"/>
      <c r="AD161" s="1514"/>
      <c r="AE161" s="1421"/>
      <c r="AF161" s="1422"/>
      <c r="AG161" s="1422"/>
      <c r="AH161" s="1422"/>
      <c r="AI161" s="1422"/>
      <c r="AJ161" s="1422"/>
      <c r="AK161" s="1422"/>
      <c r="AL161" s="1423"/>
      <c r="AT161" s="127"/>
      <c r="AU161" s="127"/>
      <c r="AV161" s="127"/>
      <c r="AW161" s="127"/>
      <c r="AX161" s="127"/>
      <c r="AY161" s="127"/>
      <c r="AZ161" s="127"/>
      <c r="BA161" s="127"/>
    </row>
    <row r="162" spans="1:53" ht="21.95" customHeight="1">
      <c r="A162" s="149"/>
      <c r="B162" s="1512"/>
      <c r="C162" s="1513"/>
      <c r="D162" s="1513"/>
      <c r="E162" s="1513"/>
      <c r="F162" s="1514"/>
      <c r="G162" s="1389"/>
      <c r="H162" s="1390"/>
      <c r="I162" s="1390"/>
      <c r="J162" s="1390"/>
      <c r="K162" s="1390"/>
      <c r="L162" s="1390"/>
      <c r="M162" s="1515" t="s">
        <v>205</v>
      </c>
      <c r="N162" s="1515"/>
      <c r="O162" s="1515"/>
      <c r="P162" s="1515"/>
      <c r="Q162" s="1515"/>
      <c r="R162" s="1516"/>
      <c r="S162" s="1512"/>
      <c r="T162" s="1513"/>
      <c r="U162" s="1513"/>
      <c r="V162" s="1513"/>
      <c r="W162" s="1513"/>
      <c r="X162" s="1513"/>
      <c r="Y162" s="1513"/>
      <c r="Z162" s="1513"/>
      <c r="AA162" s="1513"/>
      <c r="AB162" s="1513"/>
      <c r="AC162" s="1513"/>
      <c r="AD162" s="1514"/>
      <c r="AE162" s="1421"/>
      <c r="AF162" s="1422"/>
      <c r="AG162" s="1422"/>
      <c r="AH162" s="1422"/>
      <c r="AI162" s="1422"/>
      <c r="AJ162" s="1422"/>
      <c r="AK162" s="1422"/>
      <c r="AL162" s="1423"/>
      <c r="AT162" s="127"/>
      <c r="AU162" s="127"/>
      <c r="AV162" s="127"/>
      <c r="AW162" s="127"/>
      <c r="AX162" s="127"/>
      <c r="AY162" s="127"/>
      <c r="AZ162" s="127"/>
      <c r="BA162" s="127"/>
    </row>
    <row r="163" spans="1:53" ht="21.95" customHeight="1">
      <c r="A163" s="149"/>
      <c r="B163" s="1512"/>
      <c r="C163" s="1513"/>
      <c r="D163" s="1513"/>
      <c r="E163" s="1513"/>
      <c r="F163" s="1514"/>
      <c r="G163" s="122" t="s">
        <v>206</v>
      </c>
      <c r="H163" s="53"/>
      <c r="I163" s="53"/>
      <c r="J163" s="53"/>
      <c r="K163" s="53"/>
      <c r="L163" s="53"/>
      <c r="M163" s="53"/>
      <c r="N163" s="53"/>
      <c r="O163" s="53"/>
      <c r="P163" s="53"/>
      <c r="Q163" s="53"/>
      <c r="R163" s="125"/>
      <c r="S163" s="1512"/>
      <c r="T163" s="1513"/>
      <c r="U163" s="1513"/>
      <c r="V163" s="1513"/>
      <c r="W163" s="1513"/>
      <c r="X163" s="1513"/>
      <c r="Y163" s="1513"/>
      <c r="Z163" s="1513"/>
      <c r="AA163" s="1513"/>
      <c r="AB163" s="1513"/>
      <c r="AC163" s="1513"/>
      <c r="AD163" s="1514"/>
      <c r="AE163" s="1421"/>
      <c r="AF163" s="1422"/>
      <c r="AG163" s="1422"/>
      <c r="AH163" s="1422"/>
      <c r="AI163" s="1422"/>
      <c r="AJ163" s="1422"/>
      <c r="AK163" s="1422"/>
      <c r="AL163" s="1423"/>
      <c r="AT163" s="127"/>
      <c r="AU163" s="127"/>
      <c r="AV163" s="127"/>
      <c r="AW163" s="127"/>
      <c r="AX163" s="127"/>
      <c r="AY163" s="127"/>
      <c r="AZ163" s="127"/>
      <c r="BA163" s="127"/>
    </row>
    <row r="164" spans="1:53" ht="21.95" customHeight="1">
      <c r="A164" s="149"/>
      <c r="B164" s="1389"/>
      <c r="C164" s="1390"/>
      <c r="D164" s="1390"/>
      <c r="E164" s="1390"/>
      <c r="F164" s="1441"/>
      <c r="G164" s="1389"/>
      <c r="H164" s="1390"/>
      <c r="I164" s="1390"/>
      <c r="J164" s="1390"/>
      <c r="K164" s="1390"/>
      <c r="L164" s="1390"/>
      <c r="M164" s="1515" t="s">
        <v>205</v>
      </c>
      <c r="N164" s="1515"/>
      <c r="O164" s="1515"/>
      <c r="P164" s="1515"/>
      <c r="Q164" s="1515"/>
      <c r="R164" s="1516"/>
      <c r="S164" s="1389"/>
      <c r="T164" s="1390"/>
      <c r="U164" s="1390"/>
      <c r="V164" s="1390"/>
      <c r="W164" s="1390"/>
      <c r="X164" s="1390"/>
      <c r="Y164" s="1390"/>
      <c r="Z164" s="1390"/>
      <c r="AA164" s="1390"/>
      <c r="AB164" s="1390"/>
      <c r="AC164" s="1390"/>
      <c r="AD164" s="1441"/>
      <c r="AE164" s="1424"/>
      <c r="AF164" s="1425"/>
      <c r="AG164" s="1425"/>
      <c r="AH164" s="1425"/>
      <c r="AI164" s="1425"/>
      <c r="AJ164" s="1425"/>
      <c r="AK164" s="1425"/>
      <c r="AL164" s="1426"/>
      <c r="AT164" s="127"/>
      <c r="AU164" s="127"/>
      <c r="AV164" s="127"/>
      <c r="AW164" s="127"/>
      <c r="AX164" s="127"/>
      <c r="AY164" s="127"/>
      <c r="AZ164" s="127"/>
      <c r="BA164" s="127"/>
    </row>
    <row r="165" spans="1:53" s="92" customFormat="1" ht="15" customHeight="1">
      <c r="A165" s="150"/>
      <c r="B165" s="1517" t="s">
        <v>207</v>
      </c>
      <c r="C165" s="1517"/>
      <c r="D165" s="1517"/>
      <c r="E165" s="1517"/>
      <c r="F165" s="1517"/>
      <c r="G165" s="1517"/>
      <c r="H165" s="1517"/>
      <c r="I165" s="1517"/>
      <c r="J165" s="1517"/>
      <c r="K165" s="1517"/>
      <c r="L165" s="1517"/>
      <c r="M165" s="1517"/>
      <c r="N165" s="1517"/>
      <c r="O165" s="1517"/>
      <c r="P165" s="1517"/>
      <c r="Q165" s="1517"/>
      <c r="R165" s="1517"/>
      <c r="S165" s="1517"/>
      <c r="T165" s="1517"/>
      <c r="U165" s="1517"/>
      <c r="V165" s="1517"/>
      <c r="W165" s="1517"/>
      <c r="X165" s="1517"/>
      <c r="Y165" s="1517"/>
      <c r="Z165" s="1517"/>
      <c r="AA165" s="1517"/>
      <c r="AB165" s="1517"/>
      <c r="AC165" s="1517"/>
      <c r="AD165" s="1517"/>
      <c r="AE165" s="1517"/>
      <c r="AF165" s="1517"/>
      <c r="AG165" s="1517"/>
      <c r="AH165" s="1517"/>
      <c r="AI165" s="1517"/>
      <c r="AJ165" s="1517"/>
      <c r="AK165" s="1517"/>
      <c r="AL165" s="1517"/>
      <c r="AM165" s="1517"/>
      <c r="AN165" s="1517"/>
      <c r="AO165" s="1517"/>
      <c r="AP165" s="1517"/>
      <c r="AQ165" s="1517"/>
      <c r="AR165" s="1517"/>
      <c r="AS165" s="1517"/>
      <c r="AT165" s="1517"/>
      <c r="AU165" s="1517"/>
      <c r="AV165" s="1517"/>
      <c r="AW165" s="1517"/>
      <c r="AX165" s="1517"/>
      <c r="AY165" s="1517"/>
      <c r="AZ165" s="1517"/>
      <c r="BA165" s="1517"/>
    </row>
    <row r="166" spans="1:53" s="92" customFormat="1" ht="15" customHeight="1">
      <c r="A166" s="150"/>
      <c r="B166" s="1509" t="s">
        <v>208</v>
      </c>
      <c r="C166" s="1509"/>
      <c r="D166" s="1509"/>
      <c r="E166" s="1509"/>
      <c r="F166" s="1509"/>
      <c r="G166" s="1509"/>
      <c r="H166" s="1509"/>
      <c r="I166" s="1509"/>
      <c r="J166" s="1509"/>
      <c r="K166" s="1509"/>
      <c r="L166" s="1509"/>
      <c r="M166" s="1509"/>
      <c r="N166" s="1509"/>
      <c r="O166" s="1509"/>
      <c r="P166" s="1509"/>
      <c r="Q166" s="1509"/>
      <c r="R166" s="1509"/>
      <c r="S166" s="1509"/>
      <c r="T166" s="1509"/>
      <c r="U166" s="1509"/>
      <c r="V166" s="1509"/>
      <c r="W166" s="1509"/>
      <c r="X166" s="1509"/>
      <c r="Y166" s="1509"/>
      <c r="Z166" s="1509"/>
      <c r="AA166" s="1509"/>
      <c r="AB166" s="1509"/>
      <c r="AC166" s="1509"/>
      <c r="AD166" s="1509"/>
      <c r="AE166" s="1509"/>
      <c r="AF166" s="1509"/>
      <c r="AG166" s="1509"/>
      <c r="AH166" s="1509"/>
      <c r="AI166" s="1509"/>
      <c r="AJ166" s="1509"/>
      <c r="AK166" s="1509"/>
      <c r="AL166" s="1509"/>
      <c r="AM166" s="1509"/>
      <c r="AN166" s="1509"/>
      <c r="AO166" s="1509"/>
      <c r="AP166" s="1509"/>
      <c r="AQ166" s="1509"/>
      <c r="AR166" s="1509"/>
      <c r="AS166" s="1509"/>
      <c r="AT166" s="1509"/>
      <c r="AU166" s="1509"/>
      <c r="AV166" s="1509"/>
      <c r="AW166" s="1509"/>
      <c r="AX166" s="1509"/>
      <c r="AY166" s="1509"/>
      <c r="AZ166" s="1509"/>
      <c r="BA166" s="1509"/>
    </row>
    <row r="167" spans="1:53" s="92" customFormat="1" ht="15" customHeight="1">
      <c r="A167" s="150"/>
      <c r="B167" s="92" t="s">
        <v>209</v>
      </c>
      <c r="D167" s="128"/>
    </row>
    <row r="168" spans="1:53" s="92" customFormat="1" ht="15" customHeight="1">
      <c r="A168" s="150"/>
      <c r="B168" s="92" t="s">
        <v>210</v>
      </c>
      <c r="D168" s="128"/>
    </row>
    <row r="169" spans="1:53" s="92" customFormat="1" ht="15" customHeight="1">
      <c r="A169" s="150"/>
      <c r="B169" s="92" t="s">
        <v>211</v>
      </c>
      <c r="D169" s="128"/>
    </row>
    <row r="170" spans="1:53" s="92" customFormat="1" ht="15" customHeight="1">
      <c r="A170" s="150"/>
      <c r="B170" s="92" t="s">
        <v>212</v>
      </c>
      <c r="D170" s="128"/>
    </row>
    <row r="171" spans="1:53" ht="15" customHeight="1">
      <c r="A171" s="149"/>
      <c r="B171" s="8"/>
      <c r="C171" s="127"/>
      <c r="D171" s="151"/>
      <c r="E171" s="127"/>
      <c r="F171" s="127"/>
      <c r="G171" s="127"/>
      <c r="H171" s="127"/>
      <c r="I171" s="127"/>
      <c r="J171" s="127"/>
      <c r="K171" s="127"/>
      <c r="L171" s="127"/>
      <c r="M171" s="127"/>
      <c r="N171" s="127"/>
      <c r="O171" s="127"/>
      <c r="P171" s="127"/>
      <c r="Q171" s="127"/>
      <c r="R171" s="127"/>
      <c r="S171" s="127"/>
      <c r="T171" s="127"/>
      <c r="U171" s="127"/>
      <c r="V171" s="127"/>
      <c r="W171" s="127"/>
      <c r="X171" s="127"/>
      <c r="Y171" s="127"/>
      <c r="Z171" s="127"/>
      <c r="AA171" s="127"/>
      <c r="AB171" s="127"/>
      <c r="AC171" s="127"/>
      <c r="AD171" s="127"/>
      <c r="AE171" s="127"/>
      <c r="AF171" s="127"/>
      <c r="AG171" s="127"/>
      <c r="AH171" s="127"/>
      <c r="AI171" s="127"/>
      <c r="AJ171" s="127"/>
      <c r="AK171" s="127"/>
      <c r="AL171" s="127"/>
      <c r="AM171" s="127"/>
    </row>
    <row r="172" spans="1:53" ht="21.95" customHeight="1">
      <c r="A172" s="149"/>
      <c r="B172" s="18" t="s">
        <v>213</v>
      </c>
      <c r="C172" s="127"/>
      <c r="D172" s="151"/>
      <c r="E172" s="127"/>
      <c r="F172" s="127"/>
      <c r="G172" s="127"/>
      <c r="H172" s="127"/>
      <c r="I172" s="127"/>
      <c r="J172" s="127"/>
      <c r="K172" s="127"/>
      <c r="L172" s="127"/>
      <c r="M172" s="127"/>
      <c r="N172" s="127"/>
      <c r="O172" s="127"/>
      <c r="P172" s="127"/>
      <c r="Q172" s="127"/>
      <c r="R172" s="127"/>
      <c r="S172" s="127"/>
      <c r="T172" s="127"/>
      <c r="U172" s="127"/>
      <c r="V172" s="127"/>
      <c r="W172" s="127"/>
      <c r="X172" s="127"/>
      <c r="Y172" s="127"/>
      <c r="Z172" s="127"/>
      <c r="AA172" s="127"/>
      <c r="AB172" s="127"/>
      <c r="AC172" s="127"/>
      <c r="AD172" s="127"/>
      <c r="AE172" s="127"/>
      <c r="AF172" s="127"/>
      <c r="AG172" s="127"/>
      <c r="AH172" s="127"/>
      <c r="AI172" s="127"/>
      <c r="AJ172" s="127"/>
      <c r="AK172" s="127"/>
      <c r="AL172" s="127"/>
      <c r="AM172" s="127"/>
    </row>
    <row r="173" spans="1:53" ht="21.95" customHeight="1">
      <c r="A173" s="149"/>
      <c r="B173" s="1489" t="s">
        <v>214</v>
      </c>
      <c r="C173" s="1489"/>
      <c r="D173" s="1489"/>
      <c r="E173" s="1489"/>
      <c r="F173" s="1489"/>
      <c r="G173" s="1489"/>
      <c r="H173" s="1489" t="s">
        <v>215</v>
      </c>
      <c r="I173" s="1489"/>
      <c r="J173" s="1489"/>
      <c r="K173" s="1489"/>
      <c r="L173" s="1489"/>
      <c r="M173" s="1489"/>
      <c r="N173" s="1489" t="s">
        <v>216</v>
      </c>
      <c r="O173" s="1489"/>
      <c r="P173" s="1489"/>
      <c r="Q173" s="1489"/>
      <c r="R173" s="1489"/>
      <c r="S173" s="1489"/>
      <c r="T173" s="1489" t="s">
        <v>217</v>
      </c>
      <c r="U173" s="1489"/>
      <c r="V173" s="1489"/>
      <c r="W173" s="1489"/>
      <c r="X173" s="1489"/>
      <c r="Y173" s="1489"/>
      <c r="Z173" s="1489" t="s">
        <v>218</v>
      </c>
      <c r="AA173" s="1489"/>
      <c r="AB173" s="1489"/>
      <c r="AC173" s="1489"/>
      <c r="AD173" s="1489"/>
      <c r="AE173" s="127"/>
      <c r="AF173" s="127"/>
      <c r="AG173" s="127"/>
      <c r="AH173" s="127"/>
      <c r="AI173" s="127"/>
      <c r="AJ173" s="127"/>
      <c r="AK173" s="127"/>
      <c r="AL173" s="127"/>
      <c r="AM173" s="127"/>
      <c r="AN173" s="127"/>
      <c r="AO173" s="127"/>
      <c r="AP173" s="127"/>
      <c r="AQ173" s="127"/>
      <c r="AR173" s="127"/>
      <c r="AS173" s="127"/>
      <c r="AT173" s="127"/>
      <c r="AU173" s="127"/>
      <c r="AV173" s="127"/>
      <c r="AW173" s="127"/>
      <c r="AX173" s="127"/>
      <c r="AY173" s="127"/>
      <c r="AZ173" s="127"/>
      <c r="BA173" s="127"/>
    </row>
    <row r="174" spans="1:53" ht="21.95" customHeight="1">
      <c r="A174" s="149"/>
      <c r="B174" s="1518" t="s">
        <v>219</v>
      </c>
      <c r="C174" s="1518"/>
      <c r="D174" s="1518"/>
      <c r="E174" s="1518"/>
      <c r="F174" s="1518"/>
      <c r="G174" s="1518"/>
      <c r="H174" s="1518" t="s">
        <v>220</v>
      </c>
      <c r="I174" s="1518"/>
      <c r="J174" s="1518"/>
      <c r="K174" s="1518"/>
      <c r="L174" s="1518"/>
      <c r="M174" s="1518"/>
      <c r="N174" s="1518" t="s">
        <v>221</v>
      </c>
      <c r="O174" s="1518"/>
      <c r="P174" s="1518"/>
      <c r="Q174" s="1518"/>
      <c r="R174" s="1518"/>
      <c r="S174" s="1518"/>
      <c r="T174" s="1518" t="s">
        <v>222</v>
      </c>
      <c r="U174" s="1518"/>
      <c r="V174" s="1518"/>
      <c r="W174" s="1518"/>
      <c r="X174" s="1518"/>
      <c r="Y174" s="1518"/>
      <c r="Z174" s="1518"/>
      <c r="AA174" s="1518"/>
      <c r="AB174" s="1518"/>
      <c r="AC174" s="1518"/>
      <c r="AD174" s="1518"/>
      <c r="AE174" s="127"/>
      <c r="AF174" s="127"/>
      <c r="AG174" s="127"/>
      <c r="AH174" s="127"/>
      <c r="AI174" s="127"/>
      <c r="AJ174" s="127"/>
      <c r="AK174" s="127"/>
      <c r="AL174" s="127"/>
      <c r="AM174" s="127"/>
      <c r="AN174" s="127"/>
      <c r="AO174" s="127"/>
      <c r="AP174" s="127"/>
      <c r="AQ174" s="127"/>
      <c r="AR174" s="127"/>
      <c r="AS174" s="127"/>
      <c r="AT174" s="127"/>
      <c r="AU174" s="127"/>
      <c r="AV174" s="127"/>
      <c r="AW174" s="127"/>
      <c r="AX174" s="127"/>
      <c r="AY174" s="127"/>
      <c r="AZ174" s="127"/>
      <c r="BA174" s="127"/>
    </row>
    <row r="175" spans="1:53" ht="8.25" customHeight="1">
      <c r="A175" s="149"/>
      <c r="B175" s="127"/>
      <c r="C175" s="127"/>
      <c r="D175" s="151"/>
      <c r="E175" s="127"/>
      <c r="F175" s="127"/>
      <c r="G175" s="127"/>
      <c r="H175" s="127"/>
      <c r="I175" s="127"/>
      <c r="J175" s="127"/>
      <c r="K175" s="127"/>
      <c r="L175" s="127"/>
      <c r="M175" s="127"/>
      <c r="N175" s="127"/>
      <c r="O175" s="127"/>
      <c r="P175" s="127"/>
      <c r="Q175" s="127"/>
      <c r="R175" s="127"/>
      <c r="S175" s="127"/>
      <c r="T175" s="127"/>
      <c r="U175" s="127"/>
      <c r="V175" s="127"/>
      <c r="W175" s="127"/>
      <c r="X175" s="127"/>
      <c r="Y175" s="127"/>
      <c r="Z175" s="127"/>
      <c r="AA175" s="127"/>
      <c r="AB175" s="127"/>
      <c r="AC175" s="127"/>
      <c r="AD175" s="127"/>
      <c r="AE175" s="127"/>
      <c r="AF175" s="127"/>
      <c r="AG175" s="127"/>
      <c r="AH175" s="127"/>
      <c r="AI175" s="127"/>
      <c r="AJ175" s="127"/>
      <c r="AK175" s="127"/>
      <c r="AL175" s="127"/>
      <c r="AM175" s="127"/>
      <c r="AN175" s="127"/>
      <c r="AO175" s="127"/>
      <c r="AP175" s="127"/>
      <c r="AQ175" s="127"/>
      <c r="AR175" s="127"/>
      <c r="AS175" s="127"/>
      <c r="AT175" s="127"/>
      <c r="AU175" s="127"/>
      <c r="AV175" s="127"/>
      <c r="AW175" s="127"/>
      <c r="AX175" s="127"/>
      <c r="AY175" s="127"/>
      <c r="AZ175" s="127"/>
      <c r="BA175" s="127"/>
    </row>
    <row r="176" spans="1:53" ht="21.95" customHeight="1">
      <c r="B176" s="115" t="s">
        <v>223</v>
      </c>
      <c r="C176" s="41"/>
      <c r="D176" s="41"/>
      <c r="E176" s="41"/>
      <c r="F176" s="41"/>
      <c r="G176" s="41"/>
      <c r="H176" s="41"/>
      <c r="I176" s="41"/>
      <c r="J176" s="41"/>
      <c r="K176" s="41"/>
      <c r="L176" s="41"/>
      <c r="M176" s="41"/>
      <c r="N176" s="41"/>
      <c r="O176" s="41"/>
      <c r="P176" s="41"/>
      <c r="Q176" s="41"/>
      <c r="R176" s="41"/>
      <c r="S176" s="41"/>
      <c r="T176" s="41"/>
      <c r="U176" s="41"/>
      <c r="V176" s="41"/>
      <c r="W176" s="41"/>
      <c r="X176" s="41"/>
      <c r="Y176" s="41"/>
      <c r="Z176" s="41"/>
      <c r="AA176" s="41"/>
      <c r="AB176" s="41"/>
      <c r="AC176" s="41"/>
      <c r="AD176" s="41"/>
      <c r="AE176" s="41"/>
      <c r="AF176" s="41"/>
      <c r="AG176" s="41"/>
      <c r="AH176" s="41"/>
      <c r="AI176" s="41"/>
      <c r="AJ176" s="41"/>
      <c r="AK176" s="41"/>
      <c r="AL176" s="41"/>
      <c r="AM176" s="41"/>
      <c r="AN176" s="41"/>
      <c r="AO176" s="41"/>
      <c r="AP176" s="41"/>
      <c r="AQ176" s="41"/>
      <c r="AR176" s="41"/>
      <c r="AS176" s="41"/>
      <c r="AT176" s="41"/>
      <c r="AU176" s="41"/>
      <c r="AV176" s="41"/>
      <c r="AW176" s="41"/>
      <c r="AX176" s="41"/>
      <c r="AY176" s="41"/>
      <c r="AZ176" s="41"/>
      <c r="BA176" s="41"/>
    </row>
    <row r="177" spans="1:69" ht="21.95" customHeight="1">
      <c r="A177" s="41"/>
      <c r="B177" s="1519" t="s">
        <v>65</v>
      </c>
      <c r="C177" s="1520"/>
      <c r="D177" s="1520"/>
      <c r="E177" s="1445"/>
      <c r="F177" s="1519" t="s">
        <v>66</v>
      </c>
      <c r="G177" s="1520"/>
      <c r="H177" s="1520"/>
      <c r="I177" s="1445"/>
      <c r="J177" s="1340" t="s">
        <v>125</v>
      </c>
      <c r="K177" s="1341"/>
      <c r="L177" s="1341"/>
      <c r="M177" s="1341"/>
      <c r="N177" s="1341"/>
      <c r="O177" s="1341"/>
      <c r="P177" s="1341"/>
      <c r="Q177" s="1341"/>
      <c r="R177" s="1341"/>
      <c r="S177" s="1341"/>
      <c r="T177" s="1341"/>
      <c r="U177" s="1341"/>
      <c r="V177" s="1341"/>
      <c r="W177" s="1341"/>
      <c r="X177" s="1342"/>
      <c r="AT177" s="152"/>
      <c r="AU177" s="152"/>
      <c r="AV177" s="152"/>
      <c r="AW177" s="152"/>
      <c r="AX177" s="152"/>
    </row>
    <row r="178" spans="1:69" ht="21.95" customHeight="1">
      <c r="A178" s="41"/>
      <c r="B178" s="1521"/>
      <c r="C178" s="1522"/>
      <c r="D178" s="1522"/>
      <c r="E178" s="1446"/>
      <c r="F178" s="1521"/>
      <c r="G178" s="1522"/>
      <c r="H178" s="1522"/>
      <c r="I178" s="1446"/>
      <c r="J178" s="1523" t="s">
        <v>774</v>
      </c>
      <c r="K178" s="1524"/>
      <c r="L178" s="1524"/>
      <c r="M178" s="1524"/>
      <c r="N178" s="1524"/>
      <c r="O178" s="1523" t="s">
        <v>775</v>
      </c>
      <c r="P178" s="1524"/>
      <c r="Q178" s="1524"/>
      <c r="R178" s="1524"/>
      <c r="S178" s="1524"/>
      <c r="T178" s="1523" t="s">
        <v>776</v>
      </c>
      <c r="U178" s="1524"/>
      <c r="V178" s="1524"/>
      <c r="W178" s="1524"/>
      <c r="X178" s="1525"/>
      <c r="AD178" s="153"/>
      <c r="AE178" s="153"/>
      <c r="AF178" s="1526"/>
      <c r="AG178" s="1328"/>
      <c r="AH178" s="1328"/>
      <c r="AI178" s="1328"/>
      <c r="AJ178" s="1526"/>
      <c r="AK178" s="1328"/>
      <c r="AL178" s="1328"/>
      <c r="AM178" s="1328"/>
      <c r="AN178" s="152"/>
      <c r="AO178" s="152"/>
      <c r="AP178" s="152"/>
      <c r="AQ178" s="152"/>
      <c r="AR178" s="152"/>
      <c r="AS178" s="152"/>
      <c r="AT178" s="152"/>
      <c r="AU178" s="152"/>
      <c r="AV178" s="152"/>
      <c r="AW178" s="152"/>
      <c r="AX178" s="152"/>
    </row>
    <row r="179" spans="1:69" ht="21.95" customHeight="1">
      <c r="A179" s="41"/>
      <c r="B179" s="1527" t="s">
        <v>45</v>
      </c>
      <c r="C179" s="1527"/>
      <c r="D179" s="1527"/>
      <c r="E179" s="1527"/>
      <c r="F179" s="122"/>
      <c r="G179" s="53"/>
      <c r="H179" s="53"/>
      <c r="I179" s="53" t="s">
        <v>77</v>
      </c>
      <c r="J179" s="122"/>
      <c r="K179" s="53"/>
      <c r="L179" s="53"/>
      <c r="M179" s="55"/>
      <c r="N179" s="125" t="s">
        <v>77</v>
      </c>
      <c r="O179" s="122"/>
      <c r="P179" s="53"/>
      <c r="Q179" s="53"/>
      <c r="R179" s="55"/>
      <c r="S179" s="125" t="s">
        <v>77</v>
      </c>
      <c r="T179" s="122"/>
      <c r="U179" s="53"/>
      <c r="V179" s="53"/>
      <c r="W179" s="55"/>
      <c r="X179" s="125" t="s">
        <v>77</v>
      </c>
      <c r="AD179" s="152"/>
      <c r="AE179" s="152"/>
      <c r="AF179" s="18"/>
      <c r="AG179" s="18"/>
      <c r="AH179" s="18"/>
      <c r="AI179" s="18"/>
      <c r="AJ179" s="18"/>
      <c r="AK179" s="18"/>
      <c r="AL179" s="18"/>
      <c r="AM179" s="18"/>
      <c r="AN179" s="152"/>
      <c r="AO179" s="152"/>
      <c r="AP179" s="152"/>
      <c r="AQ179" s="152"/>
      <c r="AR179" s="152"/>
      <c r="AS179" s="152"/>
      <c r="AT179" s="152"/>
      <c r="AU179" s="152"/>
      <c r="AV179" s="152"/>
      <c r="AW179" s="152"/>
      <c r="AX179" s="152"/>
    </row>
    <row r="180" spans="1:69" ht="21.95" customHeight="1">
      <c r="A180" s="41"/>
      <c r="B180" s="1527"/>
      <c r="C180" s="1527"/>
      <c r="D180" s="1527"/>
      <c r="E180" s="1527"/>
      <c r="F180" s="1401">
        <v>0</v>
      </c>
      <c r="G180" s="1399"/>
      <c r="H180" s="1399"/>
      <c r="I180" s="1399"/>
      <c r="J180" s="1528">
        <v>0</v>
      </c>
      <c r="K180" s="1528"/>
      <c r="L180" s="1528"/>
      <c r="M180" s="1528"/>
      <c r="N180" s="1528"/>
      <c r="O180" s="1529">
        <v>2000000</v>
      </c>
      <c r="P180" s="1529"/>
      <c r="Q180" s="1529"/>
      <c r="R180" s="1529"/>
      <c r="S180" s="1529"/>
      <c r="T180" s="1529">
        <v>2000000</v>
      </c>
      <c r="U180" s="1529"/>
      <c r="V180" s="1529"/>
      <c r="W180" s="1529"/>
      <c r="X180" s="1529"/>
      <c r="AD180" s="152"/>
      <c r="AE180" s="152"/>
      <c r="AF180" s="1328"/>
      <c r="AG180" s="1328"/>
      <c r="AH180" s="1328"/>
      <c r="AI180" s="1328"/>
      <c r="AJ180" s="1328"/>
      <c r="AK180" s="1328"/>
      <c r="AL180" s="1328"/>
      <c r="AM180" s="1328"/>
      <c r="AN180" s="152"/>
      <c r="AO180" s="152"/>
      <c r="AP180" s="152"/>
      <c r="AQ180" s="152"/>
      <c r="AR180" s="152"/>
      <c r="AS180" s="152"/>
      <c r="AT180" s="152"/>
      <c r="AU180" s="152"/>
      <c r="AV180" s="152"/>
      <c r="AW180" s="152"/>
      <c r="AX180" s="152"/>
      <c r="BB180" s="381"/>
    </row>
    <row r="181" spans="1:69" ht="21.95" customHeight="1">
      <c r="A181" s="41"/>
      <c r="B181" s="1527"/>
      <c r="C181" s="1527"/>
      <c r="D181" s="1527"/>
      <c r="E181" s="1527"/>
      <c r="F181" s="122"/>
      <c r="G181" s="53"/>
      <c r="H181" s="53"/>
      <c r="I181" s="125" t="s">
        <v>100</v>
      </c>
      <c r="J181" s="122"/>
      <c r="K181" s="53"/>
      <c r="L181" s="53"/>
      <c r="M181" s="55"/>
      <c r="N181" s="125" t="s">
        <v>100</v>
      </c>
      <c r="O181" s="122"/>
      <c r="P181" s="53"/>
      <c r="Q181" s="53"/>
      <c r="R181" s="55"/>
      <c r="S181" s="125" t="s">
        <v>100</v>
      </c>
      <c r="T181" s="122"/>
      <c r="U181" s="53"/>
      <c r="V181" s="53"/>
      <c r="W181" s="55"/>
      <c r="X181" s="125" t="s">
        <v>100</v>
      </c>
      <c r="AD181" s="152"/>
      <c r="AE181" s="152"/>
      <c r="AF181" s="18"/>
      <c r="AG181" s="18"/>
      <c r="AH181" s="18"/>
      <c r="AI181" s="18"/>
      <c r="AJ181" s="18"/>
      <c r="AK181" s="18"/>
      <c r="AL181" s="18"/>
      <c r="AM181" s="18"/>
      <c r="AN181" s="152"/>
      <c r="AO181" s="152"/>
      <c r="AP181" s="152"/>
      <c r="AQ181" s="152"/>
      <c r="AR181" s="152"/>
      <c r="AS181" s="152"/>
      <c r="AT181" s="152"/>
      <c r="AU181" s="152"/>
      <c r="AV181" s="152"/>
      <c r="AW181" s="152"/>
      <c r="AX181" s="152"/>
    </row>
    <row r="182" spans="1:69" ht="21.95" customHeight="1">
      <c r="A182" s="41"/>
      <c r="B182" s="1527"/>
      <c r="C182" s="1527"/>
      <c r="D182" s="1527"/>
      <c r="E182" s="1527"/>
      <c r="F182" s="1401">
        <v>0</v>
      </c>
      <c r="G182" s="1399"/>
      <c r="H182" s="1399"/>
      <c r="I182" s="1400"/>
      <c r="J182" s="1401">
        <v>0</v>
      </c>
      <c r="K182" s="1399"/>
      <c r="L182" s="1399"/>
      <c r="M182" s="1399"/>
      <c r="N182" s="1400"/>
      <c r="O182" s="1402">
        <v>160000000</v>
      </c>
      <c r="P182" s="1403"/>
      <c r="Q182" s="1403"/>
      <c r="R182" s="1403"/>
      <c r="S182" s="1404"/>
      <c r="T182" s="1402">
        <v>160000000</v>
      </c>
      <c r="U182" s="1403"/>
      <c r="V182" s="1403"/>
      <c r="W182" s="1403"/>
      <c r="X182" s="1404"/>
      <c r="AD182" s="152"/>
      <c r="AE182" s="152"/>
      <c r="AF182" s="1328"/>
      <c r="AG182" s="1328"/>
      <c r="AH182" s="1328"/>
      <c r="AI182" s="1328"/>
      <c r="AJ182" s="1328"/>
      <c r="AK182" s="1328"/>
      <c r="AL182" s="1328"/>
      <c r="AM182" s="1328"/>
      <c r="AN182" s="152"/>
      <c r="AO182" s="152"/>
      <c r="AP182" s="152"/>
      <c r="AQ182" s="152"/>
      <c r="AR182" s="152"/>
      <c r="AS182" s="152"/>
      <c r="AT182" s="152"/>
      <c r="AU182" s="152"/>
      <c r="AV182" s="152"/>
      <c r="AW182" s="152"/>
      <c r="AX182" s="152"/>
    </row>
    <row r="183" spans="1:69" ht="8.25" customHeight="1">
      <c r="A183" s="127"/>
      <c r="B183" s="129"/>
      <c r="C183" s="41"/>
      <c r="D183" s="41"/>
      <c r="E183" s="41"/>
      <c r="F183" s="41"/>
      <c r="G183" s="41"/>
      <c r="H183" s="41"/>
      <c r="I183" s="41"/>
      <c r="J183" s="41"/>
      <c r="K183" s="41"/>
      <c r="L183" s="41"/>
      <c r="M183" s="41"/>
      <c r="N183" s="41"/>
      <c r="O183" s="41"/>
      <c r="P183" s="41"/>
      <c r="Q183" s="41"/>
      <c r="R183" s="41"/>
      <c r="S183" s="41"/>
      <c r="T183" s="41"/>
      <c r="U183" s="41"/>
      <c r="V183" s="41"/>
      <c r="W183" s="41"/>
      <c r="X183" s="41"/>
      <c r="Y183" s="41"/>
      <c r="Z183" s="41"/>
      <c r="AA183" s="41"/>
      <c r="AB183" s="41"/>
      <c r="AC183" s="41"/>
      <c r="AD183" s="41"/>
      <c r="AE183" s="41"/>
      <c r="AF183" s="41"/>
      <c r="AG183" s="41"/>
      <c r="AH183" s="127"/>
      <c r="AI183" s="127"/>
      <c r="AJ183" s="127"/>
      <c r="AK183" s="127"/>
      <c r="AL183" s="127"/>
      <c r="AM183" s="127"/>
      <c r="AN183" s="127"/>
      <c r="AO183" s="127"/>
      <c r="AP183" s="127"/>
      <c r="AQ183" s="127"/>
      <c r="AR183" s="127"/>
      <c r="AS183" s="127"/>
      <c r="AT183" s="127"/>
      <c r="AU183" s="127"/>
      <c r="AV183" s="127"/>
      <c r="AW183" s="127"/>
      <c r="AX183" s="127"/>
      <c r="AY183" s="127"/>
      <c r="AZ183" s="127"/>
      <c r="BA183" s="127"/>
    </row>
    <row r="184" spans="1:69" s="154" customFormat="1" ht="21.95" customHeight="1">
      <c r="B184" s="16" t="s">
        <v>224</v>
      </c>
    </row>
    <row r="185" spans="1:69" s="154" customFormat="1" ht="33" customHeight="1">
      <c r="C185" s="1530" t="s">
        <v>44</v>
      </c>
      <c r="D185" s="1531"/>
      <c r="E185" s="1531"/>
      <c r="F185" s="1532" t="s">
        <v>23</v>
      </c>
      <c r="G185" s="1020"/>
      <c r="H185" s="1020"/>
      <c r="I185" s="1020"/>
      <c r="J185" s="1020"/>
      <c r="K185" s="1020"/>
      <c r="L185" s="1020"/>
      <c r="M185" s="1020"/>
      <c r="N185" s="1020"/>
      <c r="O185" s="1020"/>
      <c r="P185" s="1020"/>
      <c r="Q185" s="1020"/>
      <c r="R185" s="1020"/>
      <c r="S185" s="1020"/>
      <c r="T185" s="1020"/>
      <c r="U185" s="1020"/>
      <c r="V185" s="1020"/>
      <c r="W185" s="1020"/>
      <c r="X185" s="1020"/>
      <c r="Y185" s="1020"/>
      <c r="Z185" s="1021"/>
      <c r="AW185" s="2"/>
      <c r="AX185" s="2"/>
      <c r="AY185" s="2"/>
      <c r="AZ185" s="2"/>
      <c r="BA185" s="2"/>
    </row>
    <row r="186" spans="1:69" s="154" customFormat="1" ht="16.5" customHeight="1">
      <c r="C186" s="154" t="s">
        <v>225</v>
      </c>
      <c r="BB186" s="155"/>
      <c r="BC186" s="155"/>
      <c r="BD186" s="155"/>
      <c r="BE186" s="155"/>
      <c r="BF186" s="155"/>
      <c r="BG186" s="155"/>
      <c r="BH186" s="155"/>
      <c r="BI186" s="155"/>
      <c r="BJ186" s="155"/>
      <c r="BK186" s="155"/>
      <c r="BL186" s="155"/>
      <c r="BM186" s="155"/>
      <c r="BN186" s="155"/>
      <c r="BO186" s="155"/>
      <c r="BP186" s="155"/>
      <c r="BQ186" s="155"/>
    </row>
    <row r="187" spans="1:69" s="154" customFormat="1" ht="16.5" customHeight="1">
      <c r="C187" s="154" t="s">
        <v>24</v>
      </c>
      <c r="BB187" s="155"/>
      <c r="BC187" s="155"/>
      <c r="BD187" s="155"/>
      <c r="BE187" s="155"/>
      <c r="BF187" s="155"/>
      <c r="BG187" s="155"/>
      <c r="BH187" s="155"/>
      <c r="BI187" s="155"/>
      <c r="BJ187" s="155"/>
      <c r="BK187" s="155"/>
      <c r="BL187" s="155"/>
      <c r="BM187" s="155"/>
      <c r="BN187" s="155"/>
      <c r="BO187" s="155"/>
      <c r="BP187" s="155"/>
      <c r="BQ187" s="155"/>
    </row>
    <row r="188" spans="1:69" s="154" customFormat="1" ht="16.5" customHeight="1">
      <c r="C188" s="1533" t="s">
        <v>226</v>
      </c>
      <c r="D188" s="1533"/>
      <c r="E188" s="1533"/>
      <c r="F188" s="1533"/>
      <c r="G188" s="1533"/>
      <c r="H188" s="1533"/>
      <c r="I188" s="1533"/>
      <c r="J188" s="1533"/>
      <c r="K188" s="1533"/>
      <c r="L188" s="1533"/>
      <c r="M188" s="1533"/>
      <c r="N188" s="1533"/>
      <c r="O188" s="1533"/>
      <c r="P188" s="1533"/>
      <c r="Q188" s="1533"/>
      <c r="R188" s="1533"/>
      <c r="S188" s="1533"/>
      <c r="T188" s="1533"/>
      <c r="U188" s="1533"/>
      <c r="V188" s="1533"/>
      <c r="W188" s="1533"/>
      <c r="X188" s="1533"/>
      <c r="Y188" s="1533"/>
      <c r="Z188" s="1533"/>
      <c r="AA188" s="1533"/>
      <c r="AB188" s="1533"/>
      <c r="AC188" s="1533"/>
      <c r="AD188" s="1533"/>
      <c r="AE188" s="1533"/>
      <c r="AF188" s="1533"/>
      <c r="AG188" s="1533"/>
      <c r="AH188" s="1533"/>
      <c r="AI188" s="1533"/>
      <c r="AJ188" s="1533"/>
      <c r="AK188" s="1533"/>
      <c r="AL188" s="1533"/>
      <c r="AM188" s="1533"/>
      <c r="AN188" s="1533"/>
      <c r="AO188" s="1533"/>
      <c r="AP188" s="1533"/>
      <c r="AQ188" s="1533"/>
      <c r="AR188" s="1533"/>
      <c r="AS188" s="1533"/>
      <c r="AT188" s="1533"/>
      <c r="AU188" s="1533"/>
      <c r="AV188" s="1533"/>
      <c r="AW188" s="1533"/>
      <c r="AX188" s="1533"/>
    </row>
    <row r="189" spans="1:69" s="154" customFormat="1" ht="16.5" customHeight="1">
      <c r="C189" s="1533" t="s">
        <v>227</v>
      </c>
      <c r="D189" s="1533"/>
      <c r="E189" s="1533"/>
      <c r="F189" s="1533"/>
      <c r="G189" s="1533"/>
      <c r="H189" s="1533"/>
      <c r="I189" s="1533"/>
      <c r="J189" s="1533"/>
      <c r="K189" s="1533"/>
      <c r="L189" s="1533"/>
      <c r="M189" s="1533"/>
      <c r="N189" s="1533"/>
      <c r="O189" s="1533"/>
      <c r="P189" s="1533"/>
      <c r="Q189" s="1533"/>
      <c r="R189" s="1533"/>
      <c r="S189" s="1533"/>
      <c r="T189" s="1533"/>
      <c r="U189" s="1533"/>
      <c r="V189" s="1533"/>
      <c r="W189" s="1533"/>
      <c r="X189" s="1533"/>
      <c r="Y189" s="1533"/>
      <c r="Z189" s="1533"/>
      <c r="AA189" s="1533"/>
      <c r="AB189" s="1533"/>
      <c r="AC189" s="1533"/>
      <c r="AD189" s="1533"/>
      <c r="AE189" s="1533"/>
      <c r="AF189" s="1533"/>
      <c r="AG189" s="1533"/>
      <c r="AH189" s="1533"/>
      <c r="AI189" s="1533"/>
      <c r="AJ189" s="1533"/>
      <c r="AK189" s="1533"/>
      <c r="AL189" s="1533"/>
      <c r="AM189" s="1533"/>
      <c r="AN189" s="1533"/>
      <c r="AO189" s="1533"/>
      <c r="AP189" s="1533"/>
      <c r="AQ189" s="1533"/>
      <c r="AR189" s="1533"/>
      <c r="AS189" s="1533"/>
      <c r="AT189" s="1533"/>
      <c r="AU189" s="1533"/>
      <c r="AV189" s="1533"/>
      <c r="AW189" s="1533"/>
      <c r="AX189" s="1533"/>
    </row>
    <row r="190" spans="1:69" s="154" customFormat="1" ht="16.5" customHeight="1">
      <c r="C190" s="1533" t="s">
        <v>228</v>
      </c>
      <c r="D190" s="1533"/>
      <c r="E190" s="1533"/>
      <c r="F190" s="1533"/>
      <c r="G190" s="1533"/>
      <c r="H190" s="1533"/>
      <c r="I190" s="1533"/>
      <c r="J190" s="1533"/>
      <c r="K190" s="1533"/>
      <c r="L190" s="1533"/>
      <c r="M190" s="1533"/>
      <c r="N190" s="1533"/>
      <c r="O190" s="1533"/>
      <c r="P190" s="1533"/>
      <c r="Q190" s="1533"/>
      <c r="R190" s="1533"/>
      <c r="S190" s="1533"/>
      <c r="T190" s="1533"/>
      <c r="U190" s="1533"/>
      <c r="V190" s="1533"/>
      <c r="W190" s="1533"/>
      <c r="X190" s="1533"/>
      <c r="Y190" s="1533"/>
      <c r="Z190" s="1533"/>
      <c r="AA190" s="1533"/>
      <c r="AB190" s="1533"/>
      <c r="AC190" s="1533"/>
      <c r="AD190" s="1533"/>
      <c r="AE190" s="1533"/>
      <c r="AF190" s="1533"/>
      <c r="AG190" s="1533"/>
      <c r="AH190" s="1533"/>
      <c r="AI190" s="1533"/>
      <c r="AJ190" s="1533"/>
      <c r="AK190" s="1533"/>
      <c r="AL190" s="1533"/>
      <c r="AM190" s="1533"/>
      <c r="AN190" s="1533"/>
      <c r="AO190" s="1533"/>
      <c r="AP190" s="1533"/>
      <c r="AQ190" s="1533"/>
      <c r="AR190" s="1533"/>
      <c r="AS190" s="1533"/>
      <c r="AT190" s="1533"/>
      <c r="AU190" s="1533"/>
      <c r="AV190" s="1533"/>
      <c r="AW190" s="1533"/>
      <c r="AX190" s="1533"/>
    </row>
    <row r="191" spans="1:69" s="154" customFormat="1" ht="8.25" customHeight="1"/>
    <row r="192" spans="1:69" s="154" customFormat="1" ht="21.95" customHeight="1">
      <c r="B192" s="16" t="s">
        <v>229</v>
      </c>
    </row>
    <row r="193" spans="2:87" s="154" customFormat="1" ht="21.95" customHeight="1">
      <c r="C193" s="1534" t="s">
        <v>25</v>
      </c>
      <c r="D193" s="1535"/>
      <c r="E193" s="1535"/>
      <c r="F193" s="1535"/>
      <c r="G193" s="1536"/>
      <c r="H193" s="1534" t="s">
        <v>230</v>
      </c>
      <c r="I193" s="1535"/>
      <c r="J193" s="1535"/>
      <c r="K193" s="1535"/>
      <c r="L193" s="1536"/>
      <c r="V193" s="156"/>
    </row>
    <row r="194" spans="2:87" s="154" customFormat="1" ht="21.95" customHeight="1">
      <c r="C194" s="1540" t="s">
        <v>44</v>
      </c>
      <c r="D194" s="1541"/>
      <c r="E194" s="1541"/>
      <c r="F194" s="1541"/>
      <c r="G194" s="1542"/>
      <c r="H194" s="1543" t="s">
        <v>38</v>
      </c>
      <c r="I194" s="1544"/>
      <c r="J194" s="1544"/>
      <c r="K194" s="1544"/>
      <c r="L194" s="1545"/>
    </row>
    <row r="195" spans="2:87" s="154" customFormat="1" ht="21.95" customHeight="1">
      <c r="C195" s="157" t="s">
        <v>231</v>
      </c>
    </row>
    <row r="196" spans="2:87" s="154" customFormat="1" ht="8.25" customHeight="1"/>
    <row r="197" spans="2:87" s="154" customFormat="1" ht="21.95" customHeight="1">
      <c r="B197" s="16" t="s">
        <v>232</v>
      </c>
    </row>
    <row r="198" spans="2:87" s="154" customFormat="1" ht="18" customHeight="1">
      <c r="C198" s="154" t="s">
        <v>233</v>
      </c>
    </row>
    <row r="199" spans="2:87" s="154" customFormat="1" ht="18" customHeight="1">
      <c r="D199" s="154" t="s">
        <v>26</v>
      </c>
      <c r="BB199" s="158"/>
      <c r="BC199" s="158"/>
      <c r="BD199" s="158"/>
      <c r="BE199" s="158"/>
      <c r="BF199" s="158"/>
      <c r="BG199" s="158"/>
      <c r="BH199" s="158"/>
      <c r="BI199" s="158"/>
      <c r="BJ199" s="158"/>
      <c r="BK199" s="158"/>
      <c r="BL199" s="158"/>
      <c r="BM199" s="158"/>
      <c r="BN199" s="158"/>
      <c r="BO199" s="158"/>
      <c r="BP199" s="158"/>
      <c r="BQ199" s="158"/>
      <c r="BR199" s="158"/>
      <c r="BS199" s="158"/>
      <c r="BT199" s="16"/>
      <c r="BU199" s="16"/>
      <c r="BV199" s="16"/>
      <c r="BW199" s="16"/>
      <c r="BX199" s="16"/>
      <c r="BY199" s="16"/>
      <c r="BZ199" s="16"/>
      <c r="CA199" s="16"/>
      <c r="CB199" s="2"/>
      <c r="CC199" s="2"/>
      <c r="CD199" s="2"/>
      <c r="CE199" s="2"/>
      <c r="CF199" s="2"/>
      <c r="CG199" s="2"/>
      <c r="CH199" s="2"/>
      <c r="CI199" s="2"/>
    </row>
    <row r="200" spans="2:87" s="2" customFormat="1" ht="32.25" customHeight="1">
      <c r="C200" s="1546" t="s">
        <v>44</v>
      </c>
      <c r="D200" s="1547"/>
      <c r="E200" s="1547"/>
      <c r="F200" s="1548" t="s">
        <v>27</v>
      </c>
      <c r="G200" s="1549"/>
      <c r="H200" s="1549"/>
      <c r="I200" s="1549"/>
      <c r="J200" s="1549"/>
      <c r="K200" s="1549"/>
      <c r="L200" s="1549"/>
      <c r="M200" s="1550"/>
      <c r="N200" s="1551"/>
      <c r="O200" s="1551"/>
      <c r="AX200" s="16"/>
      <c r="AY200" s="16"/>
      <c r="AZ200" s="16"/>
      <c r="BA200" s="16"/>
      <c r="BB200" s="16"/>
      <c r="BC200" s="16"/>
      <c r="BD200" s="16"/>
      <c r="BE200" s="16"/>
      <c r="BF200" s="16"/>
      <c r="BG200" s="16"/>
      <c r="BH200" s="16"/>
      <c r="BI200" s="16"/>
    </row>
    <row r="201" spans="2:87" s="2" customFormat="1" ht="8.25" customHeight="1">
      <c r="C201" s="159"/>
      <c r="D201" s="159"/>
      <c r="E201" s="159"/>
      <c r="F201" s="159"/>
      <c r="G201" s="159"/>
      <c r="H201" s="159"/>
      <c r="I201" s="159"/>
      <c r="J201" s="159"/>
      <c r="K201" s="159"/>
      <c r="L201" s="159"/>
      <c r="M201" s="159"/>
      <c r="N201" s="159"/>
      <c r="O201" s="159"/>
      <c r="P201" s="159"/>
      <c r="Q201" s="159"/>
      <c r="R201" s="159"/>
      <c r="S201" s="159"/>
      <c r="T201" s="159"/>
      <c r="U201" s="159"/>
      <c r="V201" s="159"/>
      <c r="W201" s="159"/>
      <c r="X201" s="159"/>
      <c r="Y201" s="159"/>
      <c r="Z201" s="159"/>
      <c r="AA201" s="159"/>
      <c r="AB201" s="159"/>
      <c r="AC201" s="159"/>
      <c r="AD201" s="159"/>
      <c r="AE201" s="159"/>
      <c r="AF201" s="159"/>
      <c r="AG201" s="159"/>
      <c r="AH201" s="159"/>
      <c r="AI201" s="159"/>
      <c r="AJ201" s="159"/>
      <c r="AK201" s="159"/>
      <c r="AL201" s="159"/>
      <c r="AM201" s="159"/>
      <c r="AN201" s="159"/>
      <c r="AO201" s="159"/>
      <c r="AP201" s="159"/>
      <c r="BB201" s="16"/>
      <c r="BC201" s="16"/>
      <c r="BD201" s="16"/>
      <c r="BE201" s="16"/>
      <c r="BF201" s="16"/>
      <c r="BG201" s="16"/>
      <c r="BH201" s="16"/>
      <c r="BI201" s="16"/>
      <c r="BJ201" s="16"/>
      <c r="BK201" s="16"/>
      <c r="BL201" s="16"/>
      <c r="BM201" s="16"/>
      <c r="BN201" s="16"/>
      <c r="BO201" s="16"/>
      <c r="BP201" s="16"/>
      <c r="BQ201" s="16"/>
      <c r="BR201" s="16"/>
      <c r="BS201" s="16"/>
      <c r="BT201" s="16"/>
      <c r="BU201" s="16"/>
      <c r="BV201" s="16"/>
      <c r="BW201" s="16"/>
      <c r="BX201" s="16"/>
      <c r="BY201" s="16"/>
      <c r="BZ201" s="16"/>
      <c r="CA201" s="16"/>
      <c r="CB201" s="16"/>
      <c r="CC201" s="16"/>
      <c r="CD201" s="16"/>
      <c r="CE201" s="16"/>
      <c r="CF201" s="16"/>
      <c r="CG201" s="16"/>
      <c r="CH201" s="16"/>
      <c r="CI201" s="16"/>
    </row>
    <row r="202" spans="2:87" s="2" customFormat="1" ht="21.95" customHeight="1">
      <c r="B202" s="1" t="s">
        <v>234</v>
      </c>
      <c r="C202" s="1"/>
      <c r="D202" s="1"/>
      <c r="BB202" s="16"/>
      <c r="BC202" s="16"/>
      <c r="BD202" s="16"/>
      <c r="BE202" s="16"/>
      <c r="BF202" s="16"/>
      <c r="BG202" s="16"/>
      <c r="BH202" s="16"/>
      <c r="BI202" s="16"/>
      <c r="BJ202" s="16"/>
      <c r="BK202" s="16"/>
      <c r="BL202" s="16"/>
      <c r="BM202" s="16"/>
      <c r="BN202" s="16"/>
      <c r="BO202" s="16"/>
      <c r="BP202" s="16"/>
      <c r="BQ202" s="16"/>
      <c r="BR202" s="16"/>
      <c r="BS202" s="16"/>
      <c r="BT202" s="16"/>
      <c r="BU202" s="16"/>
      <c r="BV202" s="16"/>
      <c r="BW202" s="16"/>
      <c r="BX202" s="16"/>
      <c r="BY202" s="16"/>
      <c r="BZ202" s="16"/>
      <c r="CA202" s="16"/>
      <c r="CB202" s="16"/>
      <c r="CC202" s="16"/>
      <c r="CD202" s="16"/>
      <c r="CE202" s="16"/>
      <c r="CF202" s="16"/>
      <c r="CG202" s="16"/>
      <c r="CH202" s="16"/>
      <c r="CI202" s="16"/>
    </row>
    <row r="203" spans="2:87" s="2" customFormat="1" ht="18" customHeight="1">
      <c r="B203" s="1"/>
      <c r="C203" s="1" t="s">
        <v>233</v>
      </c>
      <c r="D203" s="1"/>
      <c r="BB203" s="16"/>
      <c r="BC203" s="16"/>
      <c r="BD203" s="16"/>
      <c r="BE203" s="16"/>
      <c r="BF203" s="16"/>
      <c r="BG203" s="16"/>
      <c r="BH203" s="16"/>
      <c r="BI203" s="16"/>
      <c r="BJ203" s="16"/>
      <c r="BK203" s="16"/>
      <c r="BL203" s="16"/>
      <c r="BM203" s="16"/>
      <c r="BN203" s="16"/>
      <c r="BO203" s="16"/>
      <c r="BP203" s="16"/>
      <c r="BQ203" s="16"/>
      <c r="BR203" s="16"/>
      <c r="BS203" s="16"/>
      <c r="BT203" s="16"/>
      <c r="BU203" s="16"/>
      <c r="BV203" s="16"/>
      <c r="BW203" s="16"/>
      <c r="BX203" s="16"/>
      <c r="BY203" s="16"/>
      <c r="BZ203" s="16"/>
      <c r="CA203" s="16"/>
      <c r="CB203" s="16"/>
      <c r="CC203" s="16"/>
      <c r="CD203" s="16"/>
      <c r="CE203" s="16"/>
      <c r="CF203" s="16"/>
      <c r="CG203" s="16"/>
      <c r="CH203" s="16"/>
      <c r="CI203" s="16"/>
    </row>
    <row r="204" spans="2:87" s="2" customFormat="1" ht="18" customHeight="1">
      <c r="B204" s="1"/>
      <c r="C204" s="1"/>
      <c r="D204" s="1" t="s">
        <v>28</v>
      </c>
      <c r="E204" s="158"/>
      <c r="F204" s="158"/>
      <c r="G204" s="158"/>
      <c r="H204" s="158"/>
      <c r="I204" s="158"/>
      <c r="J204" s="158"/>
      <c r="K204" s="158"/>
      <c r="L204" s="158"/>
      <c r="M204" s="158"/>
      <c r="N204" s="158"/>
      <c r="O204" s="158"/>
      <c r="P204" s="158"/>
      <c r="Q204" s="158"/>
      <c r="R204" s="158"/>
      <c r="S204" s="158"/>
      <c r="T204" s="158"/>
      <c r="U204" s="158"/>
      <c r="V204" s="158"/>
      <c r="W204" s="158"/>
      <c r="X204" s="158"/>
      <c r="Y204" s="158"/>
      <c r="Z204" s="158"/>
      <c r="AA204" s="158"/>
      <c r="AB204" s="158"/>
      <c r="AC204" s="158"/>
      <c r="AD204" s="158"/>
      <c r="AE204" s="158"/>
      <c r="AF204" s="158"/>
      <c r="AH204" s="158"/>
      <c r="AI204" s="158"/>
      <c r="AJ204" s="158"/>
      <c r="AK204" s="158"/>
      <c r="AL204" s="158"/>
      <c r="AM204" s="158"/>
      <c r="AN204" s="158"/>
      <c r="AO204" s="158"/>
      <c r="AP204" s="158"/>
      <c r="AQ204" s="158"/>
      <c r="AR204" s="158"/>
      <c r="AS204" s="158"/>
      <c r="AT204" s="158"/>
      <c r="AU204" s="158"/>
      <c r="AV204" s="158"/>
      <c r="AW204" s="158"/>
      <c r="AX204" s="158"/>
      <c r="AY204" s="158"/>
      <c r="AZ204" s="158"/>
      <c r="BA204" s="158"/>
      <c r="BB204" s="16"/>
      <c r="BC204" s="16"/>
      <c r="BD204" s="16"/>
      <c r="BE204" s="16"/>
      <c r="BF204" s="16"/>
      <c r="BG204" s="16"/>
      <c r="BH204" s="16"/>
      <c r="BI204" s="16"/>
      <c r="BJ204" s="16"/>
      <c r="BK204" s="16"/>
      <c r="BL204" s="16"/>
      <c r="BM204" s="16"/>
      <c r="BN204" s="16"/>
      <c r="BO204" s="16"/>
      <c r="BP204" s="16"/>
      <c r="BQ204" s="16"/>
      <c r="BR204" s="16"/>
      <c r="BS204" s="16"/>
      <c r="BT204" s="16"/>
      <c r="BU204" s="16"/>
      <c r="BV204" s="16"/>
      <c r="BW204" s="16"/>
      <c r="BX204" s="16"/>
      <c r="BY204" s="16"/>
      <c r="BZ204" s="16"/>
      <c r="CA204" s="16"/>
      <c r="CB204" s="16"/>
      <c r="CC204" s="16"/>
      <c r="CD204" s="16"/>
      <c r="CE204" s="16"/>
      <c r="CF204" s="16"/>
      <c r="CG204" s="16"/>
      <c r="CH204" s="16"/>
      <c r="CI204" s="16"/>
    </row>
    <row r="205" spans="2:87" s="2" customFormat="1" ht="32.25" customHeight="1">
      <c r="C205" s="1546" t="s">
        <v>44</v>
      </c>
      <c r="D205" s="1547"/>
      <c r="E205" s="1547"/>
      <c r="F205" s="1552" t="s">
        <v>29</v>
      </c>
      <c r="G205" s="1553"/>
      <c r="H205" s="1553"/>
      <c r="I205" s="1553"/>
      <c r="J205" s="1553"/>
      <c r="K205" s="1553"/>
      <c r="L205" s="1553"/>
      <c r="M205" s="1553"/>
      <c r="N205" s="1554"/>
      <c r="AA205" s="158"/>
      <c r="BB205" s="16"/>
      <c r="BC205" s="16"/>
      <c r="BD205" s="16"/>
      <c r="BE205" s="16"/>
      <c r="BF205" s="16"/>
      <c r="BG205" s="16"/>
      <c r="BH205" s="16"/>
      <c r="BI205" s="16"/>
      <c r="BJ205" s="16"/>
      <c r="BK205" s="16"/>
      <c r="BL205" s="16"/>
      <c r="BM205" s="16"/>
      <c r="BN205" s="16"/>
    </row>
    <row r="206" spans="2:87" s="2" customFormat="1" ht="18" customHeight="1">
      <c r="C206" s="6" t="s">
        <v>235</v>
      </c>
      <c r="D206" s="159"/>
      <c r="E206" s="159"/>
      <c r="F206" s="159"/>
      <c r="G206" s="159"/>
      <c r="H206" s="159"/>
      <c r="I206" s="159"/>
      <c r="J206" s="159"/>
      <c r="K206" s="159"/>
      <c r="L206" s="159"/>
      <c r="M206" s="159"/>
      <c r="N206" s="159"/>
      <c r="O206" s="159"/>
      <c r="P206" s="159"/>
      <c r="Q206" s="159"/>
      <c r="R206" s="159"/>
      <c r="S206" s="159"/>
      <c r="T206" s="159"/>
      <c r="U206" s="159"/>
      <c r="V206" s="159"/>
      <c r="W206" s="159"/>
      <c r="X206" s="159"/>
      <c r="Y206" s="159"/>
      <c r="Z206" s="159"/>
      <c r="AA206" s="159"/>
      <c r="AB206" s="159"/>
      <c r="AC206" s="159"/>
      <c r="AD206" s="159"/>
      <c r="AE206" s="159"/>
      <c r="AF206" s="159"/>
      <c r="AG206" s="159"/>
      <c r="AH206" s="159"/>
      <c r="AJ206" s="127"/>
      <c r="AP206" s="127"/>
      <c r="BB206" s="16"/>
      <c r="BC206" s="16"/>
      <c r="BD206" s="16"/>
      <c r="BE206" s="16"/>
      <c r="BF206" s="16"/>
      <c r="BG206" s="16"/>
      <c r="BH206" s="16"/>
      <c r="BI206" s="16"/>
      <c r="BJ206" s="16"/>
      <c r="BK206" s="16"/>
      <c r="BL206" s="16"/>
      <c r="BM206" s="16"/>
      <c r="BN206" s="16"/>
      <c r="BO206" s="16"/>
      <c r="BP206" s="16"/>
      <c r="BQ206" s="16"/>
      <c r="BR206" s="16"/>
      <c r="BS206" s="16"/>
      <c r="BT206" s="16"/>
      <c r="BU206" s="16"/>
      <c r="BV206" s="16"/>
      <c r="BW206" s="16"/>
      <c r="BX206" s="16"/>
      <c r="BY206" s="16"/>
      <c r="BZ206" s="16"/>
      <c r="CA206" s="16"/>
      <c r="CB206" s="16"/>
      <c r="CC206" s="16"/>
      <c r="CD206" s="16"/>
      <c r="CE206" s="16"/>
      <c r="CF206" s="16"/>
      <c r="CG206" s="16"/>
      <c r="CH206" s="16"/>
      <c r="CI206" s="16"/>
    </row>
    <row r="207" spans="2:87" s="2" customFormat="1" ht="8.25" customHeight="1">
      <c r="C207" s="6"/>
      <c r="D207" s="159"/>
      <c r="E207" s="159"/>
      <c r="F207" s="159"/>
      <c r="G207" s="159"/>
      <c r="H207" s="159"/>
      <c r="I207" s="159"/>
      <c r="J207" s="159"/>
      <c r="K207" s="159"/>
      <c r="L207" s="159"/>
      <c r="M207" s="159"/>
      <c r="N207" s="159"/>
      <c r="O207" s="159"/>
      <c r="P207" s="159"/>
      <c r="Q207" s="159"/>
      <c r="R207" s="159"/>
      <c r="S207" s="159"/>
      <c r="T207" s="159"/>
      <c r="U207" s="159"/>
      <c r="V207" s="159"/>
      <c r="W207" s="159"/>
      <c r="X207" s="159"/>
      <c r="Y207" s="159"/>
      <c r="Z207" s="159"/>
      <c r="AA207" s="159"/>
      <c r="AB207" s="159"/>
      <c r="AC207" s="159"/>
      <c r="AD207" s="159"/>
      <c r="AE207" s="159"/>
      <c r="AF207" s="159"/>
      <c r="AG207" s="159"/>
      <c r="AH207" s="159"/>
      <c r="AJ207" s="127"/>
      <c r="AP207" s="127"/>
      <c r="BB207" s="16"/>
      <c r="BC207" s="16"/>
      <c r="BD207" s="16"/>
      <c r="BE207" s="16"/>
      <c r="BF207" s="16"/>
      <c r="BG207" s="16"/>
      <c r="BH207" s="16"/>
      <c r="BI207" s="16"/>
      <c r="BJ207" s="16"/>
      <c r="BK207" s="16"/>
      <c r="BL207" s="16"/>
      <c r="BM207" s="16"/>
      <c r="BN207" s="16"/>
      <c r="BO207" s="16"/>
      <c r="BP207" s="16"/>
      <c r="BQ207" s="16"/>
      <c r="BR207" s="16"/>
      <c r="BS207" s="16"/>
      <c r="BT207" s="16"/>
      <c r="BU207" s="16"/>
      <c r="BV207" s="16"/>
      <c r="BW207" s="16"/>
      <c r="BX207" s="16"/>
      <c r="BY207" s="16"/>
      <c r="BZ207" s="16"/>
      <c r="CA207" s="16"/>
      <c r="CB207" s="16"/>
      <c r="CC207" s="16"/>
      <c r="CD207" s="16"/>
      <c r="CE207" s="16"/>
      <c r="CF207" s="16"/>
      <c r="CG207" s="16"/>
      <c r="CH207" s="16"/>
      <c r="CI207" s="16"/>
    </row>
    <row r="208" spans="2:87" s="16" customFormat="1" ht="21.95" customHeight="1">
      <c r="B208" s="15" t="s">
        <v>236</v>
      </c>
      <c r="C208" s="15"/>
      <c r="D208" s="15"/>
      <c r="E208" s="15"/>
      <c r="F208" s="15"/>
      <c r="G208" s="15"/>
      <c r="H208" s="15"/>
      <c r="I208" s="15"/>
      <c r="J208" s="15"/>
      <c r="K208" s="15"/>
      <c r="L208" s="15"/>
      <c r="M208" s="15"/>
      <c r="N208" s="15"/>
      <c r="O208" s="15"/>
      <c r="P208" s="15"/>
      <c r="Q208" s="15"/>
      <c r="R208" s="15"/>
      <c r="S208" s="15"/>
      <c r="T208" s="15"/>
      <c r="U208" s="15"/>
      <c r="V208" s="15"/>
      <c r="W208" s="15"/>
      <c r="X208" s="15"/>
      <c r="Y208" s="15"/>
      <c r="Z208" s="15"/>
      <c r="AA208" s="15"/>
      <c r="AB208" s="15"/>
      <c r="AC208" s="15"/>
      <c r="AD208" s="15"/>
      <c r="AE208" s="15"/>
      <c r="AF208" s="15"/>
      <c r="AG208" s="15"/>
      <c r="AH208" s="15"/>
      <c r="AI208" s="15"/>
      <c r="AJ208" s="15"/>
      <c r="AK208" s="15"/>
      <c r="AL208" s="15"/>
      <c r="AM208" s="15"/>
      <c r="AN208" s="15"/>
      <c r="AO208" s="15"/>
      <c r="AP208" s="15"/>
      <c r="AQ208" s="15"/>
      <c r="AR208" s="15"/>
      <c r="AS208" s="15"/>
      <c r="AT208" s="15"/>
      <c r="AU208" s="15"/>
      <c r="AV208" s="15"/>
      <c r="AW208" s="15"/>
      <c r="AX208" s="15"/>
      <c r="AY208" s="15"/>
      <c r="AZ208" s="15"/>
      <c r="BA208" s="15"/>
    </row>
    <row r="209" spans="2:61" s="50" customFormat="1" ht="50.1" customHeight="1">
      <c r="B209" s="1537" t="s">
        <v>237</v>
      </c>
      <c r="C209" s="1537"/>
      <c r="D209" s="1537"/>
      <c r="E209" s="1537"/>
      <c r="F209" s="1537"/>
      <c r="G209" s="1537"/>
      <c r="H209" s="1537"/>
      <c r="I209" s="1537"/>
      <c r="J209" s="1537"/>
      <c r="K209" s="1537"/>
      <c r="L209" s="1537"/>
      <c r="M209" s="1537"/>
      <c r="N209" s="1537"/>
      <c r="O209" s="1537"/>
      <c r="P209" s="1537"/>
      <c r="Q209" s="1537"/>
      <c r="R209" s="1537"/>
      <c r="S209" s="1537"/>
      <c r="T209" s="1537"/>
      <c r="U209" s="1537"/>
      <c r="V209" s="1537"/>
      <c r="W209" s="1537"/>
      <c r="X209" s="1537"/>
      <c r="Y209" s="1537"/>
      <c r="Z209" s="1537"/>
      <c r="AA209" s="1537"/>
      <c r="AB209" s="1537"/>
      <c r="AC209" s="1537"/>
      <c r="AD209" s="1537"/>
      <c r="AE209" s="1537"/>
      <c r="AF209" s="1537"/>
      <c r="AG209" s="1537"/>
      <c r="AH209" s="1537"/>
      <c r="AI209" s="1537"/>
      <c r="AJ209" s="1537"/>
      <c r="AK209" s="1537"/>
      <c r="AL209" s="1537"/>
      <c r="AM209" s="1537"/>
      <c r="AN209" s="1537"/>
      <c r="AO209" s="1537"/>
      <c r="AP209" s="1537"/>
      <c r="AQ209" s="1537"/>
      <c r="AR209" s="1537"/>
      <c r="AS209" s="1537"/>
      <c r="AT209" s="1537"/>
      <c r="AU209" s="1537"/>
      <c r="AV209" s="1537"/>
      <c r="AW209" s="1537"/>
      <c r="AX209" s="1537"/>
      <c r="AY209" s="1537"/>
      <c r="AZ209" s="1537"/>
    </row>
    <row r="210" spans="2:61" s="16" customFormat="1" ht="32.1" customHeight="1">
      <c r="B210" s="1538">
        <v>1</v>
      </c>
      <c r="C210" s="1538"/>
      <c r="D210" s="1219" t="s">
        <v>238</v>
      </c>
      <c r="E210" s="1219"/>
      <c r="F210" s="1219"/>
      <c r="G210" s="1219"/>
      <c r="H210" s="1219"/>
      <c r="I210" s="1219"/>
      <c r="J210" s="1219"/>
      <c r="K210" s="1219"/>
      <c r="L210" s="1219"/>
      <c r="M210" s="1219"/>
      <c r="N210" s="1219"/>
      <c r="O210" s="1219"/>
      <c r="P210" s="1219"/>
      <c r="Q210" s="1219"/>
      <c r="R210" s="1219"/>
      <c r="S210" s="1538">
        <v>7</v>
      </c>
      <c r="T210" s="1538"/>
      <c r="U210" s="1219" t="s">
        <v>239</v>
      </c>
      <c r="V210" s="1219"/>
      <c r="W210" s="1219"/>
      <c r="X210" s="1219"/>
      <c r="Y210" s="1219"/>
      <c r="Z210" s="1219"/>
      <c r="AA210" s="1219"/>
      <c r="AB210" s="1219"/>
      <c r="AC210" s="1219"/>
      <c r="AD210" s="1219"/>
      <c r="AE210" s="1219"/>
      <c r="AF210" s="1219"/>
      <c r="AG210" s="1219"/>
      <c r="AH210" s="1219"/>
      <c r="AI210" s="1219"/>
      <c r="AJ210" s="1538">
        <v>13</v>
      </c>
      <c r="AK210" s="1538"/>
      <c r="AL210" s="1539" t="s">
        <v>240</v>
      </c>
      <c r="AM210" s="1219"/>
      <c r="AN210" s="1219"/>
      <c r="AO210" s="1219"/>
      <c r="AP210" s="1219"/>
      <c r="AQ210" s="1219"/>
      <c r="AR210" s="1219"/>
      <c r="AS210" s="1219"/>
      <c r="AT210" s="1219"/>
      <c r="AU210" s="1219"/>
      <c r="AV210" s="1219"/>
      <c r="AW210" s="1219"/>
      <c r="AX210" s="1219"/>
      <c r="AY210" s="1219"/>
      <c r="AZ210" s="1219"/>
      <c r="BA210" s="15"/>
    </row>
    <row r="211" spans="2:61" s="16" customFormat="1" ht="32.1" customHeight="1">
      <c r="B211" s="1538">
        <v>2</v>
      </c>
      <c r="C211" s="1538"/>
      <c r="D211" s="1219" t="s">
        <v>241</v>
      </c>
      <c r="E211" s="1219"/>
      <c r="F211" s="1219"/>
      <c r="G211" s="1219"/>
      <c r="H211" s="1219"/>
      <c r="I211" s="1219"/>
      <c r="J211" s="1219"/>
      <c r="K211" s="1219"/>
      <c r="L211" s="1219"/>
      <c r="M211" s="1219"/>
      <c r="N211" s="1219"/>
      <c r="O211" s="1219"/>
      <c r="P211" s="1219"/>
      <c r="Q211" s="1219"/>
      <c r="R211" s="1219"/>
      <c r="S211" s="1538">
        <v>8</v>
      </c>
      <c r="T211" s="1538"/>
      <c r="U211" s="1219" t="s">
        <v>242</v>
      </c>
      <c r="V211" s="1219"/>
      <c r="W211" s="1219"/>
      <c r="X211" s="1219"/>
      <c r="Y211" s="1219"/>
      <c r="Z211" s="1219"/>
      <c r="AA211" s="1219"/>
      <c r="AB211" s="1219"/>
      <c r="AC211" s="1219"/>
      <c r="AD211" s="1219"/>
      <c r="AE211" s="1219"/>
      <c r="AF211" s="1219"/>
      <c r="AG211" s="1219"/>
      <c r="AH211" s="1219"/>
      <c r="AI211" s="1219"/>
      <c r="AJ211" s="1538">
        <v>14</v>
      </c>
      <c r="AK211" s="1538"/>
      <c r="AL211" s="1539" t="s">
        <v>243</v>
      </c>
      <c r="AM211" s="1219"/>
      <c r="AN211" s="1219"/>
      <c r="AO211" s="1219"/>
      <c r="AP211" s="1219"/>
      <c r="AQ211" s="1219"/>
      <c r="AR211" s="1219"/>
      <c r="AS211" s="1219"/>
      <c r="AT211" s="1219"/>
      <c r="AU211" s="1219"/>
      <c r="AV211" s="1219"/>
      <c r="AW211" s="1219"/>
      <c r="AX211" s="1219"/>
      <c r="AY211" s="1219"/>
      <c r="AZ211" s="1219"/>
      <c r="BA211" s="15"/>
    </row>
    <row r="212" spans="2:61" s="16" customFormat="1" ht="32.1" customHeight="1">
      <c r="B212" s="1538">
        <v>3</v>
      </c>
      <c r="C212" s="1538"/>
      <c r="D212" s="1219" t="s">
        <v>244</v>
      </c>
      <c r="E212" s="1219"/>
      <c r="F212" s="1219"/>
      <c r="G212" s="1219"/>
      <c r="H212" s="1219"/>
      <c r="I212" s="1219"/>
      <c r="J212" s="1219"/>
      <c r="K212" s="1219"/>
      <c r="L212" s="1219"/>
      <c r="M212" s="1219"/>
      <c r="N212" s="1219"/>
      <c r="O212" s="1219"/>
      <c r="P212" s="1219"/>
      <c r="Q212" s="1219"/>
      <c r="R212" s="1219"/>
      <c r="S212" s="1538">
        <v>9</v>
      </c>
      <c r="T212" s="1538"/>
      <c r="U212" s="1219" t="s">
        <v>245</v>
      </c>
      <c r="V212" s="1219"/>
      <c r="W212" s="1219"/>
      <c r="X212" s="1219"/>
      <c r="Y212" s="1219"/>
      <c r="Z212" s="1219"/>
      <c r="AA212" s="1219"/>
      <c r="AB212" s="1219"/>
      <c r="AC212" s="1219"/>
      <c r="AD212" s="1219"/>
      <c r="AE212" s="1219"/>
      <c r="AF212" s="1219"/>
      <c r="AG212" s="1219"/>
      <c r="AH212" s="1219"/>
      <c r="AI212" s="1219"/>
      <c r="AJ212" s="1538">
        <v>15</v>
      </c>
      <c r="AK212" s="1538"/>
      <c r="AL212" s="1539" t="s">
        <v>246</v>
      </c>
      <c r="AM212" s="1219"/>
      <c r="AN212" s="1219"/>
      <c r="AO212" s="1219"/>
      <c r="AP212" s="1219"/>
      <c r="AQ212" s="1219"/>
      <c r="AR212" s="1219"/>
      <c r="AS212" s="1219"/>
      <c r="AT212" s="1219"/>
      <c r="AU212" s="1219"/>
      <c r="AV212" s="1219"/>
      <c r="AW212" s="1219"/>
      <c r="AX212" s="1219"/>
      <c r="AY212" s="1219"/>
      <c r="AZ212" s="1219"/>
      <c r="BA212" s="15"/>
      <c r="BB212" s="37"/>
      <c r="BC212" s="37"/>
      <c r="BD212" s="37"/>
      <c r="BE212" s="37"/>
      <c r="BF212" s="37"/>
      <c r="BG212" s="37"/>
      <c r="BH212" s="37"/>
      <c r="BI212" s="37"/>
    </row>
    <row r="213" spans="2:61" s="16" customFormat="1" ht="32.1" customHeight="1">
      <c r="B213" s="1538">
        <v>4</v>
      </c>
      <c r="C213" s="1538"/>
      <c r="D213" s="1219" t="s">
        <v>247</v>
      </c>
      <c r="E213" s="1219"/>
      <c r="F213" s="1219"/>
      <c r="G213" s="1219"/>
      <c r="H213" s="1219"/>
      <c r="I213" s="1219"/>
      <c r="J213" s="1219"/>
      <c r="K213" s="1219"/>
      <c r="L213" s="1219"/>
      <c r="M213" s="1219"/>
      <c r="N213" s="1219"/>
      <c r="O213" s="1219"/>
      <c r="P213" s="1219"/>
      <c r="Q213" s="1219"/>
      <c r="R213" s="1219"/>
      <c r="S213" s="1538">
        <v>10</v>
      </c>
      <c r="T213" s="1538"/>
      <c r="U213" s="1219" t="s">
        <v>248</v>
      </c>
      <c r="V213" s="1219"/>
      <c r="W213" s="1219"/>
      <c r="X213" s="1219"/>
      <c r="Y213" s="1219"/>
      <c r="Z213" s="1219"/>
      <c r="AA213" s="1219"/>
      <c r="AB213" s="1219"/>
      <c r="AC213" s="1219"/>
      <c r="AD213" s="1219"/>
      <c r="AE213" s="1219"/>
      <c r="AF213" s="1219"/>
      <c r="AG213" s="1219"/>
      <c r="AH213" s="1219"/>
      <c r="AI213" s="1219"/>
      <c r="AJ213" s="1538">
        <v>16</v>
      </c>
      <c r="AK213" s="1538"/>
      <c r="AL213" s="1219" t="s">
        <v>249</v>
      </c>
      <c r="AM213" s="1219"/>
      <c r="AN213" s="1219"/>
      <c r="AO213" s="1219"/>
      <c r="AP213" s="1219"/>
      <c r="AQ213" s="1219"/>
      <c r="AR213" s="1219"/>
      <c r="AS213" s="1219"/>
      <c r="AT213" s="1219"/>
      <c r="AU213" s="1219"/>
      <c r="AV213" s="1219"/>
      <c r="AW213" s="1219"/>
      <c r="AX213" s="1219"/>
      <c r="AY213" s="1219"/>
      <c r="AZ213" s="1219"/>
      <c r="BA213" s="15"/>
      <c r="BB213" s="37"/>
      <c r="BC213" s="37"/>
      <c r="BD213" s="37"/>
      <c r="BE213" s="37"/>
      <c r="BF213" s="37"/>
      <c r="BG213" s="37"/>
      <c r="BH213" s="37"/>
      <c r="BI213" s="37"/>
    </row>
    <row r="214" spans="2:61" s="16" customFormat="1" ht="32.1" customHeight="1">
      <c r="B214" s="1538">
        <v>5</v>
      </c>
      <c r="C214" s="1538"/>
      <c r="D214" s="1219" t="s">
        <v>250</v>
      </c>
      <c r="E214" s="1219"/>
      <c r="F214" s="1219"/>
      <c r="G214" s="1219"/>
      <c r="H214" s="1219"/>
      <c r="I214" s="1219"/>
      <c r="J214" s="1219"/>
      <c r="K214" s="1219"/>
      <c r="L214" s="1219"/>
      <c r="M214" s="1219"/>
      <c r="N214" s="1219"/>
      <c r="O214" s="1219"/>
      <c r="P214" s="1219"/>
      <c r="Q214" s="1219"/>
      <c r="R214" s="1219"/>
      <c r="S214" s="1538">
        <v>11</v>
      </c>
      <c r="T214" s="1538"/>
      <c r="U214" s="1219" t="s">
        <v>251</v>
      </c>
      <c r="V214" s="1219"/>
      <c r="W214" s="1219"/>
      <c r="X214" s="1219"/>
      <c r="Y214" s="1219"/>
      <c r="Z214" s="1219"/>
      <c r="AA214" s="1219"/>
      <c r="AB214" s="1219"/>
      <c r="AC214" s="1219"/>
      <c r="AD214" s="1219"/>
      <c r="AE214" s="1219"/>
      <c r="AF214" s="1219"/>
      <c r="AG214" s="1219"/>
      <c r="AH214" s="1219"/>
      <c r="AI214" s="1219"/>
      <c r="AJ214" s="1538">
        <v>17</v>
      </c>
      <c r="AK214" s="1538"/>
      <c r="AL214" s="1219"/>
      <c r="AM214" s="1219"/>
      <c r="AN214" s="1219"/>
      <c r="AO214" s="1219"/>
      <c r="AP214" s="1219"/>
      <c r="AQ214" s="1219"/>
      <c r="AR214" s="1219"/>
      <c r="AS214" s="1219"/>
      <c r="AT214" s="1219"/>
      <c r="AU214" s="1219"/>
      <c r="AV214" s="1219"/>
      <c r="AW214" s="1219"/>
      <c r="AX214" s="1219"/>
      <c r="AY214" s="1219"/>
      <c r="AZ214" s="1219"/>
      <c r="BA214" s="15"/>
      <c r="BB214" s="37"/>
      <c r="BC214" s="37"/>
      <c r="BD214" s="37"/>
      <c r="BE214" s="37"/>
      <c r="BF214" s="37"/>
      <c r="BG214" s="37"/>
      <c r="BH214" s="37"/>
      <c r="BI214" s="37"/>
    </row>
    <row r="215" spans="2:61" s="16" customFormat="1" ht="32.1" customHeight="1">
      <c r="B215" s="1538">
        <v>6</v>
      </c>
      <c r="C215" s="1538"/>
      <c r="D215" s="1219" t="s">
        <v>252</v>
      </c>
      <c r="E215" s="1219"/>
      <c r="F215" s="1219"/>
      <c r="G215" s="1219"/>
      <c r="H215" s="1219"/>
      <c r="I215" s="1219"/>
      <c r="J215" s="1219"/>
      <c r="K215" s="1219"/>
      <c r="L215" s="1219"/>
      <c r="M215" s="1219"/>
      <c r="N215" s="1219"/>
      <c r="O215" s="1219"/>
      <c r="P215" s="1219"/>
      <c r="Q215" s="1219"/>
      <c r="R215" s="1219"/>
      <c r="S215" s="1538">
        <v>12</v>
      </c>
      <c r="T215" s="1538"/>
      <c r="U215" s="1219" t="s">
        <v>253</v>
      </c>
      <c r="V215" s="1219"/>
      <c r="W215" s="1219"/>
      <c r="X215" s="1219"/>
      <c r="Y215" s="1219"/>
      <c r="Z215" s="1219"/>
      <c r="AA215" s="1219"/>
      <c r="AB215" s="1219"/>
      <c r="AC215" s="1219"/>
      <c r="AD215" s="1219"/>
      <c r="AE215" s="1219"/>
      <c r="AF215" s="1219"/>
      <c r="AG215" s="1219"/>
      <c r="AH215" s="1219"/>
      <c r="AI215" s="1219"/>
      <c r="AJ215" s="1538">
        <v>18</v>
      </c>
      <c r="AK215" s="1538"/>
      <c r="AL215" s="1219"/>
      <c r="AM215" s="1219"/>
      <c r="AN215" s="1219"/>
      <c r="AO215" s="1219"/>
      <c r="AP215" s="1219"/>
      <c r="AQ215" s="1219"/>
      <c r="AR215" s="1219"/>
      <c r="AS215" s="1219"/>
      <c r="AT215" s="1219"/>
      <c r="AU215" s="1219"/>
      <c r="AV215" s="1219"/>
      <c r="AW215" s="1219"/>
      <c r="AX215" s="1219"/>
      <c r="AY215" s="1219"/>
      <c r="AZ215" s="1219"/>
      <c r="BA215" s="15"/>
      <c r="BB215" s="37"/>
      <c r="BC215" s="37"/>
      <c r="BD215" s="37"/>
      <c r="BE215" s="37"/>
      <c r="BF215" s="37"/>
      <c r="BG215" s="37"/>
      <c r="BH215" s="37"/>
      <c r="BI215" s="37"/>
    </row>
    <row r="216" spans="2:61" s="16" customFormat="1" ht="21.95" customHeight="1">
      <c r="B216" s="1555" t="s">
        <v>30</v>
      </c>
      <c r="C216" s="1556"/>
      <c r="D216" s="1556"/>
      <c r="E216" s="1556"/>
      <c r="F216" s="1556"/>
      <c r="G216" s="1556"/>
      <c r="H216" s="1556"/>
      <c r="I216" s="1556"/>
      <c r="J216" s="1556"/>
      <c r="K216" s="1556"/>
      <c r="L216" s="1556"/>
      <c r="M216" s="1556"/>
      <c r="N216" s="1556"/>
      <c r="O216" s="1557"/>
      <c r="P216" s="1452" t="s">
        <v>31</v>
      </c>
      <c r="Q216" s="1452"/>
      <c r="R216" s="1452"/>
      <c r="S216" s="1452"/>
      <c r="T216" s="1452"/>
      <c r="U216" s="1452"/>
      <c r="V216" s="1452"/>
      <c r="W216" s="1452"/>
      <c r="X216" s="1452"/>
      <c r="Y216" s="1452"/>
      <c r="Z216" s="1452"/>
      <c r="AA216" s="1452"/>
      <c r="AB216" s="1452"/>
      <c r="AC216" s="1452"/>
      <c r="AD216" s="1452"/>
      <c r="AE216" s="1452"/>
      <c r="AF216" s="1452"/>
      <c r="AG216" s="1452"/>
      <c r="AH216" s="1452"/>
      <c r="AI216" s="1452"/>
      <c r="AJ216" s="1452"/>
      <c r="AK216" s="1452"/>
      <c r="AL216" s="1452"/>
      <c r="AM216" s="1452"/>
      <c r="AN216" s="1452"/>
      <c r="AO216" s="1452"/>
      <c r="AP216" s="1452"/>
      <c r="AQ216" s="1452"/>
      <c r="AR216" s="1452"/>
      <c r="AS216" s="1452"/>
      <c r="AT216" s="1452"/>
      <c r="AU216" s="1452"/>
      <c r="AV216" s="1452"/>
      <c r="AW216" s="1452"/>
      <c r="AX216" s="1452"/>
      <c r="AY216" s="1452"/>
      <c r="AZ216" s="1452"/>
    </row>
    <row r="217" spans="2:61" s="16" customFormat="1" ht="21.95" customHeight="1">
      <c r="B217" s="1360"/>
      <c r="C217" s="1361"/>
      <c r="D217" s="1361"/>
      <c r="E217" s="1361"/>
      <c r="F217" s="1361"/>
      <c r="G217" s="1361"/>
      <c r="H217" s="1361"/>
      <c r="I217" s="1361"/>
      <c r="J217" s="1361"/>
      <c r="K217" s="1361"/>
      <c r="L217" s="1361"/>
      <c r="M217" s="1361"/>
      <c r="N217" s="1361"/>
      <c r="O217" s="1362"/>
      <c r="P217" s="1360"/>
      <c r="Q217" s="1361"/>
      <c r="R217" s="1361"/>
      <c r="S217" s="1361"/>
      <c r="T217" s="1361"/>
      <c r="U217" s="1361"/>
      <c r="V217" s="1361"/>
      <c r="W217" s="1361"/>
      <c r="X217" s="1361"/>
      <c r="Y217" s="1361"/>
      <c r="Z217" s="1361"/>
      <c r="AA217" s="1361"/>
      <c r="AB217" s="1361"/>
      <c r="AC217" s="1361"/>
      <c r="AD217" s="1361"/>
      <c r="AE217" s="1361"/>
      <c r="AF217" s="1361"/>
      <c r="AG217" s="1361"/>
      <c r="AH217" s="1361"/>
      <c r="AI217" s="1361"/>
      <c r="AJ217" s="1361"/>
      <c r="AK217" s="1361"/>
      <c r="AL217" s="1361"/>
      <c r="AM217" s="1361"/>
      <c r="AN217" s="1361"/>
      <c r="AO217" s="1361"/>
      <c r="AP217" s="1361"/>
      <c r="AQ217" s="1361"/>
      <c r="AR217" s="1361"/>
      <c r="AS217" s="1361"/>
      <c r="AT217" s="1361"/>
      <c r="AU217" s="1361"/>
      <c r="AV217" s="1361"/>
      <c r="AW217" s="1361"/>
      <c r="AX217" s="1361"/>
      <c r="AY217" s="1361"/>
      <c r="AZ217" s="1362"/>
    </row>
    <row r="218" spans="2:61" s="16" customFormat="1" ht="21.95" customHeight="1">
      <c r="B218" s="1366"/>
      <c r="C218" s="1367"/>
      <c r="D218" s="1367"/>
      <c r="E218" s="1367"/>
      <c r="F218" s="1367"/>
      <c r="G218" s="1367"/>
      <c r="H218" s="1367"/>
      <c r="I218" s="1367"/>
      <c r="J218" s="1367"/>
      <c r="K218" s="1367"/>
      <c r="L218" s="1367"/>
      <c r="M218" s="1367"/>
      <c r="N218" s="1367"/>
      <c r="O218" s="1368"/>
      <c r="P218" s="1366"/>
      <c r="Q218" s="1367"/>
      <c r="R218" s="1367"/>
      <c r="S218" s="1367"/>
      <c r="T218" s="1367"/>
      <c r="U218" s="1367"/>
      <c r="V218" s="1367"/>
      <c r="W218" s="1367"/>
      <c r="X218" s="1367"/>
      <c r="Y218" s="1367"/>
      <c r="Z218" s="1367"/>
      <c r="AA218" s="1367"/>
      <c r="AB218" s="1367"/>
      <c r="AC218" s="1367"/>
      <c r="AD218" s="1367"/>
      <c r="AE218" s="1367"/>
      <c r="AF218" s="1367"/>
      <c r="AG218" s="1367"/>
      <c r="AH218" s="1367"/>
      <c r="AI218" s="1367"/>
      <c r="AJ218" s="1367"/>
      <c r="AK218" s="1367"/>
      <c r="AL218" s="1367"/>
      <c r="AM218" s="1367"/>
      <c r="AN218" s="1367"/>
      <c r="AO218" s="1367"/>
      <c r="AP218" s="1367"/>
      <c r="AQ218" s="1367"/>
      <c r="AR218" s="1367"/>
      <c r="AS218" s="1367"/>
      <c r="AT218" s="1367"/>
      <c r="AU218" s="1367"/>
      <c r="AV218" s="1367"/>
      <c r="AW218" s="1367"/>
      <c r="AX218" s="1367"/>
      <c r="AY218" s="1367"/>
      <c r="AZ218" s="1368"/>
    </row>
  </sheetData>
  <dataConsolidate/>
  <mergeCells count="506">
    <mergeCell ref="B216:O216"/>
    <mergeCell ref="P216:AZ216"/>
    <mergeCell ref="B217:O218"/>
    <mergeCell ref="P217:AZ218"/>
    <mergeCell ref="B215:C215"/>
    <mergeCell ref="D215:R215"/>
    <mergeCell ref="S215:T215"/>
    <mergeCell ref="U215:AI215"/>
    <mergeCell ref="AJ215:AK215"/>
    <mergeCell ref="AL215:AZ215"/>
    <mergeCell ref="B214:C214"/>
    <mergeCell ref="D214:R214"/>
    <mergeCell ref="S214:T214"/>
    <mergeCell ref="U214:AI214"/>
    <mergeCell ref="AJ214:AK214"/>
    <mergeCell ref="AL214:AZ214"/>
    <mergeCell ref="B213:C213"/>
    <mergeCell ref="D213:R213"/>
    <mergeCell ref="S213:T213"/>
    <mergeCell ref="U213:AI213"/>
    <mergeCell ref="AJ213:AK213"/>
    <mergeCell ref="AL213:AZ213"/>
    <mergeCell ref="B212:C212"/>
    <mergeCell ref="D212:R212"/>
    <mergeCell ref="S212:T212"/>
    <mergeCell ref="U212:AI212"/>
    <mergeCell ref="AJ212:AK212"/>
    <mergeCell ref="AL212:AZ212"/>
    <mergeCell ref="B211:C211"/>
    <mergeCell ref="D211:R211"/>
    <mergeCell ref="S211:T211"/>
    <mergeCell ref="U211:AI211"/>
    <mergeCell ref="AJ211:AK211"/>
    <mergeCell ref="AL211:AZ211"/>
    <mergeCell ref="B209:AZ209"/>
    <mergeCell ref="B210:C210"/>
    <mergeCell ref="D210:R210"/>
    <mergeCell ref="S210:T210"/>
    <mergeCell ref="U210:AI210"/>
    <mergeCell ref="AJ210:AK210"/>
    <mergeCell ref="AL210:AZ210"/>
    <mergeCell ref="C194:G194"/>
    <mergeCell ref="H194:L194"/>
    <mergeCell ref="C200:E200"/>
    <mergeCell ref="F200:M200"/>
    <mergeCell ref="N200:O200"/>
    <mergeCell ref="C205:E205"/>
    <mergeCell ref="F205:N205"/>
    <mergeCell ref="C185:E185"/>
    <mergeCell ref="F185:Z185"/>
    <mergeCell ref="C188:AX188"/>
    <mergeCell ref="C189:AX189"/>
    <mergeCell ref="C190:AX190"/>
    <mergeCell ref="C193:G193"/>
    <mergeCell ref="H193:L193"/>
    <mergeCell ref="F182:I182"/>
    <mergeCell ref="J182:N182"/>
    <mergeCell ref="O182:S182"/>
    <mergeCell ref="T182:X182"/>
    <mergeCell ref="AF182:AI182"/>
    <mergeCell ref="AJ182:AM182"/>
    <mergeCell ref="AF178:AI178"/>
    <mergeCell ref="AJ178:AM178"/>
    <mergeCell ref="B179:E182"/>
    <mergeCell ref="F180:I180"/>
    <mergeCell ref="J180:N180"/>
    <mergeCell ref="O180:S180"/>
    <mergeCell ref="T180:X180"/>
    <mergeCell ref="AF180:AI180"/>
    <mergeCell ref="AJ180:AM180"/>
    <mergeCell ref="B174:G174"/>
    <mergeCell ref="H174:M174"/>
    <mergeCell ref="N174:S174"/>
    <mergeCell ref="T174:Y174"/>
    <mergeCell ref="Z174:AD174"/>
    <mergeCell ref="B177:E178"/>
    <mergeCell ref="F177:I178"/>
    <mergeCell ref="J177:X177"/>
    <mergeCell ref="J178:N178"/>
    <mergeCell ref="O178:S178"/>
    <mergeCell ref="T178:X178"/>
    <mergeCell ref="B166:BA166"/>
    <mergeCell ref="B173:G173"/>
    <mergeCell ref="H173:M173"/>
    <mergeCell ref="N173:S173"/>
    <mergeCell ref="T173:Y173"/>
    <mergeCell ref="Z173:AD173"/>
    <mergeCell ref="G160:L160"/>
    <mergeCell ref="M160:R160"/>
    <mergeCell ref="AE160:AL164"/>
    <mergeCell ref="B161:F164"/>
    <mergeCell ref="S161:AD164"/>
    <mergeCell ref="G162:L162"/>
    <mergeCell ref="M162:R162"/>
    <mergeCell ref="G164:L164"/>
    <mergeCell ref="M164:R164"/>
    <mergeCell ref="B165:BA165"/>
    <mergeCell ref="AR155:AU155"/>
    <mergeCell ref="B158:F158"/>
    <mergeCell ref="G158:R158"/>
    <mergeCell ref="S158:AD158"/>
    <mergeCell ref="AE158:AL159"/>
    <mergeCell ref="B159:F159"/>
    <mergeCell ref="G159:R159"/>
    <mergeCell ref="S159:AD159"/>
    <mergeCell ref="AH146:AZ146"/>
    <mergeCell ref="B152:G153"/>
    <mergeCell ref="H152:S153"/>
    <mergeCell ref="T152:X153"/>
    <mergeCell ref="B154:G154"/>
    <mergeCell ref="H154:S154"/>
    <mergeCell ref="T154:X154"/>
    <mergeCell ref="B146:J146"/>
    <mergeCell ref="K146:O146"/>
    <mergeCell ref="P146:T146"/>
    <mergeCell ref="U146:Y146"/>
    <mergeCell ref="Z146:AB146"/>
    <mergeCell ref="AC146:AG146"/>
    <mergeCell ref="C145:J145"/>
    <mergeCell ref="K145:O145"/>
    <mergeCell ref="P145:T145"/>
    <mergeCell ref="U145:Y145"/>
    <mergeCell ref="Z145:AB145"/>
    <mergeCell ref="AC145:AG145"/>
    <mergeCell ref="AH145:AZ145"/>
    <mergeCell ref="D144:J144"/>
    <mergeCell ref="K144:O144"/>
    <mergeCell ref="P144:T144"/>
    <mergeCell ref="U144:Y144"/>
    <mergeCell ref="Z144:AB144"/>
    <mergeCell ref="AC144:AG144"/>
    <mergeCell ref="C142:AZ142"/>
    <mergeCell ref="C143:C144"/>
    <mergeCell ref="D143:J143"/>
    <mergeCell ref="K143:O143"/>
    <mergeCell ref="P143:T143"/>
    <mergeCell ref="U143:Y143"/>
    <mergeCell ref="Z143:AB143"/>
    <mergeCell ref="AC143:AG143"/>
    <mergeCell ref="AH143:AZ143"/>
    <mergeCell ref="AH144:AZ144"/>
    <mergeCell ref="AH139:AZ139"/>
    <mergeCell ref="D140:J140"/>
    <mergeCell ref="D138:J138"/>
    <mergeCell ref="K138:O138"/>
    <mergeCell ref="P138:T138"/>
    <mergeCell ref="U138:Y138"/>
    <mergeCell ref="Z138:AB138"/>
    <mergeCell ref="AC138:AG138"/>
    <mergeCell ref="AH141:AZ141"/>
    <mergeCell ref="C141:J141"/>
    <mergeCell ref="K141:O141"/>
    <mergeCell ref="P141:T141"/>
    <mergeCell ref="U141:Y141"/>
    <mergeCell ref="Z141:AB141"/>
    <mergeCell ref="AC141:AG141"/>
    <mergeCell ref="B135:AZ135"/>
    <mergeCell ref="B136:B140"/>
    <mergeCell ref="C136:AZ136"/>
    <mergeCell ref="D137:J137"/>
    <mergeCell ref="K137:O137"/>
    <mergeCell ref="P137:T137"/>
    <mergeCell ref="U137:Y137"/>
    <mergeCell ref="Z137:AB137"/>
    <mergeCell ref="AC137:AG137"/>
    <mergeCell ref="AH137:AZ137"/>
    <mergeCell ref="K140:O140"/>
    <mergeCell ref="P140:T140"/>
    <mergeCell ref="U140:Y140"/>
    <mergeCell ref="Z140:AB140"/>
    <mergeCell ref="AC140:AG140"/>
    <mergeCell ref="AH140:AZ140"/>
    <mergeCell ref="AH138:AZ138"/>
    <mergeCell ref="C139:C140"/>
    <mergeCell ref="D139:J139"/>
    <mergeCell ref="K139:O139"/>
    <mergeCell ref="P139:T139"/>
    <mergeCell ref="U139:Y139"/>
    <mergeCell ref="Z139:AB139"/>
    <mergeCell ref="AC139:AG139"/>
    <mergeCell ref="B133:J134"/>
    <mergeCell ref="K133:O134"/>
    <mergeCell ref="P133:T134"/>
    <mergeCell ref="U133:AG133"/>
    <mergeCell ref="AH133:AZ134"/>
    <mergeCell ref="U134:Y134"/>
    <mergeCell ref="Z134:AB134"/>
    <mergeCell ref="AC134:AG134"/>
    <mergeCell ref="B126:I126"/>
    <mergeCell ref="X126:AA126"/>
    <mergeCell ref="AB126:AE126"/>
    <mergeCell ref="AF126:AI126"/>
    <mergeCell ref="AJ126:AM126"/>
    <mergeCell ref="AN126:AQ126"/>
    <mergeCell ref="AJ124:AM124"/>
    <mergeCell ref="AN124:AQ124"/>
    <mergeCell ref="AR124:AU124"/>
    <mergeCell ref="AV124:AY124"/>
    <mergeCell ref="B125:I125"/>
    <mergeCell ref="J125:K126"/>
    <mergeCell ref="L125:L126"/>
    <mergeCell ref="M125:T126"/>
    <mergeCell ref="U125:V126"/>
    <mergeCell ref="W125:W126"/>
    <mergeCell ref="AR126:AU126"/>
    <mergeCell ref="AV126:AY126"/>
    <mergeCell ref="B116:G118"/>
    <mergeCell ref="H116:L118"/>
    <mergeCell ref="M116:R118"/>
    <mergeCell ref="S116:AB118"/>
    <mergeCell ref="AC116:AL118"/>
    <mergeCell ref="B122:I122"/>
    <mergeCell ref="J122:L124"/>
    <mergeCell ref="M122:W122"/>
    <mergeCell ref="X122:AA124"/>
    <mergeCell ref="AB122:AY122"/>
    <mergeCell ref="AJ123:AK123"/>
    <mergeCell ref="AL123:AM123"/>
    <mergeCell ref="AO123:AP123"/>
    <mergeCell ref="AR123:AS123"/>
    <mergeCell ref="AT123:AU123"/>
    <mergeCell ref="AW123:AX123"/>
    <mergeCell ref="B123:I124"/>
    <mergeCell ref="M123:T124"/>
    <mergeCell ref="U123:W124"/>
    <mergeCell ref="AB123:AC123"/>
    <mergeCell ref="AD123:AE123"/>
    <mergeCell ref="AG123:AH123"/>
    <mergeCell ref="AB124:AE124"/>
    <mergeCell ref="AF124:AI124"/>
    <mergeCell ref="B115:G115"/>
    <mergeCell ref="H115:L115"/>
    <mergeCell ref="M115:R115"/>
    <mergeCell ref="S115:AB115"/>
    <mergeCell ref="AC115:AL115"/>
    <mergeCell ref="W110:Y110"/>
    <mergeCell ref="Z110:AB110"/>
    <mergeCell ref="AC110:AE110"/>
    <mergeCell ref="AF110:AH110"/>
    <mergeCell ref="AI110:AK110"/>
    <mergeCell ref="AL110:AN110"/>
    <mergeCell ref="AU108:AW108"/>
    <mergeCell ref="B110:D110"/>
    <mergeCell ref="E110:G110"/>
    <mergeCell ref="H110:J110"/>
    <mergeCell ref="K110:M110"/>
    <mergeCell ref="N110:P110"/>
    <mergeCell ref="Q110:S110"/>
    <mergeCell ref="T110:V110"/>
    <mergeCell ref="W108:Y108"/>
    <mergeCell ref="Z108:AB108"/>
    <mergeCell ref="AC108:AE108"/>
    <mergeCell ref="AF108:AH108"/>
    <mergeCell ref="AI108:AK108"/>
    <mergeCell ref="AL108:AN108"/>
    <mergeCell ref="AO110:AQ110"/>
    <mergeCell ref="AR110:AT110"/>
    <mergeCell ref="AU110:AW110"/>
    <mergeCell ref="B108:D108"/>
    <mergeCell ref="E108:G108"/>
    <mergeCell ref="H108:J108"/>
    <mergeCell ref="K108:M108"/>
    <mergeCell ref="N108:P108"/>
    <mergeCell ref="Q108:S108"/>
    <mergeCell ref="T108:V108"/>
    <mergeCell ref="AO108:AQ108"/>
    <mergeCell ref="AR108:AT108"/>
    <mergeCell ref="R99:T99"/>
    <mergeCell ref="U99:V100"/>
    <mergeCell ref="W99:Y99"/>
    <mergeCell ref="Z99:AA100"/>
    <mergeCell ref="AB99:AD99"/>
    <mergeCell ref="AE99:AF100"/>
    <mergeCell ref="B106:M106"/>
    <mergeCell ref="N106:AW106"/>
    <mergeCell ref="E107:F107"/>
    <mergeCell ref="H107:I107"/>
    <mergeCell ref="N107:Q107"/>
    <mergeCell ref="R107:S107"/>
    <mergeCell ref="U107:V107"/>
    <mergeCell ref="Z107:AC107"/>
    <mergeCell ref="AD107:AE107"/>
    <mergeCell ref="AG107:AH107"/>
    <mergeCell ref="AL107:AO107"/>
    <mergeCell ref="AP107:AQ107"/>
    <mergeCell ref="AS107:AT107"/>
    <mergeCell ref="B99:E100"/>
    <mergeCell ref="F99:G100"/>
    <mergeCell ref="H99:J99"/>
    <mergeCell ref="K99:L100"/>
    <mergeCell ref="M99:O99"/>
    <mergeCell ref="P99:Q100"/>
    <mergeCell ref="AB97:AE97"/>
    <mergeCell ref="AF97:AG97"/>
    <mergeCell ref="AI97:AJ97"/>
    <mergeCell ref="B98:G98"/>
    <mergeCell ref="H98:L98"/>
    <mergeCell ref="M98:Q98"/>
    <mergeCell ref="R98:V98"/>
    <mergeCell ref="W98:AA98"/>
    <mergeCell ref="AB98:AF98"/>
    <mergeCell ref="AG98:AK98"/>
    <mergeCell ref="AG99:AI99"/>
    <mergeCell ref="AJ99:AK100"/>
    <mergeCell ref="H100:J100"/>
    <mergeCell ref="M100:O100"/>
    <mergeCell ref="R100:T100"/>
    <mergeCell ref="W100:Y100"/>
    <mergeCell ref="AB100:AD100"/>
    <mergeCell ref="AG100:AI100"/>
    <mergeCell ref="B96:G96"/>
    <mergeCell ref="H96:AK96"/>
    <mergeCell ref="B97:C97"/>
    <mergeCell ref="E97:F97"/>
    <mergeCell ref="H97:K97"/>
    <mergeCell ref="L97:M97"/>
    <mergeCell ref="O97:P97"/>
    <mergeCell ref="R97:U97"/>
    <mergeCell ref="V97:W97"/>
    <mergeCell ref="Y97:Z97"/>
    <mergeCell ref="Z80:AA80"/>
    <mergeCell ref="AB80:AC80"/>
    <mergeCell ref="AD80:AG80"/>
    <mergeCell ref="AB81:AD81"/>
    <mergeCell ref="AE81:AF81"/>
    <mergeCell ref="B84:AZ91"/>
    <mergeCell ref="C78:T78"/>
    <mergeCell ref="U78:AA78"/>
    <mergeCell ref="AB78:AG78"/>
    <mergeCell ref="C79:G81"/>
    <mergeCell ref="I79:M81"/>
    <mergeCell ref="P79:T81"/>
    <mergeCell ref="U79:Y81"/>
    <mergeCell ref="AB79:AC79"/>
    <mergeCell ref="AD79:AG79"/>
    <mergeCell ref="N80:O80"/>
    <mergeCell ref="N75:O75"/>
    <mergeCell ref="Z75:AA75"/>
    <mergeCell ref="AB75:AC75"/>
    <mergeCell ref="AD75:AG75"/>
    <mergeCell ref="AB76:AD76"/>
    <mergeCell ref="AE76:AF76"/>
    <mergeCell ref="AB65:AK65"/>
    <mergeCell ref="C73:T73"/>
    <mergeCell ref="U73:AA73"/>
    <mergeCell ref="AB73:AG73"/>
    <mergeCell ref="C74:G76"/>
    <mergeCell ref="I74:M76"/>
    <mergeCell ref="P74:T76"/>
    <mergeCell ref="U74:Y76"/>
    <mergeCell ref="AB74:AC74"/>
    <mergeCell ref="AD74:AG74"/>
    <mergeCell ref="C63:F65"/>
    <mergeCell ref="G63:M63"/>
    <mergeCell ref="N63:O63"/>
    <mergeCell ref="Q63:R63"/>
    <mergeCell ref="T63:W63"/>
    <mergeCell ref="Y63:AA63"/>
    <mergeCell ref="AB63:AK63"/>
    <mergeCell ref="G64:M64"/>
    <mergeCell ref="N64:O64"/>
    <mergeCell ref="Q64:R64"/>
    <mergeCell ref="T64:W64"/>
    <mergeCell ref="Y64:AA64"/>
    <mergeCell ref="AB64:AK64"/>
    <mergeCell ref="G65:M65"/>
    <mergeCell ref="N65:O65"/>
    <mergeCell ref="Q65:R65"/>
    <mergeCell ref="T65:W65"/>
    <mergeCell ref="Y65:AA65"/>
    <mergeCell ref="C61:M61"/>
    <mergeCell ref="N61:P61"/>
    <mergeCell ref="Q61:S61"/>
    <mergeCell ref="T61:X61"/>
    <mergeCell ref="D62:M62"/>
    <mergeCell ref="N62:O62"/>
    <mergeCell ref="Q62:R62"/>
    <mergeCell ref="T62:W62"/>
    <mergeCell ref="C57:F59"/>
    <mergeCell ref="G57:M57"/>
    <mergeCell ref="N57:P57"/>
    <mergeCell ref="Q57:AB57"/>
    <mergeCell ref="G58:M58"/>
    <mergeCell ref="N58:P58"/>
    <mergeCell ref="Q58:AB58"/>
    <mergeCell ref="G59:M59"/>
    <mergeCell ref="N59:P59"/>
    <mergeCell ref="Q59:AB59"/>
    <mergeCell ref="Y62:AA62"/>
    <mergeCell ref="AB62:AK62"/>
    <mergeCell ref="C55:M55"/>
    <mergeCell ref="D56:M56"/>
    <mergeCell ref="N56:P56"/>
    <mergeCell ref="Q56:AB56"/>
    <mergeCell ref="AI48:AL48"/>
    <mergeCell ref="AM48:AN48"/>
    <mergeCell ref="B51:I51"/>
    <mergeCell ref="B52:I53"/>
    <mergeCell ref="J52:K52"/>
    <mergeCell ref="L52:R52"/>
    <mergeCell ref="S52:T52"/>
    <mergeCell ref="U52:AB52"/>
    <mergeCell ref="J53:K53"/>
    <mergeCell ref="R48:U48"/>
    <mergeCell ref="V48:W48"/>
    <mergeCell ref="X48:AA48"/>
    <mergeCell ref="AB48:AC48"/>
    <mergeCell ref="AD48:AF48"/>
    <mergeCell ref="AG48:AH48"/>
    <mergeCell ref="AG47:AH47"/>
    <mergeCell ref="AI47:AL47"/>
    <mergeCell ref="AM47:AN47"/>
    <mergeCell ref="B48:F48"/>
    <mergeCell ref="G48:J48"/>
    <mergeCell ref="K48:L48"/>
    <mergeCell ref="M48:O48"/>
    <mergeCell ref="P48:Q48"/>
    <mergeCell ref="L53:R53"/>
    <mergeCell ref="S53:T53"/>
    <mergeCell ref="U53:AB53"/>
    <mergeCell ref="J51:R51"/>
    <mergeCell ref="AM46:AN46"/>
    <mergeCell ref="AO46:AZ46"/>
    <mergeCell ref="B47:F47"/>
    <mergeCell ref="G47:J47"/>
    <mergeCell ref="K47:L47"/>
    <mergeCell ref="M47:O47"/>
    <mergeCell ref="P47:Q47"/>
    <mergeCell ref="R47:U47"/>
    <mergeCell ref="V47:W47"/>
    <mergeCell ref="X47:AA47"/>
    <mergeCell ref="V46:W46"/>
    <mergeCell ref="X46:AA46"/>
    <mergeCell ref="AB46:AC46"/>
    <mergeCell ref="AD46:AF46"/>
    <mergeCell ref="AG46:AH46"/>
    <mergeCell ref="AI46:AL46"/>
    <mergeCell ref="B46:F46"/>
    <mergeCell ref="G46:J46"/>
    <mergeCell ref="K46:L46"/>
    <mergeCell ref="M46:O46"/>
    <mergeCell ref="P46:Q46"/>
    <mergeCell ref="R46:U46"/>
    <mergeCell ref="AB47:AC47"/>
    <mergeCell ref="AD47:AF47"/>
    <mergeCell ref="AH44:AI44"/>
    <mergeCell ref="AO44:AZ45"/>
    <mergeCell ref="G45:L45"/>
    <mergeCell ref="M45:Q45"/>
    <mergeCell ref="R45:W45"/>
    <mergeCell ref="X45:AC45"/>
    <mergeCell ref="AD45:AH45"/>
    <mergeCell ref="AI45:AN45"/>
    <mergeCell ref="B44:F45"/>
    <mergeCell ref="G44:M44"/>
    <mergeCell ref="N44:O44"/>
    <mergeCell ref="Q44:R44"/>
    <mergeCell ref="X44:AD44"/>
    <mergeCell ref="AE44:AF44"/>
    <mergeCell ref="B40:H41"/>
    <mergeCell ref="J40:Q40"/>
    <mergeCell ref="S40:AD40"/>
    <mergeCell ref="AF40:AJ40"/>
    <mergeCell ref="AL40:AQ40"/>
    <mergeCell ref="AS40:AW40"/>
    <mergeCell ref="D38:H38"/>
    <mergeCell ref="I38:AA38"/>
    <mergeCell ref="AD38:AG38"/>
    <mergeCell ref="AH38:AZ38"/>
    <mergeCell ref="D39:H39"/>
    <mergeCell ref="I39:AA39"/>
    <mergeCell ref="AD39:AG39"/>
    <mergeCell ref="AH39:AZ39"/>
    <mergeCell ref="B36:C39"/>
    <mergeCell ref="D36:H36"/>
    <mergeCell ref="I36:AA36"/>
    <mergeCell ref="AB36:AC39"/>
    <mergeCell ref="AD36:AG36"/>
    <mergeCell ref="AH36:AZ36"/>
    <mergeCell ref="D37:H37"/>
    <mergeCell ref="I37:AA37"/>
    <mergeCell ref="AD37:AG37"/>
    <mergeCell ref="AH37:AZ37"/>
    <mergeCell ref="B34:H34"/>
    <mergeCell ref="I34:AA34"/>
    <mergeCell ref="AB34:AC35"/>
    <mergeCell ref="AD34:AG34"/>
    <mergeCell ref="AH34:AZ34"/>
    <mergeCell ref="B35:H35"/>
    <mergeCell ref="I35:AA35"/>
    <mergeCell ref="AD35:AG35"/>
    <mergeCell ref="AH35:AZ35"/>
    <mergeCell ref="B11:AZ13"/>
    <mergeCell ref="B16:AZ19"/>
    <mergeCell ref="B23:AZ25"/>
    <mergeCell ref="B28:AZ30"/>
    <mergeCell ref="B33:H33"/>
    <mergeCell ref="I33:AA33"/>
    <mergeCell ref="B3:AZ3"/>
    <mergeCell ref="B5:T5"/>
    <mergeCell ref="U5:AH5"/>
    <mergeCell ref="B6:T7"/>
    <mergeCell ref="U6:V6"/>
    <mergeCell ref="W6:AH6"/>
    <mergeCell ref="U7:V7"/>
    <mergeCell ref="W7:AH7"/>
  </mergeCells>
  <phoneticPr fontId="5"/>
  <dataValidations count="3">
    <dataValidation type="list" allowBlank="1" showInputMessage="1" showErrorMessage="1" sqref="AK40 AE40 R40 I40 J52:K53 S52:T53 AB74:AC75 AB79:AC80 C185:E185 C194:L194 C200:E200 C205:E205" xr:uid="{FE2E7893-DBC7-4D37-BF38-8F79B83370C5}">
      <formula1>"□,☑"</formula1>
    </dataValidation>
    <dataValidation type="list" allowBlank="1" showInputMessage="1" showErrorMessage="1" sqref="U6:V7" xr:uid="{AC9B95A9-76D3-4C67-B26C-40B276C70A73}">
      <formula1>"　,○"</formula1>
    </dataValidation>
    <dataValidation type="list" allowBlank="1" showInputMessage="1" showErrorMessage="1" sqref="B126:I126 B52:I53" xr:uid="{FB68FBF8-F5BE-4175-BC74-3BB57D9B7982}">
      <formula1>"育苗施設,乾燥調製施設,穀類乾燥調製施設,農産物処理加工施設,集出荷貯蔵施設,産地管理施設,生産技術高度化施設,種子種苗生産関連施設"</formula1>
    </dataValidation>
  </dataValidations>
  <printOptions horizontalCentered="1"/>
  <pageMargins left="0.19685039370078741" right="0.19685039370078741" top="0.39370078740157483" bottom="0.39370078740157483" header="0.31496062992125984" footer="0.31496062992125984"/>
  <pageSetup paperSize="9" scale="76" fitToHeight="0" orientation="landscape" r:id="rId1"/>
  <rowBreaks count="7" manualBreakCount="7">
    <brk id="31" max="52" man="1"/>
    <brk id="49" max="52" man="1"/>
    <brk id="82" max="52" man="1"/>
    <brk id="93" max="52" man="1"/>
    <brk id="130" max="52" man="1"/>
    <brk id="156" max="52" man="1"/>
    <brk id="191" max="52"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28A050-64AD-4890-AAA4-AFD861E3E406}">
  <sheetPr>
    <pageSetUpPr fitToPage="1"/>
  </sheetPr>
  <dimension ref="A1:AH65"/>
  <sheetViews>
    <sheetView view="pageBreakPreview" zoomScale="115" zoomScaleNormal="100" zoomScaleSheetLayoutView="115" workbookViewId="0"/>
  </sheetViews>
  <sheetFormatPr defaultColWidth="9" defaultRowHeight="12"/>
  <cols>
    <col min="1" max="1" width="5" style="160" customWidth="1"/>
    <col min="2" max="2" width="4.125" style="160" customWidth="1"/>
    <col min="3" max="3" width="23.125" style="160" customWidth="1"/>
    <col min="4" max="4" width="23.5" style="160" customWidth="1"/>
    <col min="5" max="5" width="11.375" style="160" customWidth="1"/>
    <col min="6" max="6" width="12.375" style="160" customWidth="1"/>
    <col min="7" max="7" width="11.875" style="160" customWidth="1"/>
    <col min="8" max="8" width="11.625" style="160" customWidth="1"/>
    <col min="9" max="9" width="9.625" style="160" customWidth="1"/>
    <col min="10" max="10" width="5" style="160" customWidth="1"/>
    <col min="11" max="11" width="3.125" style="160" customWidth="1"/>
    <col min="12" max="12" width="3" style="160" customWidth="1"/>
    <col min="13" max="16384" width="9" style="160"/>
  </cols>
  <sheetData>
    <row r="1" spans="1:16" ht="13.5">
      <c r="A1" s="4" t="s">
        <v>254</v>
      </c>
      <c r="K1" s="161"/>
      <c r="L1" s="162"/>
    </row>
    <row r="2" spans="1:16" ht="50.25" customHeight="1">
      <c r="B2" s="1558" t="s">
        <v>255</v>
      </c>
      <c r="C2" s="1558"/>
      <c r="D2" s="1558"/>
      <c r="E2" s="1558"/>
      <c r="F2" s="1558"/>
      <c r="G2" s="1558"/>
      <c r="H2" s="1558"/>
      <c r="I2" s="1558"/>
      <c r="J2" s="163"/>
      <c r="M2" s="380"/>
    </row>
    <row r="3" spans="1:16" ht="52.5" customHeight="1">
      <c r="B3" s="1559" t="s">
        <v>256</v>
      </c>
      <c r="C3" s="1559"/>
      <c r="D3" s="1559"/>
      <c r="E3" s="1559"/>
      <c r="F3" s="1559"/>
      <c r="G3" s="1559"/>
      <c r="H3" s="1559"/>
      <c r="I3" s="1559"/>
      <c r="J3" s="164"/>
      <c r="K3" s="164"/>
    </row>
    <row r="4" spans="1:16">
      <c r="B4" s="160" t="s">
        <v>257</v>
      </c>
    </row>
    <row r="5" spans="1:16" ht="21" customHeight="1">
      <c r="B5" s="1560" t="s">
        <v>786</v>
      </c>
      <c r="C5" s="1561"/>
      <c r="D5" s="1562"/>
    </row>
    <row r="7" spans="1:16" ht="16.5" customHeight="1">
      <c r="B7" s="160" t="s">
        <v>258</v>
      </c>
    </row>
    <row r="8" spans="1:16" ht="51.75" customHeight="1">
      <c r="B8" s="165" t="s">
        <v>259</v>
      </c>
      <c r="C8" s="166" t="s">
        <v>260</v>
      </c>
      <c r="D8" s="166" t="s">
        <v>261</v>
      </c>
      <c r="E8" s="165" t="s">
        <v>262</v>
      </c>
      <c r="F8" s="167" t="s">
        <v>263</v>
      </c>
      <c r="G8" s="167" t="s">
        <v>264</v>
      </c>
      <c r="H8" s="166" t="s">
        <v>265</v>
      </c>
      <c r="N8" s="168"/>
      <c r="O8" s="169"/>
      <c r="P8" s="170"/>
    </row>
    <row r="9" spans="1:16">
      <c r="B9" s="171">
        <v>1</v>
      </c>
      <c r="C9" s="358" t="s">
        <v>40</v>
      </c>
      <c r="D9" s="359" t="s">
        <v>43</v>
      </c>
      <c r="E9" s="360" t="s">
        <v>45</v>
      </c>
      <c r="F9" s="360">
        <v>0</v>
      </c>
      <c r="G9" s="360">
        <v>2</v>
      </c>
      <c r="H9" s="361">
        <f>G9-F9</f>
        <v>2</v>
      </c>
      <c r="N9" s="172"/>
      <c r="O9" s="172"/>
      <c r="P9" s="173"/>
    </row>
    <row r="10" spans="1:16">
      <c r="B10" s="174">
        <v>2</v>
      </c>
      <c r="C10" s="362" t="s">
        <v>40</v>
      </c>
      <c r="D10" s="362" t="s">
        <v>43</v>
      </c>
      <c r="E10" s="363" t="s">
        <v>266</v>
      </c>
      <c r="F10" s="363">
        <v>0</v>
      </c>
      <c r="G10" s="363">
        <v>1</v>
      </c>
      <c r="H10" s="364">
        <f t="shared" ref="H10:H28" si="0">G10-F10</f>
        <v>1</v>
      </c>
      <c r="N10" s="172"/>
      <c r="O10" s="172"/>
      <c r="P10" s="173"/>
    </row>
    <row r="11" spans="1:16">
      <c r="B11" s="174">
        <v>3</v>
      </c>
      <c r="C11" s="362" t="s">
        <v>40</v>
      </c>
      <c r="D11" s="362" t="s">
        <v>43</v>
      </c>
      <c r="E11" s="363" t="s">
        <v>266</v>
      </c>
      <c r="F11" s="363">
        <v>0</v>
      </c>
      <c r="G11" s="363">
        <v>1</v>
      </c>
      <c r="H11" s="365">
        <f t="shared" si="0"/>
        <v>1</v>
      </c>
      <c r="N11" s="172"/>
      <c r="O11" s="172"/>
      <c r="P11" s="173"/>
    </row>
    <row r="12" spans="1:16">
      <c r="B12" s="174">
        <v>4</v>
      </c>
      <c r="C12" s="175"/>
      <c r="D12" s="175"/>
      <c r="E12" s="176"/>
      <c r="F12" s="176"/>
      <c r="G12" s="176"/>
      <c r="H12" s="177">
        <f t="shared" si="0"/>
        <v>0</v>
      </c>
      <c r="N12" s="172"/>
      <c r="O12" s="172"/>
      <c r="P12" s="173"/>
    </row>
    <row r="13" spans="1:16">
      <c r="B13" s="174">
        <v>5</v>
      </c>
      <c r="C13" s="175"/>
      <c r="D13" s="175"/>
      <c r="E13" s="176"/>
      <c r="F13" s="176"/>
      <c r="G13" s="176"/>
      <c r="H13" s="178">
        <f t="shared" si="0"/>
        <v>0</v>
      </c>
      <c r="N13" s="172"/>
      <c r="O13" s="172"/>
      <c r="P13" s="173"/>
    </row>
    <row r="14" spans="1:16">
      <c r="B14" s="174">
        <v>6</v>
      </c>
      <c r="C14" s="175"/>
      <c r="D14" s="175"/>
      <c r="E14" s="176"/>
      <c r="F14" s="176"/>
      <c r="G14" s="176"/>
      <c r="H14" s="179">
        <f t="shared" si="0"/>
        <v>0</v>
      </c>
      <c r="N14" s="172"/>
      <c r="O14" s="172"/>
      <c r="P14" s="173"/>
    </row>
    <row r="15" spans="1:16">
      <c r="B15" s="174">
        <v>7</v>
      </c>
      <c r="C15" s="175"/>
      <c r="D15" s="175"/>
      <c r="E15" s="176"/>
      <c r="F15" s="176"/>
      <c r="G15" s="176"/>
      <c r="H15" s="177">
        <f t="shared" si="0"/>
        <v>0</v>
      </c>
      <c r="N15" s="172"/>
      <c r="O15" s="172"/>
      <c r="P15" s="173"/>
    </row>
    <row r="16" spans="1:16">
      <c r="B16" s="174">
        <v>8</v>
      </c>
      <c r="C16" s="175"/>
      <c r="D16" s="175"/>
      <c r="E16" s="176"/>
      <c r="F16" s="176"/>
      <c r="G16" s="176"/>
      <c r="H16" s="177">
        <f t="shared" si="0"/>
        <v>0</v>
      </c>
      <c r="N16" s="172"/>
      <c r="O16" s="172"/>
      <c r="P16" s="173"/>
    </row>
    <row r="17" spans="2:16">
      <c r="B17" s="174">
        <v>9</v>
      </c>
      <c r="C17" s="175"/>
      <c r="D17" s="175"/>
      <c r="E17" s="176"/>
      <c r="F17" s="176"/>
      <c r="G17" s="176"/>
      <c r="H17" s="177">
        <f t="shared" si="0"/>
        <v>0</v>
      </c>
      <c r="N17" s="172"/>
      <c r="O17" s="172"/>
      <c r="P17" s="173"/>
    </row>
    <row r="18" spans="2:16">
      <c r="B18" s="180">
        <v>10</v>
      </c>
      <c r="C18" s="181"/>
      <c r="D18" s="181"/>
      <c r="E18" s="182"/>
      <c r="F18" s="182"/>
      <c r="G18" s="182"/>
      <c r="H18" s="177">
        <f t="shared" si="0"/>
        <v>0</v>
      </c>
      <c r="N18" s="172"/>
      <c r="O18" s="172"/>
      <c r="P18" s="173"/>
    </row>
    <row r="19" spans="2:16">
      <c r="B19" s="174">
        <v>11</v>
      </c>
      <c r="C19" s="181"/>
      <c r="D19" s="181"/>
      <c r="E19" s="182"/>
      <c r="F19" s="182"/>
      <c r="G19" s="182"/>
      <c r="H19" s="177">
        <f t="shared" si="0"/>
        <v>0</v>
      </c>
      <c r="N19" s="172"/>
      <c r="O19" s="172"/>
      <c r="P19" s="173"/>
    </row>
    <row r="20" spans="2:16">
      <c r="B20" s="180">
        <v>12</v>
      </c>
      <c r="C20" s="181"/>
      <c r="D20" s="181"/>
      <c r="E20" s="182"/>
      <c r="F20" s="182"/>
      <c r="G20" s="182"/>
      <c r="H20" s="177">
        <f t="shared" si="0"/>
        <v>0</v>
      </c>
      <c r="N20" s="172"/>
      <c r="O20" s="172"/>
      <c r="P20" s="173"/>
    </row>
    <row r="21" spans="2:16">
      <c r="B21" s="174">
        <v>13</v>
      </c>
      <c r="C21" s="181"/>
      <c r="D21" s="181"/>
      <c r="E21" s="182"/>
      <c r="F21" s="182"/>
      <c r="G21" s="182"/>
      <c r="H21" s="177">
        <f t="shared" si="0"/>
        <v>0</v>
      </c>
      <c r="N21" s="172"/>
      <c r="O21" s="172"/>
      <c r="P21" s="173"/>
    </row>
    <row r="22" spans="2:16">
      <c r="B22" s="180">
        <v>14</v>
      </c>
      <c r="C22" s="181"/>
      <c r="D22" s="181"/>
      <c r="E22" s="182"/>
      <c r="F22" s="182"/>
      <c r="G22" s="182"/>
      <c r="H22" s="177">
        <f t="shared" si="0"/>
        <v>0</v>
      </c>
      <c r="N22" s="172"/>
      <c r="O22" s="172"/>
      <c r="P22" s="173"/>
    </row>
    <row r="23" spans="2:16">
      <c r="B23" s="174">
        <v>15</v>
      </c>
      <c r="C23" s="181"/>
      <c r="D23" s="181"/>
      <c r="E23" s="182"/>
      <c r="F23" s="182"/>
      <c r="G23" s="182"/>
      <c r="H23" s="178">
        <f t="shared" si="0"/>
        <v>0</v>
      </c>
      <c r="N23" s="172"/>
      <c r="O23" s="172"/>
      <c r="P23" s="173"/>
    </row>
    <row r="24" spans="2:16">
      <c r="B24" s="180">
        <v>16</v>
      </c>
      <c r="C24" s="181"/>
      <c r="D24" s="181"/>
      <c r="E24" s="182"/>
      <c r="F24" s="182"/>
      <c r="G24" s="182"/>
      <c r="H24" s="179">
        <f t="shared" si="0"/>
        <v>0</v>
      </c>
      <c r="N24" s="172"/>
      <c r="O24" s="172"/>
      <c r="P24" s="173"/>
    </row>
    <row r="25" spans="2:16">
      <c r="B25" s="174">
        <v>17</v>
      </c>
      <c r="C25" s="181"/>
      <c r="D25" s="181"/>
      <c r="E25" s="182"/>
      <c r="F25" s="182"/>
      <c r="G25" s="182"/>
      <c r="H25" s="178">
        <f t="shared" si="0"/>
        <v>0</v>
      </c>
      <c r="N25" s="172"/>
      <c r="O25" s="172"/>
      <c r="P25" s="173"/>
    </row>
    <row r="26" spans="2:16">
      <c r="B26" s="180">
        <v>18</v>
      </c>
      <c r="C26" s="181"/>
      <c r="D26" s="181"/>
      <c r="E26" s="182"/>
      <c r="F26" s="182"/>
      <c r="G26" s="182"/>
      <c r="H26" s="179">
        <f t="shared" si="0"/>
        <v>0</v>
      </c>
      <c r="N26" s="172"/>
      <c r="O26" s="172"/>
      <c r="P26" s="173"/>
    </row>
    <row r="27" spans="2:16">
      <c r="B27" s="174">
        <v>19</v>
      </c>
      <c r="C27" s="181"/>
      <c r="D27" s="181"/>
      <c r="E27" s="182"/>
      <c r="F27" s="182"/>
      <c r="G27" s="182"/>
      <c r="H27" s="177">
        <f t="shared" si="0"/>
        <v>0</v>
      </c>
      <c r="N27" s="172"/>
      <c r="O27" s="172"/>
      <c r="P27" s="173"/>
    </row>
    <row r="28" spans="2:16">
      <c r="B28" s="183">
        <v>20</v>
      </c>
      <c r="C28" s="184"/>
      <c r="D28" s="184"/>
      <c r="E28" s="185"/>
      <c r="F28" s="185"/>
      <c r="G28" s="184"/>
      <c r="H28" s="186">
        <f t="shared" si="0"/>
        <v>0</v>
      </c>
      <c r="N28" s="172"/>
      <c r="O28" s="172"/>
      <c r="P28" s="173"/>
    </row>
    <row r="29" spans="2:16">
      <c r="B29" s="187"/>
      <c r="E29" s="187"/>
      <c r="F29" s="188"/>
      <c r="G29" s="189"/>
      <c r="H29" s="188"/>
      <c r="N29" s="190"/>
    </row>
    <row r="30" spans="2:16" ht="24">
      <c r="B30" s="187"/>
      <c r="E30" s="191"/>
      <c r="F30" s="166" t="s">
        <v>267</v>
      </c>
      <c r="G30" s="166" t="s">
        <v>268</v>
      </c>
      <c r="H30" s="192" t="s">
        <v>269</v>
      </c>
      <c r="N30" s="193"/>
      <c r="O30" s="169"/>
    </row>
    <row r="31" spans="2:16">
      <c r="B31" s="187"/>
      <c r="E31" s="194" t="s">
        <v>270</v>
      </c>
      <c r="F31" s="195">
        <f>SUM(F9:F28)</f>
        <v>0</v>
      </c>
      <c r="G31" s="195">
        <f>SUM(G9:G28)</f>
        <v>4</v>
      </c>
      <c r="H31" s="194">
        <f>SUM(H9:H28)</f>
        <v>4</v>
      </c>
      <c r="N31" s="196"/>
      <c r="O31" s="196"/>
    </row>
    <row r="32" spans="2:16" ht="12" customHeight="1">
      <c r="B32" s="187"/>
      <c r="E32" s="187"/>
      <c r="F32" s="189"/>
      <c r="G32" s="189"/>
      <c r="H32" s="188"/>
      <c r="I32" s="190"/>
    </row>
    <row r="33" spans="2:16" ht="12" customHeight="1">
      <c r="B33" s="197" t="s">
        <v>271</v>
      </c>
    </row>
    <row r="34" spans="2:16" ht="12" customHeight="1">
      <c r="B34" s="197" t="s">
        <v>272</v>
      </c>
    </row>
    <row r="35" spans="2:16" ht="12" customHeight="1">
      <c r="B35" s="197" t="s">
        <v>273</v>
      </c>
    </row>
    <row r="36" spans="2:16" ht="12" customHeight="1">
      <c r="B36" s="198"/>
    </row>
    <row r="37" spans="2:16" ht="12" customHeight="1">
      <c r="M37" s="188"/>
      <c r="N37" s="188"/>
      <c r="O37" s="188"/>
      <c r="P37" s="188"/>
    </row>
    <row r="38" spans="2:16">
      <c r="M38" s="188"/>
      <c r="N38" s="188"/>
      <c r="O38" s="188"/>
      <c r="P38" s="188"/>
    </row>
    <row r="39" spans="2:16">
      <c r="B39" s="160" t="s">
        <v>274</v>
      </c>
      <c r="M39" s="188"/>
      <c r="N39" s="188"/>
      <c r="O39" s="188"/>
      <c r="P39" s="188"/>
    </row>
    <row r="40" spans="2:16" ht="12" customHeight="1">
      <c r="B40" s="1563" t="s">
        <v>275</v>
      </c>
      <c r="C40" s="1564" t="s">
        <v>276</v>
      </c>
      <c r="D40" s="1565" t="s">
        <v>277</v>
      </c>
      <c r="E40" s="1566"/>
      <c r="F40" s="1566"/>
      <c r="G40" s="1566"/>
      <c r="H40" s="1566"/>
      <c r="I40" s="1567"/>
      <c r="M40" s="188"/>
      <c r="N40" s="188"/>
      <c r="O40" s="199"/>
      <c r="P40" s="188"/>
    </row>
    <row r="41" spans="2:16" ht="42.75" customHeight="1">
      <c r="B41" s="1563"/>
      <c r="C41" s="1564"/>
      <c r="D41" s="166" t="s">
        <v>261</v>
      </c>
      <c r="E41" s="200" t="s">
        <v>262</v>
      </c>
      <c r="F41" s="201" t="s">
        <v>278</v>
      </c>
      <c r="G41" s="202" t="s">
        <v>279</v>
      </c>
      <c r="H41" s="201" t="s">
        <v>280</v>
      </c>
      <c r="I41" s="192" t="s">
        <v>281</v>
      </c>
      <c r="M41" s="188"/>
      <c r="N41" s="193"/>
      <c r="O41" s="199"/>
      <c r="P41" s="188"/>
    </row>
    <row r="42" spans="2:16" ht="20.100000000000001" customHeight="1">
      <c r="B42" s="203">
        <v>1</v>
      </c>
      <c r="C42" s="366" t="s">
        <v>282</v>
      </c>
      <c r="D42" s="367" t="s">
        <v>43</v>
      </c>
      <c r="E42" s="367" t="s">
        <v>45</v>
      </c>
      <c r="F42" s="367">
        <v>0</v>
      </c>
      <c r="G42" s="367">
        <v>18</v>
      </c>
      <c r="H42" s="368">
        <f t="shared" ref="H42:H48" si="1">G42-F42</f>
        <v>18</v>
      </c>
      <c r="I42" s="367">
        <v>15</v>
      </c>
      <c r="M42" s="188"/>
      <c r="N42" s="204"/>
      <c r="O42" s="205"/>
      <c r="P42" s="188"/>
    </row>
    <row r="43" spans="2:16" ht="20.100000000000001" customHeight="1">
      <c r="B43" s="206">
        <v>2</v>
      </c>
      <c r="C43" s="362" t="s">
        <v>777</v>
      </c>
      <c r="D43" s="362" t="s">
        <v>43</v>
      </c>
      <c r="E43" s="362" t="s">
        <v>45</v>
      </c>
      <c r="F43" s="362">
        <v>0</v>
      </c>
      <c r="G43" s="362">
        <v>20</v>
      </c>
      <c r="H43" s="369">
        <f t="shared" si="1"/>
        <v>20</v>
      </c>
      <c r="I43" s="362">
        <v>21</v>
      </c>
      <c r="M43" s="188"/>
      <c r="N43" s="188"/>
      <c r="O43" s="205"/>
      <c r="P43" s="188"/>
    </row>
    <row r="44" spans="2:16" ht="20.100000000000001" customHeight="1">
      <c r="B44" s="206">
        <v>3</v>
      </c>
      <c r="C44" s="207"/>
      <c r="D44" s="207"/>
      <c r="E44" s="207"/>
      <c r="F44" s="207"/>
      <c r="G44" s="207"/>
      <c r="H44" s="208">
        <f t="shared" si="1"/>
        <v>0</v>
      </c>
      <c r="I44" s="207"/>
      <c r="M44" s="188"/>
      <c r="N44" s="188"/>
      <c r="O44" s="205"/>
      <c r="P44" s="188"/>
    </row>
    <row r="45" spans="2:16" ht="20.100000000000001" customHeight="1">
      <c r="B45" s="206">
        <v>4</v>
      </c>
      <c r="C45" s="207"/>
      <c r="D45" s="207"/>
      <c r="E45" s="207"/>
      <c r="F45" s="207"/>
      <c r="G45" s="207"/>
      <c r="H45" s="208">
        <f t="shared" si="1"/>
        <v>0</v>
      </c>
      <c r="I45" s="207"/>
      <c r="M45" s="188"/>
      <c r="N45" s="188"/>
      <c r="O45" s="205"/>
      <c r="P45" s="188"/>
    </row>
    <row r="46" spans="2:16" ht="20.100000000000001" customHeight="1">
      <c r="B46" s="206">
        <v>5</v>
      </c>
      <c r="C46" s="207"/>
      <c r="D46" s="207"/>
      <c r="E46" s="207"/>
      <c r="F46" s="207"/>
      <c r="G46" s="207"/>
      <c r="H46" s="208">
        <f t="shared" si="1"/>
        <v>0</v>
      </c>
      <c r="I46" s="207"/>
      <c r="M46" s="188"/>
      <c r="N46" s="188"/>
      <c r="O46" s="205"/>
      <c r="P46" s="188"/>
    </row>
    <row r="47" spans="2:16" ht="20.100000000000001" customHeight="1">
      <c r="B47" s="206">
        <v>6</v>
      </c>
      <c r="C47" s="207"/>
      <c r="D47" s="207"/>
      <c r="E47" s="207"/>
      <c r="F47" s="207"/>
      <c r="G47" s="207"/>
      <c r="H47" s="208">
        <f t="shared" si="1"/>
        <v>0</v>
      </c>
      <c r="I47" s="207"/>
      <c r="M47" s="188"/>
      <c r="N47" s="188"/>
      <c r="O47" s="205"/>
      <c r="P47" s="188"/>
    </row>
    <row r="48" spans="2:16" ht="20.100000000000001" customHeight="1">
      <c r="B48" s="209">
        <v>7</v>
      </c>
      <c r="C48" s="210"/>
      <c r="D48" s="210"/>
      <c r="E48" s="210"/>
      <c r="F48" s="210"/>
      <c r="G48" s="210"/>
      <c r="H48" s="211">
        <f t="shared" si="1"/>
        <v>0</v>
      </c>
      <c r="I48" s="210"/>
      <c r="M48" s="188"/>
      <c r="N48" s="188"/>
      <c r="O48" s="205"/>
      <c r="P48" s="188"/>
    </row>
    <row r="49" spans="2:34" ht="7.5" customHeight="1">
      <c r="B49" s="173"/>
      <c r="K49" s="173"/>
      <c r="M49" s="188"/>
      <c r="N49" s="188"/>
      <c r="O49" s="188"/>
      <c r="P49" s="188"/>
    </row>
    <row r="50" spans="2:34" ht="24">
      <c r="B50" s="173"/>
      <c r="E50" s="191"/>
      <c r="F50" s="166" t="s">
        <v>267</v>
      </c>
      <c r="G50" s="166" t="s">
        <v>268</v>
      </c>
      <c r="H50" s="192" t="s">
        <v>269</v>
      </c>
      <c r="I50" s="212" t="s">
        <v>283</v>
      </c>
      <c r="K50" s="173"/>
      <c r="M50" s="188"/>
      <c r="N50" s="193"/>
      <c r="O50" s="188"/>
      <c r="P50" s="188"/>
    </row>
    <row r="51" spans="2:34">
      <c r="B51" s="173"/>
      <c r="E51" s="194" t="s">
        <v>270</v>
      </c>
      <c r="F51" s="195">
        <f>SUM(F42:F48)</f>
        <v>0</v>
      </c>
      <c r="G51" s="195">
        <f>SUM(G42:G48)</f>
        <v>38</v>
      </c>
      <c r="H51" s="194">
        <f>SUM(H42:H48)</f>
        <v>38</v>
      </c>
      <c r="I51" s="194">
        <f>SUM(I42:I48)</f>
        <v>36</v>
      </c>
      <c r="K51" s="173"/>
      <c r="M51" s="188"/>
      <c r="N51" s="196"/>
      <c r="O51" s="188"/>
      <c r="P51" s="188"/>
    </row>
    <row r="52" spans="2:34">
      <c r="B52" s="173"/>
      <c r="F52" s="173"/>
      <c r="G52" s="193"/>
      <c r="H52" s="193"/>
      <c r="I52" s="193"/>
      <c r="K52" s="173"/>
      <c r="M52" s="188"/>
      <c r="N52" s="193"/>
      <c r="O52" s="188"/>
      <c r="P52" s="188"/>
    </row>
    <row r="53" spans="2:34" ht="12" customHeight="1">
      <c r="B53" s="197" t="s">
        <v>284</v>
      </c>
      <c r="I53" s="187"/>
    </row>
    <row r="54" spans="2:34" ht="12" customHeight="1">
      <c r="B54" s="160" t="s">
        <v>285</v>
      </c>
      <c r="I54" s="187"/>
    </row>
    <row r="55" spans="2:34" ht="12" customHeight="1">
      <c r="B55" s="197" t="s">
        <v>286</v>
      </c>
      <c r="I55" s="187"/>
    </row>
    <row r="56" spans="2:34" ht="12.6" customHeight="1">
      <c r="B56" s="197" t="s">
        <v>273</v>
      </c>
    </row>
    <row r="57" spans="2:34" ht="12.6" customHeight="1"/>
    <row r="58" spans="2:34" ht="18.75" customHeight="1">
      <c r="B58" s="33" t="s">
        <v>287</v>
      </c>
      <c r="C58" s="33"/>
      <c r="D58" s="33"/>
      <c r="E58" s="33"/>
      <c r="F58" s="33"/>
      <c r="G58" s="33"/>
      <c r="H58" s="33"/>
      <c r="I58" s="33"/>
      <c r="J58" s="33"/>
      <c r="K58" s="33"/>
      <c r="L58" s="33"/>
      <c r="M58" s="33"/>
      <c r="N58" s="33"/>
      <c r="O58" s="33"/>
      <c r="P58" s="33"/>
      <c r="Q58" s="33"/>
      <c r="R58" s="33"/>
      <c r="S58" s="33"/>
      <c r="T58" s="33"/>
      <c r="U58" s="33"/>
      <c r="V58" s="33"/>
      <c r="W58" s="33"/>
      <c r="X58" s="33"/>
      <c r="Y58" s="33"/>
      <c r="Z58" s="33"/>
      <c r="AA58" s="33"/>
      <c r="AB58" s="33"/>
      <c r="AC58" s="33"/>
      <c r="AD58" s="33"/>
      <c r="AE58" s="33"/>
      <c r="AF58" s="33"/>
      <c r="AG58" s="33"/>
      <c r="AH58" s="33"/>
    </row>
    <row r="59" spans="2:34" ht="30" customHeight="1">
      <c r="B59" s="1286" t="s">
        <v>35</v>
      </c>
      <c r="C59" s="1286"/>
      <c r="D59" s="61" t="s">
        <v>36</v>
      </c>
      <c r="E59" s="1286" t="s">
        <v>37</v>
      </c>
      <c r="F59" s="1286"/>
      <c r="G59" s="1569" t="s">
        <v>34</v>
      </c>
      <c r="H59" s="1569"/>
      <c r="I59" s="78"/>
      <c r="J59" s="78"/>
      <c r="K59" s="78"/>
      <c r="L59" s="188"/>
      <c r="M59" s="78"/>
      <c r="N59" s="78"/>
      <c r="O59" s="78"/>
      <c r="P59" s="78"/>
      <c r="Q59" s="1570"/>
      <c r="R59" s="1570"/>
      <c r="S59" s="1570"/>
      <c r="T59" s="1570"/>
      <c r="U59" s="1570"/>
      <c r="V59" s="1570"/>
      <c r="W59" s="188"/>
      <c r="X59" s="213"/>
      <c r="Y59" s="213"/>
      <c r="Z59" s="213"/>
      <c r="AA59" s="213"/>
      <c r="AB59" s="213"/>
      <c r="AC59" s="213"/>
      <c r="AD59" s="213"/>
      <c r="AE59" s="213"/>
      <c r="AF59" s="213"/>
      <c r="AG59" s="213"/>
      <c r="AH59" s="213"/>
    </row>
    <row r="60" spans="2:34" ht="30" customHeight="1">
      <c r="B60" s="1571">
        <f>F31+F51</f>
        <v>0</v>
      </c>
      <c r="C60" s="1572"/>
      <c r="D60" s="223">
        <f>G31+G51</f>
        <v>42</v>
      </c>
      <c r="E60" s="1571">
        <f>H31+H51</f>
        <v>42</v>
      </c>
      <c r="F60" s="1572"/>
      <c r="G60" s="1571">
        <v>39</v>
      </c>
      <c r="H60" s="1572"/>
      <c r="I60" s="33"/>
      <c r="J60" s="33"/>
      <c r="K60" s="33"/>
      <c r="L60" s="1568" t="str">
        <f>IF(SUM(AW35:BA39,AW51:BA52)=0,"",SUM(AW35:BA39,AW51:BA52))</f>
        <v/>
      </c>
      <c r="M60" s="1568"/>
      <c r="N60" s="1568"/>
      <c r="O60" s="1568"/>
      <c r="P60" s="1568"/>
      <c r="Q60" s="1568"/>
      <c r="R60" s="1568"/>
      <c r="S60" s="1568"/>
      <c r="T60" s="1568"/>
      <c r="U60" s="1568"/>
      <c r="V60" s="1568"/>
      <c r="W60" s="1568"/>
      <c r="X60" s="1568"/>
      <c r="Y60" s="1568"/>
      <c r="Z60" s="1568"/>
      <c r="AA60" s="1568"/>
      <c r="AB60" s="1568"/>
      <c r="AC60" s="1568"/>
      <c r="AD60" s="1568"/>
      <c r="AE60" s="1568"/>
      <c r="AF60" s="1568"/>
      <c r="AG60" s="1568"/>
      <c r="AH60" s="1568"/>
    </row>
    <row r="61" spans="2:34" ht="12" customHeight="1">
      <c r="B61" s="188"/>
      <c r="C61" s="188"/>
      <c r="D61" s="188"/>
      <c r="E61" s="188"/>
      <c r="F61" s="188"/>
      <c r="G61" s="188"/>
      <c r="H61" s="188"/>
      <c r="I61" s="189"/>
      <c r="J61" s="188"/>
      <c r="K61" s="188"/>
    </row>
    <row r="62" spans="2:34" ht="30" customHeight="1">
      <c r="B62" s="188"/>
      <c r="C62" s="188"/>
      <c r="D62" s="188"/>
      <c r="E62" s="188"/>
      <c r="F62" s="189"/>
      <c r="G62" s="188"/>
      <c r="H62" s="188"/>
      <c r="I62" s="189"/>
      <c r="J62" s="188"/>
      <c r="K62" s="188"/>
    </row>
    <row r="63" spans="2:34" ht="12" customHeight="1">
      <c r="B63" s="188"/>
      <c r="C63" s="188"/>
      <c r="D63" s="188"/>
      <c r="E63" s="188"/>
      <c r="F63" s="188"/>
      <c r="G63" s="188"/>
      <c r="H63" s="188"/>
      <c r="I63" s="189"/>
      <c r="J63" s="188"/>
      <c r="K63" s="188"/>
    </row>
    <row r="64" spans="2:34" ht="29.25" customHeight="1">
      <c r="B64" s="188"/>
      <c r="C64" s="188"/>
      <c r="D64" s="188"/>
      <c r="E64" s="188"/>
      <c r="F64" s="189"/>
      <c r="G64" s="188"/>
      <c r="H64" s="188"/>
      <c r="I64" s="189"/>
      <c r="J64" s="188"/>
      <c r="K64" s="188"/>
    </row>
    <row r="65" ht="23.25" customHeight="1"/>
  </sheetData>
  <mergeCells count="17">
    <mergeCell ref="W60:AB60"/>
    <mergeCell ref="AC60:AH60"/>
    <mergeCell ref="B59:C59"/>
    <mergeCell ref="E59:F59"/>
    <mergeCell ref="G59:H59"/>
    <mergeCell ref="Q59:V59"/>
    <mergeCell ref="B60:C60"/>
    <mergeCell ref="E60:F60"/>
    <mergeCell ref="G60:H60"/>
    <mergeCell ref="L60:P60"/>
    <mergeCell ref="Q60:V60"/>
    <mergeCell ref="B2:I2"/>
    <mergeCell ref="B3:I3"/>
    <mergeCell ref="B5:D5"/>
    <mergeCell ref="B40:B41"/>
    <mergeCell ref="C40:C41"/>
    <mergeCell ref="D40:I40"/>
  </mergeCells>
  <phoneticPr fontId="5"/>
  <dataValidations disablePrompts="1" count="1">
    <dataValidation type="list" allowBlank="1" showInputMessage="1" showErrorMessage="1" sqref="P9:P28 O42:O48 K49:K52" xr:uid="{8FFA0527-53A0-4E6A-A695-EB185135C5AC}">
      <formula1>"○,-"</formula1>
    </dataValidation>
  </dataValidations>
  <pageMargins left="0.7" right="0.7" top="0.75" bottom="0.75" header="0.3" footer="0.3"/>
  <pageSetup paperSize="9" scale="68"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D45BE7-A5C8-403C-9008-24151A095598}">
  <sheetPr>
    <pageSetUpPr fitToPage="1"/>
  </sheetPr>
  <dimension ref="A1:BD21"/>
  <sheetViews>
    <sheetView showGridLines="0" view="pageBreakPreview" zoomScale="115" zoomScaleNormal="100" zoomScaleSheetLayoutView="115" workbookViewId="0">
      <selection activeCell="AT11" sqref="AT11"/>
    </sheetView>
  </sheetViews>
  <sheetFormatPr defaultColWidth="3.125" defaultRowHeight="18.75"/>
  <cols>
    <col min="1" max="2" width="3.125" style="215"/>
    <col min="3" max="3" width="3.375" style="215" bestFit="1" customWidth="1"/>
    <col min="4" max="54" width="3.125" style="215"/>
    <col min="55" max="55" width="3.125" style="215" customWidth="1"/>
    <col min="56" max="16384" width="3.125" style="215"/>
  </cols>
  <sheetData>
    <row r="1" spans="1:56">
      <c r="A1" s="3" t="s">
        <v>288</v>
      </c>
      <c r="B1" s="214"/>
      <c r="C1" s="214"/>
      <c r="D1" s="214"/>
      <c r="E1" s="214"/>
      <c r="F1" s="214"/>
      <c r="G1" s="214"/>
      <c r="H1" s="214"/>
      <c r="I1" s="214"/>
      <c r="J1" s="214"/>
      <c r="K1" s="214"/>
      <c r="L1" s="214"/>
      <c r="M1" s="214"/>
      <c r="N1" s="214"/>
      <c r="O1" s="214"/>
      <c r="P1" s="214"/>
      <c r="Q1" s="214"/>
      <c r="R1" s="214"/>
      <c r="S1" s="214"/>
      <c r="T1" s="214"/>
      <c r="U1" s="214"/>
      <c r="V1" s="214"/>
      <c r="W1" s="214"/>
      <c r="X1" s="214"/>
      <c r="Y1" s="214"/>
      <c r="Z1" s="214"/>
      <c r="AA1" s="214"/>
      <c r="AB1" s="214"/>
      <c r="AC1" s="214"/>
      <c r="AD1" s="214"/>
      <c r="AE1" s="214"/>
      <c r="AF1" s="214"/>
      <c r="AG1" s="214"/>
      <c r="AH1" s="214"/>
      <c r="AI1" s="214"/>
      <c r="AJ1" s="214"/>
      <c r="AK1" s="214"/>
      <c r="AL1" s="214"/>
      <c r="AM1" s="214"/>
      <c r="AN1" s="214"/>
      <c r="AO1" s="214"/>
      <c r="AP1" s="214"/>
      <c r="AQ1" s="214"/>
      <c r="AR1" s="214"/>
      <c r="AS1" s="214"/>
      <c r="AT1" s="214"/>
      <c r="AU1" s="214"/>
      <c r="AV1" s="214"/>
      <c r="AW1" s="214"/>
      <c r="AX1" s="214"/>
      <c r="AY1" s="214"/>
      <c r="AZ1" s="214"/>
    </row>
    <row r="2" spans="1:56" ht="73.5" customHeight="1">
      <c r="A2" s="1574" t="s">
        <v>289</v>
      </c>
      <c r="B2" s="1574"/>
      <c r="C2" s="1574"/>
      <c r="D2" s="1574"/>
      <c r="E2" s="1574"/>
      <c r="F2" s="1574"/>
      <c r="G2" s="1574"/>
      <c r="H2" s="1574"/>
      <c r="I2" s="1574"/>
      <c r="J2" s="1574"/>
      <c r="K2" s="1574"/>
      <c r="L2" s="1574"/>
      <c r="M2" s="1574"/>
      <c r="N2" s="1574"/>
      <c r="O2" s="1574"/>
      <c r="P2" s="1574"/>
      <c r="Q2" s="1574"/>
      <c r="R2" s="1574"/>
      <c r="S2" s="1574"/>
      <c r="T2" s="1574"/>
      <c r="U2" s="1574"/>
      <c r="V2" s="1574"/>
      <c r="W2" s="1574"/>
      <c r="X2" s="1574"/>
      <c r="Y2" s="1574"/>
      <c r="Z2" s="1574"/>
      <c r="AA2" s="1574"/>
      <c r="AB2" s="1574"/>
      <c r="AC2" s="1574"/>
      <c r="AD2" s="1574"/>
      <c r="AE2" s="1574"/>
      <c r="AF2" s="1574"/>
      <c r="AG2" s="1574"/>
      <c r="AH2" s="1574"/>
      <c r="AI2" s="1574"/>
      <c r="AJ2" s="1574"/>
      <c r="AK2" s="1574"/>
      <c r="AL2" s="1574"/>
      <c r="AM2" s="1574"/>
      <c r="AN2" s="1574"/>
      <c r="AO2" s="1574"/>
      <c r="AP2" s="1574"/>
      <c r="AQ2" s="1574"/>
      <c r="AR2" s="1574"/>
      <c r="AS2" s="1574"/>
      <c r="AT2" s="1574"/>
      <c r="AU2" s="1574"/>
      <c r="AV2" s="1574"/>
      <c r="AW2" s="1574"/>
      <c r="AX2" s="1574"/>
      <c r="AY2" s="1574"/>
      <c r="AZ2" s="1574"/>
      <c r="BD2" s="380"/>
    </row>
    <row r="3" spans="1:56" ht="9" customHeight="1">
      <c r="A3" s="214"/>
      <c r="B3" s="214"/>
      <c r="C3" s="214"/>
      <c r="D3" s="214"/>
      <c r="E3" s="214"/>
      <c r="F3" s="214"/>
      <c r="G3" s="214"/>
      <c r="H3" s="214"/>
      <c r="I3" s="214"/>
      <c r="J3" s="214"/>
      <c r="K3" s="214"/>
      <c r="L3" s="214"/>
      <c r="M3" s="214"/>
      <c r="N3" s="214"/>
      <c r="O3" s="214"/>
      <c r="P3" s="214"/>
      <c r="Q3" s="214"/>
      <c r="R3" s="214"/>
      <c r="S3" s="214"/>
      <c r="T3" s="214"/>
      <c r="U3" s="214"/>
      <c r="V3" s="214"/>
      <c r="W3" s="214"/>
      <c r="X3" s="214"/>
      <c r="Y3" s="214"/>
      <c r="Z3" s="214"/>
      <c r="AA3" s="214"/>
      <c r="AB3" s="214"/>
      <c r="AC3" s="214"/>
      <c r="AD3" s="214"/>
      <c r="AE3" s="214"/>
      <c r="AF3" s="214"/>
      <c r="AG3" s="214"/>
      <c r="AH3" s="214"/>
      <c r="AI3" s="214"/>
      <c r="AJ3" s="214"/>
      <c r="AK3" s="214"/>
      <c r="AL3" s="214"/>
      <c r="AM3" s="214"/>
      <c r="AN3" s="214"/>
      <c r="AO3" s="214"/>
      <c r="AP3" s="214"/>
      <c r="AQ3" s="214"/>
      <c r="AR3" s="214"/>
      <c r="AS3" s="214"/>
      <c r="AT3" s="214"/>
      <c r="AU3" s="214"/>
      <c r="AV3" s="214"/>
      <c r="AW3" s="214"/>
      <c r="AX3" s="214"/>
      <c r="AY3" s="214"/>
      <c r="AZ3" s="214"/>
    </row>
    <row r="4" spans="1:56">
      <c r="A4" s="214"/>
      <c r="B4" s="1575" t="s">
        <v>290</v>
      </c>
      <c r="C4" s="1576"/>
      <c r="D4" s="1576"/>
      <c r="E4" s="1576"/>
      <c r="F4" s="1576"/>
      <c r="G4" s="1576"/>
      <c r="H4" s="1576"/>
      <c r="I4" s="1576"/>
      <c r="J4" s="1576"/>
      <c r="K4" s="1576"/>
      <c r="L4" s="1576"/>
      <c r="M4" s="1576"/>
      <c r="N4" s="1576"/>
      <c r="O4" s="1577"/>
      <c r="P4" s="1584" t="s">
        <v>291</v>
      </c>
      <c r="Q4" s="1584"/>
      <c r="R4" s="1584"/>
      <c r="S4" s="1584"/>
      <c r="T4" s="1584"/>
      <c r="U4" s="1584"/>
      <c r="V4" s="1584"/>
      <c r="W4" s="1584"/>
      <c r="X4" s="1584"/>
      <c r="Y4" s="1584"/>
      <c r="Z4" s="1584"/>
      <c r="AA4" s="1584"/>
      <c r="AB4" s="1584"/>
      <c r="AC4" s="1584"/>
      <c r="AD4" s="1584"/>
      <c r="AE4" s="1584"/>
      <c r="AF4" s="1584"/>
      <c r="AG4" s="1584"/>
      <c r="AH4" s="1584"/>
      <c r="AI4" s="1584"/>
      <c r="AJ4" s="1584"/>
      <c r="AK4" s="1584"/>
      <c r="AL4" s="1584"/>
      <c r="AM4" s="1584"/>
      <c r="AN4" s="1584"/>
      <c r="AO4" s="1584"/>
      <c r="AP4" s="1584"/>
      <c r="AQ4" s="1584"/>
      <c r="AR4" s="1584"/>
      <c r="AS4" s="1584"/>
      <c r="AT4" s="1584"/>
      <c r="AU4" s="1584"/>
      <c r="AV4" s="1584"/>
      <c r="AW4" s="1584"/>
      <c r="AX4" s="1584"/>
      <c r="AY4" s="1585"/>
      <c r="AZ4" s="1586" t="s">
        <v>302</v>
      </c>
      <c r="BA4" s="1586"/>
      <c r="BB4" s="1586"/>
    </row>
    <row r="5" spans="1:56">
      <c r="A5" s="214"/>
      <c r="B5" s="1578"/>
      <c r="C5" s="1579"/>
      <c r="D5" s="1579"/>
      <c r="E5" s="1579"/>
      <c r="F5" s="1579"/>
      <c r="G5" s="1579"/>
      <c r="H5" s="1579"/>
      <c r="I5" s="1579"/>
      <c r="J5" s="1579"/>
      <c r="K5" s="1579"/>
      <c r="L5" s="1579"/>
      <c r="M5" s="1579"/>
      <c r="N5" s="1579"/>
      <c r="O5" s="1580"/>
      <c r="P5" s="1587" t="s">
        <v>292</v>
      </c>
      <c r="Q5" s="1587"/>
      <c r="R5" s="1585"/>
      <c r="S5" s="1588" t="s">
        <v>293</v>
      </c>
      <c r="T5" s="1588"/>
      <c r="U5" s="1588"/>
      <c r="V5" s="1588" t="s">
        <v>11</v>
      </c>
      <c r="W5" s="1588"/>
      <c r="X5" s="1588"/>
      <c r="Y5" s="1588" t="s">
        <v>12</v>
      </c>
      <c r="Z5" s="1588"/>
      <c r="AA5" s="1588"/>
      <c r="AB5" s="1588" t="s">
        <v>13</v>
      </c>
      <c r="AC5" s="1588"/>
      <c r="AD5" s="1588"/>
      <c r="AE5" s="1588" t="s">
        <v>14</v>
      </c>
      <c r="AF5" s="1588"/>
      <c r="AG5" s="1588"/>
      <c r="AH5" s="1588" t="s">
        <v>15</v>
      </c>
      <c r="AI5" s="1588"/>
      <c r="AJ5" s="1588"/>
      <c r="AK5" s="1588" t="s">
        <v>16</v>
      </c>
      <c r="AL5" s="1588"/>
      <c r="AM5" s="1588"/>
      <c r="AN5" s="1588" t="s">
        <v>17</v>
      </c>
      <c r="AO5" s="1588"/>
      <c r="AP5" s="1588"/>
      <c r="AQ5" s="1588" t="s">
        <v>18</v>
      </c>
      <c r="AR5" s="1588"/>
      <c r="AS5" s="1588"/>
      <c r="AT5" s="1588" t="s">
        <v>19</v>
      </c>
      <c r="AU5" s="1588"/>
      <c r="AV5" s="1588"/>
      <c r="AW5" s="1588" t="s">
        <v>294</v>
      </c>
      <c r="AX5" s="1588"/>
      <c r="AY5" s="1588"/>
      <c r="AZ5" s="1587" t="s">
        <v>292</v>
      </c>
      <c r="BA5" s="1587"/>
      <c r="BB5" s="1585"/>
    </row>
    <row r="6" spans="1:56">
      <c r="A6" s="214"/>
      <c r="B6" s="1581"/>
      <c r="C6" s="1582"/>
      <c r="D6" s="1582"/>
      <c r="E6" s="1582"/>
      <c r="F6" s="1582"/>
      <c r="G6" s="1582"/>
      <c r="H6" s="1582"/>
      <c r="I6" s="1582"/>
      <c r="J6" s="1582"/>
      <c r="K6" s="1582"/>
      <c r="L6" s="1582"/>
      <c r="M6" s="1582"/>
      <c r="N6" s="1582"/>
      <c r="O6" s="1583"/>
      <c r="P6" s="216">
        <v>1</v>
      </c>
      <c r="Q6" s="217">
        <v>10</v>
      </c>
      <c r="R6" s="218">
        <v>20</v>
      </c>
      <c r="S6" s="216">
        <v>1</v>
      </c>
      <c r="T6" s="217">
        <v>10</v>
      </c>
      <c r="U6" s="218">
        <v>20</v>
      </c>
      <c r="V6" s="216">
        <v>1</v>
      </c>
      <c r="W6" s="217">
        <v>10</v>
      </c>
      <c r="X6" s="218">
        <v>20</v>
      </c>
      <c r="Y6" s="216">
        <v>1</v>
      </c>
      <c r="Z6" s="217">
        <v>10</v>
      </c>
      <c r="AA6" s="218">
        <v>20</v>
      </c>
      <c r="AB6" s="216">
        <v>1</v>
      </c>
      <c r="AC6" s="217">
        <v>10</v>
      </c>
      <c r="AD6" s="218">
        <v>20</v>
      </c>
      <c r="AE6" s="216">
        <v>1</v>
      </c>
      <c r="AF6" s="217">
        <v>10</v>
      </c>
      <c r="AG6" s="218">
        <v>20</v>
      </c>
      <c r="AH6" s="216">
        <v>1</v>
      </c>
      <c r="AI6" s="217">
        <v>10</v>
      </c>
      <c r="AJ6" s="218">
        <v>20</v>
      </c>
      <c r="AK6" s="216">
        <v>1</v>
      </c>
      <c r="AL6" s="217">
        <v>10</v>
      </c>
      <c r="AM6" s="218">
        <v>20</v>
      </c>
      <c r="AN6" s="216">
        <v>1</v>
      </c>
      <c r="AO6" s="217">
        <v>10</v>
      </c>
      <c r="AP6" s="218">
        <v>20</v>
      </c>
      <c r="AQ6" s="216">
        <v>1</v>
      </c>
      <c r="AR6" s="217">
        <v>10</v>
      </c>
      <c r="AS6" s="218">
        <v>20</v>
      </c>
      <c r="AT6" s="216">
        <v>1</v>
      </c>
      <c r="AU6" s="217">
        <v>10</v>
      </c>
      <c r="AV6" s="218">
        <v>20</v>
      </c>
      <c r="AW6" s="216">
        <v>1</v>
      </c>
      <c r="AX6" s="217">
        <v>10</v>
      </c>
      <c r="AY6" s="218">
        <v>20</v>
      </c>
      <c r="AZ6" s="216">
        <v>1</v>
      </c>
      <c r="BA6" s="217">
        <v>10</v>
      </c>
      <c r="BB6" s="218">
        <v>20</v>
      </c>
    </row>
    <row r="7" spans="1:56" ht="30" customHeight="1">
      <c r="A7" s="214"/>
      <c r="B7" s="1573" t="s">
        <v>295</v>
      </c>
      <c r="C7" s="1573"/>
      <c r="D7" s="1573"/>
      <c r="E7" s="1573"/>
      <c r="F7" s="1573"/>
      <c r="G7" s="1573"/>
      <c r="H7" s="1573"/>
      <c r="I7" s="1573"/>
      <c r="J7" s="1573"/>
      <c r="K7" s="1573"/>
      <c r="L7" s="1573"/>
      <c r="M7" s="1573"/>
      <c r="N7" s="1573"/>
      <c r="O7" s="1573"/>
      <c r="P7" s="371"/>
      <c r="Q7" s="370"/>
      <c r="R7" s="372"/>
      <c r="S7" s="371"/>
      <c r="T7" s="370"/>
      <c r="U7" s="372"/>
      <c r="V7" s="219"/>
      <c r="W7" s="220"/>
      <c r="X7" s="221"/>
      <c r="Y7" s="219"/>
      <c r="Z7" s="220"/>
      <c r="AA7" s="221"/>
      <c r="AB7" s="219"/>
      <c r="AC7" s="220"/>
      <c r="AD7" s="221"/>
      <c r="AE7" s="219"/>
      <c r="AF7" s="220"/>
      <c r="AG7" s="221"/>
      <c r="AH7" s="219"/>
      <c r="AI7" s="220"/>
      <c r="AJ7" s="221"/>
      <c r="AK7" s="219"/>
      <c r="AL7" s="220"/>
      <c r="AM7" s="221"/>
      <c r="AN7" s="219"/>
      <c r="AO7" s="220"/>
      <c r="AP7" s="221"/>
      <c r="AQ7" s="219"/>
      <c r="AR7" s="220"/>
      <c r="AS7" s="221"/>
      <c r="AT7" s="219"/>
      <c r="AU7" s="220"/>
      <c r="AV7" s="221"/>
      <c r="AW7" s="219"/>
      <c r="AX7" s="220"/>
      <c r="AY7" s="221"/>
      <c r="AZ7" s="219"/>
      <c r="BA7" s="220"/>
      <c r="BB7" s="221"/>
    </row>
    <row r="8" spans="1:56" ht="30" customHeight="1">
      <c r="A8" s="214"/>
      <c r="B8" s="1573" t="s">
        <v>296</v>
      </c>
      <c r="C8" s="1573"/>
      <c r="D8" s="1573"/>
      <c r="E8" s="1573"/>
      <c r="F8" s="1573"/>
      <c r="G8" s="1573"/>
      <c r="H8" s="1573"/>
      <c r="I8" s="1573"/>
      <c r="J8" s="1573"/>
      <c r="K8" s="1573"/>
      <c r="L8" s="1573"/>
      <c r="M8" s="1573"/>
      <c r="N8" s="1573"/>
      <c r="O8" s="1573"/>
      <c r="P8" s="219"/>
      <c r="Q8" s="220"/>
      <c r="R8" s="221"/>
      <c r="S8" s="219"/>
      <c r="T8" s="220"/>
      <c r="U8" s="221"/>
      <c r="V8" s="371"/>
      <c r="W8" s="370"/>
      <c r="X8" s="372"/>
      <c r="Y8" s="219"/>
      <c r="Z8" s="220"/>
      <c r="AA8" s="221"/>
      <c r="AB8" s="219"/>
      <c r="AC8" s="220"/>
      <c r="AD8" s="221"/>
      <c r="AE8" s="219"/>
      <c r="AF8" s="220"/>
      <c r="AG8" s="221"/>
      <c r="AH8" s="219"/>
      <c r="AI8" s="220"/>
      <c r="AJ8" s="221"/>
      <c r="AK8" s="219"/>
      <c r="AL8" s="220"/>
      <c r="AM8" s="221"/>
      <c r="AN8" s="219"/>
      <c r="AO8" s="220"/>
      <c r="AP8" s="221"/>
      <c r="AQ8" s="219"/>
      <c r="AR8" s="220"/>
      <c r="AS8" s="221"/>
      <c r="AT8" s="219"/>
      <c r="AU8" s="220"/>
      <c r="AV8" s="221"/>
      <c r="AW8" s="219"/>
      <c r="AX8" s="220"/>
      <c r="AY8" s="221"/>
      <c r="AZ8" s="219"/>
      <c r="BA8" s="220"/>
      <c r="BB8" s="221"/>
    </row>
    <row r="9" spans="1:56" ht="30" customHeight="1">
      <c r="A9" s="214"/>
      <c r="B9" s="1573" t="s">
        <v>779</v>
      </c>
      <c r="C9" s="1573"/>
      <c r="D9" s="1573"/>
      <c r="E9" s="1573"/>
      <c r="F9" s="1573"/>
      <c r="G9" s="1573"/>
      <c r="H9" s="1573"/>
      <c r="I9" s="1573"/>
      <c r="J9" s="1573"/>
      <c r="K9" s="1573"/>
      <c r="L9" s="1573"/>
      <c r="M9" s="1573"/>
      <c r="N9" s="1573"/>
      <c r="O9" s="1573"/>
      <c r="P9" s="219"/>
      <c r="Q9" s="220"/>
      <c r="R9" s="221"/>
      <c r="S9" s="219"/>
      <c r="T9" s="220"/>
      <c r="U9" s="221"/>
      <c r="V9" s="219"/>
      <c r="W9" s="220"/>
      <c r="X9" s="221"/>
      <c r="Y9" s="371"/>
      <c r="Z9" s="370"/>
      <c r="AA9" s="372"/>
      <c r="AB9" s="371"/>
      <c r="AC9" s="370"/>
      <c r="AD9" s="372"/>
      <c r="AE9" s="371"/>
      <c r="AF9" s="370"/>
      <c r="AG9" s="372"/>
      <c r="AH9" s="371"/>
      <c r="AI9" s="370"/>
      <c r="AJ9" s="372"/>
      <c r="AK9" s="219"/>
      <c r="AL9" s="220"/>
      <c r="AM9" s="221"/>
      <c r="AN9" s="219"/>
      <c r="AO9" s="220"/>
      <c r="AP9" s="221"/>
      <c r="AQ9" s="219"/>
      <c r="AR9" s="220"/>
      <c r="AS9" s="221"/>
      <c r="AT9" s="219"/>
      <c r="AU9" s="220"/>
      <c r="AV9" s="221"/>
      <c r="AW9" s="219"/>
      <c r="AX9" s="220"/>
      <c r="AY9" s="221"/>
      <c r="AZ9" s="219"/>
      <c r="BA9" s="220"/>
      <c r="BB9" s="221"/>
    </row>
    <row r="10" spans="1:56" ht="30" customHeight="1">
      <c r="A10" s="214"/>
      <c r="B10" s="1573" t="s">
        <v>781</v>
      </c>
      <c r="C10" s="1573"/>
      <c r="D10" s="1573"/>
      <c r="E10" s="1573"/>
      <c r="F10" s="1573"/>
      <c r="G10" s="1573"/>
      <c r="H10" s="1573"/>
      <c r="I10" s="1573"/>
      <c r="J10" s="1573"/>
      <c r="K10" s="1573"/>
      <c r="L10" s="1573"/>
      <c r="M10" s="1573"/>
      <c r="N10" s="1573"/>
      <c r="O10" s="1573"/>
      <c r="P10" s="219"/>
      <c r="Q10" s="220"/>
      <c r="R10" s="221"/>
      <c r="S10" s="219"/>
      <c r="T10" s="220"/>
      <c r="U10" s="221"/>
      <c r="V10" s="219"/>
      <c r="W10" s="220"/>
      <c r="X10" s="221"/>
      <c r="Y10" s="371"/>
      <c r="Z10" s="370"/>
      <c r="AA10" s="372"/>
      <c r="AB10" s="371"/>
      <c r="AC10" s="220"/>
      <c r="AD10" s="221"/>
      <c r="AE10" s="219"/>
      <c r="AF10" s="220"/>
      <c r="AG10" s="221"/>
      <c r="AH10" s="219"/>
      <c r="AI10" s="220"/>
      <c r="AJ10" s="221"/>
      <c r="AK10" s="219"/>
      <c r="AL10" s="220"/>
      <c r="AM10" s="221"/>
      <c r="AN10" s="219"/>
      <c r="AO10" s="220"/>
      <c r="AP10" s="221"/>
      <c r="AQ10" s="219"/>
      <c r="AR10" s="220"/>
      <c r="AS10" s="221"/>
      <c r="AT10" s="219"/>
      <c r="AU10" s="220"/>
      <c r="AV10" s="221"/>
      <c r="AW10" s="219"/>
      <c r="AX10" s="220"/>
      <c r="AY10" s="221"/>
      <c r="AZ10" s="219"/>
      <c r="BA10" s="220"/>
      <c r="BB10" s="221"/>
    </row>
    <row r="11" spans="1:56" ht="30" customHeight="1">
      <c r="A11" s="214"/>
      <c r="B11" s="1573" t="s">
        <v>782</v>
      </c>
      <c r="C11" s="1573"/>
      <c r="D11" s="1573"/>
      <c r="E11" s="1573"/>
      <c r="F11" s="1573"/>
      <c r="G11" s="1573"/>
      <c r="H11" s="1573"/>
      <c r="I11" s="1573"/>
      <c r="J11" s="1573"/>
      <c r="K11" s="1573"/>
      <c r="L11" s="1573"/>
      <c r="M11" s="1573"/>
      <c r="N11" s="1573"/>
      <c r="O11" s="1573"/>
      <c r="P11" s="219"/>
      <c r="Q11" s="220"/>
      <c r="R11" s="221"/>
      <c r="S11" s="219"/>
      <c r="T11" s="220"/>
      <c r="U11" s="221"/>
      <c r="V11" s="219"/>
      <c r="W11" s="220"/>
      <c r="X11" s="221"/>
      <c r="Y11" s="371"/>
      <c r="Z11" s="370"/>
      <c r="AA11" s="372"/>
      <c r="AB11" s="371"/>
      <c r="AC11" s="370"/>
      <c r="AD11" s="372"/>
      <c r="AE11" s="371"/>
      <c r="AF11" s="370"/>
      <c r="AG11" s="372"/>
      <c r="AH11" s="371"/>
      <c r="AI11" s="370"/>
      <c r="AJ11" s="372"/>
      <c r="AK11" s="371"/>
      <c r="AL11" s="370"/>
      <c r="AM11" s="372"/>
      <c r="AN11" s="219"/>
      <c r="AO11" s="220"/>
      <c r="AP11" s="221"/>
      <c r="AQ11" s="219"/>
      <c r="AR11" s="220"/>
      <c r="AS11" s="221"/>
      <c r="AT11" s="219"/>
      <c r="AU11" s="220"/>
      <c r="AV11" s="221"/>
      <c r="AW11" s="219"/>
      <c r="AX11" s="220"/>
      <c r="AY11" s="221"/>
      <c r="AZ11" s="219"/>
      <c r="BA11" s="220"/>
      <c r="BB11" s="221"/>
    </row>
    <row r="12" spans="1:56" ht="30" customHeight="1">
      <c r="A12" s="214"/>
      <c r="B12" s="1573" t="s">
        <v>783</v>
      </c>
      <c r="C12" s="1573"/>
      <c r="D12" s="1573"/>
      <c r="E12" s="1573"/>
      <c r="F12" s="1573"/>
      <c r="G12" s="1573"/>
      <c r="H12" s="1573"/>
      <c r="I12" s="1573"/>
      <c r="J12" s="1573"/>
      <c r="K12" s="1573"/>
      <c r="L12" s="1573"/>
      <c r="M12" s="1573"/>
      <c r="N12" s="1573"/>
      <c r="O12" s="1573"/>
      <c r="P12" s="219"/>
      <c r="Q12" s="220"/>
      <c r="R12" s="221"/>
      <c r="S12" s="219"/>
      <c r="T12" s="220"/>
      <c r="U12" s="221"/>
      <c r="V12" s="219"/>
      <c r="W12" s="220"/>
      <c r="X12" s="221"/>
      <c r="Y12" s="219"/>
      <c r="Z12" s="220"/>
      <c r="AA12" s="221"/>
      <c r="AB12" s="219"/>
      <c r="AC12" s="220"/>
      <c r="AD12" s="221"/>
      <c r="AE12" s="219"/>
      <c r="AF12" s="220"/>
      <c r="AG12" s="221"/>
      <c r="AH12" s="219"/>
      <c r="AI12" s="220"/>
      <c r="AJ12" s="221"/>
      <c r="AK12" s="371"/>
      <c r="AL12" s="370"/>
      <c r="AM12" s="372"/>
      <c r="AN12" s="371"/>
      <c r="AO12" s="370"/>
      <c r="AP12" s="372"/>
      <c r="AQ12" s="371"/>
      <c r="AR12" s="370"/>
      <c r="AS12" s="372"/>
      <c r="AT12" s="219"/>
      <c r="AU12" s="220"/>
      <c r="AV12" s="221"/>
      <c r="AW12" s="219"/>
      <c r="AX12" s="220"/>
      <c r="AY12" s="221"/>
      <c r="AZ12" s="219"/>
      <c r="BA12" s="220"/>
      <c r="BB12" s="221"/>
    </row>
    <row r="13" spans="1:56" ht="30" customHeight="1">
      <c r="A13" s="214"/>
      <c r="B13" s="1591" t="s">
        <v>780</v>
      </c>
      <c r="C13" s="1573"/>
      <c r="D13" s="1573"/>
      <c r="E13" s="1573"/>
      <c r="F13" s="1573"/>
      <c r="G13" s="1573"/>
      <c r="H13" s="1573"/>
      <c r="I13" s="1573"/>
      <c r="J13" s="1573"/>
      <c r="K13" s="1573"/>
      <c r="L13" s="1573"/>
      <c r="M13" s="1573"/>
      <c r="N13" s="1573"/>
      <c r="O13" s="1573"/>
      <c r="P13" s="219"/>
      <c r="Q13" s="220"/>
      <c r="R13" s="221"/>
      <c r="S13" s="219"/>
      <c r="T13" s="220"/>
      <c r="U13" s="221"/>
      <c r="V13" s="219"/>
      <c r="W13" s="220"/>
      <c r="X13" s="221"/>
      <c r="Y13" s="219"/>
      <c r="Z13" s="220"/>
      <c r="AA13" s="221"/>
      <c r="AB13" s="219"/>
      <c r="AC13" s="220"/>
      <c r="AD13" s="221"/>
      <c r="AE13" s="219"/>
      <c r="AF13" s="220"/>
      <c r="AG13" s="221"/>
      <c r="AH13" s="371"/>
      <c r="AI13" s="370"/>
      <c r="AJ13" s="372"/>
      <c r="AK13" s="371"/>
      <c r="AL13" s="370"/>
      <c r="AM13" s="372"/>
      <c r="AN13" s="371"/>
      <c r="AO13" s="370"/>
      <c r="AP13" s="372"/>
      <c r="AQ13" s="371"/>
      <c r="AR13" s="370"/>
      <c r="AS13" s="372"/>
      <c r="AT13" s="219"/>
      <c r="AU13" s="220"/>
      <c r="AV13" s="221"/>
      <c r="AW13" s="219"/>
      <c r="AX13" s="220"/>
      <c r="AY13" s="221"/>
      <c r="AZ13" s="219"/>
      <c r="BA13" s="220"/>
      <c r="BB13" s="221"/>
    </row>
    <row r="14" spans="1:56" ht="30" customHeight="1">
      <c r="A14" s="214"/>
      <c r="B14" s="1573" t="s">
        <v>784</v>
      </c>
      <c r="C14" s="1573"/>
      <c r="D14" s="1573"/>
      <c r="E14" s="1573"/>
      <c r="F14" s="1573"/>
      <c r="G14" s="1573"/>
      <c r="H14" s="1573"/>
      <c r="I14" s="1573"/>
      <c r="J14" s="1573"/>
      <c r="K14" s="1573"/>
      <c r="L14" s="1573"/>
      <c r="M14" s="1573"/>
      <c r="N14" s="1573"/>
      <c r="O14" s="1573"/>
      <c r="P14" s="219"/>
      <c r="Q14" s="220"/>
      <c r="R14" s="221"/>
      <c r="S14" s="219"/>
      <c r="T14" s="220"/>
      <c r="U14" s="221"/>
      <c r="V14" s="219"/>
      <c r="W14" s="220"/>
      <c r="X14" s="221"/>
      <c r="Y14" s="219"/>
      <c r="Z14" s="220"/>
      <c r="AA14" s="221"/>
      <c r="AB14" s="219"/>
      <c r="AC14" s="220"/>
      <c r="AD14" s="221"/>
      <c r="AE14" s="219"/>
      <c r="AF14" s="220"/>
      <c r="AG14" s="221"/>
      <c r="AH14" s="371"/>
      <c r="AI14" s="370"/>
      <c r="AJ14" s="372"/>
      <c r="AK14" s="371"/>
      <c r="AL14" s="370"/>
      <c r="AM14" s="372"/>
      <c r="AN14" s="371"/>
      <c r="AO14" s="370"/>
      <c r="AP14" s="372"/>
      <c r="AQ14" s="371"/>
      <c r="AR14" s="370"/>
      <c r="AS14" s="372"/>
      <c r="AT14" s="219"/>
      <c r="AU14" s="220"/>
      <c r="AV14" s="221"/>
      <c r="AW14" s="219"/>
      <c r="AX14" s="220"/>
      <c r="AY14" s="221"/>
      <c r="AZ14" s="219"/>
      <c r="BA14" s="220"/>
      <c r="BB14" s="221"/>
    </row>
    <row r="15" spans="1:56" ht="30" customHeight="1">
      <c r="A15" s="214"/>
      <c r="B15" s="1573" t="s">
        <v>785</v>
      </c>
      <c r="C15" s="1573"/>
      <c r="D15" s="1573"/>
      <c r="E15" s="1573"/>
      <c r="F15" s="1573"/>
      <c r="G15" s="1573"/>
      <c r="H15" s="1573"/>
      <c r="I15" s="1573"/>
      <c r="J15" s="1573"/>
      <c r="K15" s="1573"/>
      <c r="L15" s="1573"/>
      <c r="M15" s="1573"/>
      <c r="N15" s="1573"/>
      <c r="O15" s="1573"/>
      <c r="P15" s="219"/>
      <c r="Q15" s="220"/>
      <c r="R15" s="221"/>
      <c r="S15" s="219"/>
      <c r="T15" s="220"/>
      <c r="U15" s="221"/>
      <c r="V15" s="219"/>
      <c r="W15" s="220"/>
      <c r="X15" s="221"/>
      <c r="Y15" s="219"/>
      <c r="Z15" s="220"/>
      <c r="AA15" s="221"/>
      <c r="AB15" s="219"/>
      <c r="AC15" s="220"/>
      <c r="AD15" s="221"/>
      <c r="AE15" s="219"/>
      <c r="AF15" s="220"/>
      <c r="AG15" s="221"/>
      <c r="AH15" s="371"/>
      <c r="AI15" s="370"/>
      <c r="AJ15" s="372"/>
      <c r="AK15" s="371"/>
      <c r="AL15" s="370"/>
      <c r="AM15" s="372"/>
      <c r="AN15" s="371"/>
      <c r="AO15" s="370"/>
      <c r="AP15" s="372"/>
      <c r="AQ15" s="371"/>
      <c r="AR15" s="370"/>
      <c r="AS15" s="372"/>
      <c r="AT15" s="371"/>
      <c r="AU15" s="370"/>
      <c r="AV15" s="221"/>
      <c r="AW15" s="219"/>
      <c r="AX15" s="220"/>
      <c r="AY15" s="221"/>
      <c r="AZ15" s="219"/>
      <c r="BA15" s="220"/>
      <c r="BB15" s="221"/>
    </row>
    <row r="16" spans="1:56" ht="30" customHeight="1">
      <c r="A16" s="214"/>
      <c r="B16" s="1573" t="s">
        <v>297</v>
      </c>
      <c r="C16" s="1573"/>
      <c r="D16" s="1573"/>
      <c r="E16" s="1573"/>
      <c r="F16" s="1573"/>
      <c r="G16" s="1573"/>
      <c r="H16" s="1573"/>
      <c r="I16" s="1573"/>
      <c r="J16" s="1573"/>
      <c r="K16" s="1573"/>
      <c r="L16" s="1573"/>
      <c r="M16" s="1573"/>
      <c r="N16" s="1573"/>
      <c r="O16" s="1573"/>
      <c r="P16" s="219"/>
      <c r="Q16" s="220"/>
      <c r="R16" s="221"/>
      <c r="S16" s="219"/>
      <c r="T16" s="220"/>
      <c r="U16" s="221"/>
      <c r="V16" s="219"/>
      <c r="W16" s="220"/>
      <c r="X16" s="221"/>
      <c r="Y16" s="219"/>
      <c r="Z16" s="220"/>
      <c r="AA16" s="221"/>
      <c r="AB16" s="219"/>
      <c r="AC16" s="220"/>
      <c r="AD16" s="221"/>
      <c r="AE16" s="219"/>
      <c r="AF16" s="220"/>
      <c r="AG16" s="221"/>
      <c r="AH16" s="219"/>
      <c r="AI16" s="220"/>
      <c r="AJ16" s="221"/>
      <c r="AK16" s="219"/>
      <c r="AL16" s="220"/>
      <c r="AM16" s="221"/>
      <c r="AN16" s="219"/>
      <c r="AO16" s="220"/>
      <c r="AP16" s="221"/>
      <c r="AQ16" s="219"/>
      <c r="AR16" s="220"/>
      <c r="AS16" s="221"/>
      <c r="AT16" s="373"/>
      <c r="AU16" s="374"/>
      <c r="AV16" s="221"/>
      <c r="AW16" s="219"/>
      <c r="AX16" s="220"/>
      <c r="AY16" s="221"/>
      <c r="AZ16" s="219"/>
      <c r="BA16" s="220"/>
      <c r="BB16" s="221"/>
    </row>
    <row r="17" spans="1:54" ht="30" customHeight="1">
      <c r="A17" s="214"/>
      <c r="B17" s="1589" t="s">
        <v>298</v>
      </c>
      <c r="C17" s="1589"/>
      <c r="D17" s="1589"/>
      <c r="E17" s="1589"/>
      <c r="F17" s="1589"/>
      <c r="G17" s="1589"/>
      <c r="H17" s="1589"/>
      <c r="I17" s="1589"/>
      <c r="J17" s="1589"/>
      <c r="K17" s="1589"/>
      <c r="L17" s="1589"/>
      <c r="M17" s="1589"/>
      <c r="N17" s="1589"/>
      <c r="O17" s="1589"/>
      <c r="P17" s="219"/>
      <c r="Q17" s="220"/>
      <c r="R17" s="221"/>
      <c r="S17" s="219"/>
      <c r="T17" s="220"/>
      <c r="U17" s="221"/>
      <c r="V17" s="219"/>
      <c r="W17" s="220"/>
      <c r="X17" s="221"/>
      <c r="Y17" s="219"/>
      <c r="Z17" s="220"/>
      <c r="AA17" s="221"/>
      <c r="AB17" s="219"/>
      <c r="AC17" s="220"/>
      <c r="AD17" s="221"/>
      <c r="AE17" s="219"/>
      <c r="AF17" s="220"/>
      <c r="AG17" s="221"/>
      <c r="AH17" s="219"/>
      <c r="AI17" s="220"/>
      <c r="AJ17" s="221"/>
      <c r="AK17" s="219"/>
      <c r="AL17" s="220"/>
      <c r="AM17" s="221"/>
      <c r="AN17" s="219"/>
      <c r="AO17" s="220"/>
      <c r="AP17" s="221"/>
      <c r="AQ17" s="219"/>
      <c r="AR17" s="220"/>
      <c r="AS17" s="221"/>
      <c r="AT17" s="219"/>
      <c r="AU17" s="220"/>
      <c r="AV17" s="372"/>
      <c r="AW17" s="373"/>
      <c r="AX17" s="220"/>
      <c r="AY17" s="221"/>
      <c r="AZ17" s="219"/>
      <c r="BA17" s="220"/>
      <c r="BB17" s="221"/>
    </row>
    <row r="18" spans="1:54" ht="30" customHeight="1">
      <c r="A18" s="214"/>
      <c r="B18" s="1573" t="s">
        <v>299</v>
      </c>
      <c r="C18" s="1573"/>
      <c r="D18" s="1573"/>
      <c r="E18" s="1573"/>
      <c r="F18" s="1573"/>
      <c r="G18" s="1573"/>
      <c r="H18" s="1573"/>
      <c r="I18" s="1573"/>
      <c r="J18" s="1573"/>
      <c r="K18" s="1573"/>
      <c r="L18" s="1573"/>
      <c r="M18" s="1573"/>
      <c r="N18" s="1573"/>
      <c r="O18" s="1573"/>
      <c r="P18" s="219"/>
      <c r="Q18" s="220"/>
      <c r="R18" s="221"/>
      <c r="S18" s="219"/>
      <c r="T18" s="220"/>
      <c r="U18" s="221"/>
      <c r="V18" s="219"/>
      <c r="W18" s="220"/>
      <c r="X18" s="221"/>
      <c r="Y18" s="219"/>
      <c r="Z18" s="220"/>
      <c r="AA18" s="221"/>
      <c r="AB18" s="219"/>
      <c r="AC18" s="220"/>
      <c r="AD18" s="221"/>
      <c r="AE18" s="219"/>
      <c r="AF18" s="220"/>
      <c r="AG18" s="221"/>
      <c r="AH18" s="219"/>
      <c r="AI18" s="220"/>
      <c r="AJ18" s="221"/>
      <c r="AK18" s="219"/>
      <c r="AL18" s="220"/>
      <c r="AM18" s="221"/>
      <c r="AN18" s="219"/>
      <c r="AO18" s="220"/>
      <c r="AP18" s="221"/>
      <c r="AQ18" s="219"/>
      <c r="AR18" s="220"/>
      <c r="AS18" s="221"/>
      <c r="AT18" s="219"/>
      <c r="AU18" s="220"/>
      <c r="AV18" s="221"/>
      <c r="AW18" s="219"/>
      <c r="AX18" s="220"/>
      <c r="AY18" s="221"/>
      <c r="AZ18" s="373"/>
      <c r="BA18" s="220"/>
      <c r="BB18" s="221"/>
    </row>
    <row r="19" spans="1:54" ht="30" customHeight="1">
      <c r="A19" s="214"/>
      <c r="B19" s="1590"/>
      <c r="C19" s="1590"/>
      <c r="D19" s="1590"/>
      <c r="E19" s="1590"/>
      <c r="F19" s="1590"/>
      <c r="G19" s="1590"/>
      <c r="H19" s="1590"/>
      <c r="I19" s="1590"/>
      <c r="J19" s="1590"/>
      <c r="K19" s="1590"/>
      <c r="L19" s="1590"/>
      <c r="M19" s="1590"/>
      <c r="N19" s="1590"/>
      <c r="O19" s="1590"/>
      <c r="P19" s="219"/>
      <c r="Q19" s="220"/>
      <c r="R19" s="221"/>
      <c r="S19" s="219"/>
      <c r="T19" s="220"/>
      <c r="U19" s="221"/>
      <c r="V19" s="219"/>
      <c r="W19" s="220"/>
      <c r="X19" s="221"/>
      <c r="Y19" s="219"/>
      <c r="Z19" s="220"/>
      <c r="AA19" s="221"/>
      <c r="AB19" s="219"/>
      <c r="AC19" s="220"/>
      <c r="AD19" s="221"/>
      <c r="AE19" s="219"/>
      <c r="AF19" s="220"/>
      <c r="AG19" s="221"/>
      <c r="AH19" s="219"/>
      <c r="AI19" s="220"/>
      <c r="AJ19" s="221"/>
      <c r="AK19" s="219"/>
      <c r="AL19" s="220"/>
      <c r="AM19" s="221"/>
      <c r="AN19" s="219"/>
      <c r="AO19" s="220"/>
      <c r="AP19" s="221"/>
      <c r="AQ19" s="219"/>
      <c r="AR19" s="220"/>
      <c r="AS19" s="221"/>
      <c r="AT19" s="219"/>
      <c r="AU19" s="220"/>
      <c r="AV19" s="221"/>
      <c r="AW19" s="219"/>
      <c r="AX19" s="220"/>
      <c r="AY19" s="221"/>
      <c r="AZ19" s="219"/>
      <c r="BA19" s="220"/>
      <c r="BB19" s="221"/>
    </row>
    <row r="20" spans="1:54" ht="15" customHeight="1">
      <c r="A20" s="214"/>
      <c r="B20" s="222" t="s">
        <v>300</v>
      </c>
      <c r="C20" s="214"/>
      <c r="D20" s="214"/>
      <c r="E20" s="214"/>
      <c r="F20" s="214"/>
      <c r="G20" s="214"/>
      <c r="H20" s="214"/>
      <c r="I20" s="214"/>
      <c r="J20" s="214"/>
      <c r="K20" s="214"/>
      <c r="L20" s="214"/>
      <c r="M20" s="214"/>
      <c r="N20" s="214"/>
      <c r="O20" s="214"/>
      <c r="P20" s="214"/>
      <c r="Q20" s="214"/>
      <c r="R20" s="214"/>
      <c r="S20" s="214"/>
      <c r="T20" s="214"/>
      <c r="U20" s="214"/>
      <c r="V20" s="214"/>
      <c r="W20" s="214"/>
      <c r="X20" s="214"/>
      <c r="Y20" s="214"/>
      <c r="Z20" s="214"/>
      <c r="AA20" s="214"/>
      <c r="AB20" s="214"/>
      <c r="AC20" s="214"/>
      <c r="AD20" s="214"/>
      <c r="AE20" s="214"/>
      <c r="AF20" s="214"/>
      <c r="AG20" s="214"/>
      <c r="AH20" s="214"/>
      <c r="AI20" s="214"/>
      <c r="AJ20" s="214"/>
      <c r="AK20" s="214"/>
      <c r="AL20" s="214"/>
      <c r="AM20" s="214"/>
      <c r="AN20" s="214"/>
      <c r="AO20" s="214"/>
      <c r="AP20" s="214"/>
      <c r="AQ20" s="214"/>
      <c r="AR20" s="214"/>
      <c r="AS20" s="214"/>
      <c r="AT20" s="214"/>
      <c r="AU20" s="214"/>
      <c r="AV20" s="214"/>
      <c r="AW20" s="214"/>
      <c r="AX20" s="214"/>
      <c r="AY20" s="214"/>
      <c r="AZ20" s="214"/>
    </row>
    <row r="21" spans="1:54" ht="15" customHeight="1">
      <c r="A21" s="214"/>
      <c r="B21" s="222" t="s">
        <v>301</v>
      </c>
      <c r="C21" s="214"/>
      <c r="D21" s="214"/>
      <c r="E21" s="214"/>
      <c r="F21" s="214"/>
      <c r="G21" s="214"/>
      <c r="H21" s="214"/>
      <c r="I21" s="214"/>
      <c r="J21" s="214"/>
      <c r="K21" s="214"/>
      <c r="L21" s="214"/>
      <c r="M21" s="214"/>
      <c r="N21" s="214"/>
      <c r="O21" s="214"/>
      <c r="P21" s="214"/>
      <c r="Q21" s="214"/>
      <c r="R21" s="214"/>
      <c r="S21" s="214"/>
      <c r="T21" s="214"/>
      <c r="U21" s="214"/>
      <c r="V21" s="214"/>
      <c r="W21" s="214"/>
      <c r="X21" s="214"/>
      <c r="Y21" s="214"/>
      <c r="Z21" s="214"/>
      <c r="AA21" s="214"/>
      <c r="AB21" s="214"/>
      <c r="AC21" s="214"/>
      <c r="AD21" s="214"/>
      <c r="AE21" s="214"/>
      <c r="AF21" s="214"/>
      <c r="AG21" s="214"/>
      <c r="AH21" s="214"/>
      <c r="AI21" s="214"/>
      <c r="AJ21" s="214"/>
      <c r="AK21" s="214"/>
      <c r="AL21" s="214"/>
      <c r="AM21" s="214"/>
      <c r="AN21" s="214"/>
      <c r="AO21" s="214"/>
      <c r="AP21" s="214"/>
      <c r="AQ21" s="214"/>
      <c r="AR21" s="214"/>
      <c r="AS21" s="214"/>
      <c r="AT21" s="214"/>
      <c r="AU21" s="214"/>
      <c r="AV21" s="214"/>
      <c r="AW21" s="214"/>
      <c r="AX21" s="214"/>
      <c r="AY21" s="214"/>
      <c r="AZ21" s="214"/>
    </row>
  </sheetData>
  <mergeCells count="30">
    <mergeCell ref="B17:O17"/>
    <mergeCell ref="B18:O18"/>
    <mergeCell ref="B19:O19"/>
    <mergeCell ref="AZ5:BB5"/>
    <mergeCell ref="B7:O7"/>
    <mergeCell ref="B8:O8"/>
    <mergeCell ref="B9:O9"/>
    <mergeCell ref="B13:O13"/>
    <mergeCell ref="B16:O16"/>
    <mergeCell ref="AH5:AJ5"/>
    <mergeCell ref="AK5:AM5"/>
    <mergeCell ref="AN5:AP5"/>
    <mergeCell ref="AQ5:AS5"/>
    <mergeCell ref="AT5:AV5"/>
    <mergeCell ref="AW5:AY5"/>
    <mergeCell ref="B10:O10"/>
    <mergeCell ref="B11:O11"/>
    <mergeCell ref="B14:O14"/>
    <mergeCell ref="B15:O15"/>
    <mergeCell ref="B12:O12"/>
    <mergeCell ref="A2:AZ2"/>
    <mergeCell ref="B4:O6"/>
    <mergeCell ref="P4:AY4"/>
    <mergeCell ref="AZ4:BB4"/>
    <mergeCell ref="P5:R5"/>
    <mergeCell ref="S5:U5"/>
    <mergeCell ref="V5:X5"/>
    <mergeCell ref="Y5:AA5"/>
    <mergeCell ref="AB5:AD5"/>
    <mergeCell ref="AE5:AG5"/>
  </mergeCells>
  <phoneticPr fontId="5"/>
  <pageMargins left="0.51181102362204722" right="0.51181102362204722" top="0.35433070866141736" bottom="0.35433070866141736" header="0.31496062992125984" footer="0.31496062992125984"/>
  <pageSetup paperSize="9" scale="74"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8</vt:i4>
      </vt:variant>
    </vt:vector>
  </HeadingPairs>
  <TitlesOfParts>
    <vt:vector size="16" baseType="lpstr">
      <vt:lpstr>【様式第1-1号】事業実施計画書</vt:lpstr>
      <vt:lpstr>【様式第1-2号】推進事業実施計画書（サービス事業者用）</vt:lpstr>
      <vt:lpstr>リース別添１－１（様式第１－２関係）</vt:lpstr>
      <vt:lpstr>リース別添１－２（様式第１－２関係）</vt:lpstr>
      <vt:lpstr>【様式第1-3号】利用者一覧</vt:lpstr>
      <vt:lpstr>【様式第1-7号】整備事業</vt:lpstr>
      <vt:lpstr>【様式第1-8号】整備事業サービス利用者（施設受益者）一覧</vt:lpstr>
      <vt:lpstr>【様式第1-9号】施設整備工程表</vt:lpstr>
      <vt:lpstr>'【様式第1-1号】事業実施計画書'!Print_Area</vt:lpstr>
      <vt:lpstr>'【様式第1-2号】推進事業実施計画書（サービス事業者用）'!Print_Area</vt:lpstr>
      <vt:lpstr>'【様式第1-3号】利用者一覧'!Print_Area</vt:lpstr>
      <vt:lpstr>'【様式第1-7号】整備事業'!Print_Area</vt:lpstr>
      <vt:lpstr>'【様式第1-8号】整備事業サービス利用者（施設受益者）一覧'!Print_Area</vt:lpstr>
      <vt:lpstr>'【様式第1-9号】施設整備工程表'!Print_Area</vt:lpstr>
      <vt:lpstr>'リース別添１－１（様式第１－２関係）'!Print_Area</vt:lpstr>
      <vt:lpstr>'リース別添１－２（様式第１－２関係）'!Print_Area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2026-03-25T03:44:56Z</dcterms:created>
  <dcterms:modified xsi:type="dcterms:W3CDTF">2026-03-25T03:45:12Z</dcterms:modified>
  <cp:category/>
  <cp:contentStatus/>
</cp:coreProperties>
</file>