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461" windowWidth="12420" windowHeight="11640" activeTab="0"/>
  </bookViews>
  <sheets>
    <sheet name="Sheet1" sheetId="1" r:id="rId1"/>
    <sheet name="様式" sheetId="2" state="hidden" r:id="rId2"/>
  </sheets>
  <definedNames>
    <definedName name="_xlnm._FilterDatabase" localSheetId="1" hidden="1">'様式'!$A$1:$K$152</definedName>
    <definedName name="_xlnm.Print_Area" localSheetId="0">'Sheet1'!$A$29:$BA$344</definedName>
  </definedNames>
  <calcPr fullCalcOnLoad="1"/>
</workbook>
</file>

<file path=xl/sharedStrings.xml><?xml version="1.0" encoding="utf-8"?>
<sst xmlns="http://schemas.openxmlformats.org/spreadsheetml/2006/main" count="1271" uniqueCount="677">
  <si>
    <t>食品循環資源の再生利用等の実施率(%)</t>
  </si>
  <si>
    <t>食品循環資源の熱回収の実施量（ｔ）</t>
  </si>
  <si>
    <t>氏名（法人にあっては名称及び代表者の氏名）</t>
  </si>
  <si>
    <t>判断の基準となるべき事項の遵守状況</t>
  </si>
  <si>
    <t>その他の食品循環資源の再生利用等の促進のために実施した取組</t>
  </si>
  <si>
    <t>再生利用等の実施率（％）</t>
  </si>
  <si>
    <t>表11　平成１９年度から平成２４年度までの食品廃棄物等の発生量及び食品循環資源の再生利用等
　　　の変化状況</t>
  </si>
  <si>
    <t>食品循環資源の再生利用等以外の実施量（ｔ）</t>
  </si>
  <si>
    <t>食品廃棄物等の廃棄物としての処分の実施量（ｔ）</t>
  </si>
  <si>
    <t>表１５　その他の食品循環資源の再生利用等の促進のために実施した取組</t>
  </si>
  <si>
    <t>表１６　国が公表を行うことについての同意の有無</t>
  </si>
  <si>
    <t>製造量</t>
  </si>
  <si>
    <t>特定肥飼料等の種類</t>
  </si>
  <si>
    <t>表１３　熱回収により得られた熱量（その熱を電気に変換した場合にあっては、当該電気の量）
（熱回収の委託先又は食品循環資源の譲渡先における熱量又は電気の量を含む。）</t>
  </si>
  <si>
    <t>熱量（MJ）</t>
  </si>
  <si>
    <t>電気の量（MJ）</t>
  </si>
  <si>
    <t>表１４　判断の基準となるべき事項の遵守状況</t>
  </si>
  <si>
    <t>食品循環資源の再生利用等の実施の原則（食品循環資源の再生利用等の優先順位に関すること）</t>
  </si>
  <si>
    <t>食品の製造又は加工の過程における原材料の使用の合理化を行うこと</t>
  </si>
  <si>
    <t>食品の流通の過程における食品の品質管理の高度化その他配送及び保管の方法の改善を行うこと</t>
  </si>
  <si>
    <t>食品の販売の過程における食品の売れ残りを減少させるための仕入れ及び販売の方法の工夫を行うこと</t>
  </si>
  <si>
    <t>食品の調理及び食事の提供の過程における調理残さを減少させるための調理方法の改善を行うこと</t>
  </si>
  <si>
    <t>食品の調理及び食事の提供の過程における食べ残しを減少させるためのメニューの工夫を行うこと</t>
  </si>
  <si>
    <t>売れ残りその他の食品廃棄物等の発生形態ごとに定期的に発生量を計測し、その変動の状況の把握に努めること</t>
  </si>
  <si>
    <t>必要に応じ細分化した実施目標を定め、計画的な食品廃棄物等の発生の抑制に努めること</t>
  </si>
  <si>
    <t>食品循環資源の管理の基準</t>
  </si>
  <si>
    <t>食品循環資源と容器包装その他の異物及び特定肥飼料等の原材料の用途に適さない食品廃棄物等とを適切に分別すること</t>
  </si>
  <si>
    <t>異物その他の特定肥飼料等を利用する上での危害の原因となる物質の混入を防止すること</t>
  </si>
  <si>
    <t>食品循環資源の品質を保持するため必要がある場合には、腐敗防止のための温度管理その他の品質管理を適切に行うこと</t>
  </si>
  <si>
    <t>食品循環資源を特定肥飼料等の原材料として利用する場合は、異物その他の特定肥飼料等を利用する上での危害の原因となる物質の混入を防止すること</t>
  </si>
  <si>
    <t>食品循環資源を特定肥飼料等の原材料として利用する場合であって、食品循環資源の品質を保持するため必要がある場合には、腐敗防止のための温度管理その他の品質管理を適切に行うこと</t>
  </si>
  <si>
    <t>生活環境の保全上の支障が生じないよう適切な措置を講ずること</t>
  </si>
  <si>
    <t>上記の基準に従って食品廃棄物等の収集又は運搬を行う者を選定すること</t>
  </si>
  <si>
    <t>委託先における食品廃棄物等の収集又は運搬の実施状況を定期的に把握すること</t>
  </si>
  <si>
    <t>委託先における食品廃棄物等の収集又は運搬が上記の基準に従って行われていないと認められるときは、委託先の変更その他必要な措置を講ずること</t>
  </si>
  <si>
    <t>農林漁業者等の需要に適合する品質を有する特定肥飼料等の製造を行うこと</t>
  </si>
  <si>
    <t>食品循環資源を特定肥飼料等の原材料として最大限に利用すること</t>
  </si>
  <si>
    <t>異物その他の特定肥飼料等を利用する上での危害の原因となる物質の混入の防止その他の工程管理を適切に行うこと</t>
  </si>
  <si>
    <t>食品循環資源及びそれ以外の原材料並びに特定肥飼料等の性状の分析及び管理を適正に行い、特定肥飼料等の含有成分の安定化を図ること</t>
  </si>
  <si>
    <t>生活環境の保全上の支障が生じないよう適切な措置を講ずること</t>
  </si>
  <si>
    <t>特定肥飼料等を他人に譲渡する場合には、当該特定肥飼料等が利用されずに廃棄されることのないよう、特定肥飼料等の利用を確保すること</t>
  </si>
  <si>
    <t>委託先又は譲渡先における特定肥飼料等の製造の実施状況を定期的に把握すること</t>
  </si>
  <si>
    <t>委託先又は譲渡先における特定肥飼料等の製造が上記の基準に従って行われていないと認められるときは、委託先又は譲渡先の変更その他必要な措置を講ずること</t>
  </si>
  <si>
    <t>食品循環資源の熱回収</t>
  </si>
  <si>
    <t>食品循環資源を生ずる自らの工場又は事業場から七十五キロメートルの範囲内における特定肥飼料等製造施設の有無について適切に把握し、その記録を行うこと</t>
  </si>
  <si>
    <t>食品循環資源を生ずる自らの工場又は事業場から七十五キロメートルの範囲内に存する特定肥飼料等製造施設において、当該食品循環資源を受け入れて再生利用することが著しく困難であることを示す状況について適切に把握し、その記録を行うこと</t>
  </si>
  <si>
    <t>熱回収を行う食品循環資源の種類及び発熱量その他の性状について適切に把握し、その記録を行うこと</t>
  </si>
  <si>
    <t>食品循環資源の熱回収により得られた熱量（その熱を電気に変換した場合にあっては、当該電気の量）について適切に把握し、その記録を行うこと</t>
  </si>
  <si>
    <t>－</t>
  </si>
  <si>
    <t>熱回収を行う施設の名称及び所在地について適切に把握し、その記録を行うこと</t>
  </si>
  <si>
    <t>特定肥飼料等の利用者（特定肥飼料等の製造を委託又は食品循環資源を譲渡している場合にあっては、当該委託先又は譲渡先）に対し、特定肥飼料等の原材料として利用する食品循環資源について、必要な情報を提供すること</t>
  </si>
  <si>
    <t>食品廃棄物等の発生量等の状況についての情報をインターネットの利用その他の方法により提供するよう努めること</t>
  </si>
  <si>
    <t>減量の実施後に残存する食品廃棄物等について、適正な処理を行うこと</t>
  </si>
  <si>
    <t>食品循環資源の再生利用等の効率的な実施体制の整備を図ることにより、食品循環資源の再生利用等に要する費用を低減させるよう努めること</t>
  </si>
  <si>
    <t>加盟者における食品循環資源の再生利用等の促進</t>
  </si>
  <si>
    <t>本部事業者は、加盟者の事業活動に伴い生ずる食品廃棄物等について、加盟者に対し、食品循環資源の再生利用等に関し必要な指導を行い、食品循環資源の再生利用等を促進するよう努めること</t>
  </si>
  <si>
    <t>加盟者は、本部事業者が実施する食品循環資源の再生利用等の促進のための措置に協力するよう努めること</t>
  </si>
  <si>
    <t>教育訓練</t>
  </si>
  <si>
    <t>従業員に対して、食品循環資源の再生利用等に関する必要な教育訓練を行うよう努めること</t>
  </si>
  <si>
    <t>再生利用等の実施状況の把握及び管理体制の整備</t>
  </si>
  <si>
    <t>事業活動に伴い生ずる食品廃棄物等の発生量及び食品循環資源の再生利用等の実施量その他食品循環資源の再生利用等の状況を適切に把握し、その記録を行うこと</t>
  </si>
  <si>
    <t>事業場ごとの責任者の選任その他管理体制の整備を行うこと</t>
  </si>
  <si>
    <t>１</t>
  </si>
  <si>
    <t>２</t>
  </si>
  <si>
    <t>３</t>
  </si>
  <si>
    <t>９</t>
  </si>
  <si>
    <t>４</t>
  </si>
  <si>
    <t>５</t>
  </si>
  <si>
    <t>６</t>
  </si>
  <si>
    <t>７</t>
  </si>
  <si>
    <t>８</t>
  </si>
  <si>
    <t>１０</t>
  </si>
  <si>
    <t>１１</t>
  </si>
  <si>
    <t>１２</t>
  </si>
  <si>
    <t>１３</t>
  </si>
  <si>
    <t>１４</t>
  </si>
  <si>
    <t>　用紙の大きさは、日本工業規格A４とすること。</t>
  </si>
  <si>
    <t>　文字は、かい書でインキ、タイプによる活字等により明確に記入すること。</t>
  </si>
  <si>
    <t>　報告書冒頭の※印を付した欄は記入しないこと。</t>
  </si>
  <si>
    <t>　また、「法第９条第２項に規定する事業の有無」の欄には、該当する場合にあっては「有」を、該当しない場合にあっては「無」を記入すること。</t>
  </si>
  <si>
    <t>　「報告書作成責任者氏名」の欄には、本報告書の作成を担当した者の所属部署及び氏名を記入すること。</t>
  </si>
  <si>
    <t>　表１の食品廃棄物等の発生量については、法第９条第２項に掲げる食品関連事業者にあっては、加盟者の食品廃棄物等の発生量も含めた量を記入すること。</t>
  </si>
  <si>
    <t>　表３の「基準発生原単位」が定められていない場合は、「該当なし」と記入すること。</t>
  </si>
  <si>
    <t>　表３の発生原単位の対前年度比が１００％を超えた場合又は発生原単位が基準発生原単位を上回った場合は、その理由について記入すること。</t>
  </si>
  <si>
    <t>　表８の食品循環資源の再生利用等以外の実施量については、事業活動に伴い生じた食品廃棄物等のうち、特定肥飼料等以外の製品の原材料として利用された食品循環資源の量及び特定肥飼料等以外の製品の原材料として利用するために譲渡された食品循環資源の量の合計量を記入すること。</t>
  </si>
  <si>
    <t>　表１４の「遵守状況」の欄には、「適」、「不適」又は「該当しない」のいずれかを記入すること。</t>
  </si>
  <si>
    <t>　表１６において、当該定期報告の内容のうち事業者名、表３の発生原単位、表１０の当年度の再生利用等の実施率及び表１５の取組内容を国が公表することに同意する場合にあっては「有」を、同意しない場合にあっては「無」を記入すること。</t>
  </si>
  <si>
    <t>炭化の過程を経て製造される燃料及び還元剤</t>
  </si>
  <si>
    <t>エタノール</t>
  </si>
  <si>
    <t>メタン</t>
  </si>
  <si>
    <t>エタノール</t>
  </si>
  <si>
    <t>上記の基準に従って特定肥飼料等の製造を行う者を選定すること</t>
  </si>
  <si>
    <t>表２　食品廃棄物等の発生量と密接な関係をもつ値（②）</t>
  </si>
  <si>
    <t>　表１０の「基準実施率（％）」の欄には、食品循環資源の再生利用等の促進に関する食品関連事業者の判断の基準となるべき事項を定める省令（平成１３年財務省・厚生労働省・農林水産省・経済産業省・国土交通省・環境省令第４号）第２条に規定する基準実施率を記入すること。
　また、食品循環資源の再生利用等の実施率が基準実施率を下回った場合は、その理由について記入すること。</t>
  </si>
  <si>
    <t>㎥</t>
  </si>
  <si>
    <t>ｔ</t>
  </si>
  <si>
    <t>㎥N</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</si>
  <si>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</si>
  <si>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</si>
  <si>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</si>
  <si>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</si>
  <si>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</si>
  <si>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</si>
  <si>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</si>
  <si>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</si>
  <si>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</si>
  <si>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</si>
  <si>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</si>
  <si>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</si>
  <si>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</si>
  <si>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</si>
  <si>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</si>
  <si>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</si>
  <si>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</si>
  <si>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</si>
  <si>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</si>
  <si>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</si>
  <si>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</si>
  <si>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</si>
  <si>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</si>
  <si>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</si>
  <si>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</si>
  <si>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</si>
  <si>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</si>
  <si>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</si>
  <si>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</si>
  <si>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</si>
  <si>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</si>
  <si>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</si>
  <si>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</si>
  <si>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</si>
  <si>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</si>
  <si>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</si>
  <si>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</si>
  <si>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</si>
  <si>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</si>
  <si>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</si>
  <si>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</si>
  <si>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</si>
  <si>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</si>
  <si>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</si>
  <si>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</si>
  <si>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</si>
  <si>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</si>
  <si>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エタノール</t>
  </si>
  <si>
    <t>メタン</t>
  </si>
  <si>
    <t>№</t>
  </si>
  <si>
    <t>表位置</t>
  </si>
  <si>
    <t>名称</t>
  </si>
  <si>
    <t>桁数</t>
  </si>
  <si>
    <t>必須</t>
  </si>
  <si>
    <t>－</t>
  </si>
  <si>
    <t>○</t>
  </si>
  <si>
    <t>住所（都道府県名）</t>
  </si>
  <si>
    <t>住所（市区町村以下）</t>
  </si>
  <si>
    <t>氏名</t>
  </si>
  <si>
    <t>電話番号</t>
  </si>
  <si>
    <t>事業者名</t>
  </si>
  <si>
    <t>業種</t>
  </si>
  <si>
    <t>報告書作成責任者氏名</t>
  </si>
  <si>
    <t>発生量の把握方法</t>
  </si>
  <si>
    <t>値</t>
  </si>
  <si>
    <t>単位</t>
  </si>
  <si>
    <t>発生抑制の実施量（ｔ）</t>
  </si>
  <si>
    <t>Top　　（表紙）</t>
  </si>
  <si>
    <t>表1</t>
  </si>
  <si>
    <t>対前年度比（%）</t>
  </si>
  <si>
    <t>表2</t>
  </si>
  <si>
    <t>表3</t>
  </si>
  <si>
    <t>表4</t>
  </si>
  <si>
    <t>発生抑制の具体的な取組内容</t>
  </si>
  <si>
    <t>再生利用の実施量（ｔ）</t>
  </si>
  <si>
    <t>再生利用の実施量の把握方法</t>
  </si>
  <si>
    <t>熱回収の実施量（ｔ）</t>
  </si>
  <si>
    <t>熱回収の実施量の把握方法</t>
  </si>
  <si>
    <t>減量の実施量（ｔ）</t>
  </si>
  <si>
    <t>再生利用等以外の実施量（ｔ）</t>
  </si>
  <si>
    <t>再生利用等以外の実施量の把握方法</t>
  </si>
  <si>
    <t>廃棄物としての処分の実施量（ｔ）</t>
  </si>
  <si>
    <t>廃棄物としての処分の実施量の把握方法</t>
  </si>
  <si>
    <t>表5</t>
  </si>
  <si>
    <t>表6</t>
  </si>
  <si>
    <t>表7</t>
  </si>
  <si>
    <t>表8</t>
  </si>
  <si>
    <t>表9</t>
  </si>
  <si>
    <t>表10</t>
  </si>
  <si>
    <t>製造量</t>
  </si>
  <si>
    <t>再生利用等の実施率(%)</t>
  </si>
  <si>
    <t>対前年度比(%)</t>
  </si>
  <si>
    <t>表11</t>
  </si>
  <si>
    <t>表12</t>
  </si>
  <si>
    <t>国が公表を行うことについての同意の有無</t>
  </si>
  <si>
    <t>表13</t>
  </si>
  <si>
    <t>熱量（MJ）</t>
  </si>
  <si>
    <t>電気の量（MJ）</t>
  </si>
  <si>
    <t>表14</t>
  </si>
  <si>
    <t>表15</t>
  </si>
  <si>
    <t>表16</t>
  </si>
  <si>
    <t>少数点</t>
  </si>
  <si>
    <t>セル（列）</t>
  </si>
  <si>
    <t>セル（行）</t>
  </si>
  <si>
    <r>
      <t>A</t>
    </r>
    <r>
      <rPr>
        <sz val="11"/>
        <rFont val="ＭＳ Ｐゴシック"/>
        <family val="3"/>
      </rPr>
      <t>M</t>
    </r>
  </si>
  <si>
    <r>
      <t>A</t>
    </r>
    <r>
      <rPr>
        <sz val="11"/>
        <rFont val="ＭＳ Ｐゴシック"/>
        <family val="3"/>
      </rPr>
      <t>S</t>
    </r>
  </si>
  <si>
    <t>B</t>
  </si>
  <si>
    <t>受理年月日（月）</t>
  </si>
  <si>
    <t>受理年月日（日）</t>
  </si>
  <si>
    <t>報告年月日（年）</t>
  </si>
  <si>
    <t>報告年月日（月）</t>
  </si>
  <si>
    <t>報告年月日（日）</t>
  </si>
  <si>
    <r>
      <t>A</t>
    </r>
    <r>
      <rPr>
        <sz val="11"/>
        <rFont val="ＭＳ Ｐゴシック"/>
        <family val="3"/>
      </rPr>
      <t>D</t>
    </r>
  </si>
  <si>
    <r>
      <t>A</t>
    </r>
    <r>
      <rPr>
        <sz val="11"/>
        <rFont val="ＭＳ Ｐゴシック"/>
        <family val="3"/>
      </rPr>
      <t>I</t>
    </r>
  </si>
  <si>
    <r>
      <t>A</t>
    </r>
    <r>
      <rPr>
        <sz val="11"/>
        <rFont val="ＭＳ Ｐゴシック"/>
        <family val="3"/>
      </rPr>
      <t>N</t>
    </r>
  </si>
  <si>
    <r>
      <t>A</t>
    </r>
    <r>
      <rPr>
        <sz val="11"/>
        <rFont val="ＭＳ Ｐゴシック"/>
        <family val="3"/>
      </rPr>
      <t>E</t>
    </r>
  </si>
  <si>
    <r>
      <t>A</t>
    </r>
    <r>
      <rPr>
        <sz val="11"/>
        <rFont val="ＭＳ Ｐゴシック"/>
        <family val="3"/>
      </rPr>
      <t>L</t>
    </r>
  </si>
  <si>
    <r>
      <t>A</t>
    </r>
    <r>
      <rPr>
        <sz val="11"/>
        <rFont val="ＭＳ Ｐゴシック"/>
        <family val="3"/>
      </rPr>
      <t>G</t>
    </r>
  </si>
  <si>
    <t>N</t>
  </si>
  <si>
    <t>T</t>
  </si>
  <si>
    <r>
      <t>*</t>
    </r>
    <r>
      <rPr>
        <sz val="11"/>
        <rFont val="ＭＳ Ｐゴシック"/>
        <family val="3"/>
      </rPr>
      <t>**</t>
    </r>
  </si>
  <si>
    <r>
      <t>A</t>
    </r>
    <r>
      <rPr>
        <sz val="11"/>
        <rFont val="ＭＳ Ｐゴシック"/>
        <family val="3"/>
      </rPr>
      <t>H</t>
    </r>
  </si>
  <si>
    <t>表番号</t>
  </si>
  <si>
    <t>名細部</t>
  </si>
  <si>
    <t>○</t>
  </si>
  <si>
    <r>
      <t>A</t>
    </r>
    <r>
      <rPr>
        <sz val="11"/>
        <rFont val="ＭＳ Ｐゴシック"/>
        <family val="3"/>
      </rPr>
      <t>R</t>
    </r>
  </si>
  <si>
    <t>X</t>
  </si>
  <si>
    <r>
      <t>A</t>
    </r>
    <r>
      <rPr>
        <sz val="11"/>
        <rFont val="ＭＳ Ｐゴシック"/>
        <family val="3"/>
      </rPr>
      <t>B</t>
    </r>
  </si>
  <si>
    <r>
      <t>A</t>
    </r>
    <r>
      <rPr>
        <sz val="11"/>
        <rFont val="ＭＳ Ｐゴシック"/>
        <family val="3"/>
      </rPr>
      <t>O</t>
    </r>
  </si>
  <si>
    <t>A</t>
  </si>
  <si>
    <t>V</t>
  </si>
  <si>
    <r>
      <t>A</t>
    </r>
    <r>
      <rPr>
        <sz val="11"/>
        <rFont val="ＭＳ Ｐゴシック"/>
        <family val="3"/>
      </rPr>
      <t>T</t>
    </r>
  </si>
  <si>
    <t>L</t>
  </si>
  <si>
    <t>S</t>
  </si>
  <si>
    <r>
      <t>A</t>
    </r>
    <r>
      <rPr>
        <sz val="11"/>
        <rFont val="ＭＳ Ｐゴシック"/>
        <family val="3"/>
      </rPr>
      <t>F</t>
    </r>
  </si>
  <si>
    <r>
      <t>A</t>
    </r>
    <r>
      <rPr>
        <sz val="11"/>
        <rFont val="ＭＳ Ｐゴシック"/>
        <family val="3"/>
      </rPr>
      <t>Q</t>
    </r>
  </si>
  <si>
    <t>J</t>
  </si>
  <si>
    <t>Q</t>
  </si>
  <si>
    <t>F</t>
  </si>
  <si>
    <t>R</t>
  </si>
  <si>
    <r>
      <t>A</t>
    </r>
    <r>
      <rPr>
        <sz val="11"/>
        <rFont val="ＭＳ Ｐゴシック"/>
        <family val="3"/>
      </rPr>
      <t>P</t>
    </r>
  </si>
  <si>
    <r>
      <t>t</t>
    </r>
    <r>
      <rPr>
        <sz val="11"/>
        <rFont val="ＭＳ Ｐゴシック"/>
        <family val="3"/>
      </rPr>
      <t>1</t>
    </r>
  </si>
  <si>
    <r>
      <t>t</t>
    </r>
    <r>
      <rPr>
        <sz val="11"/>
        <rFont val="ＭＳ Ｐゴシック"/>
        <family val="3"/>
      </rPr>
      <t>2-1</t>
    </r>
  </si>
  <si>
    <r>
      <t>t</t>
    </r>
    <r>
      <rPr>
        <sz val="11"/>
        <rFont val="ＭＳ Ｐゴシック"/>
        <family val="3"/>
      </rPr>
      <t>2-2</t>
    </r>
  </si>
  <si>
    <r>
      <t>t</t>
    </r>
    <r>
      <rPr>
        <sz val="11"/>
        <rFont val="ＭＳ Ｐゴシック"/>
        <family val="3"/>
      </rPr>
      <t>2-3</t>
    </r>
  </si>
  <si>
    <r>
      <t>t</t>
    </r>
    <r>
      <rPr>
        <sz val="11"/>
        <rFont val="ＭＳ Ｐゴシック"/>
        <family val="3"/>
      </rPr>
      <t>2-4</t>
    </r>
  </si>
  <si>
    <r>
      <t>t</t>
    </r>
    <r>
      <rPr>
        <sz val="11"/>
        <rFont val="ＭＳ Ｐゴシック"/>
        <family val="3"/>
      </rPr>
      <t>2-5</t>
    </r>
  </si>
  <si>
    <r>
      <t>t</t>
    </r>
    <r>
      <rPr>
        <sz val="11"/>
        <rFont val="ＭＳ Ｐゴシック"/>
        <family val="3"/>
      </rPr>
      <t>2-6</t>
    </r>
  </si>
  <si>
    <r>
      <t>t</t>
    </r>
    <r>
      <rPr>
        <sz val="11"/>
        <rFont val="ＭＳ Ｐゴシック"/>
        <family val="3"/>
      </rPr>
      <t>3</t>
    </r>
  </si>
  <si>
    <r>
      <t>t</t>
    </r>
    <r>
      <rPr>
        <sz val="11"/>
        <rFont val="ＭＳ Ｐゴシック"/>
        <family val="3"/>
      </rPr>
      <t>4</t>
    </r>
  </si>
  <si>
    <r>
      <t>t</t>
    </r>
    <r>
      <rPr>
        <sz val="11"/>
        <rFont val="ＭＳ Ｐゴシック"/>
        <family val="3"/>
      </rPr>
      <t>5</t>
    </r>
  </si>
  <si>
    <r>
      <t>t</t>
    </r>
    <r>
      <rPr>
        <sz val="11"/>
        <rFont val="ＭＳ Ｐゴシック"/>
        <family val="3"/>
      </rPr>
      <t>6</t>
    </r>
  </si>
  <si>
    <r>
      <t>t</t>
    </r>
    <r>
      <rPr>
        <sz val="11"/>
        <rFont val="ＭＳ Ｐゴシック"/>
        <family val="3"/>
      </rPr>
      <t>7</t>
    </r>
  </si>
  <si>
    <r>
      <t>t</t>
    </r>
    <r>
      <rPr>
        <sz val="11"/>
        <rFont val="ＭＳ Ｐゴシック"/>
        <family val="3"/>
      </rPr>
      <t>8</t>
    </r>
  </si>
  <si>
    <r>
      <t>t</t>
    </r>
    <r>
      <rPr>
        <sz val="11"/>
        <rFont val="ＭＳ Ｐゴシック"/>
        <family val="3"/>
      </rPr>
      <t>9</t>
    </r>
  </si>
  <si>
    <r>
      <t>t</t>
    </r>
    <r>
      <rPr>
        <sz val="11"/>
        <rFont val="ＭＳ Ｐゴシック"/>
        <family val="3"/>
      </rPr>
      <t>10</t>
    </r>
  </si>
  <si>
    <r>
      <t>t</t>
    </r>
    <r>
      <rPr>
        <sz val="11"/>
        <rFont val="ＭＳ Ｐゴシック"/>
        <family val="3"/>
      </rPr>
      <t>11</t>
    </r>
  </si>
  <si>
    <r>
      <t>h</t>
    </r>
    <r>
      <rPr>
        <sz val="11"/>
        <rFont val="ＭＳ Ｐゴシック"/>
        <family val="3"/>
      </rPr>
      <t>1-1</t>
    </r>
  </si>
  <si>
    <t>h1-1</t>
  </si>
  <si>
    <r>
      <t>h</t>
    </r>
    <r>
      <rPr>
        <sz val="11"/>
        <rFont val="ＭＳ Ｐゴシック"/>
        <family val="3"/>
      </rPr>
      <t>1-2</t>
    </r>
  </si>
  <si>
    <r>
      <t>h</t>
    </r>
    <r>
      <rPr>
        <sz val="11"/>
        <rFont val="ＭＳ Ｐゴシック"/>
        <family val="3"/>
      </rPr>
      <t>1-3</t>
    </r>
  </si>
  <si>
    <r>
      <t>h</t>
    </r>
    <r>
      <rPr>
        <sz val="11"/>
        <rFont val="ＭＳ Ｐゴシック"/>
        <family val="3"/>
      </rPr>
      <t>2-1</t>
    </r>
  </si>
  <si>
    <t>h2-1</t>
  </si>
  <si>
    <r>
      <t>h</t>
    </r>
    <r>
      <rPr>
        <sz val="11"/>
        <rFont val="ＭＳ Ｐゴシック"/>
        <family val="3"/>
      </rPr>
      <t>2-2</t>
    </r>
  </si>
  <si>
    <r>
      <t>h</t>
    </r>
    <r>
      <rPr>
        <sz val="11"/>
        <rFont val="ＭＳ Ｐゴシック"/>
        <family val="3"/>
      </rPr>
      <t>2-3</t>
    </r>
  </si>
  <si>
    <r>
      <t>h</t>
    </r>
    <r>
      <rPr>
        <sz val="11"/>
        <rFont val="ＭＳ Ｐゴシック"/>
        <family val="3"/>
      </rPr>
      <t>3-1</t>
    </r>
  </si>
  <si>
    <t>h3-1</t>
  </si>
  <si>
    <r>
      <t>h</t>
    </r>
    <r>
      <rPr>
        <sz val="11"/>
        <rFont val="ＭＳ Ｐゴシック"/>
        <family val="3"/>
      </rPr>
      <t>3-2</t>
    </r>
  </si>
  <si>
    <r>
      <t>h</t>
    </r>
    <r>
      <rPr>
        <sz val="11"/>
        <rFont val="ＭＳ Ｐゴシック"/>
        <family val="3"/>
      </rPr>
      <t>4-1</t>
    </r>
  </si>
  <si>
    <t>h4-1</t>
  </si>
  <si>
    <r>
      <t>h</t>
    </r>
    <r>
      <rPr>
        <sz val="11"/>
        <rFont val="ＭＳ Ｐゴシック"/>
        <family val="3"/>
      </rPr>
      <t>4-2</t>
    </r>
  </si>
  <si>
    <r>
      <t>h</t>
    </r>
    <r>
      <rPr>
        <sz val="11"/>
        <rFont val="ＭＳ Ｐゴシック"/>
        <family val="3"/>
      </rPr>
      <t>4-3</t>
    </r>
  </si>
  <si>
    <r>
      <t>h</t>
    </r>
    <r>
      <rPr>
        <sz val="11"/>
        <rFont val="ＭＳ Ｐゴシック"/>
        <family val="3"/>
      </rPr>
      <t>5-1-1</t>
    </r>
  </si>
  <si>
    <r>
      <t>h</t>
    </r>
    <r>
      <rPr>
        <sz val="11"/>
        <rFont val="ＭＳ Ｐゴシック"/>
        <family val="3"/>
      </rPr>
      <t>5-1-2</t>
    </r>
  </si>
  <si>
    <r>
      <t>h</t>
    </r>
    <r>
      <rPr>
        <sz val="11"/>
        <rFont val="ＭＳ Ｐゴシック"/>
        <family val="3"/>
      </rPr>
      <t>5-1-3</t>
    </r>
  </si>
  <si>
    <r>
      <t>h</t>
    </r>
    <r>
      <rPr>
        <sz val="11"/>
        <rFont val="ＭＳ Ｐゴシック"/>
        <family val="3"/>
      </rPr>
      <t>5-1-4</t>
    </r>
  </si>
  <si>
    <r>
      <t>h</t>
    </r>
    <r>
      <rPr>
        <sz val="11"/>
        <rFont val="ＭＳ Ｐゴシック"/>
        <family val="3"/>
      </rPr>
      <t>5-1-5</t>
    </r>
  </si>
  <si>
    <r>
      <t>h</t>
    </r>
    <r>
      <rPr>
        <sz val="11"/>
        <rFont val="ＭＳ Ｐゴシック"/>
        <family val="3"/>
      </rPr>
      <t>5-1-6</t>
    </r>
  </si>
  <si>
    <r>
      <t>h</t>
    </r>
    <r>
      <rPr>
        <sz val="11"/>
        <rFont val="ＭＳ Ｐゴシック"/>
        <family val="3"/>
      </rPr>
      <t>5-2</t>
    </r>
  </si>
  <si>
    <t>h5-1-1</t>
  </si>
  <si>
    <t>h5-1-2</t>
  </si>
  <si>
    <t>h5-1-3</t>
  </si>
  <si>
    <t>h5-1-4</t>
  </si>
  <si>
    <t>h5-1-5</t>
  </si>
  <si>
    <t>h5-1-6</t>
  </si>
  <si>
    <t>h5-2</t>
  </si>
  <si>
    <r>
      <t>h</t>
    </r>
    <r>
      <rPr>
        <sz val="11"/>
        <rFont val="ＭＳ Ｐゴシック"/>
        <family val="3"/>
      </rPr>
      <t>5-3-1</t>
    </r>
  </si>
  <si>
    <r>
      <t>h</t>
    </r>
    <r>
      <rPr>
        <sz val="11"/>
        <rFont val="ＭＳ Ｐゴシック"/>
        <family val="3"/>
      </rPr>
      <t>5-3-2</t>
    </r>
  </si>
  <si>
    <r>
      <t>h</t>
    </r>
    <r>
      <rPr>
        <sz val="11"/>
        <rFont val="ＭＳ Ｐゴシック"/>
        <family val="3"/>
      </rPr>
      <t>5-3-3</t>
    </r>
  </si>
  <si>
    <r>
      <t>h</t>
    </r>
    <r>
      <rPr>
        <sz val="11"/>
        <rFont val="ＭＳ Ｐゴシック"/>
        <family val="3"/>
      </rPr>
      <t>5-3-4</t>
    </r>
  </si>
  <si>
    <r>
      <t>h</t>
    </r>
    <r>
      <rPr>
        <sz val="11"/>
        <rFont val="ＭＳ Ｐゴシック"/>
        <family val="3"/>
      </rPr>
      <t>5-3-5</t>
    </r>
  </si>
  <si>
    <r>
      <t>h</t>
    </r>
    <r>
      <rPr>
        <sz val="11"/>
        <rFont val="ＭＳ Ｐゴシック"/>
        <family val="3"/>
      </rPr>
      <t>5-3-6</t>
    </r>
  </si>
  <si>
    <r>
      <t>h</t>
    </r>
    <r>
      <rPr>
        <sz val="11"/>
        <rFont val="ＭＳ Ｐゴシック"/>
        <family val="3"/>
      </rPr>
      <t>5-4</t>
    </r>
  </si>
  <si>
    <r>
      <t>h</t>
    </r>
    <r>
      <rPr>
        <sz val="11"/>
        <rFont val="ＭＳ Ｐゴシック"/>
        <family val="3"/>
      </rPr>
      <t>5-5</t>
    </r>
  </si>
  <si>
    <r>
      <t>h</t>
    </r>
    <r>
      <rPr>
        <sz val="11"/>
        <rFont val="ＭＳ Ｐゴシック"/>
        <family val="3"/>
      </rPr>
      <t>6-1</t>
    </r>
  </si>
  <si>
    <t>h6-1</t>
  </si>
  <si>
    <r>
      <t>h</t>
    </r>
    <r>
      <rPr>
        <sz val="11"/>
        <rFont val="ＭＳ Ｐゴシック"/>
        <family val="3"/>
      </rPr>
      <t>6-2</t>
    </r>
  </si>
  <si>
    <r>
      <t>h</t>
    </r>
    <r>
      <rPr>
        <sz val="11"/>
        <rFont val="ＭＳ Ｐゴシック"/>
        <family val="3"/>
      </rPr>
      <t>6-3</t>
    </r>
  </si>
  <si>
    <r>
      <t>h</t>
    </r>
    <r>
      <rPr>
        <sz val="11"/>
        <rFont val="ＭＳ Ｐゴシック"/>
        <family val="3"/>
      </rPr>
      <t>7-1-1</t>
    </r>
  </si>
  <si>
    <r>
      <t>h</t>
    </r>
    <r>
      <rPr>
        <sz val="11"/>
        <rFont val="ＭＳ Ｐゴシック"/>
        <family val="3"/>
      </rPr>
      <t>7-1-2</t>
    </r>
  </si>
  <si>
    <r>
      <t>h</t>
    </r>
    <r>
      <rPr>
        <sz val="11"/>
        <rFont val="ＭＳ Ｐゴシック"/>
        <family val="3"/>
      </rPr>
      <t>7-1-3</t>
    </r>
  </si>
  <si>
    <r>
      <t>h</t>
    </r>
    <r>
      <rPr>
        <sz val="11"/>
        <rFont val="ＭＳ Ｐゴシック"/>
        <family val="3"/>
      </rPr>
      <t>7-1-4</t>
    </r>
  </si>
  <si>
    <r>
      <t>h</t>
    </r>
    <r>
      <rPr>
        <sz val="11"/>
        <rFont val="ＭＳ Ｐゴシック"/>
        <family val="3"/>
      </rPr>
      <t>7-2</t>
    </r>
  </si>
  <si>
    <t>h7-1-1</t>
  </si>
  <si>
    <t>h7-1-2</t>
  </si>
  <si>
    <t>h7-1-3</t>
  </si>
  <si>
    <t>h7-1-4</t>
  </si>
  <si>
    <t>h7-2</t>
  </si>
  <si>
    <r>
      <t>h</t>
    </r>
    <r>
      <rPr>
        <sz val="11"/>
        <rFont val="ＭＳ Ｐゴシック"/>
        <family val="3"/>
      </rPr>
      <t>7-3-1</t>
    </r>
  </si>
  <si>
    <r>
      <t>h</t>
    </r>
    <r>
      <rPr>
        <sz val="11"/>
        <rFont val="ＭＳ Ｐゴシック"/>
        <family val="3"/>
      </rPr>
      <t>7-3-2</t>
    </r>
  </si>
  <si>
    <r>
      <t>h</t>
    </r>
    <r>
      <rPr>
        <sz val="11"/>
        <rFont val="ＭＳ Ｐゴシック"/>
        <family val="3"/>
      </rPr>
      <t>7-3-3</t>
    </r>
  </si>
  <si>
    <r>
      <t>h</t>
    </r>
    <r>
      <rPr>
        <sz val="11"/>
        <rFont val="ＭＳ Ｐゴシック"/>
        <family val="3"/>
      </rPr>
      <t>7-3-4</t>
    </r>
  </si>
  <si>
    <r>
      <t>h</t>
    </r>
    <r>
      <rPr>
        <sz val="11"/>
        <rFont val="ＭＳ Ｐゴシック"/>
        <family val="3"/>
      </rPr>
      <t>7-4</t>
    </r>
  </si>
  <si>
    <r>
      <t>h</t>
    </r>
    <r>
      <rPr>
        <sz val="11"/>
        <rFont val="ＭＳ Ｐゴシック"/>
        <family val="3"/>
      </rPr>
      <t>8-1</t>
    </r>
  </si>
  <si>
    <t>h8-1</t>
  </si>
  <si>
    <t>h8-1</t>
  </si>
  <si>
    <r>
      <t>h</t>
    </r>
    <r>
      <rPr>
        <sz val="11"/>
        <rFont val="ＭＳ Ｐゴシック"/>
        <family val="3"/>
      </rPr>
      <t>8-2</t>
    </r>
  </si>
  <si>
    <t>h8-2</t>
  </si>
  <si>
    <r>
      <t>h</t>
    </r>
    <r>
      <rPr>
        <sz val="11"/>
        <rFont val="ＭＳ Ｐゴシック"/>
        <family val="3"/>
      </rPr>
      <t>8-3</t>
    </r>
  </si>
  <si>
    <r>
      <t>h</t>
    </r>
    <r>
      <rPr>
        <sz val="11"/>
        <rFont val="ＭＳ Ｐゴシック"/>
        <family val="3"/>
      </rPr>
      <t>8-4</t>
    </r>
  </si>
  <si>
    <r>
      <t>h</t>
    </r>
    <r>
      <rPr>
        <sz val="11"/>
        <rFont val="ＭＳ Ｐゴシック"/>
        <family val="3"/>
      </rPr>
      <t>8-5</t>
    </r>
  </si>
  <si>
    <r>
      <t>h</t>
    </r>
    <r>
      <rPr>
        <sz val="11"/>
        <rFont val="ＭＳ Ｐゴシック"/>
        <family val="3"/>
      </rPr>
      <t>9-1</t>
    </r>
  </si>
  <si>
    <t>h9-1</t>
  </si>
  <si>
    <r>
      <t>h</t>
    </r>
    <r>
      <rPr>
        <sz val="11"/>
        <rFont val="ＭＳ Ｐゴシック"/>
        <family val="3"/>
      </rPr>
      <t>9-2</t>
    </r>
  </si>
  <si>
    <r>
      <t>h</t>
    </r>
    <r>
      <rPr>
        <sz val="11"/>
        <rFont val="ＭＳ Ｐゴシック"/>
        <family val="3"/>
      </rPr>
      <t>9-3</t>
    </r>
  </si>
  <si>
    <r>
      <t>h</t>
    </r>
    <r>
      <rPr>
        <sz val="11"/>
        <rFont val="ＭＳ Ｐゴシック"/>
        <family val="3"/>
      </rPr>
      <t>10-1</t>
    </r>
  </si>
  <si>
    <r>
      <t>h</t>
    </r>
    <r>
      <rPr>
        <sz val="11"/>
        <rFont val="ＭＳ Ｐゴシック"/>
        <family val="3"/>
      </rPr>
      <t>10-2</t>
    </r>
  </si>
  <si>
    <r>
      <t>h</t>
    </r>
    <r>
      <rPr>
        <sz val="11"/>
        <rFont val="ＭＳ Ｐゴシック"/>
        <family val="3"/>
      </rPr>
      <t>10-3</t>
    </r>
  </si>
  <si>
    <r>
      <t>h</t>
    </r>
    <r>
      <rPr>
        <sz val="11"/>
        <rFont val="ＭＳ Ｐゴシック"/>
        <family val="3"/>
      </rPr>
      <t>10-4</t>
    </r>
  </si>
  <si>
    <r>
      <t>h</t>
    </r>
    <r>
      <rPr>
        <sz val="11"/>
        <rFont val="ＭＳ Ｐゴシック"/>
        <family val="3"/>
      </rPr>
      <t>11-1</t>
    </r>
  </si>
  <si>
    <r>
      <t>h</t>
    </r>
    <r>
      <rPr>
        <sz val="11"/>
        <rFont val="ＭＳ Ｐゴシック"/>
        <family val="3"/>
      </rPr>
      <t>11-2</t>
    </r>
  </si>
  <si>
    <r>
      <t>h</t>
    </r>
    <r>
      <rPr>
        <sz val="11"/>
        <rFont val="ＭＳ Ｐゴシック"/>
        <family val="3"/>
      </rPr>
      <t>11-3</t>
    </r>
  </si>
  <si>
    <r>
      <t>h</t>
    </r>
    <r>
      <rPr>
        <sz val="11"/>
        <rFont val="ＭＳ Ｐゴシック"/>
        <family val="3"/>
      </rPr>
      <t>11-4</t>
    </r>
  </si>
  <si>
    <r>
      <t>h</t>
    </r>
    <r>
      <rPr>
        <sz val="11"/>
        <rFont val="ＭＳ Ｐゴシック"/>
        <family val="3"/>
      </rPr>
      <t>11-5</t>
    </r>
  </si>
  <si>
    <r>
      <t>h</t>
    </r>
    <r>
      <rPr>
        <sz val="11"/>
        <rFont val="ＭＳ Ｐゴシック"/>
        <family val="3"/>
      </rPr>
      <t>11-6</t>
    </r>
  </si>
  <si>
    <r>
      <t>h</t>
    </r>
    <r>
      <rPr>
        <sz val="11"/>
        <rFont val="ＭＳ Ｐゴシック"/>
        <family val="3"/>
      </rPr>
      <t>11-7</t>
    </r>
  </si>
  <si>
    <r>
      <t>h</t>
    </r>
    <r>
      <rPr>
        <sz val="11"/>
        <rFont val="ＭＳ Ｐゴシック"/>
        <family val="3"/>
      </rPr>
      <t>11-8</t>
    </r>
  </si>
  <si>
    <r>
      <t>h</t>
    </r>
    <r>
      <rPr>
        <sz val="11"/>
        <rFont val="ＭＳ Ｐゴシック"/>
        <family val="3"/>
      </rPr>
      <t>11-9</t>
    </r>
  </si>
  <si>
    <r>
      <t>h</t>
    </r>
    <r>
      <rPr>
        <sz val="11"/>
        <rFont val="ＭＳ Ｐゴシック"/>
        <family val="3"/>
      </rPr>
      <t>11-10</t>
    </r>
  </si>
  <si>
    <r>
      <t>h</t>
    </r>
    <r>
      <rPr>
        <sz val="11"/>
        <rFont val="ＭＳ Ｐゴシック"/>
        <family val="3"/>
      </rPr>
      <t>11-11</t>
    </r>
  </si>
  <si>
    <r>
      <t>h</t>
    </r>
    <r>
      <rPr>
        <sz val="11"/>
        <rFont val="ＭＳ Ｐゴシック"/>
        <family val="3"/>
      </rPr>
      <t>11-12</t>
    </r>
  </si>
  <si>
    <r>
      <t>h</t>
    </r>
    <r>
      <rPr>
        <sz val="11"/>
        <rFont val="ＭＳ Ｐゴシック"/>
        <family val="3"/>
      </rPr>
      <t>11-13</t>
    </r>
  </si>
  <si>
    <r>
      <t>h</t>
    </r>
    <r>
      <rPr>
        <sz val="11"/>
        <rFont val="ＭＳ Ｐゴシック"/>
        <family val="3"/>
      </rPr>
      <t>11-14</t>
    </r>
  </si>
  <si>
    <r>
      <t>h</t>
    </r>
    <r>
      <rPr>
        <sz val="11"/>
        <rFont val="ＭＳ Ｐゴシック"/>
        <family val="3"/>
      </rPr>
      <t>11-15</t>
    </r>
  </si>
  <si>
    <r>
      <t>h</t>
    </r>
    <r>
      <rPr>
        <sz val="11"/>
        <rFont val="ＭＳ Ｐゴシック"/>
        <family val="3"/>
      </rPr>
      <t>11-16</t>
    </r>
  </si>
  <si>
    <r>
      <t>h</t>
    </r>
    <r>
      <rPr>
        <sz val="11"/>
        <rFont val="ＭＳ Ｐゴシック"/>
        <family val="3"/>
      </rPr>
      <t>11-17</t>
    </r>
  </si>
  <si>
    <r>
      <t>h</t>
    </r>
    <r>
      <rPr>
        <sz val="11"/>
        <rFont val="ＭＳ Ｐゴシック"/>
        <family val="3"/>
      </rPr>
      <t>11-18</t>
    </r>
  </si>
  <si>
    <r>
      <t>h</t>
    </r>
    <r>
      <rPr>
        <sz val="11"/>
        <rFont val="ＭＳ Ｐゴシック"/>
        <family val="3"/>
      </rPr>
      <t>12-1-1</t>
    </r>
  </si>
  <si>
    <r>
      <t>h</t>
    </r>
    <r>
      <rPr>
        <sz val="11"/>
        <rFont val="ＭＳ Ｐゴシック"/>
        <family val="3"/>
      </rPr>
      <t>12-1-2</t>
    </r>
  </si>
  <si>
    <r>
      <t>h</t>
    </r>
    <r>
      <rPr>
        <sz val="11"/>
        <rFont val="ＭＳ Ｐゴシック"/>
        <family val="3"/>
      </rPr>
      <t>12-1-3</t>
    </r>
  </si>
  <si>
    <r>
      <t>h</t>
    </r>
    <r>
      <rPr>
        <sz val="11"/>
        <rFont val="ＭＳ Ｐゴシック"/>
        <family val="3"/>
      </rPr>
      <t>12-1-4</t>
    </r>
  </si>
  <si>
    <r>
      <t>h</t>
    </r>
    <r>
      <rPr>
        <sz val="11"/>
        <rFont val="ＭＳ Ｐゴシック"/>
        <family val="3"/>
      </rPr>
      <t>12-1-5</t>
    </r>
  </si>
  <si>
    <r>
      <t>h</t>
    </r>
    <r>
      <rPr>
        <sz val="11"/>
        <rFont val="ＭＳ Ｐゴシック"/>
        <family val="3"/>
      </rPr>
      <t>12-1-6</t>
    </r>
  </si>
  <si>
    <r>
      <t>h</t>
    </r>
    <r>
      <rPr>
        <sz val="11"/>
        <rFont val="ＭＳ Ｐゴシック"/>
        <family val="3"/>
      </rPr>
      <t>12-2</t>
    </r>
  </si>
  <si>
    <t>h12-1-1</t>
  </si>
  <si>
    <t>h12-1-2</t>
  </si>
  <si>
    <t>h12-1-3</t>
  </si>
  <si>
    <t>h12-1-4</t>
  </si>
  <si>
    <t>h12-1-5</t>
  </si>
  <si>
    <t>h12-1-6</t>
  </si>
  <si>
    <t>h12-2</t>
  </si>
  <si>
    <r>
      <t>h</t>
    </r>
    <r>
      <rPr>
        <sz val="11"/>
        <rFont val="ＭＳ Ｐゴシック"/>
        <family val="3"/>
      </rPr>
      <t>12-3</t>
    </r>
  </si>
  <si>
    <t>h12-3</t>
  </si>
  <si>
    <r>
      <t>h</t>
    </r>
    <r>
      <rPr>
        <sz val="11"/>
        <rFont val="ＭＳ Ｐゴシック"/>
        <family val="3"/>
      </rPr>
      <t>12-4</t>
    </r>
  </si>
  <si>
    <r>
      <t>h</t>
    </r>
    <r>
      <rPr>
        <sz val="11"/>
        <rFont val="ＭＳ Ｐゴシック"/>
        <family val="3"/>
      </rPr>
      <t>12-5</t>
    </r>
  </si>
  <si>
    <r>
      <t>h</t>
    </r>
    <r>
      <rPr>
        <sz val="11"/>
        <rFont val="ＭＳ Ｐゴシック"/>
        <family val="3"/>
      </rPr>
      <t>12-6</t>
    </r>
  </si>
  <si>
    <r>
      <t>h</t>
    </r>
    <r>
      <rPr>
        <sz val="11"/>
        <rFont val="ＭＳ Ｐゴシック"/>
        <family val="3"/>
      </rPr>
      <t>12-7</t>
    </r>
  </si>
  <si>
    <r>
      <t>h</t>
    </r>
    <r>
      <rPr>
        <sz val="11"/>
        <rFont val="ＭＳ Ｐゴシック"/>
        <family val="3"/>
      </rPr>
      <t>12-8</t>
    </r>
  </si>
  <si>
    <t>h12-8</t>
  </si>
  <si>
    <t>h12-5</t>
  </si>
  <si>
    <t>h12-6</t>
  </si>
  <si>
    <t>h12-7</t>
  </si>
  <si>
    <r>
      <t>h</t>
    </r>
    <r>
      <rPr>
        <sz val="11"/>
        <rFont val="ＭＳ Ｐゴシック"/>
        <family val="3"/>
      </rPr>
      <t>13-1</t>
    </r>
  </si>
  <si>
    <t>h13-1</t>
  </si>
  <si>
    <r>
      <t>h</t>
    </r>
    <r>
      <rPr>
        <sz val="11"/>
        <rFont val="ＭＳ Ｐゴシック"/>
        <family val="3"/>
      </rPr>
      <t>13-2</t>
    </r>
  </si>
  <si>
    <r>
      <t>h</t>
    </r>
    <r>
      <rPr>
        <sz val="11"/>
        <rFont val="ＭＳ Ｐゴシック"/>
        <family val="3"/>
      </rPr>
      <t>13-3</t>
    </r>
  </si>
  <si>
    <r>
      <t>h</t>
    </r>
    <r>
      <rPr>
        <sz val="11"/>
        <rFont val="ＭＳ Ｐゴシック"/>
        <family val="3"/>
      </rPr>
      <t>13-4</t>
    </r>
  </si>
  <si>
    <r>
      <t>h</t>
    </r>
    <r>
      <rPr>
        <sz val="11"/>
        <rFont val="ＭＳ Ｐゴシック"/>
        <family val="3"/>
      </rPr>
      <t>13-5</t>
    </r>
  </si>
  <si>
    <r>
      <t>h</t>
    </r>
    <r>
      <rPr>
        <sz val="11"/>
        <rFont val="ＭＳ Ｐゴシック"/>
        <family val="3"/>
      </rPr>
      <t>13-6</t>
    </r>
  </si>
  <si>
    <t>h13-3</t>
  </si>
  <si>
    <t>h13-4</t>
  </si>
  <si>
    <t>h13-5</t>
  </si>
  <si>
    <t>h13-6</t>
  </si>
  <si>
    <r>
      <t>h</t>
    </r>
    <r>
      <rPr>
        <sz val="11"/>
        <rFont val="ＭＳ Ｐゴシック"/>
        <family val="3"/>
      </rPr>
      <t>14-1</t>
    </r>
  </si>
  <si>
    <r>
      <t>h</t>
    </r>
    <r>
      <rPr>
        <sz val="11"/>
        <rFont val="ＭＳ Ｐゴシック"/>
        <family val="3"/>
      </rPr>
      <t>14-2</t>
    </r>
  </si>
  <si>
    <r>
      <t>h</t>
    </r>
    <r>
      <rPr>
        <sz val="11"/>
        <rFont val="ＭＳ Ｐゴシック"/>
        <family val="3"/>
      </rPr>
      <t>14-3</t>
    </r>
  </si>
  <si>
    <r>
      <t>h</t>
    </r>
    <r>
      <rPr>
        <sz val="11"/>
        <rFont val="ＭＳ Ｐゴシック"/>
        <family val="3"/>
      </rPr>
      <t>14-4</t>
    </r>
  </si>
  <si>
    <r>
      <t>h</t>
    </r>
    <r>
      <rPr>
        <sz val="11"/>
        <rFont val="ＭＳ Ｐゴシック"/>
        <family val="3"/>
      </rPr>
      <t>14-5</t>
    </r>
  </si>
  <si>
    <r>
      <t>h</t>
    </r>
    <r>
      <rPr>
        <sz val="11"/>
        <rFont val="ＭＳ Ｐゴシック"/>
        <family val="3"/>
      </rPr>
      <t>14-6</t>
    </r>
  </si>
  <si>
    <r>
      <t>h</t>
    </r>
    <r>
      <rPr>
        <sz val="11"/>
        <rFont val="ＭＳ Ｐゴシック"/>
        <family val="3"/>
      </rPr>
      <t>14-7</t>
    </r>
  </si>
  <si>
    <r>
      <t>h</t>
    </r>
    <r>
      <rPr>
        <sz val="11"/>
        <rFont val="ＭＳ Ｐゴシック"/>
        <family val="3"/>
      </rPr>
      <t>14-8</t>
    </r>
  </si>
  <si>
    <r>
      <t>h</t>
    </r>
    <r>
      <rPr>
        <sz val="11"/>
        <rFont val="ＭＳ Ｐゴシック"/>
        <family val="3"/>
      </rPr>
      <t>14-9</t>
    </r>
  </si>
  <si>
    <r>
      <t>h</t>
    </r>
    <r>
      <rPr>
        <sz val="11"/>
        <rFont val="ＭＳ Ｐゴシック"/>
        <family val="3"/>
      </rPr>
      <t>14-10</t>
    </r>
  </si>
  <si>
    <r>
      <t>h</t>
    </r>
    <r>
      <rPr>
        <sz val="11"/>
        <rFont val="ＭＳ Ｐゴシック"/>
        <family val="3"/>
      </rPr>
      <t>14-11</t>
    </r>
  </si>
  <si>
    <r>
      <t>h</t>
    </r>
    <r>
      <rPr>
        <sz val="11"/>
        <rFont val="ＭＳ Ｐゴシック"/>
        <family val="3"/>
      </rPr>
      <t>14-12</t>
    </r>
  </si>
  <si>
    <r>
      <t>h</t>
    </r>
    <r>
      <rPr>
        <sz val="11"/>
        <rFont val="ＭＳ Ｐゴシック"/>
        <family val="3"/>
      </rPr>
      <t>14-13</t>
    </r>
  </si>
  <si>
    <r>
      <t>h</t>
    </r>
    <r>
      <rPr>
        <sz val="11"/>
        <rFont val="ＭＳ Ｐゴシック"/>
        <family val="3"/>
      </rPr>
      <t>14-14</t>
    </r>
  </si>
  <si>
    <r>
      <t>h</t>
    </r>
    <r>
      <rPr>
        <sz val="11"/>
        <rFont val="ＭＳ Ｐゴシック"/>
        <family val="3"/>
      </rPr>
      <t>14-15</t>
    </r>
  </si>
  <si>
    <r>
      <t>h</t>
    </r>
    <r>
      <rPr>
        <sz val="11"/>
        <rFont val="ＭＳ Ｐゴシック"/>
        <family val="3"/>
      </rPr>
      <t>14-16</t>
    </r>
  </si>
  <si>
    <r>
      <t>h</t>
    </r>
    <r>
      <rPr>
        <sz val="11"/>
        <rFont val="ＭＳ Ｐゴシック"/>
        <family val="3"/>
      </rPr>
      <t>14-17</t>
    </r>
  </si>
  <si>
    <r>
      <t>h</t>
    </r>
    <r>
      <rPr>
        <sz val="11"/>
        <rFont val="ＭＳ Ｐゴシック"/>
        <family val="3"/>
      </rPr>
      <t>14-18</t>
    </r>
  </si>
  <si>
    <r>
      <t>h</t>
    </r>
    <r>
      <rPr>
        <sz val="11"/>
        <rFont val="ＭＳ Ｐゴシック"/>
        <family val="3"/>
      </rPr>
      <t>14-19</t>
    </r>
  </si>
  <si>
    <r>
      <t>h</t>
    </r>
    <r>
      <rPr>
        <sz val="11"/>
        <rFont val="ＭＳ Ｐゴシック"/>
        <family val="3"/>
      </rPr>
      <t>14-20</t>
    </r>
  </si>
  <si>
    <r>
      <t>h</t>
    </r>
    <r>
      <rPr>
        <sz val="11"/>
        <rFont val="ＭＳ Ｐゴシック"/>
        <family val="3"/>
      </rPr>
      <t>14-21</t>
    </r>
  </si>
  <si>
    <r>
      <t>h</t>
    </r>
    <r>
      <rPr>
        <sz val="11"/>
        <rFont val="ＭＳ Ｐゴシック"/>
        <family val="3"/>
      </rPr>
      <t>14-22</t>
    </r>
  </si>
  <si>
    <r>
      <t>h</t>
    </r>
    <r>
      <rPr>
        <sz val="11"/>
        <rFont val="ＭＳ Ｐゴシック"/>
        <family val="3"/>
      </rPr>
      <t>14-23</t>
    </r>
  </si>
  <si>
    <r>
      <t>h</t>
    </r>
    <r>
      <rPr>
        <sz val="11"/>
        <rFont val="ＭＳ Ｐゴシック"/>
        <family val="3"/>
      </rPr>
      <t>14-24</t>
    </r>
  </si>
  <si>
    <r>
      <t>h</t>
    </r>
    <r>
      <rPr>
        <sz val="11"/>
        <rFont val="ＭＳ Ｐゴシック"/>
        <family val="3"/>
      </rPr>
      <t>14-25</t>
    </r>
  </si>
  <si>
    <r>
      <t>h</t>
    </r>
    <r>
      <rPr>
        <sz val="11"/>
        <rFont val="ＭＳ Ｐゴシック"/>
        <family val="3"/>
      </rPr>
      <t>14-26</t>
    </r>
  </si>
  <si>
    <r>
      <t>h</t>
    </r>
    <r>
      <rPr>
        <sz val="11"/>
        <rFont val="ＭＳ Ｐゴシック"/>
        <family val="3"/>
      </rPr>
      <t>14-27</t>
    </r>
  </si>
  <si>
    <r>
      <t>h</t>
    </r>
    <r>
      <rPr>
        <sz val="11"/>
        <rFont val="ＭＳ Ｐゴシック"/>
        <family val="3"/>
      </rPr>
      <t>14-28</t>
    </r>
  </si>
  <si>
    <r>
      <t>h</t>
    </r>
    <r>
      <rPr>
        <sz val="11"/>
        <rFont val="ＭＳ Ｐゴシック"/>
        <family val="3"/>
      </rPr>
      <t>14-29</t>
    </r>
  </si>
  <si>
    <r>
      <t>h</t>
    </r>
    <r>
      <rPr>
        <sz val="11"/>
        <rFont val="ＭＳ Ｐゴシック"/>
        <family val="3"/>
      </rPr>
      <t>14-30</t>
    </r>
  </si>
  <si>
    <r>
      <t>h</t>
    </r>
    <r>
      <rPr>
        <sz val="11"/>
        <rFont val="ＭＳ Ｐゴシック"/>
        <family val="3"/>
      </rPr>
      <t>14-31</t>
    </r>
  </si>
  <si>
    <r>
      <t>h</t>
    </r>
    <r>
      <rPr>
        <sz val="11"/>
        <rFont val="ＭＳ Ｐゴシック"/>
        <family val="3"/>
      </rPr>
      <t>14-32</t>
    </r>
  </si>
  <si>
    <r>
      <t>h</t>
    </r>
    <r>
      <rPr>
        <sz val="11"/>
        <rFont val="ＭＳ Ｐゴシック"/>
        <family val="3"/>
      </rPr>
      <t>14-33</t>
    </r>
  </si>
  <si>
    <r>
      <t>h</t>
    </r>
    <r>
      <rPr>
        <sz val="11"/>
        <rFont val="ＭＳ Ｐゴシック"/>
        <family val="3"/>
      </rPr>
      <t>14-34</t>
    </r>
  </si>
  <si>
    <r>
      <t>h</t>
    </r>
    <r>
      <rPr>
        <sz val="11"/>
        <rFont val="ＭＳ Ｐゴシック"/>
        <family val="3"/>
      </rPr>
      <t>14-35</t>
    </r>
  </si>
  <si>
    <r>
      <t>h</t>
    </r>
    <r>
      <rPr>
        <sz val="11"/>
        <rFont val="ＭＳ Ｐゴシック"/>
        <family val="3"/>
      </rPr>
      <t>14-36</t>
    </r>
  </si>
  <si>
    <r>
      <t>h</t>
    </r>
    <r>
      <rPr>
        <sz val="11"/>
        <rFont val="ＭＳ Ｐゴシック"/>
        <family val="3"/>
      </rPr>
      <t>14-37</t>
    </r>
  </si>
  <si>
    <r>
      <t>h</t>
    </r>
    <r>
      <rPr>
        <sz val="11"/>
        <rFont val="ＭＳ Ｐゴシック"/>
        <family val="3"/>
      </rPr>
      <t>14-38</t>
    </r>
  </si>
  <si>
    <r>
      <t>h</t>
    </r>
    <r>
      <rPr>
        <sz val="11"/>
        <rFont val="ＭＳ Ｐゴシック"/>
        <family val="3"/>
      </rPr>
      <t>14-39</t>
    </r>
  </si>
  <si>
    <r>
      <t>h</t>
    </r>
    <r>
      <rPr>
        <sz val="11"/>
        <rFont val="ＭＳ Ｐゴシック"/>
        <family val="3"/>
      </rPr>
      <t>14-40</t>
    </r>
  </si>
  <si>
    <r>
      <t>h</t>
    </r>
    <r>
      <rPr>
        <sz val="11"/>
        <rFont val="ＭＳ Ｐゴシック"/>
        <family val="3"/>
      </rPr>
      <t>14-41</t>
    </r>
  </si>
  <si>
    <r>
      <t>h</t>
    </r>
    <r>
      <rPr>
        <sz val="11"/>
        <rFont val="ＭＳ Ｐゴシック"/>
        <family val="3"/>
      </rPr>
      <t>14-42</t>
    </r>
  </si>
  <si>
    <r>
      <t>h</t>
    </r>
    <r>
      <rPr>
        <sz val="11"/>
        <rFont val="ＭＳ Ｐゴシック"/>
        <family val="3"/>
      </rPr>
      <t>14-43</t>
    </r>
  </si>
  <si>
    <r>
      <t>h</t>
    </r>
    <r>
      <rPr>
        <sz val="11"/>
        <rFont val="ＭＳ Ｐゴシック"/>
        <family val="3"/>
      </rPr>
      <t>14-44</t>
    </r>
  </si>
  <si>
    <r>
      <t>h</t>
    </r>
    <r>
      <rPr>
        <sz val="11"/>
        <rFont val="ＭＳ Ｐゴシック"/>
        <family val="3"/>
      </rPr>
      <t>14-45</t>
    </r>
  </si>
  <si>
    <r>
      <t>h</t>
    </r>
    <r>
      <rPr>
        <sz val="11"/>
        <rFont val="ＭＳ Ｐゴシック"/>
        <family val="3"/>
      </rPr>
      <t>15</t>
    </r>
  </si>
  <si>
    <r>
      <t>h</t>
    </r>
    <r>
      <rPr>
        <sz val="11"/>
        <rFont val="ＭＳ Ｐゴシック"/>
        <family val="3"/>
      </rPr>
      <t>16</t>
    </r>
  </si>
  <si>
    <t>合計</t>
  </si>
  <si>
    <t>宛先大臣</t>
  </si>
  <si>
    <t>住所（郵便番号　その２）</t>
  </si>
  <si>
    <t>住所（郵便番号　その１）</t>
  </si>
  <si>
    <t>Z</t>
  </si>
  <si>
    <t>◎</t>
  </si>
  <si>
    <t>対前年度比（％）</t>
  </si>
  <si>
    <t>対前年度比（％）</t>
  </si>
  <si>
    <t>定 期 報 告 書</t>
  </si>
  <si>
    <t>殿</t>
  </si>
  <si>
    <t>年</t>
  </si>
  <si>
    <t>月</t>
  </si>
  <si>
    <t>日</t>
  </si>
  <si>
    <t>住所</t>
  </si>
  <si>
    <t>住 所</t>
  </si>
  <si>
    <t>氏 名</t>
  </si>
  <si>
    <t>電話番号</t>
  </si>
  <si>
    <t>業種</t>
  </si>
  <si>
    <t>（法人にあっては名称及び代表者の氏名）</t>
  </si>
  <si>
    <t>平成</t>
  </si>
  <si>
    <t>月</t>
  </si>
  <si>
    <t>報告書作成
責任者氏名</t>
  </si>
  <si>
    <t>郵便番号</t>
  </si>
  <si>
    <t>農林水産大臣</t>
  </si>
  <si>
    <t>環境大臣</t>
  </si>
  <si>
    <t>発生量（ｔ）</t>
  </si>
  <si>
    <t>合計</t>
  </si>
  <si>
    <t>対前年度比（％）</t>
  </si>
  <si>
    <t>発生量の把握方法</t>
  </si>
  <si>
    <t>値</t>
  </si>
  <si>
    <t>当該値を用いた理由</t>
  </si>
  <si>
    <t>発生原単位</t>
  </si>
  <si>
    <t>基準発生原単位</t>
  </si>
  <si>
    <t>前年度より当該値を変更した理由</t>
  </si>
  <si>
    <t>発生抑制の具体的な取組内容</t>
  </si>
  <si>
    <t>－</t>
  </si>
  <si>
    <t>特定肥飼料等の種類</t>
  </si>
  <si>
    <t>再生利用の実施量（ｔ）</t>
  </si>
  <si>
    <t>減量の方法</t>
  </si>
  <si>
    <t>減量の実施量（ｔ）</t>
  </si>
  <si>
    <t>熱回収の実施量（ｔ）</t>
  </si>
  <si>
    <t>再生利用の実施量の把握方法</t>
  </si>
  <si>
    <t>熱回収の実施量の把握方法</t>
  </si>
  <si>
    <t>基準実施率（％）</t>
  </si>
  <si>
    <t>再生利用等の実施率が基準実施率を下回った理由</t>
  </si>
  <si>
    <t>平成２０年度</t>
  </si>
  <si>
    <t>平成２１年度</t>
  </si>
  <si>
    <t>平成２２年度</t>
  </si>
  <si>
    <t>平成２３年度</t>
  </si>
  <si>
    <t>平成２４年度</t>
  </si>
  <si>
    <t>表３　食品廃棄物等の発生原単位（③＝①÷②）</t>
  </si>
  <si>
    <t>表４　食品廃棄物等の発生抑制の実施量（④＝（⑤－③）×②）</t>
  </si>
  <si>
    <t>表５　食品循環資源の再生利用の実施量（⑥）</t>
  </si>
  <si>
    <t>平成１９年度</t>
  </si>
  <si>
    <t>平成２０年度</t>
  </si>
  <si>
    <t>平成２１年度</t>
  </si>
  <si>
    <t>平成２２年度</t>
  </si>
  <si>
    <t>平成２３年度</t>
  </si>
  <si>
    <t>平成２４年度</t>
  </si>
  <si>
    <t>食品廃棄物等の発生量（ｔ）</t>
  </si>
  <si>
    <t>食品廃棄物等の発生原単位</t>
  </si>
  <si>
    <t>食品廃棄物等の発生抑制の実施量（ｔ）</t>
  </si>
  <si>
    <t>食品循環資源の再生利用の実施量（ｔ）</t>
  </si>
  <si>
    <t>食品廃棄物等の減量の実施量（ｔ）</t>
  </si>
  <si>
    <t>食品循環資源の熱回収の実施量（ｔ）</t>
  </si>
  <si>
    <t>食品循環資源の再生利用等の実施率（％）</t>
  </si>
  <si>
    <t>委託先又は譲渡先の業者</t>
  </si>
  <si>
    <t>氏名（法人にあっては名称及び代表者の氏名）</t>
  </si>
  <si>
    <t>熱回収により得られた熱量又はその熱を変換して得られた電気の量</t>
  </si>
  <si>
    <t>＜備考＞</t>
  </si>
  <si>
    <t>判断の基準となるべき事項</t>
  </si>
  <si>
    <t>遵守状況</t>
  </si>
  <si>
    <t>食品循環資源の品質を保持するため必要がある場合には、腐敗防止のための温度管理その他の品質管理を適切に行うこと</t>
  </si>
  <si>
    <t>食品廃棄物等の発生の抑制</t>
  </si>
  <si>
    <t>食品廃棄物等の収集又は運搬の基準</t>
  </si>
  <si>
    <t>再生利用に係る特定肥飼料等の製造の基準</t>
  </si>
  <si>
    <t>肥料の製造を行うときは、その製造する肥料について、肥料取締法及びこれに基づく命令により定められた規格に適合させること</t>
  </si>
  <si>
    <t>飼料の製造を行うときは、その製造する飼料について、飼料の安全性の確保及び品質の改善に関する法律及びこれに基づく命令により定められた基準及び規格に適合させること</t>
  </si>
  <si>
    <t>配合飼料の製造を行うときは、粉末乾燥処理を行うこと</t>
  </si>
  <si>
    <t>再生利用に係る特定肥飼料等の製造の委託及び食品循環資源の譲渡の基準</t>
  </si>
  <si>
    <t>食品廃棄物等の収集又は運搬の委託の基準</t>
  </si>
  <si>
    <t>情報の提供</t>
  </si>
  <si>
    <t>食品廃棄物等の減量</t>
  </si>
  <si>
    <t>費用の低減</t>
  </si>
  <si>
    <t>別記様式（第１条関係）</t>
  </si>
  <si>
    <t>※受理年月日</t>
  </si>
  <si>
    <t>事業者名</t>
  </si>
  <si>
    <t>畜産食料品製造業</t>
  </si>
  <si>
    <t>水産食料品製造業</t>
  </si>
  <si>
    <t>調味料製造業</t>
  </si>
  <si>
    <t>糖類製造業</t>
  </si>
  <si>
    <t>パン・菓子製造業</t>
  </si>
  <si>
    <t>動植物油脂製造業</t>
  </si>
  <si>
    <t>その他の食料品製造業</t>
  </si>
  <si>
    <t>清涼飲料製造業</t>
  </si>
  <si>
    <t>酒類製造業</t>
  </si>
  <si>
    <t>茶・コーヒー製造業</t>
  </si>
  <si>
    <t>農畜産物・水産卸売業</t>
  </si>
  <si>
    <t>食料・飲料卸売業</t>
  </si>
  <si>
    <t>各種食料品小売業</t>
  </si>
  <si>
    <t>酒小売業</t>
  </si>
  <si>
    <t>食肉小売業</t>
  </si>
  <si>
    <t>鮮魚小売業</t>
  </si>
  <si>
    <t>野菜・果実小売業</t>
  </si>
  <si>
    <t>菓子・パン小売業</t>
  </si>
  <si>
    <t>その他の飲食料品小売業</t>
  </si>
  <si>
    <t>沿海旅客海運業</t>
  </si>
  <si>
    <t>内陸水運業</t>
  </si>
  <si>
    <t>結婚式場業</t>
  </si>
  <si>
    <t>旅館業</t>
  </si>
  <si>
    <t>表１　食品廃棄物等の発生量（①＝⑥＋⑦＋⑧＋⑨＋⑩）</t>
  </si>
  <si>
    <t>－</t>
  </si>
  <si>
    <t>表12　特定肥飼料等の製造量（再生利用の委託先又は食品循環資源の譲渡先における製造量を含む。）</t>
  </si>
  <si>
    <t>売上高、製造数量等</t>
  </si>
  <si>
    <t>名称</t>
  </si>
  <si>
    <t>単位</t>
  </si>
  <si>
    <t>法第９条第２項に規定
する事業の有無</t>
  </si>
  <si>
    <t>売上高</t>
  </si>
  <si>
    <t>千円</t>
  </si>
  <si>
    <t>発生原単位が対前年度比で１００％を超えた理由又は発生原単位が基準発生原単位を上回った理由</t>
  </si>
  <si>
    <t>平成１９年度
発生原単位
（⑤＝平成１９年度の①÷平成１９年度の②）</t>
  </si>
  <si>
    <t>発生抑制の実施量（ｔ）
（④）</t>
  </si>
  <si>
    <t>肥料</t>
  </si>
  <si>
    <t>飼料</t>
  </si>
  <si>
    <t>油脂及び油脂製品</t>
  </si>
  <si>
    <t>脱水</t>
  </si>
  <si>
    <t>乾燥</t>
  </si>
  <si>
    <t>発酵</t>
  </si>
  <si>
    <t>炭化</t>
  </si>
  <si>
    <t>総計</t>
  </si>
  <si>
    <t>表６　食品循環資源の熱回収の実施量（⑦）</t>
  </si>
  <si>
    <t>表７　食品廃棄物等の減量の実施量（⑧）</t>
  </si>
  <si>
    <t>小計</t>
  </si>
  <si>
    <t>表８　食品循環資源の再生利用等以外の実施量（⑨）</t>
  </si>
  <si>
    <t>特定肥飼料等以外の製品の種類</t>
  </si>
  <si>
    <t>再生利用等以外の実施量（ｔ）</t>
  </si>
  <si>
    <t>再生利用等以外の実施量の把握方法</t>
  </si>
  <si>
    <t>表９　食品廃棄物等の廃棄物としての処分の実施量（⑩）</t>
  </si>
  <si>
    <t>廃棄物としての処分の実施量（ｔ）</t>
  </si>
  <si>
    <t>廃棄物としての処分の実施量の把握方法</t>
  </si>
  <si>
    <t>表１０　食品循環資源の再生利用等の実施率（（④＋⑥＋⑦×０．９５＋⑧）÷（①＋④）×１００（％））</t>
  </si>
  <si>
    <t>　食品循環資源の再生利用等の促進に関する法律第９条の規定に基づき、次のとおり報告します。</t>
  </si>
  <si>
    <t>当年度の再生利用等実施率</t>
  </si>
  <si>
    <t>-</t>
  </si>
  <si>
    <t>Ver.</t>
  </si>
  <si>
    <r>
      <t>A</t>
    </r>
    <r>
      <rPr>
        <sz val="11"/>
        <rFont val="ＭＳ Ｐゴシック"/>
        <family val="3"/>
      </rPr>
      <t>U</t>
    </r>
  </si>
  <si>
    <t>U</t>
  </si>
  <si>
    <t>数値属性</t>
  </si>
  <si>
    <t>○</t>
  </si>
  <si>
    <t>○</t>
  </si>
  <si>
    <t>△</t>
  </si>
  <si>
    <t>□</t>
  </si>
  <si>
    <t>業者住所（都道府県名）</t>
  </si>
  <si>
    <t>業者住所（市区町村以下）</t>
  </si>
  <si>
    <t>業者再生利用の実施量（ｔ）</t>
  </si>
  <si>
    <t>業者特定肥飼料等の種類</t>
  </si>
  <si>
    <t>業者製造量</t>
  </si>
  <si>
    <t>業者単位</t>
  </si>
  <si>
    <t>○</t>
  </si>
  <si>
    <t>業者住所（市区町村以下）</t>
  </si>
  <si>
    <t>業者熱回収の実施量（ｔ）</t>
  </si>
  <si>
    <t>業者熱量（MJ）</t>
  </si>
  <si>
    <t>業者電気の量（MJ）</t>
  </si>
  <si>
    <t>○</t>
  </si>
  <si>
    <t>再生利用等の実施率が基準実施率を下回った理由</t>
  </si>
  <si>
    <t>法第９条第２項に規定する事業の有無</t>
  </si>
  <si>
    <t>当該値を用いた理由</t>
  </si>
  <si>
    <t>前年度より当該値を変更した理由</t>
  </si>
  <si>
    <t>発生原単位が対前年度比で１００％を超えた理由又は発生原単位が基準発生原単位を上回った理由</t>
  </si>
  <si>
    <t>発生量（ｔ）</t>
  </si>
  <si>
    <t>特定肥飼料等以外の製品の種類</t>
  </si>
  <si>
    <t>基準実施率(%)</t>
  </si>
  <si>
    <t>基準実施率(%)　平成１９年度</t>
  </si>
  <si>
    <t>基準実施率(%)　平成２０年度</t>
  </si>
  <si>
    <t>基準実施率(%)　平成２１年度</t>
  </si>
  <si>
    <t>基準実施率(%)　平成２２年度</t>
  </si>
  <si>
    <t>基準実施率(%)　平成２３年度</t>
  </si>
  <si>
    <t>基準実施率(%)　平成２４年度</t>
  </si>
  <si>
    <t>食品廃棄物等の発生量（ｔ）</t>
  </si>
  <si>
    <t>食品廃棄物等の発生原単位</t>
  </si>
  <si>
    <t>食品廃棄物等の発生抑制の実施量（ｔ）</t>
  </si>
  <si>
    <t>食品循環資源の再生利用の実施量（ｔ）</t>
  </si>
  <si>
    <t>食品循環資源の再生利用等以外の実施量（ｔ）</t>
  </si>
  <si>
    <t>食品廃棄物等の廃棄物としての処分の実施量（ｔ）</t>
  </si>
  <si>
    <t>発生量（ｔ）[合計]</t>
  </si>
  <si>
    <t>対前年度比（%）[合計]</t>
  </si>
  <si>
    <t>発生原単位[数値]</t>
  </si>
  <si>
    <t>発生原単位[単位]</t>
  </si>
  <si>
    <t>基準発生原単位[数値]</t>
  </si>
  <si>
    <t>基準発生原単位[単位]</t>
  </si>
  <si>
    <t>平成１９年度発生原単位(⑤=平成１９年度の①÷平成１９年度の②)[数値]</t>
  </si>
  <si>
    <t>平成１９年度発生原単位(⑤=平成１９年度の①÷平成１９年度の②)[単位]</t>
  </si>
  <si>
    <t>発生抑制の実施量（ｔ）[合計]</t>
  </si>
  <si>
    <t>再生利用の実施量（ｔ）[小計]</t>
  </si>
  <si>
    <t>対前年度比（%）[小計]</t>
  </si>
  <si>
    <t>再生利用の実施量（ｔ）[合計]</t>
  </si>
  <si>
    <t>再生利用の実施量（ｔ）[総計]</t>
  </si>
  <si>
    <t>対前年度比（%）[総計]</t>
  </si>
  <si>
    <t>熱回収の実施量（ｔ）[合計]</t>
  </si>
  <si>
    <t>減量の実施量（ｔ）[小計]</t>
  </si>
  <si>
    <t>減量の実施量（ｔ）[合計]</t>
  </si>
  <si>
    <t>減量の実施量（ｔ）[総計]</t>
  </si>
  <si>
    <t>再生利用等以外の実施量（ｔ）[小計]</t>
  </si>
  <si>
    <t>特定肥飼料等以外の製品の種類[合計]</t>
  </si>
  <si>
    <t>再生利用等以外の実施量（ｔ）[合計]</t>
  </si>
  <si>
    <t>再生利用等以外の実施量（ｔ）[総計]</t>
  </si>
  <si>
    <t>廃棄物としての処分の実施量（ｔ）[合計]</t>
  </si>
  <si>
    <t>対前年度比(%)[食品廃棄物等の発生量（ｔ）]</t>
  </si>
  <si>
    <t>対前年度比(%)[食品廃棄物等の発生原単位]</t>
  </si>
  <si>
    <t>対前年度比(%)[食品廃棄物等の発生抑制の実施量（ｔ）]</t>
  </si>
  <si>
    <t>対前年度比(%)[食品循環資源の再生利用の実施量（ｔ）]</t>
  </si>
  <si>
    <t>対前年度比(%)[食品循環資源の熱回収の実施量（ｔ）]</t>
  </si>
  <si>
    <t>対前年度比(%)[食品循環資源の再生利用等以外の実施量（ｔ）]</t>
  </si>
  <si>
    <t>対前年度比(%)[食品廃棄物等の廃棄物としての処分の実施量（ｔ）]</t>
  </si>
  <si>
    <t>対前年度比(%)[食品循環資源の再生利用等の実施率(%)]</t>
  </si>
  <si>
    <t>製造量[小計]</t>
  </si>
  <si>
    <t>単位[小計]</t>
  </si>
  <si>
    <t>製造量[合計]</t>
  </si>
  <si>
    <t>単位[合計]</t>
  </si>
  <si>
    <t>製造量[総計]</t>
  </si>
  <si>
    <t>単位[総計]</t>
  </si>
  <si>
    <t>熱量（MJ）[合計]</t>
  </si>
  <si>
    <t>電気の量（MJ）[合計]</t>
  </si>
  <si>
    <t>住所</t>
  </si>
  <si>
    <t>印</t>
  </si>
  <si>
    <t>対前年度比（%）[合計]</t>
  </si>
  <si>
    <t>対前年度比（%）[小計]</t>
  </si>
  <si>
    <t>野菜缶詰・果実缶詰・農産保存食料品製造業</t>
  </si>
  <si>
    <t>該当なし</t>
  </si>
  <si>
    <t>食品廃棄物等の減量の実施量（ｔ）</t>
  </si>
  <si>
    <t>対前年度比(%)[食品廃棄物等の減量の実施量（ｔ）]</t>
  </si>
  <si>
    <r>
      <t>当年度の再生利用等実施率[再生利用等の実施率(%)</t>
    </r>
    <r>
      <rPr>
        <sz val="11"/>
        <rFont val="ＭＳ Ｐゴシック"/>
        <family val="3"/>
      </rPr>
      <t>]</t>
    </r>
  </si>
  <si>
    <r>
      <t>当年度の再生利用等実施率</t>
    </r>
    <r>
      <rPr>
        <sz val="11"/>
        <rFont val="ＭＳ Ｐゴシック"/>
        <family val="3"/>
      </rPr>
      <t>[</t>
    </r>
    <r>
      <rPr>
        <sz val="11"/>
        <rFont val="ＭＳ Ｐゴシック"/>
        <family val="3"/>
      </rPr>
      <t>対前年度比(%)</t>
    </r>
    <r>
      <rPr>
        <sz val="11"/>
        <rFont val="ＭＳ Ｐゴシック"/>
        <family val="3"/>
      </rPr>
      <t>]</t>
    </r>
  </si>
  <si>
    <t>飲食店</t>
  </si>
  <si>
    <t>持ち帰り・配達飲食サービス業</t>
  </si>
  <si>
    <t>精穀・製粉業</t>
  </si>
  <si>
    <t>　「業種」の欄には、「畜産食料品製造業」、「水産食料品製造業」、「野菜缶詰・果実缶詰・農産保存食料品製造業」、「調味料製造業」、「糖類製造業」、「精穀・製粉業」、「パン・菓子製造業」、「動植物油脂製造業」、「その他の食料品製造業」、「清涼飲料製造業」、「酒類製造業」、「茶・コーヒー製造業」、「農畜産物・水産卸売業」、「食料・飲料卸売業」、「各種食料品小売業」、「野菜・果実小売業」、「食肉小売業」、「鮮魚小売業」、「酒小売業」、「菓子・パン小売業」、「その他の飲食料品小売業」、「飲食店」、「持ち帰り・配達飲食サービス業」、「沿海旅客海運業」、「内陸水運業」、「結婚式場業」及び「旅館業」のうち、該当するものをすべて記入すること。</t>
  </si>
  <si>
    <t>売上高</t>
  </si>
  <si>
    <t>炭化の過程を経て製造される燃料及び還元剤</t>
  </si>
  <si>
    <t>エタノール</t>
  </si>
  <si>
    <t>メタン</t>
  </si>
  <si>
    <t>炭化の過程を経て製造される燃料及び還元剤</t>
  </si>
  <si>
    <t>20.1</t>
  </si>
  <si>
    <t>kg</t>
  </si>
  <si>
    <t>/</t>
  </si>
  <si>
    <t>/</t>
  </si>
  <si>
    <t>１５</t>
  </si>
  <si>
    <t>　表２において、食品廃棄物等の発生量と密接な関係をもつ値として、「売上高」、「製造数量」又は「その他の食品廃棄物等の発生量と密接な関係をもつ値」のいずれかについて、最も適切な値を選択し、その名称、単位及び数値を記入すること。
　なお、「食品廃棄物等の発生量と密接な関係をもつ値」を前年度より変更しようとする場合は、変更後の「食品廃棄物等の発生量と密接な関係をもつ値」については、平成１９年度以前（平成２０年度以降に新たに食品関連事業者の事業を開始した場合又は食品関連事業者が合併、分割、相続若しくは譲渡により他の食品関連事業者から当該事業者の事業を承継した場合には、当該事業を開始した日の属する年度又は合併、分割、相続若しくは譲渡があった日の属する年度）よりその数値を把握しているものに限るものとし、表２から表４までの対前年度比、表１０の基準実施率及び対前年度比並びに表１１の食品廃棄物等の発生原単位、食品廃棄物等の発生抑制の実施量及び食品循環資源の再生利用等の実施率の数値は、変更後の「食品廃棄物等の発生量と密接な関係をもつ値」によって算出される数値を記入すること。</t>
  </si>
  <si>
    <t>　表４の「平成１９年度発生原単位」の欄には、平成２０年度以降に新たに食品関連事業者の事業を開始した場合又は食品関連事業者が合併、分割、相続若しくは譲渡により他の食品関連事業者から当該事業者の事業を承継した場合には、当該事業を開始した日の属する年度又は合併、分割、相続若しくは譲渡があった日の属する年度の発生原単位を記入すること。</t>
  </si>
  <si>
    <t>Rel.3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</si>
</sst>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0_ "/>
    <numFmt numFmtId="180" formatCode="#,##0_);[Red]\(#,##0\)"/>
    <numFmt numFmtId="181" formatCode="0_ "/>
    <numFmt numFmtId="182" formatCode="#,##0_ "/>
    <numFmt numFmtId="183" formatCode="#,##0.00_ "/>
    <numFmt numFmtId="184" formatCode="&quot;Yes&quot;;&quot;Yes&quot;;&quot;No&quot;"/>
    <numFmt numFmtId="185" formatCode="&quot;True&quot;;&quot;True&quot;;&quot;False&quot;"/>
    <numFmt numFmtId="186" formatCode="&quot;On&quot;;&quot;On&quot;;&quot;Off&quot;"/>
    <numFmt numFmtId="187" formatCode="[$€-2]\ #,##0.00_);[Red]\([$€-2]\ #,##0.00\)"/>
    <numFmt numFmtId="188" formatCode="#,##0.00000_ "/>
    <numFmt numFmtId="189" formatCode="#,##0.0;[Red]#,##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4"/>
      <name val="ＭＳ Ｐゴシック"/>
      <family val="3"/>
    </font>
    <font>
      <sz val="6.6"/>
      <name val="ＭＳ Ｐゴシック"/>
      <family val="3"/>
    </font>
    <font>
      <sz val="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double"/>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Down="1">
      <left style="thin"/>
      <right style="thin"/>
      <top style="thin"/>
      <bottom style="thin"/>
      <diagonal style="thin"/>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316">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79" fontId="0" fillId="0" borderId="10" xfId="0" applyNumberFormat="1" applyFont="1" applyFill="1" applyBorder="1" applyAlignment="1">
      <alignment vertical="center"/>
    </xf>
    <xf numFmtId="179" fontId="0" fillId="0" borderId="11" xfId="0" applyNumberFormat="1" applyFont="1" applyFill="1" applyBorder="1" applyAlignment="1">
      <alignment vertical="center"/>
    </xf>
    <xf numFmtId="49" fontId="0" fillId="0" borderId="0" xfId="0" applyNumberFormat="1" applyFont="1" applyAlignment="1">
      <alignment horizontal="left" vertical="top"/>
    </xf>
    <xf numFmtId="0" fontId="0" fillId="0" borderId="0" xfId="0" applyFont="1" applyAlignment="1">
      <alignment vertical="center" wrapText="1"/>
    </xf>
    <xf numFmtId="179" fontId="0" fillId="0" borderId="0" xfId="0" applyNumberFormat="1" applyFont="1" applyAlignment="1">
      <alignment vertical="center"/>
    </xf>
    <xf numFmtId="0" fontId="0" fillId="0" borderId="0" xfId="0" applyAlignment="1">
      <alignment vertical="center"/>
    </xf>
    <xf numFmtId="0" fontId="0" fillId="32" borderId="12" xfId="0" applyFont="1" applyFill="1" applyBorder="1" applyAlignment="1">
      <alignment horizontal="center" vertical="center" wrapText="1"/>
    </xf>
    <xf numFmtId="0" fontId="0" fillId="0" borderId="0" xfId="0" applyFont="1" applyAlignment="1">
      <alignment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top" wrapText="1"/>
    </xf>
    <xf numFmtId="0" fontId="0" fillId="0" borderId="12" xfId="0" applyFont="1"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vertical="center"/>
    </xf>
    <xf numFmtId="0" fontId="0" fillId="32" borderId="12" xfId="0" applyFont="1" applyFill="1" applyBorder="1" applyAlignment="1">
      <alignment horizontal="center" vertical="top" wrapText="1"/>
    </xf>
    <xf numFmtId="0" fontId="0" fillId="0" borderId="12" xfId="0" applyFont="1" applyFill="1" applyBorder="1" applyAlignment="1">
      <alignment horizontal="justify"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0" xfId="0" applyNumberFormat="1" applyFont="1" applyAlignment="1">
      <alignment vertical="center"/>
    </xf>
    <xf numFmtId="49" fontId="0" fillId="0" borderId="0" xfId="0" applyNumberFormat="1" applyFont="1" applyBorder="1" applyAlignment="1">
      <alignment vertical="center"/>
    </xf>
    <xf numFmtId="49" fontId="0" fillId="0" borderId="0" xfId="0" applyNumberFormat="1" applyFont="1" applyAlignment="1">
      <alignment vertical="center"/>
    </xf>
    <xf numFmtId="49" fontId="0" fillId="0" borderId="0" xfId="0" applyNumberFormat="1" applyFont="1" applyAlignment="1">
      <alignment horizontal="left" vertical="center"/>
    </xf>
    <xf numFmtId="49" fontId="0" fillId="0" borderId="0" xfId="0" applyNumberFormat="1" applyFont="1" applyBorder="1" applyAlignment="1">
      <alignment vertical="center"/>
    </xf>
    <xf numFmtId="49" fontId="5" fillId="0" borderId="0" xfId="0" applyNumberFormat="1" applyFont="1" applyAlignment="1">
      <alignment vertical="center"/>
    </xf>
    <xf numFmtId="0" fontId="0" fillId="0" borderId="13" xfId="0" applyFont="1" applyFill="1" applyBorder="1" applyAlignment="1">
      <alignment horizontal="justify" vertical="center" wrapText="1"/>
    </xf>
    <xf numFmtId="0" fontId="0" fillId="0" borderId="14"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wrapText="1"/>
    </xf>
    <xf numFmtId="49" fontId="0" fillId="0" borderId="0" xfId="0" applyNumberFormat="1" applyAlignment="1">
      <alignment horizontal="righ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vertical="center" shrinkToFit="1"/>
    </xf>
    <xf numFmtId="179" fontId="0" fillId="0" borderId="10" xfId="0" applyNumberFormat="1" applyFont="1" applyFill="1" applyBorder="1" applyAlignment="1">
      <alignment vertical="center"/>
    </xf>
    <xf numFmtId="0" fontId="0" fillId="0" borderId="0" xfId="0" applyAlignment="1" quotePrefix="1">
      <alignment vertical="center"/>
    </xf>
    <xf numFmtId="0" fontId="0" fillId="0" borderId="15" xfId="0" applyFont="1" applyBorder="1" applyAlignment="1">
      <alignment vertical="top" wrapText="1"/>
    </xf>
    <xf numFmtId="0" fontId="0" fillId="0" borderId="15" xfId="0" applyFont="1" applyBorder="1" applyAlignment="1">
      <alignment vertical="top"/>
    </xf>
    <xf numFmtId="179" fontId="5" fillId="33" borderId="16" xfId="0" applyNumberFormat="1" applyFont="1" applyFill="1" applyBorder="1" applyAlignment="1">
      <alignment vertical="center"/>
    </xf>
    <xf numFmtId="179" fontId="5" fillId="33" borderId="10" xfId="0" applyNumberFormat="1" applyFont="1" applyFill="1" applyBorder="1" applyAlignment="1">
      <alignment vertical="center"/>
    </xf>
    <xf numFmtId="179" fontId="5" fillId="33" borderId="11" xfId="0" applyNumberFormat="1" applyFont="1" applyFill="1" applyBorder="1" applyAlignment="1">
      <alignment vertical="center"/>
    </xf>
    <xf numFmtId="179" fontId="0" fillId="0" borderId="14" xfId="0" applyNumberFormat="1" applyFont="1" applyFill="1" applyBorder="1" applyAlignment="1">
      <alignment vertical="center" shrinkToFit="1"/>
    </xf>
    <xf numFmtId="49" fontId="5" fillId="0" borderId="0" xfId="0" applyNumberFormat="1" applyFont="1" applyAlignment="1">
      <alignment horizontal="center" vertical="center"/>
    </xf>
    <xf numFmtId="179" fontId="0" fillId="34" borderId="16" xfId="0" applyNumberFormat="1" applyFont="1" applyFill="1" applyBorder="1" applyAlignment="1">
      <alignment vertical="center"/>
    </xf>
    <xf numFmtId="179" fontId="0" fillId="34" borderId="10" xfId="0" applyNumberFormat="1" applyFont="1" applyFill="1" applyBorder="1" applyAlignment="1">
      <alignment vertical="center"/>
    </xf>
    <xf numFmtId="179" fontId="0" fillId="34" borderId="11"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8" fontId="0" fillId="34" borderId="12" xfId="0" applyNumberFormat="1" applyFont="1" applyFill="1" applyBorder="1" applyAlignment="1">
      <alignment vertical="center"/>
    </xf>
    <xf numFmtId="178" fontId="0" fillId="0" borderId="12" xfId="0" applyNumberFormat="1" applyFont="1" applyFill="1" applyBorder="1" applyAlignment="1">
      <alignment vertical="center"/>
    </xf>
    <xf numFmtId="0" fontId="0" fillId="0" borderId="17" xfId="0" applyFont="1" applyFill="1" applyBorder="1" applyAlignment="1">
      <alignment horizontal="center" vertical="center"/>
    </xf>
    <xf numFmtId="178" fontId="0" fillId="0" borderId="18"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9"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17" xfId="0" applyNumberFormat="1" applyFont="1" applyFill="1" applyBorder="1" applyAlignment="1">
      <alignment vertical="center" shrinkToFit="1"/>
    </xf>
    <xf numFmtId="176" fontId="0" fillId="0" borderId="20" xfId="0" applyNumberFormat="1" applyFont="1" applyFill="1" applyBorder="1" applyAlignment="1">
      <alignment vertical="center" shrinkToFit="1"/>
    </xf>
    <xf numFmtId="176" fontId="0" fillId="0" borderId="13" xfId="0" applyNumberFormat="1" applyFont="1" applyFill="1" applyBorder="1" applyAlignment="1">
      <alignment vertical="center" shrinkToFit="1"/>
    </xf>
    <xf numFmtId="179" fontId="0" fillId="0" borderId="16"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21" xfId="0" applyNumberFormat="1" applyFont="1" applyFill="1" applyBorder="1" applyAlignment="1">
      <alignment vertical="center" shrinkToFit="1"/>
    </xf>
    <xf numFmtId="179" fontId="0" fillId="0" borderId="22" xfId="0" applyNumberFormat="1" applyFont="1" applyFill="1" applyBorder="1" applyAlignment="1">
      <alignment vertical="center" shrinkToFit="1"/>
    </xf>
    <xf numFmtId="179" fontId="0" fillId="0" borderId="23" xfId="0" applyNumberFormat="1" applyFont="1" applyFill="1" applyBorder="1" applyAlignment="1">
      <alignment vertical="center" shrinkToFit="1"/>
    </xf>
    <xf numFmtId="188" fontId="0" fillId="0" borderId="17" xfId="0" applyNumberFormat="1" applyFont="1" applyFill="1" applyBorder="1" applyAlignment="1">
      <alignment vertical="center" shrinkToFit="1"/>
    </xf>
    <xf numFmtId="0" fontId="0" fillId="0" borderId="18" xfId="0" applyFont="1" applyBorder="1" applyAlignment="1">
      <alignment vertical="center" wrapText="1"/>
    </xf>
    <xf numFmtId="0" fontId="0" fillId="0" borderId="15" xfId="0" applyFont="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0" borderId="14" xfId="0" applyFont="1" applyBorder="1" applyAlignment="1">
      <alignment horizontal="center"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center"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178" fontId="0" fillId="34" borderId="16" xfId="0" applyNumberFormat="1" applyFont="1" applyFill="1" applyBorder="1" applyAlignment="1">
      <alignment vertical="center" wrapText="1"/>
    </xf>
    <xf numFmtId="178" fontId="0" fillId="34" borderId="10" xfId="0" applyNumberFormat="1" applyFont="1" applyFill="1" applyBorder="1" applyAlignment="1">
      <alignment vertical="center" wrapText="1"/>
    </xf>
    <xf numFmtId="178" fontId="0" fillId="34" borderId="11" xfId="0" applyNumberFormat="1" applyFont="1" applyFill="1" applyBorder="1" applyAlignment="1">
      <alignmen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78" fontId="0" fillId="34" borderId="16" xfId="0" applyNumberFormat="1" applyFont="1" applyFill="1" applyBorder="1" applyAlignment="1">
      <alignment vertical="center"/>
    </xf>
    <xf numFmtId="178" fontId="0" fillId="34" borderId="10" xfId="0" applyNumberFormat="1" applyFont="1" applyFill="1" applyBorder="1" applyAlignment="1">
      <alignment vertical="center"/>
    </xf>
    <xf numFmtId="178" fontId="0" fillId="34" borderId="11" xfId="0" applyNumberFormat="1" applyFont="1" applyFill="1" applyBorder="1" applyAlignment="1">
      <alignment vertical="center"/>
    </xf>
    <xf numFmtId="0" fontId="0" fillId="33" borderId="16" xfId="0" applyFont="1" applyFill="1" applyBorder="1" applyAlignment="1">
      <alignment vertical="center" shrinkToFit="1"/>
    </xf>
    <xf numFmtId="0" fontId="0" fillId="33" borderId="10" xfId="0" applyFont="1" applyFill="1" applyBorder="1" applyAlignment="1">
      <alignment vertical="center" shrinkToFit="1"/>
    </xf>
    <xf numFmtId="0" fontId="0" fillId="34" borderId="10" xfId="0" applyFont="1" applyFill="1" applyBorder="1" applyAlignment="1">
      <alignment vertical="center" shrinkToFit="1"/>
    </xf>
    <xf numFmtId="0" fontId="0" fillId="34" borderId="11" xfId="0" applyFont="1" applyFill="1" applyBorder="1" applyAlignment="1">
      <alignment vertical="center" shrinkToFit="1"/>
    </xf>
    <xf numFmtId="0" fontId="0" fillId="0" borderId="12" xfId="0" applyFont="1" applyBorder="1" applyAlignment="1">
      <alignment horizontal="left" vertical="center" wrapText="1"/>
    </xf>
    <xf numFmtId="176" fontId="0" fillId="0" borderId="27" xfId="0" applyNumberFormat="1" applyFont="1" applyBorder="1" applyAlignment="1">
      <alignment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20" xfId="0" applyFont="1" applyBorder="1" applyAlignment="1">
      <alignment horizontal="left" vertical="center" wrapText="1"/>
    </xf>
    <xf numFmtId="176" fontId="0" fillId="0" borderId="31" xfId="0" applyNumberFormat="1" applyFont="1" applyBorder="1" applyAlignment="1">
      <alignment vertical="center"/>
    </xf>
    <xf numFmtId="0" fontId="0" fillId="0" borderId="17" xfId="0" applyFont="1" applyBorder="1" applyAlignment="1">
      <alignment horizontal="left" vertical="center" wrapText="1"/>
    </xf>
    <xf numFmtId="179" fontId="0" fillId="34" borderId="17" xfId="0" applyNumberFormat="1" applyFont="1" applyFill="1" applyBorder="1" applyAlignment="1">
      <alignment horizontal="right" vertical="center" shrinkToFit="1"/>
    </xf>
    <xf numFmtId="0" fontId="0" fillId="0" borderId="14" xfId="0" applyFont="1" applyBorder="1" applyAlignment="1">
      <alignment horizontal="left" vertical="center" wrapText="1"/>
    </xf>
    <xf numFmtId="179" fontId="0" fillId="34" borderId="14" xfId="0" applyNumberFormat="1" applyFont="1" applyFill="1" applyBorder="1" applyAlignment="1">
      <alignment horizontal="right" vertical="center" shrinkToFit="1"/>
    </xf>
    <xf numFmtId="179" fontId="0" fillId="34" borderId="14" xfId="0" applyNumberFormat="1" applyFont="1" applyFill="1" applyBorder="1" applyAlignment="1">
      <alignment horizontal="right" vertical="center" shrinkToFit="1"/>
    </xf>
    <xf numFmtId="179" fontId="0" fillId="34" borderId="17" xfId="0" applyNumberFormat="1" applyFont="1" applyFill="1" applyBorder="1" applyAlignment="1">
      <alignment horizontal="right" vertical="center" shrinkToFit="1"/>
    </xf>
    <xf numFmtId="179" fontId="0" fillId="34" borderId="21" xfId="0" applyNumberFormat="1" applyFill="1" applyBorder="1" applyAlignment="1">
      <alignment horizontal="right" vertical="center" shrinkToFit="1"/>
    </xf>
    <xf numFmtId="179" fontId="0" fillId="34" borderId="22" xfId="0" applyNumberFormat="1" applyFont="1" applyFill="1" applyBorder="1" applyAlignment="1">
      <alignment horizontal="right" vertical="center" shrinkToFit="1"/>
    </xf>
    <xf numFmtId="179" fontId="0" fillId="34" borderId="23" xfId="0" applyNumberFormat="1" applyFont="1" applyFill="1" applyBorder="1" applyAlignment="1">
      <alignment horizontal="right" vertical="center" shrinkToFit="1"/>
    </xf>
    <xf numFmtId="179" fontId="0" fillId="34" borderId="22" xfId="0" applyNumberFormat="1" applyFont="1" applyFill="1" applyBorder="1" applyAlignment="1">
      <alignment horizontal="right" vertical="center" shrinkToFit="1"/>
    </xf>
    <xf numFmtId="179" fontId="0" fillId="34" borderId="23" xfId="0" applyNumberFormat="1" applyFont="1" applyFill="1" applyBorder="1" applyAlignment="1">
      <alignment horizontal="right" vertical="center" shrinkToFit="1"/>
    </xf>
    <xf numFmtId="188" fontId="0" fillId="34" borderId="17" xfId="0" applyNumberFormat="1" applyFont="1" applyFill="1" applyBorder="1" applyAlignment="1">
      <alignment horizontal="right" vertical="center" shrinkToFit="1"/>
    </xf>
    <xf numFmtId="0" fontId="0" fillId="0" borderId="32" xfId="0" applyFont="1" applyFill="1" applyBorder="1" applyAlignment="1">
      <alignmen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178" fontId="0" fillId="0" borderId="20" xfId="0" applyNumberFormat="1" applyFont="1" applyFill="1" applyBorder="1" applyAlignment="1">
      <alignment vertical="center"/>
    </xf>
    <xf numFmtId="0" fontId="0" fillId="0" borderId="38" xfId="0" applyFont="1" applyBorder="1" applyAlignment="1">
      <alignment horizontal="center" vertical="center"/>
    </xf>
    <xf numFmtId="0" fontId="7" fillId="34" borderId="17" xfId="0" applyFont="1" applyFill="1" applyBorder="1" applyAlignment="1">
      <alignment horizontal="left" vertical="center" wrapText="1"/>
    </xf>
    <xf numFmtId="179" fontId="0" fillId="34" borderId="14" xfId="0" applyNumberFormat="1" applyFill="1" applyBorder="1" applyAlignment="1">
      <alignment horizontal="right" vertical="center" shrinkToFit="1"/>
    </xf>
    <xf numFmtId="176" fontId="0" fillId="0" borderId="39" xfId="0" applyNumberFormat="1" applyFont="1" applyBorder="1" applyAlignment="1">
      <alignment vertical="center"/>
    </xf>
    <xf numFmtId="176" fontId="0" fillId="0" borderId="40" xfId="0" applyNumberFormat="1" applyFont="1" applyBorder="1" applyAlignment="1">
      <alignment vertical="center"/>
    </xf>
    <xf numFmtId="176" fontId="0" fillId="0" borderId="41" xfId="0" applyNumberFormat="1" applyFont="1" applyBorder="1" applyAlignment="1">
      <alignment vertical="center"/>
    </xf>
    <xf numFmtId="188" fontId="0" fillId="34" borderId="17" xfId="0" applyNumberFormat="1" applyFont="1" applyFill="1" applyBorder="1" applyAlignment="1">
      <alignment horizontal="right" vertical="center" shrinkToFit="1"/>
    </xf>
    <xf numFmtId="178" fontId="0" fillId="0" borderId="18"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34" borderId="18" xfId="0" applyNumberFormat="1" applyFont="1" applyFill="1" applyBorder="1" applyAlignment="1">
      <alignment vertical="center"/>
    </xf>
    <xf numFmtId="178" fontId="0" fillId="34" borderId="15" xfId="0" applyNumberFormat="1" applyFont="1" applyFill="1" applyBorder="1" applyAlignment="1">
      <alignment vertical="center"/>
    </xf>
    <xf numFmtId="178" fontId="0" fillId="34" borderId="19" xfId="0" applyNumberFormat="1" applyFont="1" applyFill="1" applyBorder="1" applyAlignment="1">
      <alignment vertical="center"/>
    </xf>
    <xf numFmtId="0" fontId="7" fillId="34" borderId="16"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xf>
    <xf numFmtId="178" fontId="0" fillId="0" borderId="16"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11" xfId="0" applyNumberFormat="1" applyFont="1" applyFill="1" applyBorder="1" applyAlignment="1">
      <alignment vertical="center"/>
    </xf>
    <xf numFmtId="178" fontId="0" fillId="34" borderId="42" xfId="0" applyNumberFormat="1" applyFill="1" applyBorder="1" applyAlignment="1">
      <alignment horizontal="right" vertical="center"/>
    </xf>
    <xf numFmtId="178" fontId="0" fillId="34" borderId="43" xfId="0" applyNumberFormat="1" applyFont="1" applyFill="1" applyBorder="1" applyAlignment="1">
      <alignment horizontal="right" vertical="center"/>
    </xf>
    <xf numFmtId="178" fontId="0" fillId="34" borderId="44" xfId="0" applyNumberFormat="1" applyFont="1" applyFill="1" applyBorder="1" applyAlignment="1">
      <alignment horizontal="right" vertical="center"/>
    </xf>
    <xf numFmtId="0" fontId="7" fillId="34" borderId="12" xfId="0" applyFont="1" applyFill="1" applyBorder="1" applyAlignment="1">
      <alignment horizontal="left" vertical="center" wrapText="1"/>
    </xf>
    <xf numFmtId="0" fontId="0" fillId="0" borderId="16" xfId="0" applyNumberFormat="1" applyFont="1" applyFill="1" applyBorder="1" applyAlignment="1">
      <alignment horizontal="center" vertical="center" shrinkToFit="1"/>
    </xf>
    <xf numFmtId="0" fontId="0" fillId="0" borderId="10" xfId="0" applyNumberFormat="1" applyFont="1" applyFill="1" applyBorder="1" applyAlignment="1">
      <alignment vertical="center" shrinkToFit="1"/>
    </xf>
    <xf numFmtId="0" fontId="0" fillId="0" borderId="11" xfId="0" applyNumberFormat="1" applyFont="1" applyFill="1" applyBorder="1" applyAlignment="1">
      <alignment vertical="center" shrinkToFit="1"/>
    </xf>
    <xf numFmtId="176" fontId="0" fillId="0" borderId="28"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30" xfId="0" applyNumberFormat="1" applyFont="1" applyFill="1" applyBorder="1" applyAlignment="1">
      <alignment vertical="center"/>
    </xf>
    <xf numFmtId="188" fontId="0" fillId="34" borderId="16" xfId="0" applyNumberFormat="1" applyFont="1" applyFill="1" applyBorder="1" applyAlignment="1">
      <alignment vertical="center" shrinkToFit="1"/>
    </xf>
    <xf numFmtId="188" fontId="0" fillId="34" borderId="10" xfId="0" applyNumberFormat="1" applyFont="1" applyFill="1" applyBorder="1" applyAlignment="1">
      <alignment vertical="center" shrinkToFit="1"/>
    </xf>
    <xf numFmtId="0" fontId="0" fillId="34" borderId="16" xfId="0" applyNumberFormat="1" applyFont="1" applyFill="1" applyBorder="1" applyAlignment="1">
      <alignment horizontal="center" vertical="center" shrinkToFit="1"/>
    </xf>
    <xf numFmtId="0" fontId="0" fillId="34" borderId="10" xfId="0" applyNumberFormat="1" applyFont="1" applyFill="1" applyBorder="1" applyAlignment="1">
      <alignment horizontal="center" vertical="center" shrinkToFit="1"/>
    </xf>
    <xf numFmtId="0" fontId="0" fillId="34" borderId="11"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178" fontId="0" fillId="0" borderId="16"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34" borderId="16"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10" xfId="0" applyFont="1" applyFill="1" applyBorder="1" applyAlignment="1">
      <alignment vertical="center" wrapText="1"/>
    </xf>
    <xf numFmtId="0" fontId="7" fillId="34" borderId="11" xfId="0" applyFont="1" applyFill="1" applyBorder="1" applyAlignment="1">
      <alignment vertical="center" wrapText="1"/>
    </xf>
    <xf numFmtId="179" fontId="0" fillId="0" borderId="10" xfId="0" applyNumberFormat="1" applyFont="1" applyFill="1" applyBorder="1" applyAlignment="1">
      <alignment horizontal="right" vertical="center"/>
    </xf>
    <xf numFmtId="188" fontId="0" fillId="0" borderId="16" xfId="0" applyNumberFormat="1" applyFont="1" applyFill="1" applyBorder="1" applyAlignment="1">
      <alignment vertical="center" shrinkToFit="1"/>
    </xf>
    <xf numFmtId="188" fontId="0" fillId="0" borderId="10" xfId="0" applyNumberFormat="1" applyFont="1" applyFill="1" applyBorder="1" applyAlignment="1">
      <alignment vertical="center" shrinkToFit="1"/>
    </xf>
    <xf numFmtId="179" fontId="0" fillId="0" borderId="16" xfId="0" applyNumberFormat="1" applyFont="1" applyFill="1" applyBorder="1" applyAlignment="1">
      <alignment horizontal="center" vertical="center" shrinkToFit="1"/>
    </xf>
    <xf numFmtId="179" fontId="0" fillId="0" borderId="10" xfId="0" applyNumberFormat="1" applyFont="1" applyFill="1" applyBorder="1" applyAlignment="1">
      <alignment horizontal="center" vertical="center" shrinkToFit="1"/>
    </xf>
    <xf numFmtId="179" fontId="0" fillId="0" borderId="11" xfId="0" applyNumberFormat="1"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34" borderId="10" xfId="0" applyNumberFormat="1" applyFont="1" applyFill="1" applyBorder="1" applyAlignment="1">
      <alignment vertical="center" shrinkToFit="1"/>
    </xf>
    <xf numFmtId="0" fontId="0" fillId="34" borderId="11" xfId="0" applyNumberFormat="1" applyFont="1" applyFill="1" applyBorder="1" applyAlignment="1">
      <alignment vertical="center" shrinkToFi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179" fontId="0" fillId="34" borderId="16" xfId="0" applyNumberFormat="1" applyFont="1" applyFill="1" applyBorder="1" applyAlignment="1">
      <alignment vertical="center" shrinkToFit="1"/>
    </xf>
    <xf numFmtId="179" fontId="0" fillId="34" borderId="10" xfId="0" applyNumberFormat="1" applyFont="1" applyFill="1" applyBorder="1" applyAlignment="1">
      <alignment vertical="center" shrinkToFit="1"/>
    </xf>
    <xf numFmtId="179" fontId="0" fillId="0" borderId="10" xfId="0" applyNumberFormat="1" applyFont="1" applyFill="1" applyBorder="1" applyAlignment="1">
      <alignment horizontal="right" vertical="center"/>
    </xf>
    <xf numFmtId="179" fontId="0" fillId="0" borderId="10" xfId="0" applyNumberFormat="1" applyFont="1" applyFill="1" applyBorder="1" applyAlignment="1">
      <alignment horizontal="left" vertical="center"/>
    </xf>
    <xf numFmtId="179" fontId="0" fillId="0" borderId="11" xfId="0" applyNumberFormat="1" applyFont="1" applyFill="1" applyBorder="1" applyAlignment="1">
      <alignment horizontal="left" vertical="center"/>
    </xf>
    <xf numFmtId="176" fontId="0" fillId="34" borderId="16" xfId="0" applyNumberFormat="1" applyFont="1" applyFill="1" applyBorder="1" applyAlignment="1">
      <alignment vertical="center"/>
    </xf>
    <xf numFmtId="176" fontId="0" fillId="34" borderId="10" xfId="0" applyNumberFormat="1" applyFont="1" applyFill="1" applyBorder="1" applyAlignment="1">
      <alignment vertical="center"/>
    </xf>
    <xf numFmtId="176" fontId="0" fillId="34" borderId="11" xfId="0" applyNumberFormat="1" applyFont="1" applyFill="1" applyBorder="1" applyAlignment="1">
      <alignment vertical="center"/>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49" fontId="0" fillId="34" borderId="0" xfId="0" applyNumberFormat="1" applyFont="1" applyFill="1" applyBorder="1" applyAlignment="1">
      <alignment horizontal="center" vertical="center"/>
    </xf>
    <xf numFmtId="0" fontId="0" fillId="0" borderId="16"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11" xfId="0" applyNumberFormat="1" applyFont="1" applyFill="1" applyBorder="1" applyAlignment="1">
      <alignment horizontal="left" vertical="center" shrinkToFit="1"/>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Alignment="1">
      <alignment horizontal="left" vertical="center"/>
    </xf>
    <xf numFmtId="0" fontId="0" fillId="34" borderId="0" xfId="0" applyFont="1" applyFill="1" applyAlignment="1">
      <alignment vertical="center" shrinkToFit="1"/>
    </xf>
    <xf numFmtId="49" fontId="0" fillId="34" borderId="0" xfId="0" applyNumberFormat="1" applyFont="1" applyFill="1" applyAlignment="1">
      <alignment horizontal="center" vertical="center"/>
    </xf>
    <xf numFmtId="0" fontId="0" fillId="0" borderId="0" xfId="0" applyFont="1" applyAlignment="1">
      <alignment vertical="center"/>
    </xf>
    <xf numFmtId="0" fontId="0" fillId="33" borderId="0" xfId="0" applyFont="1" applyFill="1" applyAlignment="1">
      <alignment horizontal="right" vertical="center"/>
    </xf>
    <xf numFmtId="0" fontId="0" fillId="34" borderId="0" xfId="0" applyFont="1" applyFill="1" applyAlignment="1">
      <alignment vertical="center" wrapText="1"/>
    </xf>
    <xf numFmtId="0" fontId="7" fillId="34" borderId="0" xfId="0" applyFont="1" applyFill="1" applyAlignment="1">
      <alignment vertical="top"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right" vertical="center"/>
    </xf>
    <xf numFmtId="0" fontId="4" fillId="0" borderId="0" xfId="0" applyFont="1" applyAlignment="1">
      <alignment horizontal="center" vertical="center"/>
    </xf>
    <xf numFmtId="0" fontId="0" fillId="0" borderId="0" xfId="0" applyFont="1" applyFill="1" applyAlignment="1">
      <alignment horizontal="left" vertical="center"/>
    </xf>
    <xf numFmtId="0" fontId="0" fillId="0" borderId="11" xfId="0" applyFont="1" applyBorder="1" applyAlignment="1">
      <alignment horizontal="center" vertical="center"/>
    </xf>
    <xf numFmtId="0" fontId="0" fillId="0" borderId="16" xfId="0" applyFont="1" applyBorder="1" applyAlignment="1">
      <alignment horizontal="right" vertical="center"/>
    </xf>
    <xf numFmtId="0" fontId="0" fillId="0" borderId="16" xfId="0" applyFont="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Alignment="1">
      <alignment vertical="center" wrapTex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6" fillId="33" borderId="16" xfId="0" applyFont="1" applyFill="1" applyBorder="1" applyAlignment="1">
      <alignment vertical="center" wrapText="1"/>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33" borderId="0" xfId="0" applyFont="1" applyFill="1" applyAlignment="1">
      <alignment vertical="top" wrapText="1"/>
    </xf>
    <xf numFmtId="0" fontId="0" fillId="0" borderId="12" xfId="0" applyFont="1" applyBorder="1" applyAlignment="1">
      <alignment horizontal="center" vertical="center" shrinkToFi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3"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29" xfId="0" applyFont="1" applyBorder="1" applyAlignment="1">
      <alignment vertical="center" wrapText="1"/>
    </xf>
    <xf numFmtId="0" fontId="0" fillId="33" borderId="16"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4" borderId="12" xfId="0" applyFont="1" applyFill="1" applyBorder="1" applyAlignment="1">
      <alignment horizontal="left" vertical="center" wrapText="1"/>
    </xf>
    <xf numFmtId="176" fontId="0" fillId="0" borderId="42" xfId="0" applyNumberFormat="1" applyFont="1" applyFill="1" applyBorder="1" applyAlignment="1">
      <alignment vertical="center" shrinkToFit="1"/>
    </xf>
    <xf numFmtId="176" fontId="0" fillId="0" borderId="43" xfId="0" applyNumberFormat="1" applyFont="1" applyFill="1" applyBorder="1" applyAlignment="1">
      <alignment vertical="center" shrinkToFit="1"/>
    </xf>
    <xf numFmtId="176" fontId="0" fillId="0" borderId="44" xfId="0" applyNumberFormat="1" applyFont="1" applyFill="1" applyBorder="1" applyAlignment="1">
      <alignment vertical="center" shrinkToFit="1"/>
    </xf>
    <xf numFmtId="176" fontId="0" fillId="0" borderId="12" xfId="0" applyNumberFormat="1" applyFont="1" applyFill="1" applyBorder="1" applyAlignment="1">
      <alignment vertical="center" shrinkToFit="1"/>
    </xf>
    <xf numFmtId="0" fontId="0" fillId="0" borderId="0" xfId="0" applyFont="1" applyAlignment="1">
      <alignment horizontal="left" vertical="top" wrapText="1"/>
    </xf>
    <xf numFmtId="0" fontId="0" fillId="0" borderId="4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34" borderId="16" xfId="0" applyFont="1" applyFill="1" applyBorder="1" applyAlignment="1">
      <alignment horizontal="left" vertical="center" shrinkToFit="1"/>
    </xf>
    <xf numFmtId="0" fontId="0" fillId="34" borderId="10" xfId="0" applyFont="1" applyFill="1" applyBorder="1" applyAlignment="1">
      <alignment horizontal="left" vertical="center" shrinkToFit="1"/>
    </xf>
    <xf numFmtId="0" fontId="0" fillId="34" borderId="11" xfId="0" applyFont="1" applyFill="1" applyBorder="1" applyAlignment="1">
      <alignment horizontal="left" vertical="center" shrinkToFit="1"/>
    </xf>
    <xf numFmtId="0" fontId="0" fillId="33" borderId="16"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4" borderId="16" xfId="0" applyFont="1" applyFill="1" applyBorder="1" applyAlignment="1">
      <alignment vertical="center" wrapText="1"/>
    </xf>
    <xf numFmtId="0" fontId="0" fillId="34" borderId="10" xfId="0" applyFont="1" applyFill="1" applyBorder="1" applyAlignment="1">
      <alignment vertical="center" wrapText="1"/>
    </xf>
    <xf numFmtId="0" fontId="0" fillId="34" borderId="11" xfId="0"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34" borderId="16" xfId="0" applyFont="1" applyFill="1" applyBorder="1" applyAlignment="1">
      <alignment vertical="center" shrinkToFi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47" xfId="0" applyFont="1" applyBorder="1" applyAlignment="1">
      <alignment horizontal="center" vertical="top" wrapText="1"/>
    </xf>
    <xf numFmtId="0" fontId="0" fillId="0" borderId="14" xfId="0" applyBorder="1" applyAlignment="1">
      <alignment horizontal="center" vertical="top" wrapText="1"/>
    </xf>
    <xf numFmtId="0" fontId="0" fillId="0" borderId="47" xfId="0"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260</xdr:row>
      <xdr:rowOff>19050</xdr:rowOff>
    </xdr:from>
    <xdr:to>
      <xdr:col>4</xdr:col>
      <xdr:colOff>114300</xdr:colOff>
      <xdr:row>260</xdr:row>
      <xdr:rowOff>247650</xdr:rowOff>
    </xdr:to>
    <xdr:pic>
      <xdr:nvPicPr>
        <xdr:cNvPr id="1" name="cmdAddGyosya"/>
        <xdr:cNvPicPr preferRelativeResize="1">
          <a:picLocks noChangeAspect="1"/>
        </xdr:cNvPicPr>
      </xdr:nvPicPr>
      <xdr:blipFill>
        <a:blip r:embed="rId1"/>
        <a:stretch>
          <a:fillRect/>
        </a:stretch>
      </xdr:blipFill>
      <xdr:spPr>
        <a:xfrm>
          <a:off x="38100" y="68989575"/>
          <a:ext cx="571500" cy="228600"/>
        </a:xfrm>
        <a:prstGeom prst="rect">
          <a:avLst/>
        </a:prstGeom>
        <a:solidFill>
          <a:srgbClr val="FFFFFF"/>
        </a:solidFill>
        <a:ln w="1" cmpd="sng">
          <a:noFill/>
        </a:ln>
      </xdr:spPr>
    </xdr:pic>
    <xdr:clientData fPrintsWithSheet="0"/>
  </xdr:twoCellAnchor>
  <xdr:twoCellAnchor editAs="oneCell">
    <xdr:from>
      <xdr:col>5</xdr:col>
      <xdr:colOff>28575</xdr:colOff>
      <xdr:row>260</xdr:row>
      <xdr:rowOff>19050</xdr:rowOff>
    </xdr:from>
    <xdr:to>
      <xdr:col>9</xdr:col>
      <xdr:colOff>104775</xdr:colOff>
      <xdr:row>260</xdr:row>
      <xdr:rowOff>247650</xdr:rowOff>
    </xdr:to>
    <xdr:pic>
      <xdr:nvPicPr>
        <xdr:cNvPr id="2" name="cmdDellGyosya"/>
        <xdr:cNvPicPr preferRelativeResize="1">
          <a:picLocks noChangeAspect="1"/>
        </xdr:cNvPicPr>
      </xdr:nvPicPr>
      <xdr:blipFill>
        <a:blip r:embed="rId2"/>
        <a:stretch>
          <a:fillRect/>
        </a:stretch>
      </xdr:blipFill>
      <xdr:spPr>
        <a:xfrm>
          <a:off x="647700" y="68989575"/>
          <a:ext cx="571500" cy="228600"/>
        </a:xfrm>
        <a:prstGeom prst="rect">
          <a:avLst/>
        </a:prstGeom>
        <a:solidFill>
          <a:srgbClr val="FFFFFF"/>
        </a:solidFill>
        <a:ln w="1" cmpd="sng">
          <a:noFill/>
        </a:ln>
      </xdr:spPr>
    </xdr:pic>
    <xdr:clientData fPrintsWithSheet="0"/>
  </xdr:twoCellAnchor>
  <xdr:twoCellAnchor editAs="oneCell">
    <xdr:from>
      <xdr:col>15</xdr:col>
      <xdr:colOff>9525</xdr:colOff>
      <xdr:row>27</xdr:row>
      <xdr:rowOff>38100</xdr:rowOff>
    </xdr:from>
    <xdr:to>
      <xdr:col>21</xdr:col>
      <xdr:colOff>28575</xdr:colOff>
      <xdr:row>27</xdr:row>
      <xdr:rowOff>266700</xdr:rowOff>
    </xdr:to>
    <xdr:pic>
      <xdr:nvPicPr>
        <xdr:cNvPr id="3" name="cmdLastCheck"/>
        <xdr:cNvPicPr preferRelativeResize="1">
          <a:picLocks noChangeAspect="1"/>
        </xdr:cNvPicPr>
      </xdr:nvPicPr>
      <xdr:blipFill>
        <a:blip r:embed="rId3"/>
        <a:stretch>
          <a:fillRect/>
        </a:stretch>
      </xdr:blipFill>
      <xdr:spPr>
        <a:xfrm>
          <a:off x="1866900" y="38100"/>
          <a:ext cx="762000" cy="228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344"/>
  <sheetViews>
    <sheetView tabSelected="1" view="pageBreakPreview" zoomScaleSheetLayoutView="100" zoomScalePageLayoutView="0" workbookViewId="0" topLeftCell="A28">
      <selection activeCell="A28" sqref="A28:D28"/>
    </sheetView>
  </sheetViews>
  <sheetFormatPr defaultColWidth="9.00390625" defaultRowHeight="13.5"/>
  <cols>
    <col min="1" max="53" width="1.625" style="3" customWidth="1"/>
    <col min="54" max="54" width="9.00390625" style="29" hidden="1" customWidth="1"/>
    <col min="55" max="58" width="9.00390625" style="3" hidden="1" customWidth="1"/>
    <col min="59" max="59" width="4.625" style="3" hidden="1" customWidth="1"/>
    <col min="60" max="66" width="9.00390625" style="3" hidden="1" customWidth="1"/>
    <col min="67" max="16384" width="9.00390625" style="3" customWidth="1"/>
  </cols>
  <sheetData>
    <row r="1" spans="54:66" s="1" customFormat="1" ht="13.5" hidden="1">
      <c r="BB1" s="28" t="s">
        <v>514</v>
      </c>
      <c r="BF1" s="1" t="s">
        <v>97</v>
      </c>
      <c r="BG1" s="1" t="s">
        <v>95</v>
      </c>
      <c r="BH1" s="3" t="s">
        <v>549</v>
      </c>
      <c r="BL1" s="1">
        <v>1</v>
      </c>
      <c r="BM1" s="1">
        <v>1</v>
      </c>
      <c r="BN1" s="1" t="s">
        <v>655</v>
      </c>
    </row>
    <row r="2" spans="54:65" s="1" customFormat="1" ht="13.5" hidden="1">
      <c r="BB2" s="28" t="s">
        <v>515</v>
      </c>
      <c r="BF2" s="1" t="s">
        <v>98</v>
      </c>
      <c r="BG2" s="15" t="s">
        <v>94</v>
      </c>
      <c r="BH2" s="3" t="s">
        <v>550</v>
      </c>
      <c r="BL2" s="1">
        <v>2</v>
      </c>
      <c r="BM2" s="1">
        <v>2</v>
      </c>
    </row>
    <row r="3" spans="54:65" s="1" customFormat="1" ht="13.5" hidden="1">
      <c r="BB3" s="28" t="s">
        <v>654</v>
      </c>
      <c r="BF3" s="1" t="s">
        <v>99</v>
      </c>
      <c r="BG3" s="1" t="s">
        <v>96</v>
      </c>
      <c r="BH3" s="3" t="s">
        <v>87</v>
      </c>
      <c r="BL3" s="1">
        <v>3</v>
      </c>
      <c r="BM3" s="1">
        <v>3</v>
      </c>
    </row>
    <row r="4" spans="54:65" s="1" customFormat="1" ht="13.5" hidden="1">
      <c r="BB4" s="28" t="s">
        <v>516</v>
      </c>
      <c r="BF4" s="1" t="s">
        <v>100</v>
      </c>
      <c r="BH4" s="3" t="s">
        <v>551</v>
      </c>
      <c r="BL4" s="1">
        <v>4</v>
      </c>
      <c r="BM4" s="1">
        <v>4</v>
      </c>
    </row>
    <row r="5" spans="54:65" s="1" customFormat="1" ht="13.5" hidden="1">
      <c r="BB5" s="28" t="s">
        <v>517</v>
      </c>
      <c r="BF5" s="1" t="s">
        <v>101</v>
      </c>
      <c r="BH5" s="3" t="s">
        <v>144</v>
      </c>
      <c r="BL5" s="1">
        <v>5</v>
      </c>
      <c r="BM5" s="1">
        <v>5</v>
      </c>
    </row>
    <row r="6" spans="54:65" s="1" customFormat="1" ht="13.5" hidden="1">
      <c r="BB6" s="28" t="s">
        <v>662</v>
      </c>
      <c r="BF6" s="1" t="s">
        <v>102</v>
      </c>
      <c r="BH6" s="3" t="s">
        <v>145</v>
      </c>
      <c r="BL6" s="1">
        <v>6</v>
      </c>
      <c r="BM6" s="1">
        <v>6</v>
      </c>
    </row>
    <row r="7" spans="54:65" s="1" customFormat="1" ht="13.5" hidden="1">
      <c r="BB7" s="28" t="s">
        <v>518</v>
      </c>
      <c r="BF7" s="1" t="s">
        <v>103</v>
      </c>
      <c r="BL7" s="1">
        <v>7</v>
      </c>
      <c r="BM7" s="1">
        <v>7</v>
      </c>
    </row>
    <row r="8" spans="54:65" s="1" customFormat="1" ht="13.5" hidden="1">
      <c r="BB8" s="28" t="s">
        <v>519</v>
      </c>
      <c r="BF8" s="1" t="s">
        <v>104</v>
      </c>
      <c r="BL8" s="1">
        <v>8</v>
      </c>
      <c r="BM8" s="1">
        <v>8</v>
      </c>
    </row>
    <row r="9" spans="54:65" s="1" customFormat="1" ht="13.5" hidden="1">
      <c r="BB9" s="28" t="s">
        <v>520</v>
      </c>
      <c r="BF9" s="1" t="s">
        <v>105</v>
      </c>
      <c r="BL9" s="1">
        <v>9</v>
      </c>
      <c r="BM9" s="1">
        <v>9</v>
      </c>
    </row>
    <row r="10" spans="54:65" s="1" customFormat="1" ht="13.5" hidden="1">
      <c r="BB10" s="28" t="s">
        <v>521</v>
      </c>
      <c r="BF10" s="1" t="s">
        <v>106</v>
      </c>
      <c r="BL10" s="1">
        <v>10</v>
      </c>
      <c r="BM10" s="1">
        <v>10</v>
      </c>
    </row>
    <row r="11" spans="54:65" s="1" customFormat="1" ht="13.5" hidden="1">
      <c r="BB11" s="28" t="s">
        <v>522</v>
      </c>
      <c r="BF11" s="1" t="s">
        <v>107</v>
      </c>
      <c r="BL11" s="1">
        <v>11</v>
      </c>
      <c r="BM11" s="1">
        <v>11</v>
      </c>
    </row>
    <row r="12" spans="54:65" s="1" customFormat="1" ht="13.5" hidden="1">
      <c r="BB12" s="28" t="s">
        <v>523</v>
      </c>
      <c r="BF12" s="1" t="s">
        <v>108</v>
      </c>
      <c r="BL12" s="1">
        <v>12</v>
      </c>
      <c r="BM12" s="1">
        <v>12</v>
      </c>
    </row>
    <row r="13" spans="54:65" s="1" customFormat="1" ht="13.5" hidden="1">
      <c r="BB13" s="28" t="s">
        <v>524</v>
      </c>
      <c r="BF13" s="1" t="s">
        <v>109</v>
      </c>
      <c r="BM13" s="1">
        <v>13</v>
      </c>
    </row>
    <row r="14" spans="54:65" s="1" customFormat="1" ht="13.5" hidden="1">
      <c r="BB14" s="28" t="s">
        <v>525</v>
      </c>
      <c r="BF14" s="1" t="s">
        <v>110</v>
      </c>
      <c r="BM14" s="1">
        <v>14</v>
      </c>
    </row>
    <row r="15" spans="54:65" s="1" customFormat="1" ht="13.5" hidden="1">
      <c r="BB15" s="28" t="s">
        <v>526</v>
      </c>
      <c r="BF15" s="1" t="s">
        <v>111</v>
      </c>
      <c r="BM15" s="1">
        <v>15</v>
      </c>
    </row>
    <row r="16" spans="54:65" s="1" customFormat="1" ht="13.5" hidden="1">
      <c r="BB16" s="28" t="s">
        <v>530</v>
      </c>
      <c r="BF16" s="1" t="s">
        <v>112</v>
      </c>
      <c r="BM16" s="1">
        <v>16</v>
      </c>
    </row>
    <row r="17" spans="54:65" s="1" customFormat="1" ht="13.5" hidden="1">
      <c r="BB17" s="28" t="s">
        <v>528</v>
      </c>
      <c r="BF17" s="1" t="s">
        <v>113</v>
      </c>
      <c r="BM17" s="1">
        <v>17</v>
      </c>
    </row>
    <row r="18" spans="54:65" s="1" customFormat="1" ht="13.5" hidden="1">
      <c r="BB18" s="28" t="s">
        <v>529</v>
      </c>
      <c r="BF18" s="1" t="s">
        <v>114</v>
      </c>
      <c r="BM18" s="1">
        <v>18</v>
      </c>
    </row>
    <row r="19" spans="47:65" s="1" customFormat="1" ht="13.5" hidden="1">
      <c r="AU19" s="28"/>
      <c r="BB19" s="28" t="s">
        <v>527</v>
      </c>
      <c r="BF19" s="1" t="s">
        <v>115</v>
      </c>
      <c r="BM19" s="1">
        <v>19</v>
      </c>
    </row>
    <row r="20" spans="54:65" s="1" customFormat="1" ht="13.5" hidden="1">
      <c r="BB20" s="28" t="s">
        <v>531</v>
      </c>
      <c r="BF20" s="1" t="s">
        <v>116</v>
      </c>
      <c r="BM20" s="1">
        <v>20</v>
      </c>
    </row>
    <row r="21" spans="54:65" s="1" customFormat="1" ht="13.5" hidden="1">
      <c r="BB21" s="28" t="s">
        <v>532</v>
      </c>
      <c r="BF21" s="1" t="s">
        <v>117</v>
      </c>
      <c r="BM21" s="1">
        <v>21</v>
      </c>
    </row>
    <row r="22" spans="54:65" s="1" customFormat="1" ht="13.5" hidden="1">
      <c r="BB22" s="28" t="s">
        <v>660</v>
      </c>
      <c r="BF22" s="1" t="s">
        <v>118</v>
      </c>
      <c r="BM22" s="1">
        <v>22</v>
      </c>
    </row>
    <row r="23" spans="54:65" s="1" customFormat="1" ht="13.5" hidden="1">
      <c r="BB23" s="28" t="s">
        <v>661</v>
      </c>
      <c r="BF23" s="1" t="s">
        <v>119</v>
      </c>
      <c r="BM23" s="1">
        <v>23</v>
      </c>
    </row>
    <row r="24" spans="54:65" s="1" customFormat="1" ht="13.5" hidden="1">
      <c r="BB24" s="28" t="s">
        <v>533</v>
      </c>
      <c r="BF24" s="1" t="s">
        <v>120</v>
      </c>
      <c r="BM24" s="1">
        <v>24</v>
      </c>
    </row>
    <row r="25" spans="54:65" s="1" customFormat="1" ht="13.5" hidden="1">
      <c r="BB25" s="28" t="s">
        <v>534</v>
      </c>
      <c r="BF25" s="1" t="s">
        <v>121</v>
      </c>
      <c r="BM25" s="1">
        <v>25</v>
      </c>
    </row>
    <row r="26" spans="54:65" s="1" customFormat="1" ht="13.5" hidden="1">
      <c r="BB26" s="28" t="s">
        <v>535</v>
      </c>
      <c r="BF26" s="1" t="s">
        <v>122</v>
      </c>
      <c r="BM26" s="1">
        <v>26</v>
      </c>
    </row>
    <row r="27" spans="54:65" s="1" customFormat="1" ht="13.5" hidden="1">
      <c r="BB27" s="28" t="s">
        <v>536</v>
      </c>
      <c r="BF27" s="1" t="s">
        <v>123</v>
      </c>
      <c r="BM27" s="1">
        <v>27</v>
      </c>
    </row>
    <row r="28" spans="1:67" s="1" customFormat="1" ht="26.25" customHeight="1">
      <c r="A28" s="48"/>
      <c r="B28" s="48"/>
      <c r="C28" s="48"/>
      <c r="D28" s="48"/>
      <c r="E28" s="32" t="s">
        <v>570</v>
      </c>
      <c r="F28" s="48"/>
      <c r="G28" s="48"/>
      <c r="H28" s="32" t="s">
        <v>570</v>
      </c>
      <c r="I28" s="48"/>
      <c r="J28" s="48"/>
      <c r="K28" s="48"/>
      <c r="L28" s="48"/>
      <c r="M28" s="48"/>
      <c r="N28" s="48"/>
      <c r="AU28" s="1" t="s">
        <v>571</v>
      </c>
      <c r="BA28" s="37" t="s">
        <v>669</v>
      </c>
      <c r="BF28" s="1" t="s">
        <v>124</v>
      </c>
      <c r="BM28" s="1">
        <v>28</v>
      </c>
      <c r="BO28" s="15" t="s">
        <v>676</v>
      </c>
    </row>
    <row r="29" spans="1:65" s="1" customFormat="1" ht="21" customHeight="1">
      <c r="A29" s="1" t="s">
        <v>511</v>
      </c>
      <c r="BB29" s="27"/>
      <c r="BF29" s="1" t="s">
        <v>125</v>
      </c>
      <c r="BM29" s="1">
        <v>29</v>
      </c>
    </row>
    <row r="30" spans="30:65" s="1" customFormat="1" ht="21" customHeight="1">
      <c r="AD30" s="253" t="s">
        <v>512</v>
      </c>
      <c r="AE30" s="247"/>
      <c r="AF30" s="247"/>
      <c r="AG30" s="247"/>
      <c r="AH30" s="247"/>
      <c r="AI30" s="247"/>
      <c r="AJ30" s="247"/>
      <c r="AK30" s="247"/>
      <c r="AL30" s="251"/>
      <c r="AM30" s="252"/>
      <c r="AN30" s="248"/>
      <c r="AO30" s="248"/>
      <c r="AP30" s="248"/>
      <c r="AQ30" s="247" t="s">
        <v>447</v>
      </c>
      <c r="AR30" s="247"/>
      <c r="AS30" s="248"/>
      <c r="AT30" s="248"/>
      <c r="AU30" s="248"/>
      <c r="AV30" s="248"/>
      <c r="AW30" s="247" t="s">
        <v>439</v>
      </c>
      <c r="AX30" s="251"/>
      <c r="BB30" s="27" t="s">
        <v>238</v>
      </c>
      <c r="BF30" s="1" t="s">
        <v>126</v>
      </c>
      <c r="BM30" s="1">
        <v>30</v>
      </c>
    </row>
    <row r="31" spans="30:65" s="1" customFormat="1" ht="21" customHeight="1">
      <c r="AD31" s="2"/>
      <c r="AE31" s="2"/>
      <c r="AF31" s="2"/>
      <c r="AG31" s="2"/>
      <c r="AH31" s="2"/>
      <c r="AI31" s="2"/>
      <c r="AJ31" s="2"/>
      <c r="AK31" s="2"/>
      <c r="AL31" s="2"/>
      <c r="AM31" s="2"/>
      <c r="AN31" s="2"/>
      <c r="AO31" s="2"/>
      <c r="AP31" s="2"/>
      <c r="AQ31" s="2"/>
      <c r="AR31" s="2"/>
      <c r="AS31" s="2"/>
      <c r="AT31" s="2"/>
      <c r="AU31" s="2"/>
      <c r="AV31" s="2"/>
      <c r="AW31" s="2"/>
      <c r="AX31" s="2"/>
      <c r="BB31" s="27"/>
      <c r="BF31" s="1" t="s">
        <v>127</v>
      </c>
      <c r="BM31" s="1">
        <v>31</v>
      </c>
    </row>
    <row r="32" spans="1:58" ht="21" customHeight="1">
      <c r="A32" s="249" t="s">
        <v>435</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F32" s="3" t="s">
        <v>128</v>
      </c>
    </row>
    <row r="33" ht="21" customHeight="1">
      <c r="BF33" s="3" t="s">
        <v>129</v>
      </c>
    </row>
    <row r="34" spans="1:58" s="4" customFormat="1" ht="21" customHeight="1">
      <c r="A34" s="3"/>
      <c r="B34" s="250" t="s">
        <v>450</v>
      </c>
      <c r="C34" s="250"/>
      <c r="D34" s="250"/>
      <c r="E34" s="250"/>
      <c r="F34" s="250"/>
      <c r="G34" s="250"/>
      <c r="H34" s="250"/>
      <c r="I34" s="250"/>
      <c r="J34" s="250"/>
      <c r="K34" s="3" t="s">
        <v>436</v>
      </c>
      <c r="L34" s="3"/>
      <c r="M34" s="3"/>
      <c r="N34" s="3"/>
      <c r="O34" s="3"/>
      <c r="P34" s="3"/>
      <c r="Q34" s="3"/>
      <c r="R34" s="3"/>
      <c r="S34" s="3"/>
      <c r="T34" s="3"/>
      <c r="U34" s="3"/>
      <c r="V34" s="3"/>
      <c r="BB34" s="30" t="s">
        <v>239</v>
      </c>
      <c r="BF34" s="4" t="s">
        <v>130</v>
      </c>
    </row>
    <row r="35" spans="1:58" s="4" customFormat="1" ht="21" customHeight="1">
      <c r="A35" s="3"/>
      <c r="B35" s="250" t="s">
        <v>451</v>
      </c>
      <c r="C35" s="250"/>
      <c r="D35" s="250"/>
      <c r="E35" s="250"/>
      <c r="F35" s="250"/>
      <c r="G35" s="250"/>
      <c r="H35" s="250"/>
      <c r="I35" s="250"/>
      <c r="J35" s="250"/>
      <c r="K35" s="3" t="s">
        <v>436</v>
      </c>
      <c r="L35" s="3"/>
      <c r="M35" s="3"/>
      <c r="N35" s="3"/>
      <c r="O35" s="3"/>
      <c r="P35" s="3"/>
      <c r="Q35" s="3"/>
      <c r="R35" s="3"/>
      <c r="S35" s="3"/>
      <c r="T35" s="3"/>
      <c r="U35" s="3"/>
      <c r="V35" s="3"/>
      <c r="BB35" s="30" t="s">
        <v>240</v>
      </c>
      <c r="BF35" s="4" t="s">
        <v>131</v>
      </c>
    </row>
    <row r="36" spans="1:58" s="4" customFormat="1" ht="21" customHeight="1">
      <c r="A36" s="3"/>
      <c r="B36" s="239"/>
      <c r="C36" s="239"/>
      <c r="D36" s="239"/>
      <c r="E36" s="239"/>
      <c r="F36" s="239"/>
      <c r="G36" s="239"/>
      <c r="H36" s="239"/>
      <c r="I36" s="239"/>
      <c r="J36" s="239"/>
      <c r="K36" s="3" t="s">
        <v>436</v>
      </c>
      <c r="L36" s="3"/>
      <c r="M36" s="3"/>
      <c r="N36" s="3"/>
      <c r="O36" s="3"/>
      <c r="P36" s="3"/>
      <c r="Q36" s="3"/>
      <c r="R36" s="3"/>
      <c r="S36" s="3"/>
      <c r="T36" s="3"/>
      <c r="U36" s="3"/>
      <c r="V36" s="3"/>
      <c r="BB36" s="30" t="s">
        <v>241</v>
      </c>
      <c r="BF36" s="4" t="s">
        <v>132</v>
      </c>
    </row>
    <row r="37" spans="2:58" s="4" customFormat="1" ht="21" customHeight="1">
      <c r="B37" s="239"/>
      <c r="C37" s="239"/>
      <c r="D37" s="239"/>
      <c r="E37" s="239"/>
      <c r="F37" s="239"/>
      <c r="G37" s="239"/>
      <c r="H37" s="239"/>
      <c r="I37" s="239"/>
      <c r="J37" s="239"/>
      <c r="K37" s="3" t="s">
        <v>436</v>
      </c>
      <c r="L37" s="3"/>
      <c r="BB37" s="30" t="s">
        <v>242</v>
      </c>
      <c r="BF37" s="4" t="s">
        <v>133</v>
      </c>
    </row>
    <row r="38" spans="2:58" s="4" customFormat="1" ht="21" customHeight="1">
      <c r="B38" s="239"/>
      <c r="C38" s="239"/>
      <c r="D38" s="239"/>
      <c r="E38" s="239"/>
      <c r="F38" s="239"/>
      <c r="G38" s="239"/>
      <c r="H38" s="239"/>
      <c r="I38" s="239"/>
      <c r="J38" s="239"/>
      <c r="K38" s="3" t="s">
        <v>436</v>
      </c>
      <c r="L38" s="3"/>
      <c r="AA38" s="228" t="s">
        <v>446</v>
      </c>
      <c r="AB38" s="228"/>
      <c r="AC38" s="228"/>
      <c r="AD38" s="243"/>
      <c r="AE38" s="243"/>
      <c r="AF38" s="243"/>
      <c r="AG38" s="4" t="s">
        <v>437</v>
      </c>
      <c r="AI38" s="243"/>
      <c r="AJ38" s="243"/>
      <c r="AK38" s="243"/>
      <c r="AL38" s="4" t="s">
        <v>438</v>
      </c>
      <c r="AN38" s="243"/>
      <c r="AO38" s="243"/>
      <c r="AP38" s="243"/>
      <c r="AQ38" s="4" t="s">
        <v>439</v>
      </c>
      <c r="BB38" s="30" t="s">
        <v>243</v>
      </c>
      <c r="BF38" s="4" t="s">
        <v>134</v>
      </c>
    </row>
    <row r="39" spans="2:58" ht="21" customHeight="1">
      <c r="B39" s="239"/>
      <c r="C39" s="239"/>
      <c r="D39" s="239"/>
      <c r="E39" s="239"/>
      <c r="F39" s="239"/>
      <c r="G39" s="239"/>
      <c r="H39" s="239"/>
      <c r="I39" s="239"/>
      <c r="J39" s="239"/>
      <c r="K39" s="3" t="s">
        <v>436</v>
      </c>
      <c r="BB39" s="30" t="s">
        <v>244</v>
      </c>
      <c r="BF39" s="3" t="s">
        <v>135</v>
      </c>
    </row>
    <row r="40" spans="27:58" ht="25.5" customHeight="1">
      <c r="AA40" s="242" t="s">
        <v>441</v>
      </c>
      <c r="AB40" s="242"/>
      <c r="AC40" s="242"/>
      <c r="AD40" s="242"/>
      <c r="AE40" s="264"/>
      <c r="AF40" s="264"/>
      <c r="AG40" s="264"/>
      <c r="AH40" s="264"/>
      <c r="AI40" s="264"/>
      <c r="AJ40" s="264"/>
      <c r="AK40" s="264"/>
      <c r="AL40" s="245"/>
      <c r="AM40" s="245"/>
      <c r="AN40" s="245"/>
      <c r="AO40" s="245"/>
      <c r="AP40" s="245"/>
      <c r="AQ40" s="245"/>
      <c r="AR40" s="245"/>
      <c r="AS40" s="245"/>
      <c r="AT40" s="245"/>
      <c r="AU40" s="245"/>
      <c r="AV40" s="245"/>
      <c r="AW40" s="245"/>
      <c r="AX40" s="245"/>
      <c r="AY40" s="245"/>
      <c r="AZ40" s="245"/>
      <c r="BA40" s="245"/>
      <c r="BB40" s="29" t="s">
        <v>245</v>
      </c>
      <c r="BF40" s="3" t="s">
        <v>136</v>
      </c>
    </row>
    <row r="41" spans="27:58" ht="21" customHeight="1">
      <c r="AA41" s="4"/>
      <c r="AB41" s="4"/>
      <c r="AC41" s="4"/>
      <c r="AD41" s="4"/>
      <c r="AE41" s="5"/>
      <c r="AF41" s="5"/>
      <c r="AG41" s="5"/>
      <c r="AH41" s="5"/>
      <c r="AI41" s="5"/>
      <c r="AJ41" s="5"/>
      <c r="AK41" s="5"/>
      <c r="AL41" s="5"/>
      <c r="AM41" s="5"/>
      <c r="AN41" s="5"/>
      <c r="AO41" s="5"/>
      <c r="AP41" s="5"/>
      <c r="AQ41" s="5"/>
      <c r="AR41" s="5"/>
      <c r="AS41" s="5"/>
      <c r="AT41" s="5"/>
      <c r="AU41" s="5"/>
      <c r="AV41" s="5"/>
      <c r="AW41" s="5"/>
      <c r="AX41" s="5"/>
      <c r="AY41" s="5"/>
      <c r="AZ41" s="5"/>
      <c r="BA41" s="5"/>
      <c r="BF41" s="3" t="s">
        <v>137</v>
      </c>
    </row>
    <row r="42" spans="27:58" ht="21" customHeight="1">
      <c r="AA42" s="257" t="s">
        <v>442</v>
      </c>
      <c r="AB42" s="257"/>
      <c r="AC42" s="257"/>
      <c r="AD42" s="257"/>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35" t="s">
        <v>651</v>
      </c>
      <c r="BA42" s="36"/>
      <c r="BB42" s="29" t="s">
        <v>246</v>
      </c>
      <c r="BF42" s="3" t="s">
        <v>138</v>
      </c>
    </row>
    <row r="43" spans="27:58" ht="21" customHeight="1">
      <c r="AA43" s="13"/>
      <c r="AB43" s="13"/>
      <c r="AC43" s="13"/>
      <c r="AD43" s="13"/>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F43" s="3" t="s">
        <v>139</v>
      </c>
    </row>
    <row r="44" spans="27:58" ht="21" customHeight="1">
      <c r="AA44" s="3" t="s">
        <v>445</v>
      </c>
      <c r="BF44" s="3" t="s">
        <v>140</v>
      </c>
    </row>
    <row r="45" ht="21" customHeight="1">
      <c r="BF45" s="3" t="s">
        <v>141</v>
      </c>
    </row>
    <row r="46" spans="27:58" ht="21" customHeight="1">
      <c r="AA46" s="242" t="s">
        <v>443</v>
      </c>
      <c r="AB46" s="242"/>
      <c r="AC46" s="242"/>
      <c r="AD46" s="242"/>
      <c r="AE46" s="242"/>
      <c r="AF46" s="242"/>
      <c r="AG46" s="241"/>
      <c r="AH46" s="241"/>
      <c r="AI46" s="241"/>
      <c r="AJ46" s="241"/>
      <c r="AK46" s="241"/>
      <c r="AL46" s="241"/>
      <c r="AM46" s="246" t="s">
        <v>538</v>
      </c>
      <c r="AN46" s="246"/>
      <c r="AO46" s="241"/>
      <c r="AP46" s="241"/>
      <c r="AQ46" s="241"/>
      <c r="AR46" s="241"/>
      <c r="AS46" s="241"/>
      <c r="AT46" s="246" t="s">
        <v>538</v>
      </c>
      <c r="AU46" s="246"/>
      <c r="AV46" s="241"/>
      <c r="AW46" s="241"/>
      <c r="AX46" s="241"/>
      <c r="AY46" s="241"/>
      <c r="AZ46" s="241"/>
      <c r="BA46" s="241"/>
      <c r="BB46" s="29" t="s">
        <v>247</v>
      </c>
      <c r="BF46" s="3" t="s">
        <v>142</v>
      </c>
    </row>
    <row r="47" ht="21" customHeight="1">
      <c r="BF47" s="3" t="s">
        <v>143</v>
      </c>
    </row>
    <row r="48" ht="21" customHeight="1">
      <c r="A48" s="3" t="s">
        <v>568</v>
      </c>
    </row>
    <row r="49" ht="21" customHeight="1"/>
    <row r="50" spans="1:54" ht="21" customHeight="1">
      <c r="A50" s="229" t="s">
        <v>513</v>
      </c>
      <c r="B50" s="230"/>
      <c r="C50" s="230"/>
      <c r="D50" s="230"/>
      <c r="E50" s="230"/>
      <c r="F50" s="230"/>
      <c r="G50" s="230"/>
      <c r="H50" s="230"/>
      <c r="I50" s="230"/>
      <c r="J50" s="230"/>
      <c r="K50" s="230"/>
      <c r="L50" s="230"/>
      <c r="M50" s="231"/>
      <c r="N50" s="225">
        <f>IF(AE42="","",AE42)</f>
      </c>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7"/>
      <c r="BB50" s="29" t="s">
        <v>248</v>
      </c>
    </row>
    <row r="51" spans="1:54" ht="21" customHeight="1">
      <c r="A51" s="232" t="s">
        <v>440</v>
      </c>
      <c r="B51" s="233"/>
      <c r="C51" s="233"/>
      <c r="D51" s="233"/>
      <c r="E51" s="233"/>
      <c r="F51" s="233"/>
      <c r="G51" s="233"/>
      <c r="H51" s="233"/>
      <c r="I51" s="233"/>
      <c r="J51" s="233"/>
      <c r="K51" s="233"/>
      <c r="L51" s="233"/>
      <c r="M51" s="234"/>
      <c r="N51" s="232" t="s">
        <v>449</v>
      </c>
      <c r="O51" s="233"/>
      <c r="P51" s="233"/>
      <c r="Q51" s="233"/>
      <c r="R51" s="233"/>
      <c r="S51" s="233"/>
      <c r="T51" s="224"/>
      <c r="U51" s="224"/>
      <c r="V51" s="224"/>
      <c r="W51" s="224"/>
      <c r="X51" s="238" t="s">
        <v>462</v>
      </c>
      <c r="Y51" s="238"/>
      <c r="Z51" s="224"/>
      <c r="AA51" s="224"/>
      <c r="AB51" s="224"/>
      <c r="AC51" s="224"/>
      <c r="AD51" s="224"/>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3"/>
      <c r="BB51" s="29" t="s">
        <v>249</v>
      </c>
    </row>
    <row r="52" spans="1:56" ht="21" customHeight="1">
      <c r="A52" s="235"/>
      <c r="B52" s="236"/>
      <c r="C52" s="236"/>
      <c r="D52" s="236"/>
      <c r="E52" s="236"/>
      <c r="F52" s="236"/>
      <c r="G52" s="236"/>
      <c r="H52" s="236"/>
      <c r="I52" s="236"/>
      <c r="J52" s="236"/>
      <c r="K52" s="236"/>
      <c r="L52" s="236"/>
      <c r="M52" s="237"/>
      <c r="N52" s="258">
        <f>IF(AE40="","",AE40)&amp;IF(AL40="","",AL40)</f>
      </c>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60"/>
      <c r="BB52" s="29" t="s">
        <v>250</v>
      </c>
      <c r="BD52" s="6"/>
    </row>
    <row r="53" spans="1:54" ht="21" customHeight="1">
      <c r="A53" s="111" t="s">
        <v>444</v>
      </c>
      <c r="B53" s="112"/>
      <c r="C53" s="112"/>
      <c r="D53" s="112"/>
      <c r="E53" s="112"/>
      <c r="F53" s="112"/>
      <c r="G53" s="112"/>
      <c r="H53" s="112"/>
      <c r="I53" s="112"/>
      <c r="J53" s="112"/>
      <c r="K53" s="112"/>
      <c r="L53" s="112"/>
      <c r="M53" s="113"/>
      <c r="N53" s="261"/>
      <c r="O53" s="262"/>
      <c r="P53" s="262"/>
      <c r="Q53" s="262"/>
      <c r="R53" s="262"/>
      <c r="S53" s="262"/>
      <c r="T53" s="262"/>
      <c r="U53" s="263"/>
      <c r="V53" s="261"/>
      <c r="W53" s="262"/>
      <c r="X53" s="262"/>
      <c r="Y53" s="262"/>
      <c r="Z53" s="262"/>
      <c r="AA53" s="262"/>
      <c r="AB53" s="262"/>
      <c r="AC53" s="263"/>
      <c r="AD53" s="261"/>
      <c r="AE53" s="262"/>
      <c r="AF53" s="262"/>
      <c r="AG53" s="262"/>
      <c r="AH53" s="262"/>
      <c r="AI53" s="262"/>
      <c r="AJ53" s="262"/>
      <c r="AK53" s="263"/>
      <c r="AL53" s="261"/>
      <c r="AM53" s="262"/>
      <c r="AN53" s="262"/>
      <c r="AO53" s="262"/>
      <c r="AP53" s="262"/>
      <c r="AQ53" s="262"/>
      <c r="AR53" s="262"/>
      <c r="AS53" s="263"/>
      <c r="AT53" s="261"/>
      <c r="AU53" s="262"/>
      <c r="AV53" s="262"/>
      <c r="AW53" s="262"/>
      <c r="AX53" s="262"/>
      <c r="AY53" s="262"/>
      <c r="AZ53" s="262"/>
      <c r="BA53" s="263"/>
      <c r="BB53" s="29" t="s">
        <v>251</v>
      </c>
    </row>
    <row r="54" spans="1:54" ht="21" customHeight="1">
      <c r="A54" s="254"/>
      <c r="B54" s="255"/>
      <c r="C54" s="255"/>
      <c r="D54" s="255"/>
      <c r="E54" s="255"/>
      <c r="F54" s="255"/>
      <c r="G54" s="255"/>
      <c r="H54" s="255"/>
      <c r="I54" s="255"/>
      <c r="J54" s="255"/>
      <c r="K54" s="255"/>
      <c r="L54" s="255"/>
      <c r="M54" s="256"/>
      <c r="N54" s="261"/>
      <c r="O54" s="262"/>
      <c r="P54" s="262"/>
      <c r="Q54" s="262"/>
      <c r="R54" s="262"/>
      <c r="S54" s="262"/>
      <c r="T54" s="262"/>
      <c r="U54" s="263"/>
      <c r="V54" s="261"/>
      <c r="W54" s="262"/>
      <c r="X54" s="262"/>
      <c r="Y54" s="262"/>
      <c r="Z54" s="262"/>
      <c r="AA54" s="262"/>
      <c r="AB54" s="262"/>
      <c r="AC54" s="263"/>
      <c r="AD54" s="261"/>
      <c r="AE54" s="262"/>
      <c r="AF54" s="262"/>
      <c r="AG54" s="262"/>
      <c r="AH54" s="262"/>
      <c r="AI54" s="262"/>
      <c r="AJ54" s="262"/>
      <c r="AK54" s="263"/>
      <c r="AL54" s="261"/>
      <c r="AM54" s="262"/>
      <c r="AN54" s="262"/>
      <c r="AO54" s="262"/>
      <c r="AP54" s="262"/>
      <c r="AQ54" s="262"/>
      <c r="AR54" s="262"/>
      <c r="AS54" s="263"/>
      <c r="AT54" s="261"/>
      <c r="AU54" s="262"/>
      <c r="AV54" s="262"/>
      <c r="AW54" s="262"/>
      <c r="AX54" s="262"/>
      <c r="AY54" s="262"/>
      <c r="AZ54" s="262"/>
      <c r="BA54" s="263"/>
      <c r="BB54" s="29" t="s">
        <v>251</v>
      </c>
    </row>
    <row r="55" spans="1:54" ht="21" customHeight="1">
      <c r="A55" s="254"/>
      <c r="B55" s="255"/>
      <c r="C55" s="255"/>
      <c r="D55" s="255"/>
      <c r="E55" s="255"/>
      <c r="F55" s="255"/>
      <c r="G55" s="255"/>
      <c r="H55" s="255"/>
      <c r="I55" s="255"/>
      <c r="J55" s="255"/>
      <c r="K55" s="255"/>
      <c r="L55" s="255"/>
      <c r="M55" s="256"/>
      <c r="N55" s="261"/>
      <c r="O55" s="262"/>
      <c r="P55" s="262"/>
      <c r="Q55" s="262"/>
      <c r="R55" s="262"/>
      <c r="S55" s="262"/>
      <c r="T55" s="262"/>
      <c r="U55" s="263"/>
      <c r="V55" s="261"/>
      <c r="W55" s="262"/>
      <c r="X55" s="262"/>
      <c r="Y55" s="262"/>
      <c r="Z55" s="262"/>
      <c r="AA55" s="262"/>
      <c r="AB55" s="262"/>
      <c r="AC55" s="263"/>
      <c r="AD55" s="261"/>
      <c r="AE55" s="262"/>
      <c r="AF55" s="262"/>
      <c r="AG55" s="262"/>
      <c r="AH55" s="262"/>
      <c r="AI55" s="262"/>
      <c r="AJ55" s="262"/>
      <c r="AK55" s="263"/>
      <c r="AL55" s="261"/>
      <c r="AM55" s="262"/>
      <c r="AN55" s="262"/>
      <c r="AO55" s="262"/>
      <c r="AP55" s="262"/>
      <c r="AQ55" s="262"/>
      <c r="AR55" s="262"/>
      <c r="AS55" s="263"/>
      <c r="AT55" s="261"/>
      <c r="AU55" s="262"/>
      <c r="AV55" s="262"/>
      <c r="AW55" s="262"/>
      <c r="AX55" s="262"/>
      <c r="AY55" s="262"/>
      <c r="AZ55" s="262"/>
      <c r="BA55" s="263"/>
      <c r="BB55" s="29" t="s">
        <v>251</v>
      </c>
    </row>
    <row r="56" spans="1:54" ht="36" customHeight="1">
      <c r="A56" s="99" t="s">
        <v>543</v>
      </c>
      <c r="B56" s="53"/>
      <c r="C56" s="53"/>
      <c r="D56" s="53"/>
      <c r="E56" s="53"/>
      <c r="F56" s="53"/>
      <c r="G56" s="302"/>
      <c r="H56" s="53"/>
      <c r="I56" s="53"/>
      <c r="J56" s="53"/>
      <c r="K56" s="53"/>
      <c r="L56" s="53"/>
      <c r="M56" s="53"/>
      <c r="N56" s="296"/>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8"/>
      <c r="BB56" s="29" t="s">
        <v>252</v>
      </c>
    </row>
    <row r="57" spans="1:54" ht="36" customHeight="1">
      <c r="A57" s="99" t="s">
        <v>448</v>
      </c>
      <c r="B57" s="100"/>
      <c r="C57" s="100"/>
      <c r="D57" s="100"/>
      <c r="E57" s="100"/>
      <c r="F57" s="100"/>
      <c r="G57" s="303"/>
      <c r="H57" s="100"/>
      <c r="I57" s="100"/>
      <c r="J57" s="100"/>
      <c r="K57" s="100"/>
      <c r="L57" s="100"/>
      <c r="M57" s="101"/>
      <c r="N57" s="299"/>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1"/>
      <c r="BB57" s="29" t="s">
        <v>253</v>
      </c>
    </row>
    <row r="58" spans="14:53" ht="21" customHeight="1">
      <c r="N58" s="42"/>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ht="21" customHeight="1">
      <c r="A59" s="3" t="s">
        <v>537</v>
      </c>
    </row>
    <row r="60" spans="1:55" ht="21" customHeight="1">
      <c r="A60" s="162" t="s">
        <v>444</v>
      </c>
      <c r="B60" s="162"/>
      <c r="C60" s="162"/>
      <c r="D60" s="162"/>
      <c r="E60" s="162"/>
      <c r="F60" s="162"/>
      <c r="G60" s="162"/>
      <c r="H60" s="162"/>
      <c r="I60" s="162"/>
      <c r="J60" s="162"/>
      <c r="K60" s="162"/>
      <c r="L60" s="162"/>
      <c r="M60" s="162"/>
      <c r="N60" s="162" t="s">
        <v>452</v>
      </c>
      <c r="O60" s="162"/>
      <c r="P60" s="162"/>
      <c r="Q60" s="162"/>
      <c r="R60" s="162"/>
      <c r="S60" s="162"/>
      <c r="T60" s="162"/>
      <c r="U60" s="162"/>
      <c r="V60" s="162"/>
      <c r="W60" s="162"/>
      <c r="X60" s="162"/>
      <c r="Y60" s="162"/>
      <c r="Z60" s="162"/>
      <c r="AA60" s="162"/>
      <c r="AB60" s="162"/>
      <c r="AC60" s="162"/>
      <c r="AD60" s="162"/>
      <c r="AE60" s="162"/>
      <c r="AF60" s="162"/>
      <c r="AG60" s="162"/>
      <c r="AH60" s="162" t="s">
        <v>454</v>
      </c>
      <c r="AI60" s="162"/>
      <c r="AJ60" s="162"/>
      <c r="AK60" s="162"/>
      <c r="AL60" s="162"/>
      <c r="AM60" s="162"/>
      <c r="AN60" s="162"/>
      <c r="AO60" s="162"/>
      <c r="AP60" s="162"/>
      <c r="AQ60" s="162"/>
      <c r="AR60" s="162"/>
      <c r="AS60" s="162"/>
      <c r="AT60" s="162"/>
      <c r="AU60" s="162"/>
      <c r="AV60" s="162"/>
      <c r="AW60" s="162"/>
      <c r="AX60" s="162"/>
      <c r="AY60" s="162"/>
      <c r="AZ60" s="162"/>
      <c r="BA60" s="162"/>
      <c r="BB60" s="31"/>
      <c r="BC60" s="7"/>
    </row>
    <row r="61" spans="1:55" ht="21" customHeight="1">
      <c r="A61" s="305"/>
      <c r="B61" s="306"/>
      <c r="C61" s="306"/>
      <c r="D61" s="306"/>
      <c r="E61" s="306"/>
      <c r="F61" s="306"/>
      <c r="G61" s="306"/>
      <c r="H61" s="306"/>
      <c r="I61" s="306"/>
      <c r="J61" s="306"/>
      <c r="K61" s="306"/>
      <c r="L61" s="306"/>
      <c r="M61" s="307"/>
      <c r="N61" s="102"/>
      <c r="O61" s="103"/>
      <c r="P61" s="103"/>
      <c r="Q61" s="103"/>
      <c r="R61" s="103"/>
      <c r="S61" s="103"/>
      <c r="T61" s="103"/>
      <c r="U61" s="103"/>
      <c r="V61" s="103"/>
      <c r="W61" s="103"/>
      <c r="X61" s="103"/>
      <c r="Y61" s="103"/>
      <c r="Z61" s="103"/>
      <c r="AA61" s="103"/>
      <c r="AB61" s="103"/>
      <c r="AC61" s="103"/>
      <c r="AD61" s="103"/>
      <c r="AE61" s="103"/>
      <c r="AF61" s="103"/>
      <c r="AG61" s="104"/>
      <c r="AH61" s="102"/>
      <c r="AI61" s="103"/>
      <c r="AJ61" s="103"/>
      <c r="AK61" s="103"/>
      <c r="AL61" s="103"/>
      <c r="AM61" s="103"/>
      <c r="AN61" s="103"/>
      <c r="AO61" s="103"/>
      <c r="AP61" s="103"/>
      <c r="AQ61" s="103"/>
      <c r="AR61" s="103"/>
      <c r="AS61" s="103"/>
      <c r="AT61" s="103"/>
      <c r="AU61" s="103"/>
      <c r="AV61" s="103"/>
      <c r="AW61" s="103"/>
      <c r="AX61" s="103"/>
      <c r="AY61" s="103"/>
      <c r="AZ61" s="103"/>
      <c r="BA61" s="104"/>
      <c r="BB61" s="31" t="s">
        <v>254</v>
      </c>
      <c r="BC61" s="7"/>
    </row>
    <row r="62" spans="1:55" ht="21" customHeight="1">
      <c r="A62" s="161"/>
      <c r="B62" s="161"/>
      <c r="C62" s="161"/>
      <c r="D62" s="161"/>
      <c r="E62" s="161"/>
      <c r="F62" s="161"/>
      <c r="G62" s="161"/>
      <c r="H62" s="161"/>
      <c r="I62" s="161"/>
      <c r="J62" s="161"/>
      <c r="K62" s="161"/>
      <c r="L62" s="161"/>
      <c r="M62" s="161"/>
      <c r="N62" s="102"/>
      <c r="O62" s="103"/>
      <c r="P62" s="103"/>
      <c r="Q62" s="103"/>
      <c r="R62" s="103"/>
      <c r="S62" s="103"/>
      <c r="T62" s="103"/>
      <c r="U62" s="103"/>
      <c r="V62" s="103"/>
      <c r="W62" s="103"/>
      <c r="X62" s="103"/>
      <c r="Y62" s="103"/>
      <c r="Z62" s="103"/>
      <c r="AA62" s="103"/>
      <c r="AB62" s="103"/>
      <c r="AC62" s="103"/>
      <c r="AD62" s="103"/>
      <c r="AE62" s="103"/>
      <c r="AF62" s="103"/>
      <c r="AG62" s="104"/>
      <c r="AH62" s="102"/>
      <c r="AI62" s="103"/>
      <c r="AJ62" s="103"/>
      <c r="AK62" s="103"/>
      <c r="AL62" s="103"/>
      <c r="AM62" s="103"/>
      <c r="AN62" s="103"/>
      <c r="AO62" s="103"/>
      <c r="AP62" s="103"/>
      <c r="AQ62" s="103"/>
      <c r="AR62" s="103"/>
      <c r="AS62" s="103"/>
      <c r="AT62" s="103"/>
      <c r="AU62" s="103"/>
      <c r="AV62" s="103"/>
      <c r="AW62" s="103"/>
      <c r="AX62" s="103"/>
      <c r="AY62" s="103"/>
      <c r="AZ62" s="103"/>
      <c r="BA62" s="104"/>
      <c r="BB62" s="31" t="s">
        <v>255</v>
      </c>
      <c r="BC62" s="7"/>
    </row>
    <row r="63" spans="1:55" ht="21" customHeight="1">
      <c r="A63" s="304" t="s">
        <v>453</v>
      </c>
      <c r="B63" s="304"/>
      <c r="C63" s="304"/>
      <c r="D63" s="304"/>
      <c r="E63" s="304"/>
      <c r="F63" s="304"/>
      <c r="G63" s="304"/>
      <c r="H63" s="304"/>
      <c r="I63" s="304"/>
      <c r="J63" s="304"/>
      <c r="K63" s="304"/>
      <c r="L63" s="304"/>
      <c r="M63" s="304"/>
      <c r="N63" s="163">
        <f>SUM(N61:AG62)</f>
        <v>0</v>
      </c>
      <c r="O63" s="164"/>
      <c r="P63" s="164"/>
      <c r="Q63" s="164"/>
      <c r="R63" s="164"/>
      <c r="S63" s="164"/>
      <c r="T63" s="164"/>
      <c r="U63" s="164"/>
      <c r="V63" s="164"/>
      <c r="W63" s="164"/>
      <c r="X63" s="164"/>
      <c r="Y63" s="164"/>
      <c r="Z63" s="164"/>
      <c r="AA63" s="164"/>
      <c r="AB63" s="164"/>
      <c r="AC63" s="164"/>
      <c r="AD63" s="164"/>
      <c r="AE63" s="164"/>
      <c r="AF63" s="164"/>
      <c r="AG63" s="165"/>
      <c r="AH63" s="163">
        <f>IF(N63=0,"",AG185)</f>
      </c>
      <c r="AI63" s="164"/>
      <c r="AJ63" s="164"/>
      <c r="AK63" s="164"/>
      <c r="AL63" s="164"/>
      <c r="AM63" s="164"/>
      <c r="AN63" s="164"/>
      <c r="AO63" s="164"/>
      <c r="AP63" s="164"/>
      <c r="AQ63" s="164"/>
      <c r="AR63" s="164"/>
      <c r="AS63" s="164"/>
      <c r="AT63" s="164"/>
      <c r="AU63" s="164"/>
      <c r="AV63" s="164"/>
      <c r="AW63" s="164"/>
      <c r="AX63" s="164"/>
      <c r="AY63" s="164"/>
      <c r="AZ63" s="164"/>
      <c r="BA63" s="165"/>
      <c r="BB63" s="31" t="s">
        <v>256</v>
      </c>
      <c r="BC63" s="7"/>
    </row>
    <row r="64" spans="1:54" ht="49.5" customHeight="1">
      <c r="A64" s="55" t="s">
        <v>455</v>
      </c>
      <c r="B64" s="56"/>
      <c r="C64" s="56"/>
      <c r="D64" s="56"/>
      <c r="E64" s="56"/>
      <c r="F64" s="56"/>
      <c r="G64" s="56"/>
      <c r="H64" s="56"/>
      <c r="I64" s="56"/>
      <c r="J64" s="56"/>
      <c r="K64" s="56"/>
      <c r="L64" s="56"/>
      <c r="M64" s="57"/>
      <c r="N64" s="191"/>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3"/>
      <c r="BB64" s="29" t="s">
        <v>257</v>
      </c>
    </row>
    <row r="65" ht="21" customHeight="1"/>
    <row r="66" spans="1:59" ht="21" customHeight="1">
      <c r="A66" s="3" t="s">
        <v>92</v>
      </c>
      <c r="BF66" s="1" t="s">
        <v>664</v>
      </c>
      <c r="BG66" s="1" t="s">
        <v>545</v>
      </c>
    </row>
    <row r="67" spans="1:53" ht="21" customHeight="1">
      <c r="A67" s="157" t="s">
        <v>444</v>
      </c>
      <c r="B67" s="157"/>
      <c r="C67" s="157"/>
      <c r="D67" s="157"/>
      <c r="E67" s="157"/>
      <c r="F67" s="157"/>
      <c r="G67" s="157"/>
      <c r="H67" s="157"/>
      <c r="I67" s="157"/>
      <c r="J67" s="157"/>
      <c r="K67" s="157"/>
      <c r="L67" s="157"/>
      <c r="M67" s="157"/>
      <c r="N67" s="55" t="s">
        <v>540</v>
      </c>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7"/>
      <c r="AR67" s="55" t="s">
        <v>433</v>
      </c>
      <c r="AS67" s="56"/>
      <c r="AT67" s="56"/>
      <c r="AU67" s="56"/>
      <c r="AV67" s="56"/>
      <c r="AW67" s="56"/>
      <c r="AX67" s="56"/>
      <c r="AY67" s="56"/>
      <c r="AZ67" s="56"/>
      <c r="BA67" s="57"/>
    </row>
    <row r="68" spans="1:53" ht="21" customHeight="1">
      <c r="A68" s="200"/>
      <c r="B68" s="201"/>
      <c r="C68" s="201"/>
      <c r="D68" s="201"/>
      <c r="E68" s="201"/>
      <c r="F68" s="201"/>
      <c r="G68" s="201"/>
      <c r="H68" s="201"/>
      <c r="I68" s="201"/>
      <c r="J68" s="201"/>
      <c r="K68" s="201"/>
      <c r="L68" s="201"/>
      <c r="M68" s="202"/>
      <c r="N68" s="52" t="s">
        <v>541</v>
      </c>
      <c r="O68" s="53"/>
      <c r="P68" s="53"/>
      <c r="Q68" s="53"/>
      <c r="R68" s="53"/>
      <c r="S68" s="53"/>
      <c r="T68" s="53"/>
      <c r="U68" s="53"/>
      <c r="V68" s="53"/>
      <c r="W68" s="54"/>
      <c r="X68" s="52" t="s">
        <v>542</v>
      </c>
      <c r="Y68" s="53"/>
      <c r="Z68" s="53"/>
      <c r="AA68" s="53"/>
      <c r="AB68" s="53"/>
      <c r="AC68" s="53"/>
      <c r="AD68" s="53"/>
      <c r="AE68" s="53"/>
      <c r="AF68" s="53"/>
      <c r="AG68" s="54"/>
      <c r="AH68" s="183" t="s">
        <v>456</v>
      </c>
      <c r="AI68" s="184"/>
      <c r="AJ68" s="184"/>
      <c r="AK68" s="184"/>
      <c r="AL68" s="184"/>
      <c r="AM68" s="184"/>
      <c r="AN68" s="184"/>
      <c r="AO68" s="184"/>
      <c r="AP68" s="184"/>
      <c r="AQ68" s="185"/>
      <c r="AR68" s="173"/>
      <c r="AS68" s="174"/>
      <c r="AT68" s="174"/>
      <c r="AU68" s="174"/>
      <c r="AV68" s="174"/>
      <c r="AW68" s="174"/>
      <c r="AX68" s="174"/>
      <c r="AY68" s="174"/>
      <c r="AZ68" s="174"/>
      <c r="BA68" s="175"/>
    </row>
    <row r="69" spans="1:54" ht="21" customHeight="1">
      <c r="A69" s="203"/>
      <c r="B69" s="204"/>
      <c r="C69" s="204"/>
      <c r="D69" s="204"/>
      <c r="E69" s="204"/>
      <c r="F69" s="204"/>
      <c r="G69" s="204"/>
      <c r="H69" s="204"/>
      <c r="I69" s="204"/>
      <c r="J69" s="204"/>
      <c r="K69" s="204"/>
      <c r="L69" s="204"/>
      <c r="M69" s="205"/>
      <c r="N69" s="52" t="s">
        <v>544</v>
      </c>
      <c r="O69" s="53"/>
      <c r="P69" s="53"/>
      <c r="Q69" s="53"/>
      <c r="R69" s="53"/>
      <c r="S69" s="53"/>
      <c r="T69" s="53"/>
      <c r="U69" s="53"/>
      <c r="V69" s="53"/>
      <c r="W69" s="54"/>
      <c r="X69" s="52" t="s">
        <v>545</v>
      </c>
      <c r="Y69" s="53"/>
      <c r="Z69" s="53"/>
      <c r="AA69" s="53"/>
      <c r="AB69" s="53"/>
      <c r="AC69" s="53"/>
      <c r="AD69" s="53"/>
      <c r="AE69" s="53"/>
      <c r="AF69" s="53"/>
      <c r="AG69" s="54"/>
      <c r="AH69" s="102"/>
      <c r="AI69" s="103"/>
      <c r="AJ69" s="103"/>
      <c r="AK69" s="103"/>
      <c r="AL69" s="103"/>
      <c r="AM69" s="103"/>
      <c r="AN69" s="103"/>
      <c r="AO69" s="103"/>
      <c r="AP69" s="103"/>
      <c r="AQ69" s="104"/>
      <c r="AR69" s="102"/>
      <c r="AS69" s="103"/>
      <c r="AT69" s="103"/>
      <c r="AU69" s="103"/>
      <c r="AV69" s="103"/>
      <c r="AW69" s="103"/>
      <c r="AX69" s="103"/>
      <c r="AY69" s="103"/>
      <c r="AZ69" s="103"/>
      <c r="BA69" s="104"/>
      <c r="BB69" s="29" t="s">
        <v>258</v>
      </c>
    </row>
    <row r="70" spans="1:54" ht="21" customHeight="1">
      <c r="A70" s="206"/>
      <c r="B70" s="207"/>
      <c r="C70" s="207"/>
      <c r="D70" s="207"/>
      <c r="E70" s="207"/>
      <c r="F70" s="207"/>
      <c r="G70" s="207"/>
      <c r="H70" s="207"/>
      <c r="I70" s="207"/>
      <c r="J70" s="207"/>
      <c r="K70" s="207"/>
      <c r="L70" s="207"/>
      <c r="M70" s="208"/>
      <c r="N70" s="186"/>
      <c r="O70" s="187"/>
      <c r="P70" s="187"/>
      <c r="Q70" s="187"/>
      <c r="R70" s="187"/>
      <c r="S70" s="187"/>
      <c r="T70" s="187"/>
      <c r="U70" s="187"/>
      <c r="V70" s="187"/>
      <c r="W70" s="188"/>
      <c r="X70" s="186"/>
      <c r="Y70" s="187"/>
      <c r="Z70" s="187"/>
      <c r="AA70" s="187"/>
      <c r="AB70" s="187"/>
      <c r="AC70" s="187"/>
      <c r="AD70" s="187"/>
      <c r="AE70" s="187"/>
      <c r="AF70" s="187"/>
      <c r="AG70" s="188"/>
      <c r="AH70" s="102"/>
      <c r="AI70" s="103"/>
      <c r="AJ70" s="103"/>
      <c r="AK70" s="103"/>
      <c r="AL70" s="103"/>
      <c r="AM70" s="103"/>
      <c r="AN70" s="103"/>
      <c r="AO70" s="103"/>
      <c r="AP70" s="103"/>
      <c r="AQ70" s="104"/>
      <c r="AR70" s="102"/>
      <c r="AS70" s="103"/>
      <c r="AT70" s="103"/>
      <c r="AU70" s="103"/>
      <c r="AV70" s="103"/>
      <c r="AW70" s="103"/>
      <c r="AX70" s="103"/>
      <c r="AY70" s="103"/>
      <c r="AZ70" s="103"/>
      <c r="BA70" s="104"/>
      <c r="BB70" s="29" t="s">
        <v>259</v>
      </c>
    </row>
    <row r="71" spans="1:53" ht="21" customHeight="1">
      <c r="A71" s="200"/>
      <c r="B71" s="201"/>
      <c r="C71" s="201"/>
      <c r="D71" s="201"/>
      <c r="E71" s="201"/>
      <c r="F71" s="201"/>
      <c r="G71" s="201"/>
      <c r="H71" s="201"/>
      <c r="I71" s="201"/>
      <c r="J71" s="201"/>
      <c r="K71" s="201"/>
      <c r="L71" s="201"/>
      <c r="M71" s="202"/>
      <c r="N71" s="52" t="s">
        <v>541</v>
      </c>
      <c r="O71" s="53"/>
      <c r="P71" s="53"/>
      <c r="Q71" s="53"/>
      <c r="R71" s="53"/>
      <c r="S71" s="53"/>
      <c r="T71" s="53"/>
      <c r="U71" s="53"/>
      <c r="V71" s="53"/>
      <c r="W71" s="54"/>
      <c r="X71" s="52" t="s">
        <v>542</v>
      </c>
      <c r="Y71" s="53"/>
      <c r="Z71" s="53"/>
      <c r="AA71" s="53"/>
      <c r="AB71" s="53"/>
      <c r="AC71" s="53"/>
      <c r="AD71" s="53"/>
      <c r="AE71" s="53"/>
      <c r="AF71" s="53"/>
      <c r="AG71" s="54"/>
      <c r="AH71" s="183" t="s">
        <v>456</v>
      </c>
      <c r="AI71" s="184"/>
      <c r="AJ71" s="184"/>
      <c r="AK71" s="184"/>
      <c r="AL71" s="184"/>
      <c r="AM71" s="184"/>
      <c r="AN71" s="184"/>
      <c r="AO71" s="184"/>
      <c r="AP71" s="184"/>
      <c r="AQ71" s="185"/>
      <c r="AR71" s="173"/>
      <c r="AS71" s="174"/>
      <c r="AT71" s="174"/>
      <c r="AU71" s="174"/>
      <c r="AV71" s="174"/>
      <c r="AW71" s="174"/>
      <c r="AX71" s="174"/>
      <c r="AY71" s="174"/>
      <c r="AZ71" s="174"/>
      <c r="BA71" s="175"/>
    </row>
    <row r="72" spans="1:54" ht="21" customHeight="1">
      <c r="A72" s="203"/>
      <c r="B72" s="204"/>
      <c r="C72" s="204"/>
      <c r="D72" s="204"/>
      <c r="E72" s="204"/>
      <c r="F72" s="204"/>
      <c r="G72" s="204"/>
      <c r="H72" s="204"/>
      <c r="I72" s="204"/>
      <c r="J72" s="204"/>
      <c r="K72" s="204"/>
      <c r="L72" s="204"/>
      <c r="M72" s="205"/>
      <c r="N72" s="52" t="s">
        <v>544</v>
      </c>
      <c r="O72" s="53"/>
      <c r="P72" s="53"/>
      <c r="Q72" s="53"/>
      <c r="R72" s="53"/>
      <c r="S72" s="53"/>
      <c r="T72" s="53"/>
      <c r="U72" s="53"/>
      <c r="V72" s="53"/>
      <c r="W72" s="54"/>
      <c r="X72" s="52" t="s">
        <v>545</v>
      </c>
      <c r="Y72" s="53"/>
      <c r="Z72" s="53"/>
      <c r="AA72" s="53"/>
      <c r="AB72" s="53"/>
      <c r="AC72" s="53"/>
      <c r="AD72" s="53"/>
      <c r="AE72" s="53"/>
      <c r="AF72" s="53"/>
      <c r="AG72" s="54"/>
      <c r="AH72" s="102"/>
      <c r="AI72" s="103"/>
      <c r="AJ72" s="103"/>
      <c r="AK72" s="103"/>
      <c r="AL72" s="103"/>
      <c r="AM72" s="103"/>
      <c r="AN72" s="103"/>
      <c r="AO72" s="103"/>
      <c r="AP72" s="103"/>
      <c r="AQ72" s="104"/>
      <c r="AR72" s="102"/>
      <c r="AS72" s="103"/>
      <c r="AT72" s="103"/>
      <c r="AU72" s="103"/>
      <c r="AV72" s="103"/>
      <c r="AW72" s="103"/>
      <c r="AX72" s="103"/>
      <c r="AY72" s="103"/>
      <c r="AZ72" s="103"/>
      <c r="BA72" s="104"/>
      <c r="BB72" s="29" t="s">
        <v>258</v>
      </c>
    </row>
    <row r="73" spans="1:54" ht="21" customHeight="1">
      <c r="A73" s="206"/>
      <c r="B73" s="207"/>
      <c r="C73" s="207"/>
      <c r="D73" s="207"/>
      <c r="E73" s="207"/>
      <c r="F73" s="207"/>
      <c r="G73" s="207"/>
      <c r="H73" s="207"/>
      <c r="I73" s="207"/>
      <c r="J73" s="207"/>
      <c r="K73" s="207"/>
      <c r="L73" s="207"/>
      <c r="M73" s="208"/>
      <c r="N73" s="186"/>
      <c r="O73" s="187"/>
      <c r="P73" s="187"/>
      <c r="Q73" s="187"/>
      <c r="R73" s="187"/>
      <c r="S73" s="187"/>
      <c r="T73" s="187"/>
      <c r="U73" s="187"/>
      <c r="V73" s="187"/>
      <c r="W73" s="188"/>
      <c r="X73" s="186"/>
      <c r="Y73" s="187"/>
      <c r="Z73" s="187"/>
      <c r="AA73" s="187"/>
      <c r="AB73" s="187"/>
      <c r="AC73" s="187"/>
      <c r="AD73" s="187"/>
      <c r="AE73" s="187"/>
      <c r="AF73" s="187"/>
      <c r="AG73" s="188"/>
      <c r="AH73" s="102"/>
      <c r="AI73" s="103"/>
      <c r="AJ73" s="103"/>
      <c r="AK73" s="103"/>
      <c r="AL73" s="103"/>
      <c r="AM73" s="103"/>
      <c r="AN73" s="103"/>
      <c r="AO73" s="103"/>
      <c r="AP73" s="103"/>
      <c r="AQ73" s="104"/>
      <c r="AR73" s="102"/>
      <c r="AS73" s="103"/>
      <c r="AT73" s="103"/>
      <c r="AU73" s="103"/>
      <c r="AV73" s="103"/>
      <c r="AW73" s="103"/>
      <c r="AX73" s="103"/>
      <c r="AY73" s="103"/>
      <c r="AZ73" s="103"/>
      <c r="BA73" s="104"/>
      <c r="BB73" s="29" t="s">
        <v>259</v>
      </c>
    </row>
    <row r="74" spans="1:54" ht="36" customHeight="1">
      <c r="A74" s="221" t="s">
        <v>457</v>
      </c>
      <c r="B74" s="222"/>
      <c r="C74" s="222"/>
      <c r="D74" s="222"/>
      <c r="E74" s="222"/>
      <c r="F74" s="222"/>
      <c r="G74" s="222"/>
      <c r="H74" s="222"/>
      <c r="I74" s="222"/>
      <c r="J74" s="222"/>
      <c r="K74" s="222"/>
      <c r="L74" s="222"/>
      <c r="M74" s="223"/>
      <c r="N74" s="191"/>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3"/>
      <c r="BB74" s="29" t="s">
        <v>260</v>
      </c>
    </row>
    <row r="75" spans="1:54" ht="36" customHeight="1">
      <c r="A75" s="109" t="s">
        <v>460</v>
      </c>
      <c r="B75" s="109"/>
      <c r="C75" s="109"/>
      <c r="D75" s="109"/>
      <c r="E75" s="109"/>
      <c r="F75" s="109"/>
      <c r="G75" s="109"/>
      <c r="H75" s="109"/>
      <c r="I75" s="109"/>
      <c r="J75" s="109"/>
      <c r="K75" s="109"/>
      <c r="L75" s="109"/>
      <c r="M75" s="109"/>
      <c r="N75" s="191"/>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3"/>
      <c r="BB75" s="29" t="s">
        <v>261</v>
      </c>
    </row>
    <row r="76" ht="21" customHeight="1"/>
    <row r="77" ht="21" customHeight="1">
      <c r="A77" s="3" t="s">
        <v>477</v>
      </c>
    </row>
    <row r="78" spans="1:53" ht="21" customHeight="1">
      <c r="A78" s="162" t="s">
        <v>444</v>
      </c>
      <c r="B78" s="162"/>
      <c r="C78" s="162"/>
      <c r="D78" s="162"/>
      <c r="E78" s="162"/>
      <c r="F78" s="162"/>
      <c r="G78" s="162"/>
      <c r="H78" s="162"/>
      <c r="I78" s="162"/>
      <c r="J78" s="162"/>
      <c r="K78" s="162"/>
      <c r="L78" s="162"/>
      <c r="M78" s="162"/>
      <c r="N78" s="52" t="s">
        <v>458</v>
      </c>
      <c r="O78" s="53"/>
      <c r="P78" s="53"/>
      <c r="Q78" s="53"/>
      <c r="R78" s="53"/>
      <c r="S78" s="53"/>
      <c r="T78" s="53"/>
      <c r="U78" s="53"/>
      <c r="V78" s="53"/>
      <c r="W78" s="53"/>
      <c r="X78" s="53"/>
      <c r="Y78" s="53"/>
      <c r="Z78" s="53"/>
      <c r="AA78" s="54"/>
      <c r="AB78" s="55" t="s">
        <v>434</v>
      </c>
      <c r="AC78" s="56"/>
      <c r="AD78" s="56"/>
      <c r="AE78" s="56"/>
      <c r="AF78" s="56"/>
      <c r="AG78" s="56"/>
      <c r="AH78" s="56"/>
      <c r="AI78" s="56"/>
      <c r="AJ78" s="56"/>
      <c r="AK78" s="56"/>
      <c r="AL78" s="56"/>
      <c r="AM78" s="56"/>
      <c r="AN78" s="57"/>
      <c r="AO78" s="55" t="s">
        <v>459</v>
      </c>
      <c r="AP78" s="56"/>
      <c r="AQ78" s="56"/>
      <c r="AR78" s="56"/>
      <c r="AS78" s="56"/>
      <c r="AT78" s="56"/>
      <c r="AU78" s="56"/>
      <c r="AV78" s="56"/>
      <c r="AW78" s="56"/>
      <c r="AX78" s="56"/>
      <c r="AY78" s="56"/>
      <c r="AZ78" s="56"/>
      <c r="BA78" s="57"/>
    </row>
    <row r="79" spans="1:60" ht="21" customHeight="1">
      <c r="A79" s="200"/>
      <c r="B79" s="201"/>
      <c r="C79" s="201"/>
      <c r="D79" s="201"/>
      <c r="E79" s="201"/>
      <c r="F79" s="201"/>
      <c r="G79" s="201"/>
      <c r="H79" s="201"/>
      <c r="I79" s="201"/>
      <c r="J79" s="201"/>
      <c r="K79" s="201"/>
      <c r="L79" s="201"/>
      <c r="M79" s="202"/>
      <c r="N79" s="195">
        <f>IF(AH69="","",ROUND((N61*1000/AH69),5))</f>
      </c>
      <c r="O79" s="196"/>
      <c r="P79" s="196"/>
      <c r="Q79" s="196"/>
      <c r="R79" s="196"/>
      <c r="S79" s="196"/>
      <c r="T79" s="215" t="s">
        <v>670</v>
      </c>
      <c r="U79" s="215"/>
      <c r="V79" s="40" t="s">
        <v>671</v>
      </c>
      <c r="W79" s="216" t="s">
        <v>545</v>
      </c>
      <c r="X79" s="216"/>
      <c r="Y79" s="216"/>
      <c r="Z79" s="216"/>
      <c r="AA79" s="217"/>
      <c r="AB79" s="218"/>
      <c r="AC79" s="219"/>
      <c r="AD79" s="219"/>
      <c r="AE79" s="219"/>
      <c r="AF79" s="219"/>
      <c r="AG79" s="219"/>
      <c r="AH79" s="219"/>
      <c r="AI79" s="219"/>
      <c r="AJ79" s="219"/>
      <c r="AK79" s="219"/>
      <c r="AL79" s="219"/>
      <c r="AM79" s="219"/>
      <c r="AN79" s="220"/>
      <c r="AO79" s="213"/>
      <c r="AP79" s="214"/>
      <c r="AQ79" s="214"/>
      <c r="AR79" s="214"/>
      <c r="AS79" s="214"/>
      <c r="AT79" s="214"/>
      <c r="AU79" s="209"/>
      <c r="AV79" s="209"/>
      <c r="AW79" s="209"/>
      <c r="AX79" s="209"/>
      <c r="AY79" s="209"/>
      <c r="AZ79" s="209"/>
      <c r="BA79" s="210"/>
      <c r="BB79" s="29" t="s">
        <v>262</v>
      </c>
      <c r="BF79" s="3" t="s">
        <v>670</v>
      </c>
      <c r="BG79" s="41" t="s">
        <v>672</v>
      </c>
      <c r="BH79" s="3" t="s">
        <v>545</v>
      </c>
    </row>
    <row r="80" spans="1:54" ht="21" customHeight="1">
      <c r="A80" s="206"/>
      <c r="B80" s="207"/>
      <c r="C80" s="207"/>
      <c r="D80" s="207"/>
      <c r="E80" s="207"/>
      <c r="F80" s="207"/>
      <c r="G80" s="207"/>
      <c r="H80" s="207"/>
      <c r="I80" s="207"/>
      <c r="J80" s="207"/>
      <c r="K80" s="207"/>
      <c r="L80" s="207"/>
      <c r="M80" s="208"/>
      <c r="N80" s="195">
        <f>IF(AH70="","",ROUND((N61*1000/AH70),5))</f>
      </c>
      <c r="O80" s="196"/>
      <c r="P80" s="196"/>
      <c r="Q80" s="196"/>
      <c r="R80" s="196"/>
      <c r="S80" s="196"/>
      <c r="T80" s="194">
        <f>IF(N70="","","kg")</f>
      </c>
      <c r="U80" s="194"/>
      <c r="V80" s="10">
        <f>IF(N70="","","/")</f>
      </c>
      <c r="W80" s="10">
        <f>IF(X70="","",X70)</f>
      </c>
      <c r="X80" s="10"/>
      <c r="Y80" s="10"/>
      <c r="Z80" s="10"/>
      <c r="AA80" s="11"/>
      <c r="AB80" s="218"/>
      <c r="AC80" s="219"/>
      <c r="AD80" s="219"/>
      <c r="AE80" s="219"/>
      <c r="AF80" s="219"/>
      <c r="AG80" s="219"/>
      <c r="AH80" s="219"/>
      <c r="AI80" s="219"/>
      <c r="AJ80" s="219"/>
      <c r="AK80" s="219"/>
      <c r="AL80" s="219"/>
      <c r="AM80" s="219"/>
      <c r="AN80" s="220"/>
      <c r="AO80" s="213"/>
      <c r="AP80" s="214"/>
      <c r="AQ80" s="214"/>
      <c r="AR80" s="214"/>
      <c r="AS80" s="214"/>
      <c r="AT80" s="214"/>
      <c r="AU80" s="209"/>
      <c r="AV80" s="209"/>
      <c r="AW80" s="209"/>
      <c r="AX80" s="209"/>
      <c r="AY80" s="209"/>
      <c r="AZ80" s="209"/>
      <c r="BA80" s="210"/>
      <c r="BB80" s="29" t="s">
        <v>263</v>
      </c>
    </row>
    <row r="81" spans="1:54" ht="21" customHeight="1">
      <c r="A81" s="200"/>
      <c r="B81" s="201"/>
      <c r="C81" s="201"/>
      <c r="D81" s="201"/>
      <c r="E81" s="201"/>
      <c r="F81" s="201"/>
      <c r="G81" s="201"/>
      <c r="H81" s="201"/>
      <c r="I81" s="201"/>
      <c r="J81" s="201"/>
      <c r="K81" s="201"/>
      <c r="L81" s="201"/>
      <c r="M81" s="202"/>
      <c r="N81" s="195">
        <f>IF(AH72="","",ROUND((N62*1000/AH72),5))</f>
      </c>
      <c r="O81" s="196"/>
      <c r="P81" s="196"/>
      <c r="Q81" s="196"/>
      <c r="R81" s="196"/>
      <c r="S81" s="196"/>
      <c r="T81" s="215" t="s">
        <v>670</v>
      </c>
      <c r="U81" s="215"/>
      <c r="V81" s="40" t="s">
        <v>671</v>
      </c>
      <c r="W81" s="216" t="s">
        <v>545</v>
      </c>
      <c r="X81" s="216"/>
      <c r="Y81" s="216"/>
      <c r="Z81" s="216"/>
      <c r="AA81" s="217"/>
      <c r="AB81" s="218"/>
      <c r="AC81" s="219"/>
      <c r="AD81" s="219"/>
      <c r="AE81" s="219"/>
      <c r="AF81" s="219"/>
      <c r="AG81" s="219"/>
      <c r="AH81" s="219"/>
      <c r="AI81" s="219"/>
      <c r="AJ81" s="219"/>
      <c r="AK81" s="219"/>
      <c r="AL81" s="219"/>
      <c r="AM81" s="219"/>
      <c r="AN81" s="220"/>
      <c r="AO81" s="213"/>
      <c r="AP81" s="214"/>
      <c r="AQ81" s="214"/>
      <c r="AR81" s="214"/>
      <c r="AS81" s="214"/>
      <c r="AT81" s="214"/>
      <c r="AU81" s="209"/>
      <c r="AV81" s="209"/>
      <c r="AW81" s="209"/>
      <c r="AX81" s="209"/>
      <c r="AY81" s="209"/>
      <c r="AZ81" s="209"/>
      <c r="BA81" s="210"/>
      <c r="BB81" s="29" t="s">
        <v>263</v>
      </c>
    </row>
    <row r="82" spans="1:54" ht="21" customHeight="1">
      <c r="A82" s="206"/>
      <c r="B82" s="207"/>
      <c r="C82" s="207"/>
      <c r="D82" s="207"/>
      <c r="E82" s="207"/>
      <c r="F82" s="207"/>
      <c r="G82" s="207"/>
      <c r="H82" s="207"/>
      <c r="I82" s="207"/>
      <c r="J82" s="207"/>
      <c r="K82" s="207"/>
      <c r="L82" s="207"/>
      <c r="M82" s="208"/>
      <c r="N82" s="195">
        <f>IF(AH73="","",ROUND((N62*1000/AH73),5))</f>
      </c>
      <c r="O82" s="196"/>
      <c r="P82" s="196"/>
      <c r="Q82" s="196"/>
      <c r="R82" s="196"/>
      <c r="S82" s="196"/>
      <c r="T82" s="194">
        <f>IF(N73="","","kg")</f>
      </c>
      <c r="U82" s="194"/>
      <c r="V82" s="10">
        <f>IF(N73="","","/")</f>
      </c>
      <c r="W82" s="10">
        <f>IF(X73="","",X73)</f>
      </c>
      <c r="X82" s="10"/>
      <c r="Y82" s="10"/>
      <c r="Z82" s="10"/>
      <c r="AA82" s="11"/>
      <c r="AB82" s="218"/>
      <c r="AC82" s="219"/>
      <c r="AD82" s="219"/>
      <c r="AE82" s="219"/>
      <c r="AF82" s="219"/>
      <c r="AG82" s="219"/>
      <c r="AH82" s="219"/>
      <c r="AI82" s="219"/>
      <c r="AJ82" s="219"/>
      <c r="AK82" s="219"/>
      <c r="AL82" s="219"/>
      <c r="AM82" s="219"/>
      <c r="AN82" s="220"/>
      <c r="AO82" s="213"/>
      <c r="AP82" s="214"/>
      <c r="AQ82" s="214"/>
      <c r="AR82" s="214"/>
      <c r="AS82" s="214"/>
      <c r="AT82" s="214"/>
      <c r="AU82" s="209"/>
      <c r="AV82" s="209"/>
      <c r="AW82" s="209"/>
      <c r="AX82" s="209"/>
      <c r="AY82" s="209"/>
      <c r="AZ82" s="209"/>
      <c r="BA82" s="210"/>
      <c r="BB82" s="29" t="s">
        <v>263</v>
      </c>
    </row>
    <row r="83" spans="1:54" ht="75" customHeight="1">
      <c r="A83" s="125" t="s">
        <v>546</v>
      </c>
      <c r="B83" s="125"/>
      <c r="C83" s="125"/>
      <c r="D83" s="125"/>
      <c r="E83" s="125"/>
      <c r="F83" s="125"/>
      <c r="G83" s="125"/>
      <c r="H83" s="125"/>
      <c r="I83" s="125"/>
      <c r="J83" s="125"/>
      <c r="K83" s="125"/>
      <c r="L83" s="125"/>
      <c r="M83" s="125"/>
      <c r="N83" s="191"/>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3"/>
      <c r="BB83" s="29" t="s">
        <v>264</v>
      </c>
    </row>
    <row r="84" ht="21" customHeight="1"/>
    <row r="85" ht="21" customHeight="1">
      <c r="A85" s="3" t="s">
        <v>478</v>
      </c>
    </row>
    <row r="86" spans="1:53" ht="63" customHeight="1">
      <c r="A86" s="111" t="s">
        <v>444</v>
      </c>
      <c r="B86" s="112"/>
      <c r="C86" s="112"/>
      <c r="D86" s="112"/>
      <c r="E86" s="112"/>
      <c r="F86" s="112"/>
      <c r="G86" s="112"/>
      <c r="H86" s="112"/>
      <c r="I86" s="112"/>
      <c r="J86" s="112"/>
      <c r="K86" s="112"/>
      <c r="L86" s="112"/>
      <c r="M86" s="113"/>
      <c r="N86" s="99" t="s">
        <v>547</v>
      </c>
      <c r="O86" s="100"/>
      <c r="P86" s="100"/>
      <c r="Q86" s="100"/>
      <c r="R86" s="100"/>
      <c r="S86" s="100"/>
      <c r="T86" s="100"/>
      <c r="U86" s="100"/>
      <c r="V86" s="100"/>
      <c r="W86" s="100"/>
      <c r="X86" s="100"/>
      <c r="Y86" s="100"/>
      <c r="Z86" s="100"/>
      <c r="AA86" s="101"/>
      <c r="AB86" s="158" t="s">
        <v>548</v>
      </c>
      <c r="AC86" s="159"/>
      <c r="AD86" s="159"/>
      <c r="AE86" s="159"/>
      <c r="AF86" s="159"/>
      <c r="AG86" s="159"/>
      <c r="AH86" s="159"/>
      <c r="AI86" s="159"/>
      <c r="AJ86" s="159"/>
      <c r="AK86" s="159"/>
      <c r="AL86" s="159"/>
      <c r="AM86" s="159"/>
      <c r="AN86" s="160"/>
      <c r="AO86" s="55" t="s">
        <v>454</v>
      </c>
      <c r="AP86" s="56"/>
      <c r="AQ86" s="56"/>
      <c r="AR86" s="56"/>
      <c r="AS86" s="56"/>
      <c r="AT86" s="56"/>
      <c r="AU86" s="56"/>
      <c r="AV86" s="56"/>
      <c r="AW86" s="56"/>
      <c r="AX86" s="56"/>
      <c r="AY86" s="56"/>
      <c r="AZ86" s="56"/>
      <c r="BA86" s="57"/>
    </row>
    <row r="87" spans="1:54" ht="21" customHeight="1">
      <c r="A87" s="161"/>
      <c r="B87" s="161"/>
      <c r="C87" s="161"/>
      <c r="D87" s="161"/>
      <c r="E87" s="161"/>
      <c r="F87" s="161"/>
      <c r="G87" s="161"/>
      <c r="H87" s="161"/>
      <c r="I87" s="161"/>
      <c r="J87" s="161"/>
      <c r="K87" s="161"/>
      <c r="L87" s="161"/>
      <c r="M87" s="161"/>
      <c r="N87" s="176"/>
      <c r="O87" s="177"/>
      <c r="P87" s="177"/>
      <c r="Q87" s="177"/>
      <c r="R87" s="177"/>
      <c r="S87" s="177"/>
      <c r="T87" s="177"/>
      <c r="U87" s="209"/>
      <c r="V87" s="209"/>
      <c r="W87" s="209"/>
      <c r="X87" s="209"/>
      <c r="Y87" s="209"/>
      <c r="Z87" s="209"/>
      <c r="AA87" s="210"/>
      <c r="AB87" s="49"/>
      <c r="AC87" s="50"/>
      <c r="AD87" s="50"/>
      <c r="AE87" s="50"/>
      <c r="AF87" s="50"/>
      <c r="AG87" s="50"/>
      <c r="AH87" s="50"/>
      <c r="AI87" s="50"/>
      <c r="AJ87" s="50"/>
      <c r="AK87" s="50"/>
      <c r="AL87" s="50"/>
      <c r="AM87" s="50"/>
      <c r="AN87" s="51"/>
      <c r="AO87" s="49"/>
      <c r="AP87" s="50"/>
      <c r="AQ87" s="50"/>
      <c r="AR87" s="50"/>
      <c r="AS87" s="50"/>
      <c r="AT87" s="50"/>
      <c r="AU87" s="50"/>
      <c r="AV87" s="50"/>
      <c r="AW87" s="50"/>
      <c r="AX87" s="50"/>
      <c r="AY87" s="50"/>
      <c r="AZ87" s="50"/>
      <c r="BA87" s="51"/>
      <c r="BB87" s="29" t="s">
        <v>265</v>
      </c>
    </row>
    <row r="88" spans="1:54" ht="21" customHeight="1">
      <c r="A88" s="161"/>
      <c r="B88" s="161"/>
      <c r="C88" s="161"/>
      <c r="D88" s="161"/>
      <c r="E88" s="161"/>
      <c r="F88" s="161"/>
      <c r="G88" s="161"/>
      <c r="H88" s="161"/>
      <c r="I88" s="161"/>
      <c r="J88" s="161"/>
      <c r="K88" s="161"/>
      <c r="L88" s="161"/>
      <c r="M88" s="161"/>
      <c r="N88" s="176"/>
      <c r="O88" s="177"/>
      <c r="P88" s="177"/>
      <c r="Q88" s="177"/>
      <c r="R88" s="177"/>
      <c r="S88" s="177"/>
      <c r="T88" s="177"/>
      <c r="U88" s="209"/>
      <c r="V88" s="209"/>
      <c r="W88" s="209"/>
      <c r="X88" s="209"/>
      <c r="Y88" s="209"/>
      <c r="Z88" s="209"/>
      <c r="AA88" s="210"/>
      <c r="AB88" s="49"/>
      <c r="AC88" s="50"/>
      <c r="AD88" s="50"/>
      <c r="AE88" s="50"/>
      <c r="AF88" s="50"/>
      <c r="AG88" s="50"/>
      <c r="AH88" s="50"/>
      <c r="AI88" s="50"/>
      <c r="AJ88" s="50"/>
      <c r="AK88" s="50"/>
      <c r="AL88" s="50"/>
      <c r="AM88" s="50"/>
      <c r="AN88" s="51"/>
      <c r="AO88" s="49"/>
      <c r="AP88" s="50"/>
      <c r="AQ88" s="50"/>
      <c r="AR88" s="50"/>
      <c r="AS88" s="50"/>
      <c r="AT88" s="50"/>
      <c r="AU88" s="50"/>
      <c r="AV88" s="50"/>
      <c r="AW88" s="50"/>
      <c r="AX88" s="50"/>
      <c r="AY88" s="50"/>
      <c r="AZ88" s="50"/>
      <c r="BA88" s="51"/>
      <c r="BB88" s="29" t="s">
        <v>266</v>
      </c>
    </row>
    <row r="89" spans="1:54" ht="21" customHeight="1">
      <c r="A89" s="211" t="s">
        <v>453</v>
      </c>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64">
        <f>SUM(AB87:AN88)</f>
        <v>0</v>
      </c>
      <c r="AC89" s="65"/>
      <c r="AD89" s="65"/>
      <c r="AE89" s="65"/>
      <c r="AF89" s="65"/>
      <c r="AG89" s="65"/>
      <c r="AH89" s="65"/>
      <c r="AI89" s="65"/>
      <c r="AJ89" s="65"/>
      <c r="AK89" s="65"/>
      <c r="AL89" s="65"/>
      <c r="AM89" s="65"/>
      <c r="AN89" s="65"/>
      <c r="AO89" s="64">
        <f>AG189</f>
        <v>0</v>
      </c>
      <c r="AP89" s="65"/>
      <c r="AQ89" s="65"/>
      <c r="AR89" s="65"/>
      <c r="AS89" s="65"/>
      <c r="AT89" s="65"/>
      <c r="AU89" s="65"/>
      <c r="AV89" s="65"/>
      <c r="AW89" s="65"/>
      <c r="AX89" s="65"/>
      <c r="AY89" s="65"/>
      <c r="AZ89" s="65"/>
      <c r="BA89" s="66"/>
      <c r="BB89" s="29" t="s">
        <v>267</v>
      </c>
    </row>
    <row r="90" spans="1:54" ht="36" customHeight="1">
      <c r="A90" s="109" t="s">
        <v>461</v>
      </c>
      <c r="B90" s="109"/>
      <c r="C90" s="109"/>
      <c r="D90" s="109"/>
      <c r="E90" s="109"/>
      <c r="F90" s="109"/>
      <c r="G90" s="109"/>
      <c r="H90" s="109"/>
      <c r="I90" s="109"/>
      <c r="J90" s="109"/>
      <c r="K90" s="109"/>
      <c r="L90" s="109"/>
      <c r="M90" s="109"/>
      <c r="N90" s="191"/>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3"/>
      <c r="BB90" s="29" t="s">
        <v>268</v>
      </c>
    </row>
    <row r="91" ht="21" customHeight="1"/>
    <row r="92" ht="21" customHeight="1">
      <c r="A92" s="3" t="s">
        <v>479</v>
      </c>
    </row>
    <row r="93" spans="1:53" ht="21" customHeight="1">
      <c r="A93" s="111" t="s">
        <v>444</v>
      </c>
      <c r="B93" s="112"/>
      <c r="C93" s="112"/>
      <c r="D93" s="112"/>
      <c r="E93" s="112"/>
      <c r="F93" s="112"/>
      <c r="G93" s="112"/>
      <c r="H93" s="112"/>
      <c r="I93" s="112"/>
      <c r="J93" s="112"/>
      <c r="K93" s="112"/>
      <c r="L93" s="112"/>
      <c r="M93" s="113"/>
      <c r="N93" s="189" t="s">
        <v>463</v>
      </c>
      <c r="O93" s="190"/>
      <c r="P93" s="190"/>
      <c r="Q93" s="190"/>
      <c r="R93" s="190"/>
      <c r="S93" s="190"/>
      <c r="T93" s="190"/>
      <c r="U93" s="190"/>
      <c r="V93" s="190"/>
      <c r="W93" s="190"/>
      <c r="X93" s="190"/>
      <c r="Y93" s="190"/>
      <c r="Z93" s="190"/>
      <c r="AA93" s="190"/>
      <c r="AB93" s="158" t="s">
        <v>464</v>
      </c>
      <c r="AC93" s="159"/>
      <c r="AD93" s="159"/>
      <c r="AE93" s="159"/>
      <c r="AF93" s="159"/>
      <c r="AG93" s="159"/>
      <c r="AH93" s="159"/>
      <c r="AI93" s="159"/>
      <c r="AJ93" s="159"/>
      <c r="AK93" s="159"/>
      <c r="AL93" s="159"/>
      <c r="AM93" s="159"/>
      <c r="AN93" s="160"/>
      <c r="AO93" s="55" t="s">
        <v>454</v>
      </c>
      <c r="AP93" s="56"/>
      <c r="AQ93" s="56"/>
      <c r="AR93" s="56"/>
      <c r="AS93" s="56"/>
      <c r="AT93" s="56"/>
      <c r="AU93" s="56"/>
      <c r="AV93" s="56"/>
      <c r="AW93" s="56"/>
      <c r="AX93" s="56"/>
      <c r="AY93" s="56"/>
      <c r="AZ93" s="56"/>
      <c r="BA93" s="57"/>
    </row>
    <row r="94" spans="1:58" ht="21" customHeight="1">
      <c r="A94" s="200"/>
      <c r="B94" s="201"/>
      <c r="C94" s="201"/>
      <c r="D94" s="201"/>
      <c r="E94" s="201"/>
      <c r="F94" s="201"/>
      <c r="G94" s="201"/>
      <c r="H94" s="201"/>
      <c r="I94" s="201"/>
      <c r="J94" s="201"/>
      <c r="K94" s="201"/>
      <c r="L94" s="201"/>
      <c r="M94" s="202"/>
      <c r="N94" s="70" t="s">
        <v>549</v>
      </c>
      <c r="O94" s="71"/>
      <c r="P94" s="71"/>
      <c r="Q94" s="71"/>
      <c r="R94" s="71"/>
      <c r="S94" s="71"/>
      <c r="T94" s="71"/>
      <c r="U94" s="71"/>
      <c r="V94" s="71"/>
      <c r="W94" s="71"/>
      <c r="X94" s="71"/>
      <c r="Y94" s="71"/>
      <c r="Z94" s="71"/>
      <c r="AA94" s="72"/>
      <c r="AB94" s="49"/>
      <c r="AC94" s="50"/>
      <c r="AD94" s="50"/>
      <c r="AE94" s="50"/>
      <c r="AF94" s="50"/>
      <c r="AG94" s="50"/>
      <c r="AH94" s="50"/>
      <c r="AI94" s="50"/>
      <c r="AJ94" s="50"/>
      <c r="AK94" s="50"/>
      <c r="AL94" s="50"/>
      <c r="AM94" s="50"/>
      <c r="AN94" s="50"/>
      <c r="AO94" s="49"/>
      <c r="AP94" s="50"/>
      <c r="AQ94" s="50"/>
      <c r="AR94" s="50"/>
      <c r="AS94" s="50"/>
      <c r="AT94" s="50"/>
      <c r="AU94" s="50"/>
      <c r="AV94" s="50"/>
      <c r="AW94" s="50"/>
      <c r="AX94" s="50"/>
      <c r="AY94" s="50"/>
      <c r="AZ94" s="50"/>
      <c r="BA94" s="51"/>
      <c r="BB94" s="29" t="s">
        <v>269</v>
      </c>
      <c r="BE94" s="38"/>
      <c r="BF94" s="38" t="s">
        <v>549</v>
      </c>
    </row>
    <row r="95" spans="1:58" ht="21" customHeight="1">
      <c r="A95" s="203"/>
      <c r="B95" s="204"/>
      <c r="C95" s="204"/>
      <c r="D95" s="204"/>
      <c r="E95" s="204"/>
      <c r="F95" s="204"/>
      <c r="G95" s="204"/>
      <c r="H95" s="204"/>
      <c r="I95" s="204"/>
      <c r="J95" s="204"/>
      <c r="K95" s="204"/>
      <c r="L95" s="204"/>
      <c r="M95" s="205"/>
      <c r="N95" s="70" t="s">
        <v>550</v>
      </c>
      <c r="O95" s="71"/>
      <c r="P95" s="71"/>
      <c r="Q95" s="71"/>
      <c r="R95" s="71"/>
      <c r="S95" s="71"/>
      <c r="T95" s="71"/>
      <c r="U95" s="71"/>
      <c r="V95" s="71"/>
      <c r="W95" s="71"/>
      <c r="X95" s="71"/>
      <c r="Y95" s="71"/>
      <c r="Z95" s="71"/>
      <c r="AA95" s="72"/>
      <c r="AB95" s="49"/>
      <c r="AC95" s="50"/>
      <c r="AD95" s="50"/>
      <c r="AE95" s="50"/>
      <c r="AF95" s="50"/>
      <c r="AG95" s="50"/>
      <c r="AH95" s="50"/>
      <c r="AI95" s="50"/>
      <c r="AJ95" s="50"/>
      <c r="AK95" s="50"/>
      <c r="AL95" s="50"/>
      <c r="AM95" s="50"/>
      <c r="AN95" s="50"/>
      <c r="AO95" s="49"/>
      <c r="AP95" s="50"/>
      <c r="AQ95" s="50"/>
      <c r="AR95" s="50"/>
      <c r="AS95" s="50"/>
      <c r="AT95" s="50"/>
      <c r="AU95" s="50"/>
      <c r="AV95" s="50"/>
      <c r="AW95" s="50"/>
      <c r="AX95" s="50"/>
      <c r="AY95" s="50"/>
      <c r="AZ95" s="50"/>
      <c r="BA95" s="51"/>
      <c r="BB95" s="29" t="s">
        <v>270</v>
      </c>
      <c r="BE95" s="38"/>
      <c r="BF95" s="38" t="s">
        <v>550</v>
      </c>
    </row>
    <row r="96" spans="1:58" ht="21" customHeight="1">
      <c r="A96" s="203"/>
      <c r="B96" s="204"/>
      <c r="C96" s="204"/>
      <c r="D96" s="204"/>
      <c r="E96" s="204"/>
      <c r="F96" s="204"/>
      <c r="G96" s="204"/>
      <c r="H96" s="204"/>
      <c r="I96" s="204"/>
      <c r="J96" s="204"/>
      <c r="K96" s="204"/>
      <c r="L96" s="204"/>
      <c r="M96" s="205"/>
      <c r="N96" s="197" t="s">
        <v>87</v>
      </c>
      <c r="O96" s="198"/>
      <c r="P96" s="198"/>
      <c r="Q96" s="198"/>
      <c r="R96" s="198"/>
      <c r="S96" s="198"/>
      <c r="T96" s="198"/>
      <c r="U96" s="198"/>
      <c r="V96" s="198"/>
      <c r="W96" s="198"/>
      <c r="X96" s="198"/>
      <c r="Y96" s="198"/>
      <c r="Z96" s="198"/>
      <c r="AA96" s="199"/>
      <c r="AB96" s="49"/>
      <c r="AC96" s="50"/>
      <c r="AD96" s="50"/>
      <c r="AE96" s="50"/>
      <c r="AF96" s="50"/>
      <c r="AG96" s="50"/>
      <c r="AH96" s="50"/>
      <c r="AI96" s="50"/>
      <c r="AJ96" s="50"/>
      <c r="AK96" s="50"/>
      <c r="AL96" s="50"/>
      <c r="AM96" s="50"/>
      <c r="AN96" s="50"/>
      <c r="AO96" s="49"/>
      <c r="AP96" s="50"/>
      <c r="AQ96" s="50"/>
      <c r="AR96" s="50"/>
      <c r="AS96" s="50"/>
      <c r="AT96" s="50"/>
      <c r="AU96" s="50"/>
      <c r="AV96" s="50"/>
      <c r="AW96" s="50"/>
      <c r="AX96" s="50"/>
      <c r="AY96" s="50"/>
      <c r="AZ96" s="50"/>
      <c r="BA96" s="51"/>
      <c r="BB96" s="29" t="s">
        <v>271</v>
      </c>
      <c r="BE96" s="39"/>
      <c r="BF96" s="39" t="s">
        <v>665</v>
      </c>
    </row>
    <row r="97" spans="1:58" ht="21" customHeight="1">
      <c r="A97" s="203"/>
      <c r="B97" s="204"/>
      <c r="C97" s="204"/>
      <c r="D97" s="204"/>
      <c r="E97" s="204"/>
      <c r="F97" s="204"/>
      <c r="G97" s="204"/>
      <c r="H97" s="204"/>
      <c r="I97" s="204"/>
      <c r="J97" s="204"/>
      <c r="K97" s="204"/>
      <c r="L97" s="204"/>
      <c r="M97" s="205"/>
      <c r="N97" s="70" t="s">
        <v>551</v>
      </c>
      <c r="O97" s="71"/>
      <c r="P97" s="71"/>
      <c r="Q97" s="71"/>
      <c r="R97" s="71"/>
      <c r="S97" s="71"/>
      <c r="T97" s="71"/>
      <c r="U97" s="71"/>
      <c r="V97" s="71"/>
      <c r="W97" s="71"/>
      <c r="X97" s="71"/>
      <c r="Y97" s="71"/>
      <c r="Z97" s="71"/>
      <c r="AA97" s="72"/>
      <c r="AB97" s="49"/>
      <c r="AC97" s="50"/>
      <c r="AD97" s="50"/>
      <c r="AE97" s="50"/>
      <c r="AF97" s="50"/>
      <c r="AG97" s="50"/>
      <c r="AH97" s="50"/>
      <c r="AI97" s="50"/>
      <c r="AJ97" s="50"/>
      <c r="AK97" s="50"/>
      <c r="AL97" s="50"/>
      <c r="AM97" s="50"/>
      <c r="AN97" s="50"/>
      <c r="AO97" s="49"/>
      <c r="AP97" s="50"/>
      <c r="AQ97" s="50"/>
      <c r="AR97" s="50"/>
      <c r="AS97" s="50"/>
      <c r="AT97" s="50"/>
      <c r="AU97" s="50"/>
      <c r="AV97" s="50"/>
      <c r="AW97" s="50"/>
      <c r="AX97" s="50"/>
      <c r="AY97" s="50"/>
      <c r="AZ97" s="50"/>
      <c r="BA97" s="51"/>
      <c r="BB97" s="29" t="s">
        <v>272</v>
      </c>
      <c r="BE97" s="38"/>
      <c r="BF97" s="38" t="s">
        <v>551</v>
      </c>
    </row>
    <row r="98" spans="1:58" ht="21" customHeight="1">
      <c r="A98" s="203"/>
      <c r="B98" s="204"/>
      <c r="C98" s="204"/>
      <c r="D98" s="204"/>
      <c r="E98" s="204"/>
      <c r="F98" s="204"/>
      <c r="G98" s="204"/>
      <c r="H98" s="204"/>
      <c r="I98" s="204"/>
      <c r="J98" s="204"/>
      <c r="K98" s="204"/>
      <c r="L98" s="204"/>
      <c r="M98" s="205"/>
      <c r="N98" s="70" t="s">
        <v>88</v>
      </c>
      <c r="O98" s="71"/>
      <c r="P98" s="71"/>
      <c r="Q98" s="71"/>
      <c r="R98" s="71"/>
      <c r="S98" s="71"/>
      <c r="T98" s="71"/>
      <c r="U98" s="71"/>
      <c r="V98" s="71"/>
      <c r="W98" s="71"/>
      <c r="X98" s="71"/>
      <c r="Y98" s="71"/>
      <c r="Z98" s="71"/>
      <c r="AA98" s="72"/>
      <c r="AB98" s="49"/>
      <c r="AC98" s="50"/>
      <c r="AD98" s="50"/>
      <c r="AE98" s="50"/>
      <c r="AF98" s="50"/>
      <c r="AG98" s="50"/>
      <c r="AH98" s="50"/>
      <c r="AI98" s="50"/>
      <c r="AJ98" s="50"/>
      <c r="AK98" s="50"/>
      <c r="AL98" s="50"/>
      <c r="AM98" s="50"/>
      <c r="AN98" s="50"/>
      <c r="AO98" s="49"/>
      <c r="AP98" s="50"/>
      <c r="AQ98" s="50"/>
      <c r="AR98" s="50"/>
      <c r="AS98" s="50"/>
      <c r="AT98" s="50"/>
      <c r="AU98" s="50"/>
      <c r="AV98" s="50"/>
      <c r="AW98" s="50"/>
      <c r="AX98" s="50"/>
      <c r="AY98" s="50"/>
      <c r="AZ98" s="50"/>
      <c r="BA98" s="51"/>
      <c r="BB98" s="29" t="s">
        <v>273</v>
      </c>
      <c r="BE98" s="38"/>
      <c r="BF98" s="38" t="s">
        <v>666</v>
      </c>
    </row>
    <row r="99" spans="1:58" ht="21" customHeight="1">
      <c r="A99" s="203"/>
      <c r="B99" s="204"/>
      <c r="C99" s="204"/>
      <c r="D99" s="204"/>
      <c r="E99" s="204"/>
      <c r="F99" s="204"/>
      <c r="G99" s="204"/>
      <c r="H99" s="204"/>
      <c r="I99" s="204"/>
      <c r="J99" s="204"/>
      <c r="K99" s="204"/>
      <c r="L99" s="204"/>
      <c r="M99" s="205"/>
      <c r="N99" s="70" t="s">
        <v>89</v>
      </c>
      <c r="O99" s="71"/>
      <c r="P99" s="71"/>
      <c r="Q99" s="71"/>
      <c r="R99" s="71"/>
      <c r="S99" s="71"/>
      <c r="T99" s="71"/>
      <c r="U99" s="71"/>
      <c r="V99" s="71"/>
      <c r="W99" s="71"/>
      <c r="X99" s="71"/>
      <c r="Y99" s="71"/>
      <c r="Z99" s="71"/>
      <c r="AA99" s="72"/>
      <c r="AB99" s="49"/>
      <c r="AC99" s="50"/>
      <c r="AD99" s="50"/>
      <c r="AE99" s="50"/>
      <c r="AF99" s="50"/>
      <c r="AG99" s="50"/>
      <c r="AH99" s="50"/>
      <c r="AI99" s="50"/>
      <c r="AJ99" s="50"/>
      <c r="AK99" s="50"/>
      <c r="AL99" s="50"/>
      <c r="AM99" s="50"/>
      <c r="AN99" s="50"/>
      <c r="AO99" s="49"/>
      <c r="AP99" s="50"/>
      <c r="AQ99" s="50"/>
      <c r="AR99" s="50"/>
      <c r="AS99" s="50"/>
      <c r="AT99" s="50"/>
      <c r="AU99" s="50"/>
      <c r="AV99" s="50"/>
      <c r="AW99" s="50"/>
      <c r="AX99" s="50"/>
      <c r="AY99" s="50"/>
      <c r="AZ99" s="50"/>
      <c r="BA99" s="51"/>
      <c r="BB99" s="29" t="s">
        <v>274</v>
      </c>
      <c r="BE99" s="38"/>
      <c r="BF99" s="38" t="s">
        <v>667</v>
      </c>
    </row>
    <row r="100" spans="1:58" ht="21" customHeight="1">
      <c r="A100" s="206"/>
      <c r="B100" s="207"/>
      <c r="C100" s="207"/>
      <c r="D100" s="207"/>
      <c r="E100" s="207"/>
      <c r="F100" s="207"/>
      <c r="G100" s="207"/>
      <c r="H100" s="207"/>
      <c r="I100" s="207"/>
      <c r="J100" s="207"/>
      <c r="K100" s="207"/>
      <c r="L100" s="207"/>
      <c r="M100" s="208"/>
      <c r="N100" s="70" t="s">
        <v>559</v>
      </c>
      <c r="O100" s="71"/>
      <c r="P100" s="71"/>
      <c r="Q100" s="71"/>
      <c r="R100" s="71"/>
      <c r="S100" s="71"/>
      <c r="T100" s="71"/>
      <c r="U100" s="71"/>
      <c r="V100" s="71"/>
      <c r="W100" s="71"/>
      <c r="X100" s="71"/>
      <c r="Y100" s="71"/>
      <c r="Z100" s="71"/>
      <c r="AA100" s="72"/>
      <c r="AB100" s="64">
        <f>SUM(AB94:AN99)</f>
        <v>0</v>
      </c>
      <c r="AC100" s="65"/>
      <c r="AD100" s="65"/>
      <c r="AE100" s="65"/>
      <c r="AF100" s="65"/>
      <c r="AG100" s="65"/>
      <c r="AH100" s="65"/>
      <c r="AI100" s="65"/>
      <c r="AJ100" s="65"/>
      <c r="AK100" s="65"/>
      <c r="AL100" s="65"/>
      <c r="AM100" s="65"/>
      <c r="AN100" s="66"/>
      <c r="AO100" s="49"/>
      <c r="AP100" s="50"/>
      <c r="AQ100" s="50"/>
      <c r="AR100" s="50"/>
      <c r="AS100" s="50"/>
      <c r="AT100" s="50"/>
      <c r="AU100" s="50"/>
      <c r="AV100" s="50"/>
      <c r="AW100" s="50"/>
      <c r="AX100" s="50"/>
      <c r="AY100" s="50"/>
      <c r="AZ100" s="50"/>
      <c r="BA100" s="51"/>
      <c r="BB100" s="29" t="s">
        <v>275</v>
      </c>
      <c r="BE100" s="38"/>
      <c r="BF100" s="38" t="s">
        <v>559</v>
      </c>
    </row>
    <row r="101" spans="1:54" ht="21" customHeight="1">
      <c r="A101" s="200"/>
      <c r="B101" s="201"/>
      <c r="C101" s="201"/>
      <c r="D101" s="201"/>
      <c r="E101" s="201"/>
      <c r="F101" s="201"/>
      <c r="G101" s="201"/>
      <c r="H101" s="201"/>
      <c r="I101" s="201"/>
      <c r="J101" s="201"/>
      <c r="K101" s="201"/>
      <c r="L101" s="201"/>
      <c r="M101" s="202"/>
      <c r="N101" s="70" t="s">
        <v>549</v>
      </c>
      <c r="O101" s="71"/>
      <c r="P101" s="71"/>
      <c r="Q101" s="71"/>
      <c r="R101" s="71"/>
      <c r="S101" s="71"/>
      <c r="T101" s="71"/>
      <c r="U101" s="71"/>
      <c r="V101" s="71"/>
      <c r="W101" s="71"/>
      <c r="X101" s="71"/>
      <c r="Y101" s="71"/>
      <c r="Z101" s="71"/>
      <c r="AA101" s="72"/>
      <c r="AB101" s="49"/>
      <c r="AC101" s="50"/>
      <c r="AD101" s="50"/>
      <c r="AE101" s="50"/>
      <c r="AF101" s="50"/>
      <c r="AG101" s="50"/>
      <c r="AH101" s="50"/>
      <c r="AI101" s="50"/>
      <c r="AJ101" s="50"/>
      <c r="AK101" s="50"/>
      <c r="AL101" s="50"/>
      <c r="AM101" s="50"/>
      <c r="AN101" s="50"/>
      <c r="AO101" s="49"/>
      <c r="AP101" s="50"/>
      <c r="AQ101" s="50"/>
      <c r="AR101" s="50"/>
      <c r="AS101" s="50"/>
      <c r="AT101" s="50"/>
      <c r="AU101" s="50"/>
      <c r="AV101" s="50"/>
      <c r="AW101" s="50"/>
      <c r="AX101" s="50"/>
      <c r="AY101" s="50"/>
      <c r="AZ101" s="50"/>
      <c r="BA101" s="51"/>
      <c r="BB101" s="29" t="s">
        <v>276</v>
      </c>
    </row>
    <row r="102" spans="1:54" ht="21" customHeight="1">
      <c r="A102" s="203"/>
      <c r="B102" s="204"/>
      <c r="C102" s="204"/>
      <c r="D102" s="204"/>
      <c r="E102" s="204"/>
      <c r="F102" s="204"/>
      <c r="G102" s="204"/>
      <c r="H102" s="204"/>
      <c r="I102" s="204"/>
      <c r="J102" s="204"/>
      <c r="K102" s="204"/>
      <c r="L102" s="204"/>
      <c r="M102" s="205"/>
      <c r="N102" s="70" t="s">
        <v>550</v>
      </c>
      <c r="O102" s="71"/>
      <c r="P102" s="71"/>
      <c r="Q102" s="71"/>
      <c r="R102" s="71"/>
      <c r="S102" s="71"/>
      <c r="T102" s="71"/>
      <c r="U102" s="71"/>
      <c r="V102" s="71"/>
      <c r="W102" s="71"/>
      <c r="X102" s="71"/>
      <c r="Y102" s="71"/>
      <c r="Z102" s="71"/>
      <c r="AA102" s="72"/>
      <c r="AB102" s="49"/>
      <c r="AC102" s="50"/>
      <c r="AD102" s="50"/>
      <c r="AE102" s="50"/>
      <c r="AF102" s="50"/>
      <c r="AG102" s="50"/>
      <c r="AH102" s="50"/>
      <c r="AI102" s="50"/>
      <c r="AJ102" s="50"/>
      <c r="AK102" s="50"/>
      <c r="AL102" s="50"/>
      <c r="AM102" s="50"/>
      <c r="AN102" s="50"/>
      <c r="AO102" s="49"/>
      <c r="AP102" s="50"/>
      <c r="AQ102" s="50"/>
      <c r="AR102" s="50"/>
      <c r="AS102" s="50"/>
      <c r="AT102" s="50"/>
      <c r="AU102" s="50"/>
      <c r="AV102" s="50"/>
      <c r="AW102" s="50"/>
      <c r="AX102" s="50"/>
      <c r="AY102" s="50"/>
      <c r="AZ102" s="50"/>
      <c r="BA102" s="51"/>
      <c r="BB102" s="29" t="s">
        <v>277</v>
      </c>
    </row>
    <row r="103" spans="1:54" ht="21" customHeight="1">
      <c r="A103" s="203"/>
      <c r="B103" s="204"/>
      <c r="C103" s="204"/>
      <c r="D103" s="204"/>
      <c r="E103" s="204"/>
      <c r="F103" s="204"/>
      <c r="G103" s="204"/>
      <c r="H103" s="204"/>
      <c r="I103" s="204"/>
      <c r="J103" s="204"/>
      <c r="K103" s="204"/>
      <c r="L103" s="204"/>
      <c r="M103" s="205"/>
      <c r="N103" s="197" t="s">
        <v>87</v>
      </c>
      <c r="O103" s="198"/>
      <c r="P103" s="198"/>
      <c r="Q103" s="198"/>
      <c r="R103" s="198"/>
      <c r="S103" s="198"/>
      <c r="T103" s="198"/>
      <c r="U103" s="198"/>
      <c r="V103" s="198"/>
      <c r="W103" s="198"/>
      <c r="X103" s="198"/>
      <c r="Y103" s="198"/>
      <c r="Z103" s="198"/>
      <c r="AA103" s="199"/>
      <c r="AB103" s="49"/>
      <c r="AC103" s="50"/>
      <c r="AD103" s="50"/>
      <c r="AE103" s="50"/>
      <c r="AF103" s="50"/>
      <c r="AG103" s="50"/>
      <c r="AH103" s="50"/>
      <c r="AI103" s="50"/>
      <c r="AJ103" s="50"/>
      <c r="AK103" s="50"/>
      <c r="AL103" s="50"/>
      <c r="AM103" s="50"/>
      <c r="AN103" s="50"/>
      <c r="AO103" s="49"/>
      <c r="AP103" s="50"/>
      <c r="AQ103" s="50"/>
      <c r="AR103" s="50"/>
      <c r="AS103" s="50"/>
      <c r="AT103" s="50"/>
      <c r="AU103" s="50"/>
      <c r="AV103" s="50"/>
      <c r="AW103" s="50"/>
      <c r="AX103" s="50"/>
      <c r="AY103" s="50"/>
      <c r="AZ103" s="50"/>
      <c r="BA103" s="51"/>
      <c r="BB103" s="29" t="s">
        <v>278</v>
      </c>
    </row>
    <row r="104" spans="1:54" ht="21" customHeight="1">
      <c r="A104" s="203"/>
      <c r="B104" s="204"/>
      <c r="C104" s="204"/>
      <c r="D104" s="204"/>
      <c r="E104" s="204"/>
      <c r="F104" s="204"/>
      <c r="G104" s="204"/>
      <c r="H104" s="204"/>
      <c r="I104" s="204"/>
      <c r="J104" s="204"/>
      <c r="K104" s="204"/>
      <c r="L104" s="204"/>
      <c r="M104" s="205"/>
      <c r="N104" s="70" t="s">
        <v>551</v>
      </c>
      <c r="O104" s="71"/>
      <c r="P104" s="71"/>
      <c r="Q104" s="71"/>
      <c r="R104" s="71"/>
      <c r="S104" s="71"/>
      <c r="T104" s="71"/>
      <c r="U104" s="71"/>
      <c r="V104" s="71"/>
      <c r="W104" s="71"/>
      <c r="X104" s="71"/>
      <c r="Y104" s="71"/>
      <c r="Z104" s="71"/>
      <c r="AA104" s="72"/>
      <c r="AB104" s="49"/>
      <c r="AC104" s="50"/>
      <c r="AD104" s="50"/>
      <c r="AE104" s="50"/>
      <c r="AF104" s="50"/>
      <c r="AG104" s="50"/>
      <c r="AH104" s="50"/>
      <c r="AI104" s="50"/>
      <c r="AJ104" s="50"/>
      <c r="AK104" s="50"/>
      <c r="AL104" s="50"/>
      <c r="AM104" s="50"/>
      <c r="AN104" s="50"/>
      <c r="AO104" s="49"/>
      <c r="AP104" s="50"/>
      <c r="AQ104" s="50"/>
      <c r="AR104" s="50"/>
      <c r="AS104" s="50"/>
      <c r="AT104" s="50"/>
      <c r="AU104" s="50"/>
      <c r="AV104" s="50"/>
      <c r="AW104" s="50"/>
      <c r="AX104" s="50"/>
      <c r="AY104" s="50"/>
      <c r="AZ104" s="50"/>
      <c r="BA104" s="51"/>
      <c r="BB104" s="29" t="s">
        <v>279</v>
      </c>
    </row>
    <row r="105" spans="1:54" ht="21" customHeight="1">
      <c r="A105" s="203"/>
      <c r="B105" s="204"/>
      <c r="C105" s="204"/>
      <c r="D105" s="204"/>
      <c r="E105" s="204"/>
      <c r="F105" s="204"/>
      <c r="G105" s="204"/>
      <c r="H105" s="204"/>
      <c r="I105" s="204"/>
      <c r="J105" s="204"/>
      <c r="K105" s="204"/>
      <c r="L105" s="204"/>
      <c r="M105" s="205"/>
      <c r="N105" s="70" t="s">
        <v>88</v>
      </c>
      <c r="O105" s="71"/>
      <c r="P105" s="71"/>
      <c r="Q105" s="71"/>
      <c r="R105" s="71"/>
      <c r="S105" s="71"/>
      <c r="T105" s="71"/>
      <c r="U105" s="71"/>
      <c r="V105" s="71"/>
      <c r="W105" s="71"/>
      <c r="X105" s="71"/>
      <c r="Y105" s="71"/>
      <c r="Z105" s="71"/>
      <c r="AA105" s="72"/>
      <c r="AB105" s="49"/>
      <c r="AC105" s="50"/>
      <c r="AD105" s="50"/>
      <c r="AE105" s="50"/>
      <c r="AF105" s="50"/>
      <c r="AG105" s="50"/>
      <c r="AH105" s="50"/>
      <c r="AI105" s="50"/>
      <c r="AJ105" s="50"/>
      <c r="AK105" s="50"/>
      <c r="AL105" s="50"/>
      <c r="AM105" s="50"/>
      <c r="AN105" s="50"/>
      <c r="AO105" s="49"/>
      <c r="AP105" s="50"/>
      <c r="AQ105" s="50"/>
      <c r="AR105" s="50"/>
      <c r="AS105" s="50"/>
      <c r="AT105" s="50"/>
      <c r="AU105" s="50"/>
      <c r="AV105" s="50"/>
      <c r="AW105" s="50"/>
      <c r="AX105" s="50"/>
      <c r="AY105" s="50"/>
      <c r="AZ105" s="50"/>
      <c r="BA105" s="51"/>
      <c r="BB105" s="29" t="s">
        <v>280</v>
      </c>
    </row>
    <row r="106" spans="1:54" ht="21" customHeight="1">
      <c r="A106" s="203"/>
      <c r="B106" s="204"/>
      <c r="C106" s="204"/>
      <c r="D106" s="204"/>
      <c r="E106" s="204"/>
      <c r="F106" s="204"/>
      <c r="G106" s="204"/>
      <c r="H106" s="204"/>
      <c r="I106" s="204"/>
      <c r="J106" s="204"/>
      <c r="K106" s="204"/>
      <c r="L106" s="204"/>
      <c r="M106" s="205"/>
      <c r="N106" s="70" t="s">
        <v>89</v>
      </c>
      <c r="O106" s="71"/>
      <c r="P106" s="71"/>
      <c r="Q106" s="71"/>
      <c r="R106" s="71"/>
      <c r="S106" s="71"/>
      <c r="T106" s="71"/>
      <c r="U106" s="71"/>
      <c r="V106" s="71"/>
      <c r="W106" s="71"/>
      <c r="X106" s="71"/>
      <c r="Y106" s="71"/>
      <c r="Z106" s="71"/>
      <c r="AA106" s="72"/>
      <c r="AB106" s="49"/>
      <c r="AC106" s="50"/>
      <c r="AD106" s="50"/>
      <c r="AE106" s="50"/>
      <c r="AF106" s="50"/>
      <c r="AG106" s="50"/>
      <c r="AH106" s="50"/>
      <c r="AI106" s="50"/>
      <c r="AJ106" s="50"/>
      <c r="AK106" s="50"/>
      <c r="AL106" s="50"/>
      <c r="AM106" s="50"/>
      <c r="AN106" s="50"/>
      <c r="AO106" s="49"/>
      <c r="AP106" s="50"/>
      <c r="AQ106" s="50"/>
      <c r="AR106" s="50"/>
      <c r="AS106" s="50"/>
      <c r="AT106" s="50"/>
      <c r="AU106" s="50"/>
      <c r="AV106" s="50"/>
      <c r="AW106" s="50"/>
      <c r="AX106" s="50"/>
      <c r="AY106" s="50"/>
      <c r="AZ106" s="50"/>
      <c r="BA106" s="51"/>
      <c r="BB106" s="29" t="s">
        <v>281</v>
      </c>
    </row>
    <row r="107" spans="1:54" ht="21" customHeight="1">
      <c r="A107" s="206"/>
      <c r="B107" s="207"/>
      <c r="C107" s="207"/>
      <c r="D107" s="207"/>
      <c r="E107" s="207"/>
      <c r="F107" s="207"/>
      <c r="G107" s="207"/>
      <c r="H107" s="207"/>
      <c r="I107" s="207"/>
      <c r="J107" s="207"/>
      <c r="K107" s="207"/>
      <c r="L107" s="207"/>
      <c r="M107" s="208"/>
      <c r="N107" s="70" t="s">
        <v>559</v>
      </c>
      <c r="O107" s="71"/>
      <c r="P107" s="71"/>
      <c r="Q107" s="71"/>
      <c r="R107" s="71"/>
      <c r="S107" s="71"/>
      <c r="T107" s="71"/>
      <c r="U107" s="71"/>
      <c r="V107" s="71"/>
      <c r="W107" s="71"/>
      <c r="X107" s="71"/>
      <c r="Y107" s="71"/>
      <c r="Z107" s="71"/>
      <c r="AA107" s="72"/>
      <c r="AB107" s="64">
        <f>SUM(AB101:AN106)</f>
        <v>0</v>
      </c>
      <c r="AC107" s="65"/>
      <c r="AD107" s="65"/>
      <c r="AE107" s="65"/>
      <c r="AF107" s="65"/>
      <c r="AG107" s="65"/>
      <c r="AH107" s="65"/>
      <c r="AI107" s="65"/>
      <c r="AJ107" s="65"/>
      <c r="AK107" s="65"/>
      <c r="AL107" s="65"/>
      <c r="AM107" s="65"/>
      <c r="AN107" s="66"/>
      <c r="AO107" s="49"/>
      <c r="AP107" s="50"/>
      <c r="AQ107" s="50"/>
      <c r="AR107" s="50"/>
      <c r="AS107" s="50"/>
      <c r="AT107" s="50"/>
      <c r="AU107" s="50"/>
      <c r="AV107" s="50"/>
      <c r="AW107" s="50"/>
      <c r="AX107" s="50"/>
      <c r="AY107" s="50"/>
      <c r="AZ107" s="50"/>
      <c r="BA107" s="51"/>
      <c r="BB107" s="29" t="s">
        <v>282</v>
      </c>
    </row>
    <row r="108" spans="1:54" ht="21" customHeight="1">
      <c r="A108" s="189" t="s">
        <v>453</v>
      </c>
      <c r="B108" s="190"/>
      <c r="C108" s="190"/>
      <c r="D108" s="190"/>
      <c r="E108" s="190"/>
      <c r="F108" s="190"/>
      <c r="G108" s="190"/>
      <c r="H108" s="190"/>
      <c r="I108" s="190"/>
      <c r="J108" s="190"/>
      <c r="K108" s="190"/>
      <c r="L108" s="190"/>
      <c r="M108" s="190"/>
      <c r="N108" s="70" t="s">
        <v>549</v>
      </c>
      <c r="O108" s="71"/>
      <c r="P108" s="71"/>
      <c r="Q108" s="71"/>
      <c r="R108" s="71"/>
      <c r="S108" s="71"/>
      <c r="T108" s="71"/>
      <c r="U108" s="71"/>
      <c r="V108" s="71"/>
      <c r="W108" s="71"/>
      <c r="X108" s="71"/>
      <c r="Y108" s="71"/>
      <c r="Z108" s="71"/>
      <c r="AA108" s="72"/>
      <c r="AB108" s="64">
        <f aca="true" t="shared" si="0" ref="AB108:AB113">SUM(AB94,AB101)</f>
        <v>0</v>
      </c>
      <c r="AC108" s="65"/>
      <c r="AD108" s="65"/>
      <c r="AE108" s="65"/>
      <c r="AF108" s="65"/>
      <c r="AG108" s="65"/>
      <c r="AH108" s="65"/>
      <c r="AI108" s="65"/>
      <c r="AJ108" s="65"/>
      <c r="AK108" s="65"/>
      <c r="AL108" s="65"/>
      <c r="AM108" s="65"/>
      <c r="AN108" s="66"/>
      <c r="AO108" s="49"/>
      <c r="AP108" s="50"/>
      <c r="AQ108" s="50"/>
      <c r="AR108" s="50"/>
      <c r="AS108" s="50"/>
      <c r="AT108" s="50"/>
      <c r="AU108" s="50"/>
      <c r="AV108" s="50"/>
      <c r="AW108" s="50"/>
      <c r="AX108" s="50"/>
      <c r="AY108" s="50"/>
      <c r="AZ108" s="50"/>
      <c r="BA108" s="51"/>
      <c r="BB108" s="29" t="s">
        <v>283</v>
      </c>
    </row>
    <row r="109" spans="1:54" ht="21" customHeight="1">
      <c r="A109" s="211"/>
      <c r="B109" s="212"/>
      <c r="C109" s="212"/>
      <c r="D109" s="212"/>
      <c r="E109" s="212"/>
      <c r="F109" s="212"/>
      <c r="G109" s="212"/>
      <c r="H109" s="212"/>
      <c r="I109" s="212"/>
      <c r="J109" s="212"/>
      <c r="K109" s="212"/>
      <c r="L109" s="212"/>
      <c r="M109" s="212"/>
      <c r="N109" s="70" t="s">
        <v>550</v>
      </c>
      <c r="O109" s="71"/>
      <c r="P109" s="71"/>
      <c r="Q109" s="71"/>
      <c r="R109" s="71"/>
      <c r="S109" s="71"/>
      <c r="T109" s="71"/>
      <c r="U109" s="71"/>
      <c r="V109" s="71"/>
      <c r="W109" s="71"/>
      <c r="X109" s="71"/>
      <c r="Y109" s="71"/>
      <c r="Z109" s="71"/>
      <c r="AA109" s="72"/>
      <c r="AB109" s="64">
        <f t="shared" si="0"/>
        <v>0</v>
      </c>
      <c r="AC109" s="65"/>
      <c r="AD109" s="65"/>
      <c r="AE109" s="65"/>
      <c r="AF109" s="65"/>
      <c r="AG109" s="65"/>
      <c r="AH109" s="65"/>
      <c r="AI109" s="65"/>
      <c r="AJ109" s="65"/>
      <c r="AK109" s="65"/>
      <c r="AL109" s="65"/>
      <c r="AM109" s="65"/>
      <c r="AN109" s="66"/>
      <c r="AO109" s="49"/>
      <c r="AP109" s="50"/>
      <c r="AQ109" s="50"/>
      <c r="AR109" s="50"/>
      <c r="AS109" s="50"/>
      <c r="AT109" s="50"/>
      <c r="AU109" s="50"/>
      <c r="AV109" s="50"/>
      <c r="AW109" s="50"/>
      <c r="AX109" s="50"/>
      <c r="AY109" s="50"/>
      <c r="AZ109" s="50"/>
      <c r="BA109" s="51"/>
      <c r="BB109" s="29" t="s">
        <v>284</v>
      </c>
    </row>
    <row r="110" spans="1:54" ht="21" customHeight="1">
      <c r="A110" s="211"/>
      <c r="B110" s="212"/>
      <c r="C110" s="212"/>
      <c r="D110" s="212"/>
      <c r="E110" s="212"/>
      <c r="F110" s="212"/>
      <c r="G110" s="212"/>
      <c r="H110" s="212"/>
      <c r="I110" s="212"/>
      <c r="J110" s="212"/>
      <c r="K110" s="212"/>
      <c r="L110" s="212"/>
      <c r="M110" s="212"/>
      <c r="N110" s="197" t="s">
        <v>87</v>
      </c>
      <c r="O110" s="198"/>
      <c r="P110" s="198"/>
      <c r="Q110" s="198"/>
      <c r="R110" s="198"/>
      <c r="S110" s="198"/>
      <c r="T110" s="198"/>
      <c r="U110" s="198"/>
      <c r="V110" s="198"/>
      <c r="W110" s="198"/>
      <c r="X110" s="198"/>
      <c r="Y110" s="198"/>
      <c r="Z110" s="198"/>
      <c r="AA110" s="199"/>
      <c r="AB110" s="64">
        <f t="shared" si="0"/>
        <v>0</v>
      </c>
      <c r="AC110" s="65"/>
      <c r="AD110" s="65"/>
      <c r="AE110" s="65"/>
      <c r="AF110" s="65"/>
      <c r="AG110" s="65"/>
      <c r="AH110" s="65"/>
      <c r="AI110" s="65"/>
      <c r="AJ110" s="65"/>
      <c r="AK110" s="65"/>
      <c r="AL110" s="65"/>
      <c r="AM110" s="65"/>
      <c r="AN110" s="66"/>
      <c r="AO110" s="49"/>
      <c r="AP110" s="50"/>
      <c r="AQ110" s="50"/>
      <c r="AR110" s="50"/>
      <c r="AS110" s="50"/>
      <c r="AT110" s="50"/>
      <c r="AU110" s="50"/>
      <c r="AV110" s="50"/>
      <c r="AW110" s="50"/>
      <c r="AX110" s="50"/>
      <c r="AY110" s="50"/>
      <c r="AZ110" s="50"/>
      <c r="BA110" s="51"/>
      <c r="BB110" s="29" t="s">
        <v>285</v>
      </c>
    </row>
    <row r="111" spans="1:54" ht="21" customHeight="1">
      <c r="A111" s="211"/>
      <c r="B111" s="212"/>
      <c r="C111" s="212"/>
      <c r="D111" s="212"/>
      <c r="E111" s="212"/>
      <c r="F111" s="212"/>
      <c r="G111" s="212"/>
      <c r="H111" s="212"/>
      <c r="I111" s="212"/>
      <c r="J111" s="212"/>
      <c r="K111" s="212"/>
      <c r="L111" s="212"/>
      <c r="M111" s="212"/>
      <c r="N111" s="70" t="s">
        <v>551</v>
      </c>
      <c r="O111" s="71"/>
      <c r="P111" s="71"/>
      <c r="Q111" s="71"/>
      <c r="R111" s="71"/>
      <c r="S111" s="71"/>
      <c r="T111" s="71"/>
      <c r="U111" s="71"/>
      <c r="V111" s="71"/>
      <c r="W111" s="71"/>
      <c r="X111" s="71"/>
      <c r="Y111" s="71"/>
      <c r="Z111" s="71"/>
      <c r="AA111" s="72"/>
      <c r="AB111" s="64">
        <f t="shared" si="0"/>
        <v>0</v>
      </c>
      <c r="AC111" s="65"/>
      <c r="AD111" s="65"/>
      <c r="AE111" s="65"/>
      <c r="AF111" s="65"/>
      <c r="AG111" s="65"/>
      <c r="AH111" s="65"/>
      <c r="AI111" s="65"/>
      <c r="AJ111" s="65"/>
      <c r="AK111" s="65"/>
      <c r="AL111" s="65"/>
      <c r="AM111" s="65"/>
      <c r="AN111" s="66"/>
      <c r="AO111" s="49"/>
      <c r="AP111" s="50"/>
      <c r="AQ111" s="50"/>
      <c r="AR111" s="50"/>
      <c r="AS111" s="50"/>
      <c r="AT111" s="50"/>
      <c r="AU111" s="50"/>
      <c r="AV111" s="50"/>
      <c r="AW111" s="50"/>
      <c r="AX111" s="50"/>
      <c r="AY111" s="50"/>
      <c r="AZ111" s="50"/>
      <c r="BA111" s="51"/>
      <c r="BB111" s="29" t="s">
        <v>286</v>
      </c>
    </row>
    <row r="112" spans="1:54" ht="21" customHeight="1">
      <c r="A112" s="211"/>
      <c r="B112" s="212"/>
      <c r="C112" s="212"/>
      <c r="D112" s="212"/>
      <c r="E112" s="212"/>
      <c r="F112" s="212"/>
      <c r="G112" s="212"/>
      <c r="H112" s="212"/>
      <c r="I112" s="212"/>
      <c r="J112" s="212"/>
      <c r="K112" s="212"/>
      <c r="L112" s="212"/>
      <c r="M112" s="212"/>
      <c r="N112" s="70" t="s">
        <v>88</v>
      </c>
      <c r="O112" s="71"/>
      <c r="P112" s="71"/>
      <c r="Q112" s="71"/>
      <c r="R112" s="71"/>
      <c r="S112" s="71"/>
      <c r="T112" s="71"/>
      <c r="U112" s="71"/>
      <c r="V112" s="71"/>
      <c r="W112" s="71"/>
      <c r="X112" s="71"/>
      <c r="Y112" s="71"/>
      <c r="Z112" s="71"/>
      <c r="AA112" s="72"/>
      <c r="AB112" s="64">
        <f t="shared" si="0"/>
        <v>0</v>
      </c>
      <c r="AC112" s="65"/>
      <c r="AD112" s="65"/>
      <c r="AE112" s="65"/>
      <c r="AF112" s="65"/>
      <c r="AG112" s="65"/>
      <c r="AH112" s="65"/>
      <c r="AI112" s="65"/>
      <c r="AJ112" s="65"/>
      <c r="AK112" s="65"/>
      <c r="AL112" s="65"/>
      <c r="AM112" s="65"/>
      <c r="AN112" s="66"/>
      <c r="AO112" s="49"/>
      <c r="AP112" s="50"/>
      <c r="AQ112" s="50"/>
      <c r="AR112" s="50"/>
      <c r="AS112" s="50"/>
      <c r="AT112" s="50"/>
      <c r="AU112" s="50"/>
      <c r="AV112" s="50"/>
      <c r="AW112" s="50"/>
      <c r="AX112" s="50"/>
      <c r="AY112" s="50"/>
      <c r="AZ112" s="50"/>
      <c r="BA112" s="51"/>
      <c r="BB112" s="29" t="s">
        <v>287</v>
      </c>
    </row>
    <row r="113" spans="1:54" ht="21" customHeight="1">
      <c r="A113" s="308"/>
      <c r="B113" s="309"/>
      <c r="C113" s="309"/>
      <c r="D113" s="309"/>
      <c r="E113" s="309"/>
      <c r="F113" s="309"/>
      <c r="G113" s="309"/>
      <c r="H113" s="309"/>
      <c r="I113" s="309"/>
      <c r="J113" s="309"/>
      <c r="K113" s="309"/>
      <c r="L113" s="309"/>
      <c r="M113" s="309"/>
      <c r="N113" s="70" t="s">
        <v>89</v>
      </c>
      <c r="O113" s="71"/>
      <c r="P113" s="71"/>
      <c r="Q113" s="71"/>
      <c r="R113" s="71"/>
      <c r="S113" s="71"/>
      <c r="T113" s="71"/>
      <c r="U113" s="71"/>
      <c r="V113" s="71"/>
      <c r="W113" s="71"/>
      <c r="X113" s="71"/>
      <c r="Y113" s="71"/>
      <c r="Z113" s="71"/>
      <c r="AA113" s="72"/>
      <c r="AB113" s="64">
        <f t="shared" si="0"/>
        <v>0</v>
      </c>
      <c r="AC113" s="65"/>
      <c r="AD113" s="65"/>
      <c r="AE113" s="65"/>
      <c r="AF113" s="65"/>
      <c r="AG113" s="65"/>
      <c r="AH113" s="65"/>
      <c r="AI113" s="65"/>
      <c r="AJ113" s="65"/>
      <c r="AK113" s="65"/>
      <c r="AL113" s="65"/>
      <c r="AM113" s="65"/>
      <c r="AN113" s="66"/>
      <c r="AO113" s="49"/>
      <c r="AP113" s="50"/>
      <c r="AQ113" s="50"/>
      <c r="AR113" s="50"/>
      <c r="AS113" s="50"/>
      <c r="AT113" s="50"/>
      <c r="AU113" s="50"/>
      <c r="AV113" s="50"/>
      <c r="AW113" s="50"/>
      <c r="AX113" s="50"/>
      <c r="AY113" s="50"/>
      <c r="AZ113" s="50"/>
      <c r="BA113" s="51"/>
      <c r="BB113" s="29" t="s">
        <v>288</v>
      </c>
    </row>
    <row r="114" spans="1:54" ht="21" customHeight="1">
      <c r="A114" s="99" t="s">
        <v>556</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1"/>
      <c r="AB114" s="64">
        <f>SUM(AB108:AN113)</f>
        <v>0</v>
      </c>
      <c r="AC114" s="65"/>
      <c r="AD114" s="65"/>
      <c r="AE114" s="65"/>
      <c r="AF114" s="65"/>
      <c r="AG114" s="65"/>
      <c r="AH114" s="65"/>
      <c r="AI114" s="65"/>
      <c r="AJ114" s="65"/>
      <c r="AK114" s="65"/>
      <c r="AL114" s="65"/>
      <c r="AM114" s="65"/>
      <c r="AN114" s="66"/>
      <c r="AO114" s="64">
        <f>IF(AB114=0,"",AG191)</f>
      </c>
      <c r="AP114" s="65"/>
      <c r="AQ114" s="65"/>
      <c r="AR114" s="65"/>
      <c r="AS114" s="65"/>
      <c r="AT114" s="65"/>
      <c r="AU114" s="65"/>
      <c r="AV114" s="65"/>
      <c r="AW114" s="65"/>
      <c r="AX114" s="65"/>
      <c r="AY114" s="65"/>
      <c r="AZ114" s="65"/>
      <c r="BA114" s="66"/>
      <c r="BB114" s="29" t="s">
        <v>289</v>
      </c>
    </row>
    <row r="115" spans="1:54" ht="49.5" customHeight="1">
      <c r="A115" s="109" t="s">
        <v>468</v>
      </c>
      <c r="B115" s="109"/>
      <c r="C115" s="109"/>
      <c r="D115" s="109"/>
      <c r="E115" s="109"/>
      <c r="F115" s="109"/>
      <c r="G115" s="109"/>
      <c r="H115" s="109"/>
      <c r="I115" s="109"/>
      <c r="J115" s="109"/>
      <c r="K115" s="109"/>
      <c r="L115" s="109"/>
      <c r="M115" s="10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29" t="s">
        <v>290</v>
      </c>
    </row>
    <row r="116" ht="21" customHeight="1"/>
    <row r="117" ht="21" customHeight="1">
      <c r="A117" s="3" t="s">
        <v>557</v>
      </c>
    </row>
    <row r="118" spans="1:55" ht="21" customHeight="1">
      <c r="A118" s="162" t="s">
        <v>444</v>
      </c>
      <c r="B118" s="162"/>
      <c r="C118" s="162"/>
      <c r="D118" s="162"/>
      <c r="E118" s="162"/>
      <c r="F118" s="162"/>
      <c r="G118" s="162"/>
      <c r="H118" s="162"/>
      <c r="I118" s="162"/>
      <c r="J118" s="162"/>
      <c r="K118" s="162"/>
      <c r="L118" s="162"/>
      <c r="M118" s="162"/>
      <c r="N118" s="162" t="s">
        <v>467</v>
      </c>
      <c r="O118" s="162"/>
      <c r="P118" s="162"/>
      <c r="Q118" s="162"/>
      <c r="R118" s="162"/>
      <c r="S118" s="162"/>
      <c r="T118" s="162"/>
      <c r="U118" s="162"/>
      <c r="V118" s="162"/>
      <c r="W118" s="162"/>
      <c r="X118" s="162"/>
      <c r="Y118" s="162"/>
      <c r="Z118" s="162"/>
      <c r="AA118" s="162"/>
      <c r="AB118" s="162"/>
      <c r="AC118" s="162"/>
      <c r="AD118" s="162"/>
      <c r="AE118" s="162"/>
      <c r="AF118" s="162"/>
      <c r="AG118" s="162"/>
      <c r="AH118" s="162" t="s">
        <v>454</v>
      </c>
      <c r="AI118" s="162"/>
      <c r="AJ118" s="162"/>
      <c r="AK118" s="162"/>
      <c r="AL118" s="162"/>
      <c r="AM118" s="162"/>
      <c r="AN118" s="162"/>
      <c r="AO118" s="162"/>
      <c r="AP118" s="162"/>
      <c r="AQ118" s="162"/>
      <c r="AR118" s="162"/>
      <c r="AS118" s="162"/>
      <c r="AT118" s="162"/>
      <c r="AU118" s="162"/>
      <c r="AV118" s="162"/>
      <c r="AW118" s="162"/>
      <c r="AX118" s="162"/>
      <c r="AY118" s="162"/>
      <c r="AZ118" s="162"/>
      <c r="BA118" s="162"/>
      <c r="BB118" s="31"/>
      <c r="BC118" s="7"/>
    </row>
    <row r="119" spans="1:55" ht="21" customHeight="1">
      <c r="A119" s="275"/>
      <c r="B119" s="275"/>
      <c r="C119" s="275"/>
      <c r="D119" s="275"/>
      <c r="E119" s="275"/>
      <c r="F119" s="275"/>
      <c r="G119" s="275"/>
      <c r="H119" s="275"/>
      <c r="I119" s="275"/>
      <c r="J119" s="275"/>
      <c r="K119" s="275"/>
      <c r="L119" s="275"/>
      <c r="M119" s="275"/>
      <c r="N119" s="102"/>
      <c r="O119" s="103"/>
      <c r="P119" s="103"/>
      <c r="Q119" s="103"/>
      <c r="R119" s="103"/>
      <c r="S119" s="103"/>
      <c r="T119" s="103"/>
      <c r="U119" s="103"/>
      <c r="V119" s="103"/>
      <c r="W119" s="103"/>
      <c r="X119" s="103"/>
      <c r="Y119" s="103"/>
      <c r="Z119" s="103"/>
      <c r="AA119" s="103"/>
      <c r="AB119" s="103"/>
      <c r="AC119" s="103"/>
      <c r="AD119" s="103"/>
      <c r="AE119" s="103"/>
      <c r="AF119" s="103"/>
      <c r="AG119" s="104"/>
      <c r="AH119" s="102"/>
      <c r="AI119" s="103"/>
      <c r="AJ119" s="103"/>
      <c r="AK119" s="103"/>
      <c r="AL119" s="103"/>
      <c r="AM119" s="103"/>
      <c r="AN119" s="103"/>
      <c r="AO119" s="103"/>
      <c r="AP119" s="103"/>
      <c r="AQ119" s="103"/>
      <c r="AR119" s="103"/>
      <c r="AS119" s="103"/>
      <c r="AT119" s="103"/>
      <c r="AU119" s="103"/>
      <c r="AV119" s="103"/>
      <c r="AW119" s="103"/>
      <c r="AX119" s="103"/>
      <c r="AY119" s="103"/>
      <c r="AZ119" s="103"/>
      <c r="BA119" s="104"/>
      <c r="BB119" s="31" t="s">
        <v>291</v>
      </c>
      <c r="BC119" s="7"/>
    </row>
    <row r="120" spans="1:55" ht="21" customHeight="1">
      <c r="A120" s="275"/>
      <c r="B120" s="275"/>
      <c r="C120" s="275"/>
      <c r="D120" s="275"/>
      <c r="E120" s="275"/>
      <c r="F120" s="275"/>
      <c r="G120" s="275"/>
      <c r="H120" s="275"/>
      <c r="I120" s="275"/>
      <c r="J120" s="275"/>
      <c r="K120" s="275"/>
      <c r="L120" s="275"/>
      <c r="M120" s="275"/>
      <c r="N120" s="102"/>
      <c r="O120" s="103"/>
      <c r="P120" s="103"/>
      <c r="Q120" s="103"/>
      <c r="R120" s="103"/>
      <c r="S120" s="103"/>
      <c r="T120" s="103"/>
      <c r="U120" s="103"/>
      <c r="V120" s="103"/>
      <c r="W120" s="103"/>
      <c r="X120" s="103"/>
      <c r="Y120" s="103"/>
      <c r="Z120" s="103"/>
      <c r="AA120" s="103"/>
      <c r="AB120" s="103"/>
      <c r="AC120" s="103"/>
      <c r="AD120" s="103"/>
      <c r="AE120" s="103"/>
      <c r="AF120" s="103"/>
      <c r="AG120" s="104"/>
      <c r="AH120" s="102"/>
      <c r="AI120" s="103"/>
      <c r="AJ120" s="103"/>
      <c r="AK120" s="103"/>
      <c r="AL120" s="103"/>
      <c r="AM120" s="103"/>
      <c r="AN120" s="103"/>
      <c r="AO120" s="103"/>
      <c r="AP120" s="103"/>
      <c r="AQ120" s="103"/>
      <c r="AR120" s="103"/>
      <c r="AS120" s="103"/>
      <c r="AT120" s="103"/>
      <c r="AU120" s="103"/>
      <c r="AV120" s="103"/>
      <c r="AW120" s="103"/>
      <c r="AX120" s="103"/>
      <c r="AY120" s="103"/>
      <c r="AZ120" s="103"/>
      <c r="BA120" s="104"/>
      <c r="BB120" s="31" t="s">
        <v>292</v>
      </c>
      <c r="BC120" s="7"/>
    </row>
    <row r="121" spans="1:55" ht="21" customHeight="1">
      <c r="A121" s="162" t="s">
        <v>453</v>
      </c>
      <c r="B121" s="162"/>
      <c r="C121" s="162"/>
      <c r="D121" s="162"/>
      <c r="E121" s="162"/>
      <c r="F121" s="162"/>
      <c r="G121" s="162"/>
      <c r="H121" s="162"/>
      <c r="I121" s="162"/>
      <c r="J121" s="162"/>
      <c r="K121" s="162"/>
      <c r="L121" s="162"/>
      <c r="M121" s="162"/>
      <c r="N121" s="163">
        <f>SUM(N119:X120)</f>
        <v>0</v>
      </c>
      <c r="O121" s="164"/>
      <c r="P121" s="164"/>
      <c r="Q121" s="164"/>
      <c r="R121" s="164"/>
      <c r="S121" s="164"/>
      <c r="T121" s="164"/>
      <c r="U121" s="164"/>
      <c r="V121" s="164"/>
      <c r="W121" s="164"/>
      <c r="X121" s="164"/>
      <c r="Y121" s="164"/>
      <c r="Z121" s="164"/>
      <c r="AA121" s="164"/>
      <c r="AB121" s="164"/>
      <c r="AC121" s="164"/>
      <c r="AD121" s="164"/>
      <c r="AE121" s="164"/>
      <c r="AF121" s="164"/>
      <c r="AG121" s="165"/>
      <c r="AH121" s="163">
        <f>IF(N121=0,"",AG193)</f>
      </c>
      <c r="AI121" s="164"/>
      <c r="AJ121" s="164"/>
      <c r="AK121" s="164"/>
      <c r="AL121" s="164"/>
      <c r="AM121" s="164"/>
      <c r="AN121" s="164"/>
      <c r="AO121" s="164"/>
      <c r="AP121" s="164"/>
      <c r="AQ121" s="164"/>
      <c r="AR121" s="164"/>
      <c r="AS121" s="164"/>
      <c r="AT121" s="164"/>
      <c r="AU121" s="164"/>
      <c r="AV121" s="164"/>
      <c r="AW121" s="164"/>
      <c r="AX121" s="164"/>
      <c r="AY121" s="164"/>
      <c r="AZ121" s="164"/>
      <c r="BA121" s="165"/>
      <c r="BB121" s="31" t="s">
        <v>293</v>
      </c>
      <c r="BC121" s="7"/>
    </row>
    <row r="122" spans="1:54" ht="36" customHeight="1">
      <c r="A122" s="92" t="s">
        <v>469</v>
      </c>
      <c r="B122" s="93"/>
      <c r="C122" s="93"/>
      <c r="D122" s="93"/>
      <c r="E122" s="93"/>
      <c r="F122" s="93"/>
      <c r="G122" s="93"/>
      <c r="H122" s="93"/>
      <c r="I122" s="93"/>
      <c r="J122" s="93"/>
      <c r="K122" s="93"/>
      <c r="L122" s="93"/>
      <c r="M122" s="94"/>
      <c r="N122" s="154"/>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6"/>
      <c r="BB122" s="29" t="s">
        <v>294</v>
      </c>
    </row>
    <row r="123" ht="21" customHeight="1"/>
    <row r="124" ht="21" customHeight="1">
      <c r="A124" s="3" t="s">
        <v>558</v>
      </c>
    </row>
    <row r="125" spans="1:53" ht="21" customHeight="1">
      <c r="A125" s="52" t="s">
        <v>444</v>
      </c>
      <c r="B125" s="53"/>
      <c r="C125" s="53"/>
      <c r="D125" s="53"/>
      <c r="E125" s="53"/>
      <c r="F125" s="53"/>
      <c r="G125" s="53"/>
      <c r="H125" s="53"/>
      <c r="I125" s="53"/>
      <c r="J125" s="53"/>
      <c r="K125" s="53"/>
      <c r="L125" s="53"/>
      <c r="M125" s="54"/>
      <c r="N125" s="99" t="s">
        <v>465</v>
      </c>
      <c r="O125" s="100"/>
      <c r="P125" s="100"/>
      <c r="Q125" s="100"/>
      <c r="R125" s="100"/>
      <c r="S125" s="100"/>
      <c r="T125" s="100"/>
      <c r="U125" s="100"/>
      <c r="V125" s="100"/>
      <c r="W125" s="100"/>
      <c r="X125" s="100"/>
      <c r="Y125" s="100"/>
      <c r="Z125" s="100"/>
      <c r="AA125" s="101"/>
      <c r="AB125" s="158" t="s">
        <v>466</v>
      </c>
      <c r="AC125" s="159"/>
      <c r="AD125" s="159"/>
      <c r="AE125" s="159"/>
      <c r="AF125" s="159"/>
      <c r="AG125" s="159"/>
      <c r="AH125" s="159"/>
      <c r="AI125" s="159"/>
      <c r="AJ125" s="159"/>
      <c r="AK125" s="159"/>
      <c r="AL125" s="159"/>
      <c r="AM125" s="159"/>
      <c r="AN125" s="160"/>
      <c r="AO125" s="55" t="s">
        <v>454</v>
      </c>
      <c r="AP125" s="56"/>
      <c r="AQ125" s="56"/>
      <c r="AR125" s="56"/>
      <c r="AS125" s="56"/>
      <c r="AT125" s="56"/>
      <c r="AU125" s="56"/>
      <c r="AV125" s="56"/>
      <c r="AW125" s="56"/>
      <c r="AX125" s="56"/>
      <c r="AY125" s="56"/>
      <c r="AZ125" s="56"/>
      <c r="BA125" s="57"/>
    </row>
    <row r="126" spans="1:58" ht="21" customHeight="1">
      <c r="A126" s="200"/>
      <c r="B126" s="201"/>
      <c r="C126" s="201"/>
      <c r="D126" s="201"/>
      <c r="E126" s="201"/>
      <c r="F126" s="201"/>
      <c r="G126" s="201"/>
      <c r="H126" s="201"/>
      <c r="I126" s="201"/>
      <c r="J126" s="201"/>
      <c r="K126" s="201"/>
      <c r="L126" s="201"/>
      <c r="M126" s="202"/>
      <c r="N126" s="70" t="s">
        <v>552</v>
      </c>
      <c r="O126" s="71"/>
      <c r="P126" s="71"/>
      <c r="Q126" s="71"/>
      <c r="R126" s="71"/>
      <c r="S126" s="71"/>
      <c r="T126" s="71"/>
      <c r="U126" s="71"/>
      <c r="V126" s="71"/>
      <c r="W126" s="71"/>
      <c r="X126" s="71"/>
      <c r="Y126" s="71"/>
      <c r="Z126" s="71"/>
      <c r="AA126" s="72"/>
      <c r="AB126" s="49"/>
      <c r="AC126" s="50"/>
      <c r="AD126" s="50"/>
      <c r="AE126" s="50"/>
      <c r="AF126" s="50"/>
      <c r="AG126" s="50"/>
      <c r="AH126" s="50"/>
      <c r="AI126" s="50"/>
      <c r="AJ126" s="50"/>
      <c r="AK126" s="50"/>
      <c r="AL126" s="50"/>
      <c r="AM126" s="50"/>
      <c r="AN126" s="50"/>
      <c r="AO126" s="49"/>
      <c r="AP126" s="50"/>
      <c r="AQ126" s="50"/>
      <c r="AR126" s="50"/>
      <c r="AS126" s="50"/>
      <c r="AT126" s="50"/>
      <c r="AU126" s="50"/>
      <c r="AV126" s="50"/>
      <c r="AW126" s="50"/>
      <c r="AX126" s="50"/>
      <c r="AY126" s="50"/>
      <c r="AZ126" s="50"/>
      <c r="BA126" s="51"/>
      <c r="BB126" s="29" t="s">
        <v>295</v>
      </c>
      <c r="BF126" s="3" t="s">
        <v>552</v>
      </c>
    </row>
    <row r="127" spans="1:58" ht="21" customHeight="1">
      <c r="A127" s="203"/>
      <c r="B127" s="204"/>
      <c r="C127" s="204"/>
      <c r="D127" s="204"/>
      <c r="E127" s="204"/>
      <c r="F127" s="204"/>
      <c r="G127" s="204"/>
      <c r="H127" s="204"/>
      <c r="I127" s="204"/>
      <c r="J127" s="204"/>
      <c r="K127" s="204"/>
      <c r="L127" s="204"/>
      <c r="M127" s="205"/>
      <c r="N127" s="70" t="s">
        <v>553</v>
      </c>
      <c r="O127" s="71"/>
      <c r="P127" s="71"/>
      <c r="Q127" s="71"/>
      <c r="R127" s="71"/>
      <c r="S127" s="71"/>
      <c r="T127" s="71"/>
      <c r="U127" s="71"/>
      <c r="V127" s="71"/>
      <c r="W127" s="71"/>
      <c r="X127" s="71"/>
      <c r="Y127" s="71"/>
      <c r="Z127" s="71"/>
      <c r="AA127" s="72"/>
      <c r="AB127" s="49"/>
      <c r="AC127" s="50"/>
      <c r="AD127" s="50"/>
      <c r="AE127" s="50"/>
      <c r="AF127" s="50"/>
      <c r="AG127" s="50"/>
      <c r="AH127" s="50"/>
      <c r="AI127" s="50"/>
      <c r="AJ127" s="50"/>
      <c r="AK127" s="50"/>
      <c r="AL127" s="50"/>
      <c r="AM127" s="50"/>
      <c r="AN127" s="50"/>
      <c r="AO127" s="49"/>
      <c r="AP127" s="50"/>
      <c r="AQ127" s="50"/>
      <c r="AR127" s="50"/>
      <c r="AS127" s="50"/>
      <c r="AT127" s="50"/>
      <c r="AU127" s="50"/>
      <c r="AV127" s="50"/>
      <c r="AW127" s="50"/>
      <c r="AX127" s="50"/>
      <c r="AY127" s="50"/>
      <c r="AZ127" s="50"/>
      <c r="BA127" s="51"/>
      <c r="BB127" s="29" t="s">
        <v>296</v>
      </c>
      <c r="BF127" s="3" t="s">
        <v>553</v>
      </c>
    </row>
    <row r="128" spans="1:58" ht="21" customHeight="1">
      <c r="A128" s="203"/>
      <c r="B128" s="204"/>
      <c r="C128" s="204"/>
      <c r="D128" s="204"/>
      <c r="E128" s="204"/>
      <c r="F128" s="204"/>
      <c r="G128" s="204"/>
      <c r="H128" s="204"/>
      <c r="I128" s="204"/>
      <c r="J128" s="204"/>
      <c r="K128" s="204"/>
      <c r="L128" s="204"/>
      <c r="M128" s="205"/>
      <c r="N128" s="70" t="s">
        <v>554</v>
      </c>
      <c r="O128" s="71"/>
      <c r="P128" s="71"/>
      <c r="Q128" s="71"/>
      <c r="R128" s="71"/>
      <c r="S128" s="71"/>
      <c r="T128" s="71"/>
      <c r="U128" s="71"/>
      <c r="V128" s="71"/>
      <c r="W128" s="71"/>
      <c r="X128" s="71"/>
      <c r="Y128" s="71"/>
      <c r="Z128" s="71"/>
      <c r="AA128" s="72"/>
      <c r="AB128" s="49"/>
      <c r="AC128" s="50"/>
      <c r="AD128" s="50"/>
      <c r="AE128" s="50"/>
      <c r="AF128" s="50"/>
      <c r="AG128" s="50"/>
      <c r="AH128" s="50"/>
      <c r="AI128" s="50"/>
      <c r="AJ128" s="50"/>
      <c r="AK128" s="50"/>
      <c r="AL128" s="50"/>
      <c r="AM128" s="50"/>
      <c r="AN128" s="50"/>
      <c r="AO128" s="49"/>
      <c r="AP128" s="50"/>
      <c r="AQ128" s="50"/>
      <c r="AR128" s="50"/>
      <c r="AS128" s="50"/>
      <c r="AT128" s="50"/>
      <c r="AU128" s="50"/>
      <c r="AV128" s="50"/>
      <c r="AW128" s="50"/>
      <c r="AX128" s="50"/>
      <c r="AY128" s="50"/>
      <c r="AZ128" s="50"/>
      <c r="BA128" s="51"/>
      <c r="BB128" s="29" t="s">
        <v>297</v>
      </c>
      <c r="BF128" s="3" t="s">
        <v>554</v>
      </c>
    </row>
    <row r="129" spans="1:58" ht="21" customHeight="1">
      <c r="A129" s="203"/>
      <c r="B129" s="204"/>
      <c r="C129" s="204"/>
      <c r="D129" s="204"/>
      <c r="E129" s="204"/>
      <c r="F129" s="204"/>
      <c r="G129" s="204"/>
      <c r="H129" s="204"/>
      <c r="I129" s="204"/>
      <c r="J129" s="204"/>
      <c r="K129" s="204"/>
      <c r="L129" s="204"/>
      <c r="M129" s="205"/>
      <c r="N129" s="70" t="s">
        <v>555</v>
      </c>
      <c r="O129" s="71"/>
      <c r="P129" s="71"/>
      <c r="Q129" s="71"/>
      <c r="R129" s="71"/>
      <c r="S129" s="71"/>
      <c r="T129" s="71"/>
      <c r="U129" s="71"/>
      <c r="V129" s="71"/>
      <c r="W129" s="71"/>
      <c r="X129" s="71"/>
      <c r="Y129" s="71"/>
      <c r="Z129" s="71"/>
      <c r="AA129" s="72"/>
      <c r="AB129" s="49"/>
      <c r="AC129" s="50"/>
      <c r="AD129" s="50"/>
      <c r="AE129" s="50"/>
      <c r="AF129" s="50"/>
      <c r="AG129" s="50"/>
      <c r="AH129" s="50"/>
      <c r="AI129" s="50"/>
      <c r="AJ129" s="50"/>
      <c r="AK129" s="50"/>
      <c r="AL129" s="50"/>
      <c r="AM129" s="50"/>
      <c r="AN129" s="50"/>
      <c r="AO129" s="49"/>
      <c r="AP129" s="50"/>
      <c r="AQ129" s="50"/>
      <c r="AR129" s="50"/>
      <c r="AS129" s="50"/>
      <c r="AT129" s="50"/>
      <c r="AU129" s="50"/>
      <c r="AV129" s="50"/>
      <c r="AW129" s="50"/>
      <c r="AX129" s="50"/>
      <c r="AY129" s="50"/>
      <c r="AZ129" s="50"/>
      <c r="BA129" s="51"/>
      <c r="BB129" s="29" t="s">
        <v>298</v>
      </c>
      <c r="BF129" s="3" t="s">
        <v>555</v>
      </c>
    </row>
    <row r="130" spans="1:58" ht="21" customHeight="1">
      <c r="A130" s="206"/>
      <c r="B130" s="207"/>
      <c r="C130" s="207"/>
      <c r="D130" s="207"/>
      <c r="E130" s="207"/>
      <c r="F130" s="207"/>
      <c r="G130" s="207"/>
      <c r="H130" s="207"/>
      <c r="I130" s="207"/>
      <c r="J130" s="207"/>
      <c r="K130" s="207"/>
      <c r="L130" s="207"/>
      <c r="M130" s="208"/>
      <c r="N130" s="70" t="s">
        <v>559</v>
      </c>
      <c r="O130" s="71"/>
      <c r="P130" s="71"/>
      <c r="Q130" s="71"/>
      <c r="R130" s="71"/>
      <c r="S130" s="71"/>
      <c r="T130" s="71"/>
      <c r="U130" s="71"/>
      <c r="V130" s="71"/>
      <c r="W130" s="71"/>
      <c r="X130" s="71"/>
      <c r="Y130" s="71"/>
      <c r="Z130" s="71"/>
      <c r="AA130" s="72"/>
      <c r="AB130" s="64">
        <f>SUM(AB126:AN129)</f>
        <v>0</v>
      </c>
      <c r="AC130" s="65"/>
      <c r="AD130" s="65"/>
      <c r="AE130" s="65"/>
      <c r="AF130" s="65"/>
      <c r="AG130" s="65"/>
      <c r="AH130" s="65"/>
      <c r="AI130" s="65"/>
      <c r="AJ130" s="65"/>
      <c r="AK130" s="65"/>
      <c r="AL130" s="65"/>
      <c r="AM130" s="65"/>
      <c r="AN130" s="66"/>
      <c r="AO130" s="49"/>
      <c r="AP130" s="50"/>
      <c r="AQ130" s="50"/>
      <c r="AR130" s="50"/>
      <c r="AS130" s="50"/>
      <c r="AT130" s="50"/>
      <c r="AU130" s="50"/>
      <c r="AV130" s="50"/>
      <c r="AW130" s="50"/>
      <c r="AX130" s="50"/>
      <c r="AY130" s="50"/>
      <c r="AZ130" s="50"/>
      <c r="BA130" s="51"/>
      <c r="BB130" s="29" t="s">
        <v>299</v>
      </c>
      <c r="BF130" s="3" t="s">
        <v>559</v>
      </c>
    </row>
    <row r="131" spans="1:54" ht="21" customHeight="1">
      <c r="A131" s="200"/>
      <c r="B131" s="201"/>
      <c r="C131" s="201"/>
      <c r="D131" s="201"/>
      <c r="E131" s="201"/>
      <c r="F131" s="201"/>
      <c r="G131" s="201"/>
      <c r="H131" s="201"/>
      <c r="I131" s="201"/>
      <c r="J131" s="201"/>
      <c r="K131" s="201"/>
      <c r="L131" s="201"/>
      <c r="M131" s="202"/>
      <c r="N131" s="70" t="s">
        <v>552</v>
      </c>
      <c r="O131" s="71"/>
      <c r="P131" s="71"/>
      <c r="Q131" s="71"/>
      <c r="R131" s="71"/>
      <c r="S131" s="71"/>
      <c r="T131" s="71"/>
      <c r="U131" s="71"/>
      <c r="V131" s="71"/>
      <c r="W131" s="71"/>
      <c r="X131" s="71"/>
      <c r="Y131" s="71"/>
      <c r="Z131" s="71"/>
      <c r="AA131" s="72"/>
      <c r="AB131" s="49"/>
      <c r="AC131" s="50"/>
      <c r="AD131" s="50"/>
      <c r="AE131" s="50"/>
      <c r="AF131" s="50"/>
      <c r="AG131" s="50"/>
      <c r="AH131" s="50"/>
      <c r="AI131" s="50"/>
      <c r="AJ131" s="50"/>
      <c r="AK131" s="50"/>
      <c r="AL131" s="50"/>
      <c r="AM131" s="50"/>
      <c r="AN131" s="50"/>
      <c r="AO131" s="49"/>
      <c r="AP131" s="50"/>
      <c r="AQ131" s="50"/>
      <c r="AR131" s="50"/>
      <c r="AS131" s="50"/>
      <c r="AT131" s="50"/>
      <c r="AU131" s="50"/>
      <c r="AV131" s="50"/>
      <c r="AW131" s="50"/>
      <c r="AX131" s="50"/>
      <c r="AY131" s="50"/>
      <c r="AZ131" s="50"/>
      <c r="BA131" s="51"/>
      <c r="BB131" s="29" t="s">
        <v>300</v>
      </c>
    </row>
    <row r="132" spans="1:54" ht="21" customHeight="1">
      <c r="A132" s="203"/>
      <c r="B132" s="204"/>
      <c r="C132" s="204"/>
      <c r="D132" s="204"/>
      <c r="E132" s="204"/>
      <c r="F132" s="204"/>
      <c r="G132" s="204"/>
      <c r="H132" s="204"/>
      <c r="I132" s="204"/>
      <c r="J132" s="204"/>
      <c r="K132" s="204"/>
      <c r="L132" s="204"/>
      <c r="M132" s="205"/>
      <c r="N132" s="70" t="s">
        <v>553</v>
      </c>
      <c r="O132" s="71"/>
      <c r="P132" s="71"/>
      <c r="Q132" s="71"/>
      <c r="R132" s="71"/>
      <c r="S132" s="71"/>
      <c r="T132" s="71"/>
      <c r="U132" s="71"/>
      <c r="V132" s="71"/>
      <c r="W132" s="71"/>
      <c r="X132" s="71"/>
      <c r="Y132" s="71"/>
      <c r="Z132" s="71"/>
      <c r="AA132" s="72"/>
      <c r="AB132" s="49"/>
      <c r="AC132" s="50"/>
      <c r="AD132" s="50"/>
      <c r="AE132" s="50"/>
      <c r="AF132" s="50"/>
      <c r="AG132" s="50"/>
      <c r="AH132" s="50"/>
      <c r="AI132" s="50"/>
      <c r="AJ132" s="50"/>
      <c r="AK132" s="50"/>
      <c r="AL132" s="50"/>
      <c r="AM132" s="50"/>
      <c r="AN132" s="50"/>
      <c r="AO132" s="49"/>
      <c r="AP132" s="50"/>
      <c r="AQ132" s="50"/>
      <c r="AR132" s="50"/>
      <c r="AS132" s="50"/>
      <c r="AT132" s="50"/>
      <c r="AU132" s="50"/>
      <c r="AV132" s="50"/>
      <c r="AW132" s="50"/>
      <c r="AX132" s="50"/>
      <c r="AY132" s="50"/>
      <c r="AZ132" s="50"/>
      <c r="BA132" s="51"/>
      <c r="BB132" s="29" t="s">
        <v>301</v>
      </c>
    </row>
    <row r="133" spans="1:54" ht="21" customHeight="1">
      <c r="A133" s="203"/>
      <c r="B133" s="204"/>
      <c r="C133" s="204"/>
      <c r="D133" s="204"/>
      <c r="E133" s="204"/>
      <c r="F133" s="204"/>
      <c r="G133" s="204"/>
      <c r="H133" s="204"/>
      <c r="I133" s="204"/>
      <c r="J133" s="204"/>
      <c r="K133" s="204"/>
      <c r="L133" s="204"/>
      <c r="M133" s="205"/>
      <c r="N133" s="70" t="s">
        <v>554</v>
      </c>
      <c r="O133" s="71"/>
      <c r="P133" s="71"/>
      <c r="Q133" s="71"/>
      <c r="R133" s="71"/>
      <c r="S133" s="71"/>
      <c r="T133" s="71"/>
      <c r="U133" s="71"/>
      <c r="V133" s="71"/>
      <c r="W133" s="71"/>
      <c r="X133" s="71"/>
      <c r="Y133" s="71"/>
      <c r="Z133" s="71"/>
      <c r="AA133" s="72"/>
      <c r="AB133" s="49"/>
      <c r="AC133" s="50"/>
      <c r="AD133" s="50"/>
      <c r="AE133" s="50"/>
      <c r="AF133" s="50"/>
      <c r="AG133" s="50"/>
      <c r="AH133" s="50"/>
      <c r="AI133" s="50"/>
      <c r="AJ133" s="50"/>
      <c r="AK133" s="50"/>
      <c r="AL133" s="50"/>
      <c r="AM133" s="50"/>
      <c r="AN133" s="50"/>
      <c r="AO133" s="49"/>
      <c r="AP133" s="50"/>
      <c r="AQ133" s="50"/>
      <c r="AR133" s="50"/>
      <c r="AS133" s="50"/>
      <c r="AT133" s="50"/>
      <c r="AU133" s="50"/>
      <c r="AV133" s="50"/>
      <c r="AW133" s="50"/>
      <c r="AX133" s="50"/>
      <c r="AY133" s="50"/>
      <c r="AZ133" s="50"/>
      <c r="BA133" s="51"/>
      <c r="BB133" s="29" t="s">
        <v>302</v>
      </c>
    </row>
    <row r="134" spans="1:54" ht="21" customHeight="1">
      <c r="A134" s="203"/>
      <c r="B134" s="204"/>
      <c r="C134" s="204"/>
      <c r="D134" s="204"/>
      <c r="E134" s="204"/>
      <c r="F134" s="204"/>
      <c r="G134" s="204"/>
      <c r="H134" s="204"/>
      <c r="I134" s="204"/>
      <c r="J134" s="204"/>
      <c r="K134" s="204"/>
      <c r="L134" s="204"/>
      <c r="M134" s="205"/>
      <c r="N134" s="70" t="s">
        <v>555</v>
      </c>
      <c r="O134" s="71"/>
      <c r="P134" s="71"/>
      <c r="Q134" s="71"/>
      <c r="R134" s="71"/>
      <c r="S134" s="71"/>
      <c r="T134" s="71"/>
      <c r="U134" s="71"/>
      <c r="V134" s="71"/>
      <c r="W134" s="71"/>
      <c r="X134" s="71"/>
      <c r="Y134" s="71"/>
      <c r="Z134" s="71"/>
      <c r="AA134" s="72"/>
      <c r="AB134" s="49"/>
      <c r="AC134" s="50"/>
      <c r="AD134" s="50"/>
      <c r="AE134" s="50"/>
      <c r="AF134" s="50"/>
      <c r="AG134" s="50"/>
      <c r="AH134" s="50"/>
      <c r="AI134" s="50"/>
      <c r="AJ134" s="50"/>
      <c r="AK134" s="50"/>
      <c r="AL134" s="50"/>
      <c r="AM134" s="50"/>
      <c r="AN134" s="50"/>
      <c r="AO134" s="49"/>
      <c r="AP134" s="50"/>
      <c r="AQ134" s="50"/>
      <c r="AR134" s="50"/>
      <c r="AS134" s="50"/>
      <c r="AT134" s="50"/>
      <c r="AU134" s="50"/>
      <c r="AV134" s="50"/>
      <c r="AW134" s="50"/>
      <c r="AX134" s="50"/>
      <c r="AY134" s="50"/>
      <c r="AZ134" s="50"/>
      <c r="BA134" s="51"/>
      <c r="BB134" s="29" t="s">
        <v>303</v>
      </c>
    </row>
    <row r="135" spans="1:54" ht="21" customHeight="1">
      <c r="A135" s="206"/>
      <c r="B135" s="207"/>
      <c r="C135" s="207"/>
      <c r="D135" s="207"/>
      <c r="E135" s="207"/>
      <c r="F135" s="207"/>
      <c r="G135" s="207"/>
      <c r="H135" s="207"/>
      <c r="I135" s="207"/>
      <c r="J135" s="207"/>
      <c r="K135" s="207"/>
      <c r="L135" s="207"/>
      <c r="M135" s="208"/>
      <c r="N135" s="70" t="s">
        <v>559</v>
      </c>
      <c r="O135" s="71"/>
      <c r="P135" s="71"/>
      <c r="Q135" s="71"/>
      <c r="R135" s="71"/>
      <c r="S135" s="71"/>
      <c r="T135" s="71"/>
      <c r="U135" s="71"/>
      <c r="V135" s="71"/>
      <c r="W135" s="71"/>
      <c r="X135" s="71"/>
      <c r="Y135" s="71"/>
      <c r="Z135" s="71"/>
      <c r="AA135" s="72"/>
      <c r="AB135" s="64">
        <f>SUM(AB131:AN134)</f>
        <v>0</v>
      </c>
      <c r="AC135" s="65"/>
      <c r="AD135" s="65"/>
      <c r="AE135" s="65"/>
      <c r="AF135" s="65"/>
      <c r="AG135" s="65"/>
      <c r="AH135" s="65"/>
      <c r="AI135" s="65"/>
      <c r="AJ135" s="65"/>
      <c r="AK135" s="65"/>
      <c r="AL135" s="65"/>
      <c r="AM135" s="65"/>
      <c r="AN135" s="66"/>
      <c r="AO135" s="49"/>
      <c r="AP135" s="50"/>
      <c r="AQ135" s="50"/>
      <c r="AR135" s="50"/>
      <c r="AS135" s="50"/>
      <c r="AT135" s="50"/>
      <c r="AU135" s="50"/>
      <c r="AV135" s="50"/>
      <c r="AW135" s="50"/>
      <c r="AX135" s="50"/>
      <c r="AY135" s="50"/>
      <c r="AZ135" s="50"/>
      <c r="BA135" s="51"/>
      <c r="BB135" s="29" t="s">
        <v>304</v>
      </c>
    </row>
    <row r="136" spans="1:54" ht="21" customHeight="1">
      <c r="A136" s="189" t="s">
        <v>453</v>
      </c>
      <c r="B136" s="190"/>
      <c r="C136" s="190"/>
      <c r="D136" s="190"/>
      <c r="E136" s="190"/>
      <c r="F136" s="190"/>
      <c r="G136" s="190"/>
      <c r="H136" s="190"/>
      <c r="I136" s="190"/>
      <c r="J136" s="190"/>
      <c r="K136" s="190"/>
      <c r="L136" s="190"/>
      <c r="M136" s="190"/>
      <c r="N136" s="70" t="s">
        <v>552</v>
      </c>
      <c r="O136" s="71"/>
      <c r="P136" s="71"/>
      <c r="Q136" s="71"/>
      <c r="R136" s="71"/>
      <c r="S136" s="71"/>
      <c r="T136" s="71"/>
      <c r="U136" s="71"/>
      <c r="V136" s="71"/>
      <c r="W136" s="71"/>
      <c r="X136" s="71"/>
      <c r="Y136" s="71"/>
      <c r="Z136" s="71"/>
      <c r="AA136" s="72"/>
      <c r="AB136" s="64">
        <f>SUM(AB126,AB131)</f>
        <v>0</v>
      </c>
      <c r="AC136" s="65"/>
      <c r="AD136" s="65"/>
      <c r="AE136" s="65"/>
      <c r="AF136" s="65"/>
      <c r="AG136" s="65"/>
      <c r="AH136" s="65"/>
      <c r="AI136" s="65"/>
      <c r="AJ136" s="65"/>
      <c r="AK136" s="65"/>
      <c r="AL136" s="65"/>
      <c r="AM136" s="65"/>
      <c r="AN136" s="66"/>
      <c r="AO136" s="49"/>
      <c r="AP136" s="50"/>
      <c r="AQ136" s="50"/>
      <c r="AR136" s="50"/>
      <c r="AS136" s="50"/>
      <c r="AT136" s="50"/>
      <c r="AU136" s="50"/>
      <c r="AV136" s="50"/>
      <c r="AW136" s="50"/>
      <c r="AX136" s="50"/>
      <c r="AY136" s="50"/>
      <c r="AZ136" s="50"/>
      <c r="BA136" s="51"/>
      <c r="BB136" s="29" t="s">
        <v>305</v>
      </c>
    </row>
    <row r="137" spans="1:54" ht="21" customHeight="1">
      <c r="A137" s="211"/>
      <c r="B137" s="212"/>
      <c r="C137" s="212"/>
      <c r="D137" s="212"/>
      <c r="E137" s="212"/>
      <c r="F137" s="212"/>
      <c r="G137" s="212"/>
      <c r="H137" s="212"/>
      <c r="I137" s="212"/>
      <c r="J137" s="212"/>
      <c r="K137" s="212"/>
      <c r="L137" s="212"/>
      <c r="M137" s="212"/>
      <c r="N137" s="70" t="s">
        <v>553</v>
      </c>
      <c r="O137" s="71"/>
      <c r="P137" s="71"/>
      <c r="Q137" s="71"/>
      <c r="R137" s="71"/>
      <c r="S137" s="71"/>
      <c r="T137" s="71"/>
      <c r="U137" s="71"/>
      <c r="V137" s="71"/>
      <c r="W137" s="71"/>
      <c r="X137" s="71"/>
      <c r="Y137" s="71"/>
      <c r="Z137" s="71"/>
      <c r="AA137" s="72"/>
      <c r="AB137" s="64">
        <f>SUM(AB127,AB132)</f>
        <v>0</v>
      </c>
      <c r="AC137" s="65"/>
      <c r="AD137" s="65"/>
      <c r="AE137" s="65"/>
      <c r="AF137" s="65"/>
      <c r="AG137" s="65"/>
      <c r="AH137" s="65"/>
      <c r="AI137" s="65"/>
      <c r="AJ137" s="65"/>
      <c r="AK137" s="65"/>
      <c r="AL137" s="65"/>
      <c r="AM137" s="65"/>
      <c r="AN137" s="66"/>
      <c r="AO137" s="49"/>
      <c r="AP137" s="50"/>
      <c r="AQ137" s="50"/>
      <c r="AR137" s="50"/>
      <c r="AS137" s="50"/>
      <c r="AT137" s="50"/>
      <c r="AU137" s="50"/>
      <c r="AV137" s="50"/>
      <c r="AW137" s="50"/>
      <c r="AX137" s="50"/>
      <c r="AY137" s="50"/>
      <c r="AZ137" s="50"/>
      <c r="BA137" s="51"/>
      <c r="BB137" s="29" t="s">
        <v>306</v>
      </c>
    </row>
    <row r="138" spans="1:54" ht="21" customHeight="1">
      <c r="A138" s="211"/>
      <c r="B138" s="212"/>
      <c r="C138" s="212"/>
      <c r="D138" s="212"/>
      <c r="E138" s="212"/>
      <c r="F138" s="212"/>
      <c r="G138" s="212"/>
      <c r="H138" s="212"/>
      <c r="I138" s="212"/>
      <c r="J138" s="212"/>
      <c r="K138" s="212"/>
      <c r="L138" s="212"/>
      <c r="M138" s="212"/>
      <c r="N138" s="70" t="s">
        <v>554</v>
      </c>
      <c r="O138" s="71"/>
      <c r="P138" s="71"/>
      <c r="Q138" s="71"/>
      <c r="R138" s="71"/>
      <c r="S138" s="71"/>
      <c r="T138" s="71"/>
      <c r="U138" s="71"/>
      <c r="V138" s="71"/>
      <c r="W138" s="71"/>
      <c r="X138" s="71"/>
      <c r="Y138" s="71"/>
      <c r="Z138" s="71"/>
      <c r="AA138" s="72"/>
      <c r="AB138" s="64">
        <f>SUM(AB128,AB133)</f>
        <v>0</v>
      </c>
      <c r="AC138" s="65"/>
      <c r="AD138" s="65"/>
      <c r="AE138" s="65"/>
      <c r="AF138" s="65"/>
      <c r="AG138" s="65"/>
      <c r="AH138" s="65"/>
      <c r="AI138" s="65"/>
      <c r="AJ138" s="65"/>
      <c r="AK138" s="65"/>
      <c r="AL138" s="65"/>
      <c r="AM138" s="65"/>
      <c r="AN138" s="66"/>
      <c r="AO138" s="49"/>
      <c r="AP138" s="50"/>
      <c r="AQ138" s="50"/>
      <c r="AR138" s="50"/>
      <c r="AS138" s="50"/>
      <c r="AT138" s="50"/>
      <c r="AU138" s="50"/>
      <c r="AV138" s="50"/>
      <c r="AW138" s="50"/>
      <c r="AX138" s="50"/>
      <c r="AY138" s="50"/>
      <c r="AZ138" s="50"/>
      <c r="BA138" s="51"/>
      <c r="BB138" s="29" t="s">
        <v>307</v>
      </c>
    </row>
    <row r="139" spans="1:54" ht="21" customHeight="1">
      <c r="A139" s="308"/>
      <c r="B139" s="309"/>
      <c r="C139" s="309"/>
      <c r="D139" s="309"/>
      <c r="E139" s="309"/>
      <c r="F139" s="309"/>
      <c r="G139" s="309"/>
      <c r="H139" s="309"/>
      <c r="I139" s="309"/>
      <c r="J139" s="309"/>
      <c r="K139" s="309"/>
      <c r="L139" s="309"/>
      <c r="M139" s="309"/>
      <c r="N139" s="70" t="s">
        <v>555</v>
      </c>
      <c r="O139" s="71"/>
      <c r="P139" s="71"/>
      <c r="Q139" s="71"/>
      <c r="R139" s="71"/>
      <c r="S139" s="71"/>
      <c r="T139" s="71"/>
      <c r="U139" s="71"/>
      <c r="V139" s="71"/>
      <c r="W139" s="71"/>
      <c r="X139" s="71"/>
      <c r="Y139" s="71"/>
      <c r="Z139" s="71"/>
      <c r="AA139" s="72"/>
      <c r="AB139" s="64">
        <f>SUM(AB129,AB134)</f>
        <v>0</v>
      </c>
      <c r="AC139" s="65"/>
      <c r="AD139" s="65"/>
      <c r="AE139" s="65"/>
      <c r="AF139" s="65"/>
      <c r="AG139" s="65"/>
      <c r="AH139" s="65"/>
      <c r="AI139" s="65"/>
      <c r="AJ139" s="65"/>
      <c r="AK139" s="65"/>
      <c r="AL139" s="65"/>
      <c r="AM139" s="65"/>
      <c r="AN139" s="66"/>
      <c r="AO139" s="49"/>
      <c r="AP139" s="50"/>
      <c r="AQ139" s="50"/>
      <c r="AR139" s="50"/>
      <c r="AS139" s="50"/>
      <c r="AT139" s="50"/>
      <c r="AU139" s="50"/>
      <c r="AV139" s="50"/>
      <c r="AW139" s="50"/>
      <c r="AX139" s="50"/>
      <c r="AY139" s="50"/>
      <c r="AZ139" s="50"/>
      <c r="BA139" s="51"/>
      <c r="BB139" s="29" t="s">
        <v>308</v>
      </c>
    </row>
    <row r="140" spans="1:54" ht="21" customHeight="1">
      <c r="A140" s="99" t="s">
        <v>556</v>
      </c>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1"/>
      <c r="AB140" s="64">
        <f>SUM(AB136:AN139)</f>
        <v>0</v>
      </c>
      <c r="AC140" s="65"/>
      <c r="AD140" s="65"/>
      <c r="AE140" s="65"/>
      <c r="AF140" s="65"/>
      <c r="AG140" s="65"/>
      <c r="AH140" s="65"/>
      <c r="AI140" s="65"/>
      <c r="AJ140" s="65"/>
      <c r="AK140" s="65"/>
      <c r="AL140" s="65"/>
      <c r="AM140" s="65"/>
      <c r="AN140" s="66"/>
      <c r="AO140" s="64">
        <f>IF(AB140=0,"",AG195)</f>
      </c>
      <c r="AP140" s="65"/>
      <c r="AQ140" s="65"/>
      <c r="AR140" s="65"/>
      <c r="AS140" s="65"/>
      <c r="AT140" s="65"/>
      <c r="AU140" s="65"/>
      <c r="AV140" s="65"/>
      <c r="AW140" s="65"/>
      <c r="AX140" s="65"/>
      <c r="AY140" s="65"/>
      <c r="AZ140" s="65"/>
      <c r="BA140" s="66"/>
      <c r="BB140" s="29" t="s">
        <v>309</v>
      </c>
    </row>
    <row r="141" ht="21" customHeight="1"/>
    <row r="142" ht="21" customHeight="1">
      <c r="A142" s="3" t="s">
        <v>560</v>
      </c>
    </row>
    <row r="143" spans="1:53" ht="36" customHeight="1">
      <c r="A143" s="111" t="s">
        <v>444</v>
      </c>
      <c r="B143" s="112"/>
      <c r="C143" s="112"/>
      <c r="D143" s="112"/>
      <c r="E143" s="112"/>
      <c r="F143" s="112"/>
      <c r="G143" s="112"/>
      <c r="H143" s="112"/>
      <c r="I143" s="112"/>
      <c r="J143" s="112"/>
      <c r="K143" s="112"/>
      <c r="L143" s="112"/>
      <c r="M143" s="113"/>
      <c r="N143" s="189" t="s">
        <v>561</v>
      </c>
      <c r="O143" s="190"/>
      <c r="P143" s="190"/>
      <c r="Q143" s="190"/>
      <c r="R143" s="190"/>
      <c r="S143" s="190"/>
      <c r="T143" s="190"/>
      <c r="U143" s="190"/>
      <c r="V143" s="190"/>
      <c r="W143" s="190"/>
      <c r="X143" s="190"/>
      <c r="Y143" s="190"/>
      <c r="Z143" s="190"/>
      <c r="AA143" s="190"/>
      <c r="AB143" s="158" t="s">
        <v>562</v>
      </c>
      <c r="AC143" s="159"/>
      <c r="AD143" s="159"/>
      <c r="AE143" s="159"/>
      <c r="AF143" s="159"/>
      <c r="AG143" s="159"/>
      <c r="AH143" s="159"/>
      <c r="AI143" s="159"/>
      <c r="AJ143" s="159"/>
      <c r="AK143" s="159"/>
      <c r="AL143" s="159"/>
      <c r="AM143" s="159"/>
      <c r="AN143" s="160"/>
      <c r="AO143" s="55" t="s">
        <v>454</v>
      </c>
      <c r="AP143" s="56"/>
      <c r="AQ143" s="56"/>
      <c r="AR143" s="56"/>
      <c r="AS143" s="56"/>
      <c r="AT143" s="56"/>
      <c r="AU143" s="56"/>
      <c r="AV143" s="56"/>
      <c r="AW143" s="56"/>
      <c r="AX143" s="56"/>
      <c r="AY143" s="56"/>
      <c r="AZ143" s="56"/>
      <c r="BA143" s="57"/>
    </row>
    <row r="144" spans="1:54" ht="21" customHeight="1">
      <c r="A144" s="200"/>
      <c r="B144" s="201"/>
      <c r="C144" s="201"/>
      <c r="D144" s="201"/>
      <c r="E144" s="201"/>
      <c r="F144" s="201"/>
      <c r="G144" s="201"/>
      <c r="H144" s="201"/>
      <c r="I144" s="201"/>
      <c r="J144" s="201"/>
      <c r="K144" s="201"/>
      <c r="L144" s="201"/>
      <c r="M144" s="202"/>
      <c r="N144" s="178"/>
      <c r="O144" s="179"/>
      <c r="P144" s="179"/>
      <c r="Q144" s="179"/>
      <c r="R144" s="179"/>
      <c r="S144" s="179"/>
      <c r="T144" s="179"/>
      <c r="U144" s="179"/>
      <c r="V144" s="179"/>
      <c r="W144" s="179"/>
      <c r="X144" s="179"/>
      <c r="Y144" s="179"/>
      <c r="Z144" s="179"/>
      <c r="AA144" s="180"/>
      <c r="AB144" s="49"/>
      <c r="AC144" s="50"/>
      <c r="AD144" s="50"/>
      <c r="AE144" s="50"/>
      <c r="AF144" s="50"/>
      <c r="AG144" s="50"/>
      <c r="AH144" s="50"/>
      <c r="AI144" s="50"/>
      <c r="AJ144" s="50"/>
      <c r="AK144" s="50"/>
      <c r="AL144" s="50"/>
      <c r="AM144" s="50"/>
      <c r="AN144" s="50"/>
      <c r="AO144" s="49"/>
      <c r="AP144" s="50"/>
      <c r="AQ144" s="50"/>
      <c r="AR144" s="50"/>
      <c r="AS144" s="50"/>
      <c r="AT144" s="50"/>
      <c r="AU144" s="50"/>
      <c r="AV144" s="50"/>
      <c r="AW144" s="50"/>
      <c r="AX144" s="50"/>
      <c r="AY144" s="50"/>
      <c r="AZ144" s="50"/>
      <c r="BA144" s="51"/>
      <c r="BB144" s="29" t="s">
        <v>310</v>
      </c>
    </row>
    <row r="145" spans="1:54" ht="21" customHeight="1">
      <c r="A145" s="203"/>
      <c r="B145" s="204"/>
      <c r="C145" s="204"/>
      <c r="D145" s="204"/>
      <c r="E145" s="204"/>
      <c r="F145" s="204"/>
      <c r="G145" s="204"/>
      <c r="H145" s="204"/>
      <c r="I145" s="204"/>
      <c r="J145" s="204"/>
      <c r="K145" s="204"/>
      <c r="L145" s="204"/>
      <c r="M145" s="205"/>
      <c r="N145" s="178"/>
      <c r="O145" s="179"/>
      <c r="P145" s="179"/>
      <c r="Q145" s="179"/>
      <c r="R145" s="179"/>
      <c r="S145" s="179"/>
      <c r="T145" s="179"/>
      <c r="U145" s="179"/>
      <c r="V145" s="179"/>
      <c r="W145" s="179"/>
      <c r="X145" s="179"/>
      <c r="Y145" s="179"/>
      <c r="Z145" s="179"/>
      <c r="AA145" s="180"/>
      <c r="AB145" s="49"/>
      <c r="AC145" s="50"/>
      <c r="AD145" s="50"/>
      <c r="AE145" s="50"/>
      <c r="AF145" s="50"/>
      <c r="AG145" s="50"/>
      <c r="AH145" s="50"/>
      <c r="AI145" s="50"/>
      <c r="AJ145" s="50"/>
      <c r="AK145" s="50"/>
      <c r="AL145" s="50"/>
      <c r="AM145" s="50"/>
      <c r="AN145" s="51"/>
      <c r="AO145" s="49"/>
      <c r="AP145" s="50"/>
      <c r="AQ145" s="50"/>
      <c r="AR145" s="50"/>
      <c r="AS145" s="50"/>
      <c r="AT145" s="50"/>
      <c r="AU145" s="50"/>
      <c r="AV145" s="50"/>
      <c r="AW145" s="50"/>
      <c r="AX145" s="50"/>
      <c r="AY145" s="50"/>
      <c r="AZ145" s="50"/>
      <c r="BA145" s="51"/>
      <c r="BB145" s="29" t="s">
        <v>312</v>
      </c>
    </row>
    <row r="146" spans="1:54" ht="21" customHeight="1">
      <c r="A146" s="203"/>
      <c r="B146" s="204"/>
      <c r="C146" s="204"/>
      <c r="D146" s="204"/>
      <c r="E146" s="204"/>
      <c r="F146" s="204"/>
      <c r="G146" s="204"/>
      <c r="H146" s="204"/>
      <c r="I146" s="204"/>
      <c r="J146" s="204"/>
      <c r="K146" s="204"/>
      <c r="L146" s="204"/>
      <c r="M146" s="205"/>
      <c r="N146" s="178"/>
      <c r="O146" s="179"/>
      <c r="P146" s="179"/>
      <c r="Q146" s="179"/>
      <c r="R146" s="179"/>
      <c r="S146" s="179"/>
      <c r="T146" s="179"/>
      <c r="U146" s="179"/>
      <c r="V146" s="179"/>
      <c r="W146" s="179"/>
      <c r="X146" s="179"/>
      <c r="Y146" s="179"/>
      <c r="Z146" s="179"/>
      <c r="AA146" s="180"/>
      <c r="AB146" s="49"/>
      <c r="AC146" s="50"/>
      <c r="AD146" s="50"/>
      <c r="AE146" s="50"/>
      <c r="AF146" s="50"/>
      <c r="AG146" s="50"/>
      <c r="AH146" s="50"/>
      <c r="AI146" s="50"/>
      <c r="AJ146" s="50"/>
      <c r="AK146" s="50"/>
      <c r="AL146" s="50"/>
      <c r="AM146" s="50"/>
      <c r="AN146" s="51"/>
      <c r="AO146" s="49"/>
      <c r="AP146" s="50"/>
      <c r="AQ146" s="50"/>
      <c r="AR146" s="50"/>
      <c r="AS146" s="50"/>
      <c r="AT146" s="50"/>
      <c r="AU146" s="50"/>
      <c r="AV146" s="50"/>
      <c r="AW146" s="50"/>
      <c r="AX146" s="50"/>
      <c r="AY146" s="50"/>
      <c r="AZ146" s="50"/>
      <c r="BA146" s="51"/>
      <c r="BB146" s="29" t="s">
        <v>312</v>
      </c>
    </row>
    <row r="147" spans="1:54" ht="21" customHeight="1">
      <c r="A147" s="203"/>
      <c r="B147" s="204"/>
      <c r="C147" s="204"/>
      <c r="D147" s="204"/>
      <c r="E147" s="204"/>
      <c r="F147" s="204"/>
      <c r="G147" s="204"/>
      <c r="H147" s="204"/>
      <c r="I147" s="204"/>
      <c r="J147" s="204"/>
      <c r="K147" s="204"/>
      <c r="L147" s="204"/>
      <c r="M147" s="205"/>
      <c r="N147" s="178"/>
      <c r="O147" s="179"/>
      <c r="P147" s="179"/>
      <c r="Q147" s="179"/>
      <c r="R147" s="179"/>
      <c r="S147" s="179"/>
      <c r="T147" s="179"/>
      <c r="U147" s="179"/>
      <c r="V147" s="179"/>
      <c r="W147" s="179"/>
      <c r="X147" s="179"/>
      <c r="Y147" s="179"/>
      <c r="Z147" s="179"/>
      <c r="AA147" s="180"/>
      <c r="AB147" s="49"/>
      <c r="AC147" s="50"/>
      <c r="AD147" s="50"/>
      <c r="AE147" s="50"/>
      <c r="AF147" s="50"/>
      <c r="AG147" s="50"/>
      <c r="AH147" s="50"/>
      <c r="AI147" s="50"/>
      <c r="AJ147" s="50"/>
      <c r="AK147" s="50"/>
      <c r="AL147" s="50"/>
      <c r="AM147" s="50"/>
      <c r="AN147" s="51"/>
      <c r="AO147" s="49"/>
      <c r="AP147" s="50"/>
      <c r="AQ147" s="50"/>
      <c r="AR147" s="50"/>
      <c r="AS147" s="50"/>
      <c r="AT147" s="50"/>
      <c r="AU147" s="50"/>
      <c r="AV147" s="50"/>
      <c r="AW147" s="50"/>
      <c r="AX147" s="50"/>
      <c r="AY147" s="50"/>
      <c r="AZ147" s="50"/>
      <c r="BA147" s="51"/>
      <c r="BB147" s="29" t="s">
        <v>312</v>
      </c>
    </row>
    <row r="148" spans="1:54" ht="21" customHeight="1">
      <c r="A148" s="203"/>
      <c r="B148" s="204"/>
      <c r="C148" s="204"/>
      <c r="D148" s="204"/>
      <c r="E148" s="204"/>
      <c r="F148" s="204"/>
      <c r="G148" s="204"/>
      <c r="H148" s="204"/>
      <c r="I148" s="204"/>
      <c r="J148" s="204"/>
      <c r="K148" s="204"/>
      <c r="L148" s="204"/>
      <c r="M148" s="205"/>
      <c r="N148" s="178"/>
      <c r="O148" s="179"/>
      <c r="P148" s="179"/>
      <c r="Q148" s="179"/>
      <c r="R148" s="179"/>
      <c r="S148" s="179"/>
      <c r="T148" s="179"/>
      <c r="U148" s="179"/>
      <c r="V148" s="179"/>
      <c r="W148" s="179"/>
      <c r="X148" s="179"/>
      <c r="Y148" s="179"/>
      <c r="Z148" s="179"/>
      <c r="AA148" s="180"/>
      <c r="AB148" s="49"/>
      <c r="AC148" s="50"/>
      <c r="AD148" s="50"/>
      <c r="AE148" s="50"/>
      <c r="AF148" s="50"/>
      <c r="AG148" s="50"/>
      <c r="AH148" s="50"/>
      <c r="AI148" s="50"/>
      <c r="AJ148" s="50"/>
      <c r="AK148" s="50"/>
      <c r="AL148" s="50"/>
      <c r="AM148" s="50"/>
      <c r="AN148" s="51"/>
      <c r="AO148" s="49"/>
      <c r="AP148" s="50"/>
      <c r="AQ148" s="50"/>
      <c r="AR148" s="50"/>
      <c r="AS148" s="50"/>
      <c r="AT148" s="50"/>
      <c r="AU148" s="50"/>
      <c r="AV148" s="50"/>
      <c r="AW148" s="50"/>
      <c r="AX148" s="50"/>
      <c r="AY148" s="50"/>
      <c r="AZ148" s="50"/>
      <c r="BA148" s="51"/>
      <c r="BB148" s="29" t="s">
        <v>312</v>
      </c>
    </row>
    <row r="149" spans="1:54" ht="21" customHeight="1">
      <c r="A149" s="206"/>
      <c r="B149" s="207"/>
      <c r="C149" s="207"/>
      <c r="D149" s="207"/>
      <c r="E149" s="207"/>
      <c r="F149" s="207"/>
      <c r="G149" s="207"/>
      <c r="H149" s="207"/>
      <c r="I149" s="207"/>
      <c r="J149" s="207"/>
      <c r="K149" s="207"/>
      <c r="L149" s="207"/>
      <c r="M149" s="208"/>
      <c r="N149" s="70" t="s">
        <v>559</v>
      </c>
      <c r="O149" s="71"/>
      <c r="P149" s="71"/>
      <c r="Q149" s="71"/>
      <c r="R149" s="71"/>
      <c r="S149" s="71"/>
      <c r="T149" s="71"/>
      <c r="U149" s="71"/>
      <c r="V149" s="71"/>
      <c r="W149" s="71"/>
      <c r="X149" s="71"/>
      <c r="Y149" s="71"/>
      <c r="Z149" s="71"/>
      <c r="AA149" s="72"/>
      <c r="AB149" s="64">
        <f>SUM(AB144:AN148)</f>
        <v>0</v>
      </c>
      <c r="AC149" s="65"/>
      <c r="AD149" s="65"/>
      <c r="AE149" s="65"/>
      <c r="AF149" s="65"/>
      <c r="AG149" s="65"/>
      <c r="AH149" s="65"/>
      <c r="AI149" s="65"/>
      <c r="AJ149" s="65"/>
      <c r="AK149" s="65"/>
      <c r="AL149" s="65"/>
      <c r="AM149" s="65"/>
      <c r="AN149" s="66"/>
      <c r="AO149" s="49"/>
      <c r="AP149" s="50"/>
      <c r="AQ149" s="50"/>
      <c r="AR149" s="50"/>
      <c r="AS149" s="50"/>
      <c r="AT149" s="50"/>
      <c r="AU149" s="50"/>
      <c r="AV149" s="50"/>
      <c r="AW149" s="50"/>
      <c r="AX149" s="50"/>
      <c r="AY149" s="50"/>
      <c r="AZ149" s="50"/>
      <c r="BA149" s="51"/>
      <c r="BB149" s="29" t="s">
        <v>313</v>
      </c>
    </row>
    <row r="150" spans="1:54" ht="21" customHeight="1">
      <c r="A150" s="200"/>
      <c r="B150" s="201"/>
      <c r="C150" s="201"/>
      <c r="D150" s="201"/>
      <c r="E150" s="201"/>
      <c r="F150" s="201"/>
      <c r="G150" s="201"/>
      <c r="H150" s="201"/>
      <c r="I150" s="201"/>
      <c r="J150" s="201"/>
      <c r="K150" s="201"/>
      <c r="L150" s="201"/>
      <c r="M150" s="202"/>
      <c r="N150" s="178"/>
      <c r="O150" s="179"/>
      <c r="P150" s="179"/>
      <c r="Q150" s="179"/>
      <c r="R150" s="179"/>
      <c r="S150" s="179"/>
      <c r="T150" s="179"/>
      <c r="U150" s="179"/>
      <c r="V150" s="179"/>
      <c r="W150" s="179"/>
      <c r="X150" s="179"/>
      <c r="Y150" s="179"/>
      <c r="Z150" s="179"/>
      <c r="AA150" s="180"/>
      <c r="AB150" s="49"/>
      <c r="AC150" s="50"/>
      <c r="AD150" s="50"/>
      <c r="AE150" s="50"/>
      <c r="AF150" s="50"/>
      <c r="AG150" s="50"/>
      <c r="AH150" s="50"/>
      <c r="AI150" s="50"/>
      <c r="AJ150" s="50"/>
      <c r="AK150" s="50"/>
      <c r="AL150" s="50"/>
      <c r="AM150" s="50"/>
      <c r="AN150" s="50"/>
      <c r="AO150" s="49"/>
      <c r="AP150" s="50"/>
      <c r="AQ150" s="50"/>
      <c r="AR150" s="50"/>
      <c r="AS150" s="50"/>
      <c r="AT150" s="50"/>
      <c r="AU150" s="50"/>
      <c r="AV150" s="50"/>
      <c r="AW150" s="50"/>
      <c r="AX150" s="50"/>
      <c r="AY150" s="50"/>
      <c r="AZ150" s="50"/>
      <c r="BA150" s="51"/>
      <c r="BB150" s="29" t="s">
        <v>311</v>
      </c>
    </row>
    <row r="151" spans="1:54" ht="21" customHeight="1">
      <c r="A151" s="203"/>
      <c r="B151" s="204"/>
      <c r="C151" s="204"/>
      <c r="D151" s="204"/>
      <c r="E151" s="204"/>
      <c r="F151" s="204"/>
      <c r="G151" s="204"/>
      <c r="H151" s="204"/>
      <c r="I151" s="204"/>
      <c r="J151" s="204"/>
      <c r="K151" s="204"/>
      <c r="L151" s="204"/>
      <c r="M151" s="205"/>
      <c r="N151" s="178"/>
      <c r="O151" s="179"/>
      <c r="P151" s="179"/>
      <c r="Q151" s="179"/>
      <c r="R151" s="179"/>
      <c r="S151" s="179"/>
      <c r="T151" s="179"/>
      <c r="U151" s="179"/>
      <c r="V151" s="179"/>
      <c r="W151" s="179"/>
      <c r="X151" s="179"/>
      <c r="Y151" s="179"/>
      <c r="Z151" s="179"/>
      <c r="AA151" s="180"/>
      <c r="AB151" s="49"/>
      <c r="AC151" s="50"/>
      <c r="AD151" s="50"/>
      <c r="AE151" s="50"/>
      <c r="AF151" s="50"/>
      <c r="AG151" s="50"/>
      <c r="AH151" s="50"/>
      <c r="AI151" s="50"/>
      <c r="AJ151" s="50"/>
      <c r="AK151" s="50"/>
      <c r="AL151" s="50"/>
      <c r="AM151" s="50"/>
      <c r="AN151" s="51"/>
      <c r="AO151" s="49"/>
      <c r="AP151" s="50"/>
      <c r="AQ151" s="50"/>
      <c r="AR151" s="50"/>
      <c r="AS151" s="50"/>
      <c r="AT151" s="50"/>
      <c r="AU151" s="50"/>
      <c r="AV151" s="50"/>
      <c r="AW151" s="50"/>
      <c r="AX151" s="50"/>
      <c r="AY151" s="50"/>
      <c r="AZ151" s="50"/>
      <c r="BA151" s="51"/>
      <c r="BB151" s="29" t="s">
        <v>311</v>
      </c>
    </row>
    <row r="152" spans="1:54" ht="21" customHeight="1">
      <c r="A152" s="203"/>
      <c r="B152" s="204"/>
      <c r="C152" s="204"/>
      <c r="D152" s="204"/>
      <c r="E152" s="204"/>
      <c r="F152" s="204"/>
      <c r="G152" s="204"/>
      <c r="H152" s="204"/>
      <c r="I152" s="204"/>
      <c r="J152" s="204"/>
      <c r="K152" s="204"/>
      <c r="L152" s="204"/>
      <c r="M152" s="205"/>
      <c r="N152" s="178"/>
      <c r="O152" s="179"/>
      <c r="P152" s="179"/>
      <c r="Q152" s="179"/>
      <c r="R152" s="179"/>
      <c r="S152" s="179"/>
      <c r="T152" s="179"/>
      <c r="U152" s="179"/>
      <c r="V152" s="179"/>
      <c r="W152" s="179"/>
      <c r="X152" s="179"/>
      <c r="Y152" s="179"/>
      <c r="Z152" s="179"/>
      <c r="AA152" s="180"/>
      <c r="AB152" s="49"/>
      <c r="AC152" s="50"/>
      <c r="AD152" s="50"/>
      <c r="AE152" s="50"/>
      <c r="AF152" s="50"/>
      <c r="AG152" s="50"/>
      <c r="AH152" s="50"/>
      <c r="AI152" s="50"/>
      <c r="AJ152" s="50"/>
      <c r="AK152" s="50"/>
      <c r="AL152" s="50"/>
      <c r="AM152" s="50"/>
      <c r="AN152" s="51"/>
      <c r="AO152" s="49"/>
      <c r="AP152" s="50"/>
      <c r="AQ152" s="50"/>
      <c r="AR152" s="50"/>
      <c r="AS152" s="50"/>
      <c r="AT152" s="50"/>
      <c r="AU152" s="50"/>
      <c r="AV152" s="50"/>
      <c r="AW152" s="50"/>
      <c r="AX152" s="50"/>
      <c r="AY152" s="50"/>
      <c r="AZ152" s="50"/>
      <c r="BA152" s="51"/>
      <c r="BB152" s="29" t="s">
        <v>311</v>
      </c>
    </row>
    <row r="153" spans="1:54" ht="21" customHeight="1">
      <c r="A153" s="203"/>
      <c r="B153" s="204"/>
      <c r="C153" s="204"/>
      <c r="D153" s="204"/>
      <c r="E153" s="204"/>
      <c r="F153" s="204"/>
      <c r="G153" s="204"/>
      <c r="H153" s="204"/>
      <c r="I153" s="204"/>
      <c r="J153" s="204"/>
      <c r="K153" s="204"/>
      <c r="L153" s="204"/>
      <c r="M153" s="205"/>
      <c r="N153" s="178"/>
      <c r="O153" s="179"/>
      <c r="P153" s="179"/>
      <c r="Q153" s="179"/>
      <c r="R153" s="179"/>
      <c r="S153" s="179"/>
      <c r="T153" s="179"/>
      <c r="U153" s="179"/>
      <c r="V153" s="179"/>
      <c r="W153" s="179"/>
      <c r="X153" s="179"/>
      <c r="Y153" s="179"/>
      <c r="Z153" s="179"/>
      <c r="AA153" s="180"/>
      <c r="AB153" s="49"/>
      <c r="AC153" s="50"/>
      <c r="AD153" s="50"/>
      <c r="AE153" s="50"/>
      <c r="AF153" s="50"/>
      <c r="AG153" s="50"/>
      <c r="AH153" s="50"/>
      <c r="AI153" s="50"/>
      <c r="AJ153" s="50"/>
      <c r="AK153" s="50"/>
      <c r="AL153" s="50"/>
      <c r="AM153" s="50"/>
      <c r="AN153" s="51"/>
      <c r="AO153" s="49"/>
      <c r="AP153" s="50"/>
      <c r="AQ153" s="50"/>
      <c r="AR153" s="50"/>
      <c r="AS153" s="50"/>
      <c r="AT153" s="50"/>
      <c r="AU153" s="50"/>
      <c r="AV153" s="50"/>
      <c r="AW153" s="50"/>
      <c r="AX153" s="50"/>
      <c r="AY153" s="50"/>
      <c r="AZ153" s="50"/>
      <c r="BA153" s="51"/>
      <c r="BB153" s="29" t="s">
        <v>311</v>
      </c>
    </row>
    <row r="154" spans="1:54" ht="21" customHeight="1">
      <c r="A154" s="203"/>
      <c r="B154" s="204"/>
      <c r="C154" s="204"/>
      <c r="D154" s="204"/>
      <c r="E154" s="204"/>
      <c r="F154" s="204"/>
      <c r="G154" s="204"/>
      <c r="H154" s="204"/>
      <c r="I154" s="204"/>
      <c r="J154" s="204"/>
      <c r="K154" s="204"/>
      <c r="L154" s="204"/>
      <c r="M154" s="205"/>
      <c r="N154" s="178"/>
      <c r="O154" s="179"/>
      <c r="P154" s="179"/>
      <c r="Q154" s="179"/>
      <c r="R154" s="179"/>
      <c r="S154" s="179"/>
      <c r="T154" s="179"/>
      <c r="U154" s="179"/>
      <c r="V154" s="179"/>
      <c r="W154" s="179"/>
      <c r="X154" s="179"/>
      <c r="Y154" s="179"/>
      <c r="Z154" s="179"/>
      <c r="AA154" s="180"/>
      <c r="AB154" s="49"/>
      <c r="AC154" s="50"/>
      <c r="AD154" s="50"/>
      <c r="AE154" s="50"/>
      <c r="AF154" s="50"/>
      <c r="AG154" s="50"/>
      <c r="AH154" s="50"/>
      <c r="AI154" s="50"/>
      <c r="AJ154" s="50"/>
      <c r="AK154" s="50"/>
      <c r="AL154" s="50"/>
      <c r="AM154" s="50"/>
      <c r="AN154" s="51"/>
      <c r="AO154" s="49"/>
      <c r="AP154" s="50"/>
      <c r="AQ154" s="50"/>
      <c r="AR154" s="50"/>
      <c r="AS154" s="50"/>
      <c r="AT154" s="50"/>
      <c r="AU154" s="50"/>
      <c r="AV154" s="50"/>
      <c r="AW154" s="50"/>
      <c r="AX154" s="50"/>
      <c r="AY154" s="50"/>
      <c r="AZ154" s="50"/>
      <c r="BA154" s="51"/>
      <c r="BB154" s="29" t="s">
        <v>311</v>
      </c>
    </row>
    <row r="155" spans="1:54" ht="21" customHeight="1">
      <c r="A155" s="206"/>
      <c r="B155" s="207"/>
      <c r="C155" s="207"/>
      <c r="D155" s="207"/>
      <c r="E155" s="207"/>
      <c r="F155" s="207"/>
      <c r="G155" s="207"/>
      <c r="H155" s="207"/>
      <c r="I155" s="207"/>
      <c r="J155" s="207"/>
      <c r="K155" s="207"/>
      <c r="L155" s="207"/>
      <c r="M155" s="208"/>
      <c r="N155" s="70" t="s">
        <v>559</v>
      </c>
      <c r="O155" s="71"/>
      <c r="P155" s="71"/>
      <c r="Q155" s="71"/>
      <c r="R155" s="71"/>
      <c r="S155" s="71"/>
      <c r="T155" s="71"/>
      <c r="U155" s="71"/>
      <c r="V155" s="71"/>
      <c r="W155" s="71"/>
      <c r="X155" s="71"/>
      <c r="Y155" s="71"/>
      <c r="Z155" s="71"/>
      <c r="AA155" s="72"/>
      <c r="AB155" s="64">
        <f>SUM(AB150:AN154)</f>
        <v>0</v>
      </c>
      <c r="AC155" s="65"/>
      <c r="AD155" s="65"/>
      <c r="AE155" s="65"/>
      <c r="AF155" s="65"/>
      <c r="AG155" s="65"/>
      <c r="AH155" s="65"/>
      <c r="AI155" s="65"/>
      <c r="AJ155" s="65"/>
      <c r="AK155" s="65"/>
      <c r="AL155" s="65"/>
      <c r="AM155" s="65"/>
      <c r="AN155" s="66"/>
      <c r="AO155" s="49"/>
      <c r="AP155" s="50"/>
      <c r="AQ155" s="50"/>
      <c r="AR155" s="50"/>
      <c r="AS155" s="50"/>
      <c r="AT155" s="50"/>
      <c r="AU155" s="50"/>
      <c r="AV155" s="50"/>
      <c r="AW155" s="50"/>
      <c r="AX155" s="50"/>
      <c r="AY155" s="50"/>
      <c r="AZ155" s="50"/>
      <c r="BA155" s="51"/>
      <c r="BB155" s="29" t="s">
        <v>314</v>
      </c>
    </row>
    <row r="156" spans="1:54" ht="21" customHeight="1">
      <c r="A156" s="266" t="s">
        <v>427</v>
      </c>
      <c r="B156" s="267"/>
      <c r="C156" s="267"/>
      <c r="D156" s="267"/>
      <c r="E156" s="267"/>
      <c r="F156" s="267"/>
      <c r="G156" s="267"/>
      <c r="H156" s="267"/>
      <c r="I156" s="267"/>
      <c r="J156" s="267"/>
      <c r="K156" s="267"/>
      <c r="L156" s="267"/>
      <c r="M156" s="268"/>
      <c r="N156" s="170"/>
      <c r="O156" s="181"/>
      <c r="P156" s="181"/>
      <c r="Q156" s="181"/>
      <c r="R156" s="181"/>
      <c r="S156" s="181"/>
      <c r="T156" s="181"/>
      <c r="U156" s="181"/>
      <c r="V156" s="181"/>
      <c r="W156" s="181"/>
      <c r="X156" s="181"/>
      <c r="Y156" s="181"/>
      <c r="Z156" s="181"/>
      <c r="AA156" s="182"/>
      <c r="AB156" s="49"/>
      <c r="AC156" s="50"/>
      <c r="AD156" s="50"/>
      <c r="AE156" s="50"/>
      <c r="AF156" s="50"/>
      <c r="AG156" s="50"/>
      <c r="AH156" s="50"/>
      <c r="AI156" s="50"/>
      <c r="AJ156" s="50"/>
      <c r="AK156" s="50"/>
      <c r="AL156" s="50"/>
      <c r="AM156" s="50"/>
      <c r="AN156" s="51"/>
      <c r="AO156" s="49"/>
      <c r="AP156" s="50"/>
      <c r="AQ156" s="50"/>
      <c r="AR156" s="50"/>
      <c r="AS156" s="50"/>
      <c r="AT156" s="50"/>
      <c r="AU156" s="50"/>
      <c r="AV156" s="50"/>
      <c r="AW156" s="50"/>
      <c r="AX156" s="50"/>
      <c r="AY156" s="50"/>
      <c r="AZ156" s="50"/>
      <c r="BA156" s="51"/>
      <c r="BB156" s="29" t="s">
        <v>315</v>
      </c>
    </row>
    <row r="157" spans="1:54" ht="21" customHeight="1">
      <c r="A157" s="269"/>
      <c r="B157" s="270"/>
      <c r="C157" s="270"/>
      <c r="D157" s="270"/>
      <c r="E157" s="270"/>
      <c r="F157" s="270"/>
      <c r="G157" s="270"/>
      <c r="H157" s="270"/>
      <c r="I157" s="270"/>
      <c r="J157" s="270"/>
      <c r="K157" s="270"/>
      <c r="L157" s="270"/>
      <c r="M157" s="271"/>
      <c r="N157" s="170"/>
      <c r="O157" s="181"/>
      <c r="P157" s="181"/>
      <c r="Q157" s="181"/>
      <c r="R157" s="181"/>
      <c r="S157" s="181"/>
      <c r="T157" s="181"/>
      <c r="U157" s="181"/>
      <c r="V157" s="181"/>
      <c r="W157" s="181"/>
      <c r="X157" s="181"/>
      <c r="Y157" s="181"/>
      <c r="Z157" s="181"/>
      <c r="AA157" s="182"/>
      <c r="AB157" s="49"/>
      <c r="AC157" s="50"/>
      <c r="AD157" s="50"/>
      <c r="AE157" s="50"/>
      <c r="AF157" s="50"/>
      <c r="AG157" s="50"/>
      <c r="AH157" s="50"/>
      <c r="AI157" s="50"/>
      <c r="AJ157" s="50"/>
      <c r="AK157" s="50"/>
      <c r="AL157" s="50"/>
      <c r="AM157" s="50"/>
      <c r="AN157" s="51"/>
      <c r="AO157" s="49"/>
      <c r="AP157" s="50"/>
      <c r="AQ157" s="50"/>
      <c r="AR157" s="50"/>
      <c r="AS157" s="50"/>
      <c r="AT157" s="50"/>
      <c r="AU157" s="50"/>
      <c r="AV157" s="50"/>
      <c r="AW157" s="50"/>
      <c r="AX157" s="50"/>
      <c r="AY157" s="50"/>
      <c r="AZ157" s="50"/>
      <c r="BA157" s="51"/>
      <c r="BB157" s="29" t="s">
        <v>315</v>
      </c>
    </row>
    <row r="158" spans="1:54" ht="21" customHeight="1">
      <c r="A158" s="269"/>
      <c r="B158" s="270"/>
      <c r="C158" s="270"/>
      <c r="D158" s="270"/>
      <c r="E158" s="270"/>
      <c r="F158" s="270"/>
      <c r="G158" s="270"/>
      <c r="H158" s="270"/>
      <c r="I158" s="270"/>
      <c r="J158" s="270"/>
      <c r="K158" s="270"/>
      <c r="L158" s="270"/>
      <c r="M158" s="271"/>
      <c r="N158" s="170"/>
      <c r="O158" s="181"/>
      <c r="P158" s="181"/>
      <c r="Q158" s="181"/>
      <c r="R158" s="181"/>
      <c r="S158" s="181"/>
      <c r="T158" s="181"/>
      <c r="U158" s="181"/>
      <c r="V158" s="181"/>
      <c r="W158" s="181"/>
      <c r="X158" s="181"/>
      <c r="Y158" s="181"/>
      <c r="Z158" s="181"/>
      <c r="AA158" s="182"/>
      <c r="AB158" s="49"/>
      <c r="AC158" s="50"/>
      <c r="AD158" s="50"/>
      <c r="AE158" s="50"/>
      <c r="AF158" s="50"/>
      <c r="AG158" s="50"/>
      <c r="AH158" s="50"/>
      <c r="AI158" s="50"/>
      <c r="AJ158" s="50"/>
      <c r="AK158" s="50"/>
      <c r="AL158" s="50"/>
      <c r="AM158" s="50"/>
      <c r="AN158" s="51"/>
      <c r="AO158" s="49"/>
      <c r="AP158" s="50"/>
      <c r="AQ158" s="50"/>
      <c r="AR158" s="50"/>
      <c r="AS158" s="50"/>
      <c r="AT158" s="50"/>
      <c r="AU158" s="50"/>
      <c r="AV158" s="50"/>
      <c r="AW158" s="50"/>
      <c r="AX158" s="50"/>
      <c r="AY158" s="50"/>
      <c r="AZ158" s="50"/>
      <c r="BA158" s="51"/>
      <c r="BB158" s="29" t="s">
        <v>315</v>
      </c>
    </row>
    <row r="159" spans="1:54" ht="21" customHeight="1">
      <c r="A159" s="269"/>
      <c r="B159" s="270"/>
      <c r="C159" s="270"/>
      <c r="D159" s="270"/>
      <c r="E159" s="270"/>
      <c r="F159" s="270"/>
      <c r="G159" s="270"/>
      <c r="H159" s="270"/>
      <c r="I159" s="270"/>
      <c r="J159" s="270"/>
      <c r="K159" s="270"/>
      <c r="L159" s="270"/>
      <c r="M159" s="271"/>
      <c r="N159" s="170"/>
      <c r="O159" s="181"/>
      <c r="P159" s="181"/>
      <c r="Q159" s="181"/>
      <c r="R159" s="181"/>
      <c r="S159" s="181"/>
      <c r="T159" s="181"/>
      <c r="U159" s="181"/>
      <c r="V159" s="181"/>
      <c r="W159" s="181"/>
      <c r="X159" s="181"/>
      <c r="Y159" s="181"/>
      <c r="Z159" s="181"/>
      <c r="AA159" s="182"/>
      <c r="AB159" s="49"/>
      <c r="AC159" s="50"/>
      <c r="AD159" s="50"/>
      <c r="AE159" s="50"/>
      <c r="AF159" s="50"/>
      <c r="AG159" s="50"/>
      <c r="AH159" s="50"/>
      <c r="AI159" s="50"/>
      <c r="AJ159" s="50"/>
      <c r="AK159" s="50"/>
      <c r="AL159" s="50"/>
      <c r="AM159" s="50"/>
      <c r="AN159" s="51"/>
      <c r="AO159" s="49"/>
      <c r="AP159" s="50"/>
      <c r="AQ159" s="50"/>
      <c r="AR159" s="50"/>
      <c r="AS159" s="50"/>
      <c r="AT159" s="50"/>
      <c r="AU159" s="50"/>
      <c r="AV159" s="50"/>
      <c r="AW159" s="50"/>
      <c r="AX159" s="50"/>
      <c r="AY159" s="50"/>
      <c r="AZ159" s="50"/>
      <c r="BA159" s="51"/>
      <c r="BB159" s="29" t="s">
        <v>315</v>
      </c>
    </row>
    <row r="160" spans="1:54" ht="21" customHeight="1">
      <c r="A160" s="272"/>
      <c r="B160" s="273"/>
      <c r="C160" s="273"/>
      <c r="D160" s="273"/>
      <c r="E160" s="273"/>
      <c r="F160" s="273"/>
      <c r="G160" s="273"/>
      <c r="H160" s="273"/>
      <c r="I160" s="273"/>
      <c r="J160" s="273"/>
      <c r="K160" s="273"/>
      <c r="L160" s="273"/>
      <c r="M160" s="274"/>
      <c r="N160" s="170"/>
      <c r="O160" s="171"/>
      <c r="P160" s="171"/>
      <c r="Q160" s="171"/>
      <c r="R160" s="171"/>
      <c r="S160" s="171"/>
      <c r="T160" s="171"/>
      <c r="U160" s="171"/>
      <c r="V160" s="171"/>
      <c r="W160" s="171"/>
      <c r="X160" s="171"/>
      <c r="Y160" s="171"/>
      <c r="Z160" s="171"/>
      <c r="AA160" s="172"/>
      <c r="AB160" s="49"/>
      <c r="AC160" s="50"/>
      <c r="AD160" s="50"/>
      <c r="AE160" s="50"/>
      <c r="AF160" s="50"/>
      <c r="AG160" s="50"/>
      <c r="AH160" s="50"/>
      <c r="AI160" s="50"/>
      <c r="AJ160" s="50"/>
      <c r="AK160" s="50"/>
      <c r="AL160" s="50"/>
      <c r="AM160" s="50"/>
      <c r="AN160" s="51"/>
      <c r="AO160" s="49"/>
      <c r="AP160" s="50"/>
      <c r="AQ160" s="50"/>
      <c r="AR160" s="50"/>
      <c r="AS160" s="50"/>
      <c r="AT160" s="50"/>
      <c r="AU160" s="50"/>
      <c r="AV160" s="50"/>
      <c r="AW160" s="50"/>
      <c r="AX160" s="50"/>
      <c r="AY160" s="50"/>
      <c r="AZ160" s="50"/>
      <c r="BA160" s="51"/>
      <c r="BB160" s="29" t="s">
        <v>315</v>
      </c>
    </row>
    <row r="161" spans="1:54" ht="21" customHeight="1">
      <c r="A161" s="99" t="s">
        <v>556</v>
      </c>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1"/>
      <c r="AB161" s="64">
        <f>SUM(AB156:AN160)</f>
        <v>0</v>
      </c>
      <c r="AC161" s="65"/>
      <c r="AD161" s="65"/>
      <c r="AE161" s="65"/>
      <c r="AF161" s="65"/>
      <c r="AG161" s="65"/>
      <c r="AH161" s="65"/>
      <c r="AI161" s="65"/>
      <c r="AJ161" s="65"/>
      <c r="AK161" s="65"/>
      <c r="AL161" s="65"/>
      <c r="AM161" s="65"/>
      <c r="AN161" s="66"/>
      <c r="AO161" s="64">
        <f>IF(AB161=0,"",AG197)</f>
      </c>
      <c r="AP161" s="65"/>
      <c r="AQ161" s="65"/>
      <c r="AR161" s="65"/>
      <c r="AS161" s="65"/>
      <c r="AT161" s="65"/>
      <c r="AU161" s="65"/>
      <c r="AV161" s="65"/>
      <c r="AW161" s="65"/>
      <c r="AX161" s="65"/>
      <c r="AY161" s="65"/>
      <c r="AZ161" s="65"/>
      <c r="BA161" s="66"/>
      <c r="BB161" s="29" t="s">
        <v>316</v>
      </c>
    </row>
    <row r="162" spans="1:54" ht="36" customHeight="1">
      <c r="A162" s="109" t="s">
        <v>563</v>
      </c>
      <c r="B162" s="109"/>
      <c r="C162" s="109"/>
      <c r="D162" s="109"/>
      <c r="E162" s="109"/>
      <c r="F162" s="109"/>
      <c r="G162" s="109"/>
      <c r="H162" s="109"/>
      <c r="I162" s="109"/>
      <c r="J162" s="109"/>
      <c r="K162" s="109"/>
      <c r="L162" s="109"/>
      <c r="M162" s="10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29" t="s">
        <v>317</v>
      </c>
    </row>
    <row r="163" ht="21" customHeight="1">
      <c r="AB163" s="14"/>
    </row>
    <row r="164" ht="21" customHeight="1">
      <c r="A164" s="3" t="s">
        <v>564</v>
      </c>
    </row>
    <row r="165" spans="1:53" ht="21" customHeight="1">
      <c r="A165" s="162" t="s">
        <v>444</v>
      </c>
      <c r="B165" s="162"/>
      <c r="C165" s="162"/>
      <c r="D165" s="162"/>
      <c r="E165" s="162"/>
      <c r="F165" s="162"/>
      <c r="G165" s="162"/>
      <c r="H165" s="162"/>
      <c r="I165" s="162"/>
      <c r="J165" s="162"/>
      <c r="K165" s="162"/>
      <c r="L165" s="162"/>
      <c r="M165" s="162"/>
      <c r="N165" s="162" t="s">
        <v>565</v>
      </c>
      <c r="O165" s="162"/>
      <c r="P165" s="162"/>
      <c r="Q165" s="162"/>
      <c r="R165" s="162"/>
      <c r="S165" s="162"/>
      <c r="T165" s="162"/>
      <c r="U165" s="162"/>
      <c r="V165" s="162"/>
      <c r="W165" s="162"/>
      <c r="X165" s="162"/>
      <c r="Y165" s="162"/>
      <c r="Z165" s="162"/>
      <c r="AA165" s="162"/>
      <c r="AB165" s="162"/>
      <c r="AC165" s="162"/>
      <c r="AD165" s="162"/>
      <c r="AE165" s="162"/>
      <c r="AF165" s="162"/>
      <c r="AG165" s="162"/>
      <c r="AH165" s="162" t="s">
        <v>454</v>
      </c>
      <c r="AI165" s="162"/>
      <c r="AJ165" s="162"/>
      <c r="AK165" s="162"/>
      <c r="AL165" s="162"/>
      <c r="AM165" s="162"/>
      <c r="AN165" s="162"/>
      <c r="AO165" s="162"/>
      <c r="AP165" s="162"/>
      <c r="AQ165" s="162"/>
      <c r="AR165" s="162"/>
      <c r="AS165" s="162"/>
      <c r="AT165" s="162"/>
      <c r="AU165" s="162"/>
      <c r="AV165" s="162"/>
      <c r="AW165" s="162"/>
      <c r="AX165" s="162"/>
      <c r="AY165" s="162"/>
      <c r="AZ165" s="162"/>
      <c r="BA165" s="162"/>
    </row>
    <row r="166" spans="1:54" ht="21" customHeight="1">
      <c r="A166" s="161"/>
      <c r="B166" s="161"/>
      <c r="C166" s="161"/>
      <c r="D166" s="161"/>
      <c r="E166" s="161"/>
      <c r="F166" s="161"/>
      <c r="G166" s="161"/>
      <c r="H166" s="161"/>
      <c r="I166" s="161"/>
      <c r="J166" s="161"/>
      <c r="K166" s="161"/>
      <c r="L166" s="161"/>
      <c r="M166" s="161"/>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29" t="s">
        <v>318</v>
      </c>
    </row>
    <row r="167" spans="1:54" ht="21" customHeight="1">
      <c r="A167" s="161"/>
      <c r="B167" s="161"/>
      <c r="C167" s="161"/>
      <c r="D167" s="161"/>
      <c r="E167" s="161"/>
      <c r="F167" s="161"/>
      <c r="G167" s="161"/>
      <c r="H167" s="161"/>
      <c r="I167" s="161"/>
      <c r="J167" s="161"/>
      <c r="K167" s="161"/>
      <c r="L167" s="161"/>
      <c r="M167" s="161"/>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29" t="s">
        <v>319</v>
      </c>
    </row>
    <row r="168" spans="1:54" ht="21" customHeight="1">
      <c r="A168" s="162" t="s">
        <v>453</v>
      </c>
      <c r="B168" s="162"/>
      <c r="C168" s="162"/>
      <c r="D168" s="162"/>
      <c r="E168" s="162"/>
      <c r="F168" s="162"/>
      <c r="G168" s="162"/>
      <c r="H168" s="162"/>
      <c r="I168" s="162"/>
      <c r="J168" s="162"/>
      <c r="K168" s="162"/>
      <c r="L168" s="162"/>
      <c r="M168" s="162"/>
      <c r="N168" s="163">
        <f>SUM(N166:AG167)</f>
        <v>0</v>
      </c>
      <c r="O168" s="164"/>
      <c r="P168" s="164"/>
      <c r="Q168" s="164"/>
      <c r="R168" s="164"/>
      <c r="S168" s="164"/>
      <c r="T168" s="164"/>
      <c r="U168" s="164"/>
      <c r="V168" s="164"/>
      <c r="W168" s="164"/>
      <c r="X168" s="164"/>
      <c r="Y168" s="164"/>
      <c r="Z168" s="164"/>
      <c r="AA168" s="164"/>
      <c r="AB168" s="164"/>
      <c r="AC168" s="164"/>
      <c r="AD168" s="164"/>
      <c r="AE168" s="164"/>
      <c r="AF168" s="164"/>
      <c r="AG168" s="165"/>
      <c r="AH168" s="59">
        <f>IF(N168=0,"",AG199)</f>
      </c>
      <c r="AI168" s="59"/>
      <c r="AJ168" s="59"/>
      <c r="AK168" s="59"/>
      <c r="AL168" s="59"/>
      <c r="AM168" s="59"/>
      <c r="AN168" s="59"/>
      <c r="AO168" s="59"/>
      <c r="AP168" s="59"/>
      <c r="AQ168" s="59"/>
      <c r="AR168" s="59"/>
      <c r="AS168" s="59"/>
      <c r="AT168" s="59"/>
      <c r="AU168" s="59"/>
      <c r="AV168" s="59"/>
      <c r="AW168" s="59"/>
      <c r="AX168" s="59"/>
      <c r="AY168" s="59"/>
      <c r="AZ168" s="59"/>
      <c r="BA168" s="59"/>
      <c r="BB168" s="29" t="s">
        <v>320</v>
      </c>
    </row>
    <row r="169" spans="1:54" ht="36" customHeight="1">
      <c r="A169" s="92" t="s">
        <v>566</v>
      </c>
      <c r="B169" s="93"/>
      <c r="C169" s="93"/>
      <c r="D169" s="93"/>
      <c r="E169" s="93"/>
      <c r="F169" s="93"/>
      <c r="G169" s="93"/>
      <c r="H169" s="93"/>
      <c r="I169" s="93"/>
      <c r="J169" s="93"/>
      <c r="K169" s="93"/>
      <c r="L169" s="93"/>
      <c r="M169" s="94"/>
      <c r="N169" s="154"/>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6"/>
      <c r="BB169" s="29" t="s">
        <v>321</v>
      </c>
    </row>
    <row r="170" ht="21" customHeight="1"/>
    <row r="171" ht="21" customHeight="1">
      <c r="A171" s="3" t="s">
        <v>567</v>
      </c>
    </row>
    <row r="172" spans="1:53" ht="21" customHeight="1">
      <c r="A172" s="55" t="s">
        <v>470</v>
      </c>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7"/>
    </row>
    <row r="173" spans="1:53" ht="21" customHeight="1">
      <c r="A173" s="158" t="s">
        <v>480</v>
      </c>
      <c r="B173" s="159"/>
      <c r="C173" s="159"/>
      <c r="D173" s="159"/>
      <c r="E173" s="159"/>
      <c r="F173" s="159"/>
      <c r="G173" s="159"/>
      <c r="H173" s="159"/>
      <c r="I173" s="159"/>
      <c r="J173" s="159"/>
      <c r="K173" s="159"/>
      <c r="L173" s="159"/>
      <c r="M173" s="160"/>
      <c r="N173" s="157" t="s">
        <v>472</v>
      </c>
      <c r="O173" s="157"/>
      <c r="P173" s="157"/>
      <c r="Q173" s="157"/>
      <c r="R173" s="157"/>
      <c r="S173" s="157"/>
      <c r="T173" s="157"/>
      <c r="U173" s="157"/>
      <c r="V173" s="157" t="s">
        <v>473</v>
      </c>
      <c r="W173" s="157"/>
      <c r="X173" s="157"/>
      <c r="Y173" s="157"/>
      <c r="Z173" s="157"/>
      <c r="AA173" s="157"/>
      <c r="AB173" s="157"/>
      <c r="AC173" s="157"/>
      <c r="AD173" s="157" t="s">
        <v>474</v>
      </c>
      <c r="AE173" s="157"/>
      <c r="AF173" s="157"/>
      <c r="AG173" s="157"/>
      <c r="AH173" s="157"/>
      <c r="AI173" s="157"/>
      <c r="AJ173" s="157"/>
      <c r="AK173" s="157"/>
      <c r="AL173" s="157" t="s">
        <v>475</v>
      </c>
      <c r="AM173" s="157"/>
      <c r="AN173" s="157"/>
      <c r="AO173" s="157"/>
      <c r="AP173" s="157"/>
      <c r="AQ173" s="157"/>
      <c r="AR173" s="157"/>
      <c r="AS173" s="157"/>
      <c r="AT173" s="157" t="s">
        <v>476</v>
      </c>
      <c r="AU173" s="157"/>
      <c r="AV173" s="157"/>
      <c r="AW173" s="157"/>
      <c r="AX173" s="157"/>
      <c r="AY173" s="157"/>
      <c r="AZ173" s="157"/>
      <c r="BA173" s="157"/>
    </row>
    <row r="174" spans="1:54" ht="21" customHeight="1" thickBot="1">
      <c r="A174" s="166"/>
      <c r="B174" s="167"/>
      <c r="C174" s="167"/>
      <c r="D174" s="167"/>
      <c r="E174" s="167"/>
      <c r="F174" s="167"/>
      <c r="G174" s="167"/>
      <c r="H174" s="167"/>
      <c r="I174" s="167"/>
      <c r="J174" s="167"/>
      <c r="K174" s="167"/>
      <c r="L174" s="167"/>
      <c r="M174" s="168"/>
      <c r="N174" s="61">
        <f>IF(A174="-",22,IF(A174="","",IF(A174&gt;100,FALSE,IF(A174&gt;=80,A174,IF(AND(A174&gt;=50,A174&lt;80),A174+1,IF(AND(A174&gt;=20,A174&lt;50),A174+2,IF(A174&lt;20,22,FALSE)))))))</f>
      </c>
      <c r="O174" s="62"/>
      <c r="P174" s="62"/>
      <c r="Q174" s="62"/>
      <c r="R174" s="62"/>
      <c r="S174" s="62"/>
      <c r="T174" s="62"/>
      <c r="U174" s="63"/>
      <c r="V174" s="61">
        <f>IF(N174="-",22,IF(N174="","",IF(N174&gt;100,FALSE,IF(N174&gt;=80,N174,IF(AND(N174&gt;=50,N174&lt;80),N174+1,IF(AND(N174&gt;=20,N174&lt;50),N174+2,IF(N174&lt;20,22,FALSE)))))))</f>
      </c>
      <c r="W174" s="62"/>
      <c r="X174" s="62"/>
      <c r="Y174" s="62"/>
      <c r="Z174" s="62"/>
      <c r="AA174" s="62"/>
      <c r="AB174" s="62"/>
      <c r="AC174" s="63"/>
      <c r="AD174" s="61">
        <f>IF(V174="-",22,IF(V174="","",IF(V174&gt;100,FALSE,IF(V174&gt;=80,V174,IF(AND(V174&gt;=50,V174&lt;80),V174+1,IF(AND(V174&gt;=20,V174&lt;50),V174+2,IF(V174&lt;20,22,FALSE)))))))</f>
      </c>
      <c r="AE174" s="62"/>
      <c r="AF174" s="62"/>
      <c r="AG174" s="62"/>
      <c r="AH174" s="62"/>
      <c r="AI174" s="62"/>
      <c r="AJ174" s="62"/>
      <c r="AK174" s="63"/>
      <c r="AL174" s="61">
        <f>IF(AD174="-",22,IF(AD174="","",IF(AD174&gt;100,FALSE,IF(AD174&gt;=80,AD174,IF(AND(AD174&gt;=50,AD174&lt;80),AD174+1,IF(AND(AD174&gt;=20,AD174&lt;50),AD174+2,IF(AD174&lt;20,22,FALSE)))))))</f>
      </c>
      <c r="AM174" s="62"/>
      <c r="AN174" s="62"/>
      <c r="AO174" s="62"/>
      <c r="AP174" s="62"/>
      <c r="AQ174" s="62"/>
      <c r="AR174" s="62"/>
      <c r="AS174" s="63"/>
      <c r="AT174" s="61">
        <f>IF(AL174="-",22,IF(AL174="","",IF(AL174&gt;100,FALSE,IF(AL174&gt;=80,AL174,IF(AND(AL174&gt;=50,AL174&lt;80),AL174+1,IF(AND(AL174&gt;=20,AL174&lt;50),AL174+2,IF(AL174&lt;20,22,FALSE)))))))</f>
      </c>
      <c r="AU174" s="62"/>
      <c r="AV174" s="62"/>
      <c r="AW174" s="62"/>
      <c r="AX174" s="62"/>
      <c r="AY174" s="62"/>
      <c r="AZ174" s="62"/>
      <c r="BA174" s="63"/>
      <c r="BB174" s="29" t="s">
        <v>322</v>
      </c>
    </row>
    <row r="175" spans="1:53" ht="21" customHeight="1" thickTop="1">
      <c r="A175" s="135" t="s">
        <v>569</v>
      </c>
      <c r="B175" s="136"/>
      <c r="C175" s="136"/>
      <c r="D175" s="136"/>
      <c r="E175" s="136"/>
      <c r="F175" s="136"/>
      <c r="G175" s="136"/>
      <c r="H175" s="136"/>
      <c r="I175" s="136"/>
      <c r="J175" s="136"/>
      <c r="K175" s="136"/>
      <c r="L175" s="136"/>
      <c r="M175" s="137"/>
      <c r="N175" s="60" t="s">
        <v>5</v>
      </c>
      <c r="O175" s="60"/>
      <c r="P175" s="60"/>
      <c r="Q175" s="60"/>
      <c r="R175" s="60"/>
      <c r="S175" s="60"/>
      <c r="T175" s="60"/>
      <c r="U175" s="60"/>
      <c r="V175" s="60"/>
      <c r="W175" s="60"/>
      <c r="X175" s="60"/>
      <c r="Y175" s="60"/>
      <c r="Z175" s="60"/>
      <c r="AA175" s="60"/>
      <c r="AB175" s="60"/>
      <c r="AC175" s="60"/>
      <c r="AD175" s="60"/>
      <c r="AE175" s="60"/>
      <c r="AF175" s="60"/>
      <c r="AG175" s="60"/>
      <c r="AH175" s="60" t="s">
        <v>454</v>
      </c>
      <c r="AI175" s="60"/>
      <c r="AJ175" s="60"/>
      <c r="AK175" s="60"/>
      <c r="AL175" s="60"/>
      <c r="AM175" s="60"/>
      <c r="AN175" s="60"/>
      <c r="AO175" s="60"/>
      <c r="AP175" s="60"/>
      <c r="AQ175" s="60"/>
      <c r="AR175" s="60"/>
      <c r="AS175" s="60"/>
      <c r="AT175" s="60"/>
      <c r="AU175" s="60"/>
      <c r="AV175" s="60"/>
      <c r="AW175" s="60"/>
      <c r="AX175" s="60"/>
      <c r="AY175" s="60"/>
      <c r="AZ175" s="60"/>
      <c r="BA175" s="60"/>
    </row>
    <row r="176" spans="1:54" ht="21" customHeight="1" thickBot="1">
      <c r="A176" s="138"/>
      <c r="B176" s="139"/>
      <c r="C176" s="139"/>
      <c r="D176" s="139"/>
      <c r="E176" s="139"/>
      <c r="F176" s="139"/>
      <c r="G176" s="139"/>
      <c r="H176" s="139"/>
      <c r="I176" s="139"/>
      <c r="J176" s="139"/>
      <c r="K176" s="139"/>
      <c r="L176" s="139"/>
      <c r="M176" s="140"/>
      <c r="N176" s="141">
        <f>IF(N63+AB89=0,0,((AB89+AB114+0.95*N121+AB140)/(N63+AB89)*100))</f>
        <v>0</v>
      </c>
      <c r="O176" s="141"/>
      <c r="P176" s="141"/>
      <c r="Q176" s="141"/>
      <c r="R176" s="141"/>
      <c r="S176" s="141"/>
      <c r="T176" s="141"/>
      <c r="U176" s="141"/>
      <c r="V176" s="141"/>
      <c r="W176" s="141"/>
      <c r="X176" s="141"/>
      <c r="Y176" s="141"/>
      <c r="Z176" s="141"/>
      <c r="AA176" s="141"/>
      <c r="AB176" s="141"/>
      <c r="AC176" s="141"/>
      <c r="AD176" s="141"/>
      <c r="AE176" s="141"/>
      <c r="AF176" s="141"/>
      <c r="AG176" s="141"/>
      <c r="AH176" s="141">
        <f>AG201</f>
        <v>0</v>
      </c>
      <c r="AI176" s="141"/>
      <c r="AJ176" s="141"/>
      <c r="AK176" s="141"/>
      <c r="AL176" s="141"/>
      <c r="AM176" s="141"/>
      <c r="AN176" s="141"/>
      <c r="AO176" s="141"/>
      <c r="AP176" s="141"/>
      <c r="AQ176" s="141"/>
      <c r="AR176" s="141"/>
      <c r="AS176" s="141"/>
      <c r="AT176" s="141"/>
      <c r="AU176" s="141"/>
      <c r="AV176" s="141"/>
      <c r="AW176" s="141"/>
      <c r="AX176" s="141"/>
      <c r="AY176" s="141"/>
      <c r="AZ176" s="141"/>
      <c r="BA176" s="141"/>
      <c r="BB176" s="29" t="s">
        <v>323</v>
      </c>
    </row>
    <row r="177" spans="1:53" ht="21" customHeight="1" thickTop="1">
      <c r="A177" s="60" t="s">
        <v>444</v>
      </c>
      <c r="B177" s="60"/>
      <c r="C177" s="60"/>
      <c r="D177" s="60"/>
      <c r="E177" s="60"/>
      <c r="F177" s="60"/>
      <c r="G177" s="60"/>
      <c r="H177" s="60"/>
      <c r="I177" s="60"/>
      <c r="J177" s="60"/>
      <c r="K177" s="60"/>
      <c r="L177" s="60"/>
      <c r="M177" s="60"/>
      <c r="N177" s="60" t="s">
        <v>5</v>
      </c>
      <c r="O177" s="60"/>
      <c r="P177" s="60"/>
      <c r="Q177" s="60"/>
      <c r="R177" s="60"/>
      <c r="S177" s="60"/>
      <c r="T177" s="60"/>
      <c r="U177" s="60"/>
      <c r="V177" s="60"/>
      <c r="W177" s="60"/>
      <c r="X177" s="60"/>
      <c r="Y177" s="60"/>
      <c r="Z177" s="60"/>
      <c r="AA177" s="60"/>
      <c r="AB177" s="60"/>
      <c r="AC177" s="60"/>
      <c r="AD177" s="60"/>
      <c r="AE177" s="60"/>
      <c r="AF177" s="60"/>
      <c r="AG177" s="60"/>
      <c r="AH177" s="60" t="s">
        <v>454</v>
      </c>
      <c r="AI177" s="60"/>
      <c r="AJ177" s="60"/>
      <c r="AK177" s="60"/>
      <c r="AL177" s="60"/>
      <c r="AM177" s="60"/>
      <c r="AN177" s="60"/>
      <c r="AO177" s="60"/>
      <c r="AP177" s="60"/>
      <c r="AQ177" s="60"/>
      <c r="AR177" s="60"/>
      <c r="AS177" s="60"/>
      <c r="AT177" s="60"/>
      <c r="AU177" s="60"/>
      <c r="AV177" s="60"/>
      <c r="AW177" s="60"/>
      <c r="AX177" s="60"/>
      <c r="AY177" s="60"/>
      <c r="AZ177" s="60"/>
      <c r="BA177" s="60"/>
    </row>
    <row r="178" spans="1:54" ht="21" customHeight="1">
      <c r="A178" s="275"/>
      <c r="B178" s="275"/>
      <c r="C178" s="275"/>
      <c r="D178" s="275"/>
      <c r="E178" s="275"/>
      <c r="F178" s="275"/>
      <c r="G178" s="275"/>
      <c r="H178" s="275"/>
      <c r="I178" s="275"/>
      <c r="J178" s="275"/>
      <c r="K178" s="275"/>
      <c r="L178" s="275"/>
      <c r="M178" s="275"/>
      <c r="N178" s="149">
        <f>IF(N61+AB87=0,0,((AB87+AB100+0.95*N119+AB130)/(N61+AB87)*100))</f>
        <v>0</v>
      </c>
      <c r="O178" s="150"/>
      <c r="P178" s="150"/>
      <c r="Q178" s="150"/>
      <c r="R178" s="150"/>
      <c r="S178" s="150"/>
      <c r="T178" s="150"/>
      <c r="U178" s="150"/>
      <c r="V178" s="150"/>
      <c r="W178" s="150"/>
      <c r="X178" s="150"/>
      <c r="Y178" s="150"/>
      <c r="Z178" s="150"/>
      <c r="AA178" s="150"/>
      <c r="AB178" s="150"/>
      <c r="AC178" s="150"/>
      <c r="AD178" s="150"/>
      <c r="AE178" s="150"/>
      <c r="AF178" s="150"/>
      <c r="AG178" s="150"/>
      <c r="AH178" s="151"/>
      <c r="AI178" s="152"/>
      <c r="AJ178" s="152"/>
      <c r="AK178" s="152"/>
      <c r="AL178" s="152"/>
      <c r="AM178" s="152"/>
      <c r="AN178" s="152"/>
      <c r="AO178" s="152"/>
      <c r="AP178" s="152"/>
      <c r="AQ178" s="152"/>
      <c r="AR178" s="152"/>
      <c r="AS178" s="152"/>
      <c r="AT178" s="152"/>
      <c r="AU178" s="152"/>
      <c r="AV178" s="152"/>
      <c r="AW178" s="152"/>
      <c r="AX178" s="152"/>
      <c r="AY178" s="152"/>
      <c r="AZ178" s="152"/>
      <c r="BA178" s="153"/>
      <c r="BB178" s="29" t="s">
        <v>324</v>
      </c>
    </row>
    <row r="179" spans="1:54" ht="21" customHeight="1" thickBot="1">
      <c r="A179" s="275"/>
      <c r="B179" s="275"/>
      <c r="C179" s="275"/>
      <c r="D179" s="275"/>
      <c r="E179" s="275"/>
      <c r="F179" s="275"/>
      <c r="G179" s="275"/>
      <c r="H179" s="275"/>
      <c r="I179" s="275"/>
      <c r="J179" s="275"/>
      <c r="K179" s="275"/>
      <c r="L179" s="275"/>
      <c r="M179" s="275"/>
      <c r="N179" s="149">
        <f>IF(N62+AB88=0,0,((AB88+AB107+0.95*N120+AB135)/(N62+AB88)*100))</f>
        <v>0</v>
      </c>
      <c r="O179" s="150"/>
      <c r="P179" s="150"/>
      <c r="Q179" s="150"/>
      <c r="R179" s="150"/>
      <c r="S179" s="150"/>
      <c r="T179" s="150"/>
      <c r="U179" s="150"/>
      <c r="V179" s="150"/>
      <c r="W179" s="150"/>
      <c r="X179" s="150"/>
      <c r="Y179" s="150"/>
      <c r="Z179" s="150"/>
      <c r="AA179" s="150"/>
      <c r="AB179" s="150"/>
      <c r="AC179" s="150"/>
      <c r="AD179" s="150"/>
      <c r="AE179" s="150"/>
      <c r="AF179" s="150"/>
      <c r="AG179" s="150"/>
      <c r="AH179" s="151"/>
      <c r="AI179" s="152"/>
      <c r="AJ179" s="152"/>
      <c r="AK179" s="152"/>
      <c r="AL179" s="152"/>
      <c r="AM179" s="152"/>
      <c r="AN179" s="152"/>
      <c r="AO179" s="152"/>
      <c r="AP179" s="152"/>
      <c r="AQ179" s="152"/>
      <c r="AR179" s="152"/>
      <c r="AS179" s="152"/>
      <c r="AT179" s="152"/>
      <c r="AU179" s="152"/>
      <c r="AV179" s="152"/>
      <c r="AW179" s="152"/>
      <c r="AX179" s="152"/>
      <c r="AY179" s="152"/>
      <c r="AZ179" s="152"/>
      <c r="BA179" s="153"/>
      <c r="BB179" s="29" t="s">
        <v>324</v>
      </c>
    </row>
    <row r="180" spans="1:54" ht="51" customHeight="1" thickTop="1">
      <c r="A180" s="123" t="s">
        <v>471</v>
      </c>
      <c r="B180" s="123"/>
      <c r="C180" s="123"/>
      <c r="D180" s="123"/>
      <c r="E180" s="123"/>
      <c r="F180" s="123"/>
      <c r="G180" s="123"/>
      <c r="H180" s="123"/>
      <c r="I180" s="123"/>
      <c r="J180" s="123"/>
      <c r="K180" s="123"/>
      <c r="L180" s="123"/>
      <c r="M180" s="12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29" t="s">
        <v>325</v>
      </c>
    </row>
    <row r="181" ht="21" customHeight="1"/>
    <row r="182" spans="1:53" ht="36" customHeight="1">
      <c r="A182" s="277" t="s">
        <v>6</v>
      </c>
      <c r="B182" s="277"/>
      <c r="C182" s="277"/>
      <c r="D182" s="277"/>
      <c r="E182" s="277"/>
      <c r="F182" s="277"/>
      <c r="G182" s="277"/>
      <c r="H182" s="277"/>
      <c r="I182" s="277"/>
      <c r="J182" s="277"/>
      <c r="K182" s="277"/>
      <c r="L182" s="277"/>
      <c r="M182" s="277"/>
      <c r="N182" s="277"/>
      <c r="O182" s="277"/>
      <c r="P182" s="277"/>
      <c r="Q182" s="277"/>
      <c r="R182" s="277"/>
      <c r="S182" s="277"/>
      <c r="T182" s="277"/>
      <c r="U182" s="277"/>
      <c r="V182" s="277"/>
      <c r="W182" s="277"/>
      <c r="X182" s="277"/>
      <c r="Y182" s="277"/>
      <c r="Z182" s="277"/>
      <c r="AA182" s="277"/>
      <c r="AB182" s="277"/>
      <c r="AC182" s="277"/>
      <c r="AD182" s="277"/>
      <c r="AE182" s="277"/>
      <c r="AF182" s="277"/>
      <c r="AG182" s="277"/>
      <c r="AH182" s="277"/>
      <c r="AI182" s="277"/>
      <c r="AJ182" s="277"/>
      <c r="AK182" s="277"/>
      <c r="AL182" s="277"/>
      <c r="AM182" s="277"/>
      <c r="AN182" s="277"/>
      <c r="AO182" s="277"/>
      <c r="AP182" s="277"/>
      <c r="AQ182" s="277"/>
      <c r="AR182" s="277"/>
      <c r="AS182" s="277"/>
      <c r="AT182" s="277"/>
      <c r="AU182" s="277"/>
      <c r="AV182" s="277"/>
      <c r="AW182" s="277"/>
      <c r="AX182" s="277"/>
      <c r="AY182" s="277"/>
      <c r="AZ182" s="277"/>
      <c r="BA182" s="277"/>
    </row>
    <row r="183" spans="1:53" ht="21" customHeight="1">
      <c r="A183" s="142"/>
      <c r="B183" s="142"/>
      <c r="C183" s="142"/>
      <c r="D183" s="142"/>
      <c r="E183" s="142"/>
      <c r="F183" s="142"/>
      <c r="G183" s="142"/>
      <c r="H183" s="142"/>
      <c r="I183" s="142"/>
      <c r="J183" s="142"/>
      <c r="K183" s="142"/>
      <c r="L183" s="265" t="s">
        <v>480</v>
      </c>
      <c r="M183" s="265"/>
      <c r="N183" s="265"/>
      <c r="O183" s="265"/>
      <c r="P183" s="265"/>
      <c r="Q183" s="265"/>
      <c r="R183" s="265"/>
      <c r="S183" s="276" t="s">
        <v>481</v>
      </c>
      <c r="T183" s="276"/>
      <c r="U183" s="276"/>
      <c r="V183" s="276"/>
      <c r="W183" s="276"/>
      <c r="X183" s="276"/>
      <c r="Y183" s="276"/>
      <c r="Z183" s="265" t="s">
        <v>482</v>
      </c>
      <c r="AA183" s="265"/>
      <c r="AB183" s="265"/>
      <c r="AC183" s="265"/>
      <c r="AD183" s="265"/>
      <c r="AE183" s="265"/>
      <c r="AF183" s="265"/>
      <c r="AG183" s="265" t="s">
        <v>483</v>
      </c>
      <c r="AH183" s="265"/>
      <c r="AI183" s="265"/>
      <c r="AJ183" s="265"/>
      <c r="AK183" s="265"/>
      <c r="AL183" s="265"/>
      <c r="AM183" s="265"/>
      <c r="AN183" s="265" t="s">
        <v>484</v>
      </c>
      <c r="AO183" s="265"/>
      <c r="AP183" s="265"/>
      <c r="AQ183" s="265"/>
      <c r="AR183" s="265"/>
      <c r="AS183" s="265"/>
      <c r="AT183" s="265"/>
      <c r="AU183" s="265" t="s">
        <v>485</v>
      </c>
      <c r="AV183" s="265"/>
      <c r="AW183" s="265"/>
      <c r="AX183" s="265"/>
      <c r="AY183" s="265"/>
      <c r="AZ183" s="265"/>
      <c r="BA183" s="265"/>
    </row>
    <row r="184" spans="1:54" ht="36" customHeight="1">
      <c r="A184" s="125" t="s">
        <v>486</v>
      </c>
      <c r="B184" s="125"/>
      <c r="C184" s="125"/>
      <c r="D184" s="125"/>
      <c r="E184" s="125"/>
      <c r="F184" s="125"/>
      <c r="G184" s="125"/>
      <c r="H184" s="125"/>
      <c r="I184" s="125"/>
      <c r="J184" s="125"/>
      <c r="K184" s="125"/>
      <c r="L184" s="126"/>
      <c r="M184" s="126"/>
      <c r="N184" s="126"/>
      <c r="O184" s="126"/>
      <c r="P184" s="126"/>
      <c r="Q184" s="126"/>
      <c r="R184" s="126"/>
      <c r="S184" s="144"/>
      <c r="T184" s="127"/>
      <c r="U184" s="127"/>
      <c r="V184" s="127"/>
      <c r="W184" s="127"/>
      <c r="X184" s="127"/>
      <c r="Y184" s="127"/>
      <c r="Z184" s="144"/>
      <c r="AA184" s="127"/>
      <c r="AB184" s="127"/>
      <c r="AC184" s="127"/>
      <c r="AD184" s="127"/>
      <c r="AE184" s="127"/>
      <c r="AF184" s="127"/>
      <c r="AG184" s="47">
        <f>N63</f>
        <v>0</v>
      </c>
      <c r="AH184" s="47"/>
      <c r="AI184" s="47"/>
      <c r="AJ184" s="47"/>
      <c r="AK184" s="47"/>
      <c r="AL184" s="47"/>
      <c r="AM184" s="47"/>
      <c r="AN184" s="47"/>
      <c r="AO184" s="47"/>
      <c r="AP184" s="47"/>
      <c r="AQ184" s="47"/>
      <c r="AR184" s="47"/>
      <c r="AS184" s="47"/>
      <c r="AT184" s="47"/>
      <c r="AU184" s="47"/>
      <c r="AV184" s="47"/>
      <c r="AW184" s="47"/>
      <c r="AX184" s="47"/>
      <c r="AY184" s="47"/>
      <c r="AZ184" s="47"/>
      <c r="BA184" s="47"/>
      <c r="BB184" s="29" t="s">
        <v>326</v>
      </c>
    </row>
    <row r="185" spans="1:54" ht="21" customHeight="1" thickBot="1">
      <c r="A185" s="121" t="s">
        <v>454</v>
      </c>
      <c r="B185" s="121"/>
      <c r="C185" s="121"/>
      <c r="D185" s="121"/>
      <c r="E185" s="121"/>
      <c r="F185" s="121"/>
      <c r="G185" s="121"/>
      <c r="H185" s="121"/>
      <c r="I185" s="121"/>
      <c r="J185" s="121"/>
      <c r="K185" s="121"/>
      <c r="L185" s="122"/>
      <c r="M185" s="122"/>
      <c r="N185" s="122"/>
      <c r="O185" s="122"/>
      <c r="P185" s="122"/>
      <c r="Q185" s="122"/>
      <c r="R185" s="122"/>
      <c r="S185" s="68">
        <f>IF(L184="-","前年度実績ゼロ",IF(OR(L184="",S184="-"),0,IF(L184=0,"前年度実績ゼロ",S184/L184*100)))</f>
        <v>0</v>
      </c>
      <c r="T185" s="68"/>
      <c r="U185" s="68"/>
      <c r="V185" s="68"/>
      <c r="W185" s="68"/>
      <c r="X185" s="68"/>
      <c r="Y185" s="68"/>
      <c r="Z185" s="68">
        <f>IF(S184="-","前年度実績ゼロ",IF(OR(S184="",Z184="-"),0,IF(S184=0,"前年度実績ゼロ",Z184/S184*100)))</f>
        <v>0</v>
      </c>
      <c r="AA185" s="68"/>
      <c r="AB185" s="68"/>
      <c r="AC185" s="68"/>
      <c r="AD185" s="68"/>
      <c r="AE185" s="68"/>
      <c r="AF185" s="68"/>
      <c r="AG185" s="68">
        <f>IF(Z184="-","前年度実績ゼロ",IF(OR(Z184="",AG184="-"),0,IF(Z184=0,"前年度実績ゼロ",AG184/Z184*100)))</f>
        <v>0</v>
      </c>
      <c r="AH185" s="68"/>
      <c r="AI185" s="68"/>
      <c r="AJ185" s="68"/>
      <c r="AK185" s="68"/>
      <c r="AL185" s="68"/>
      <c r="AM185" s="68"/>
      <c r="AN185" s="68" t="str">
        <f>IF(AG184="-","前年度実績ゼロ",IF(OR(AG184="",AN184="-"),0,IF(AG184=0,"前年度実績ゼロ",AN184/AG184*100)))</f>
        <v>前年度実績ゼロ</v>
      </c>
      <c r="AO185" s="68"/>
      <c r="AP185" s="68"/>
      <c r="AQ185" s="68"/>
      <c r="AR185" s="68"/>
      <c r="AS185" s="68"/>
      <c r="AT185" s="68"/>
      <c r="AU185" s="68">
        <f>IF(AN184="-","前年度実績ゼロ",IF(OR(AN184="",AU184="-"),0,IF(AN184=0,"前年度実績ゼロ",AU184/AN184*100)))</f>
        <v>0</v>
      </c>
      <c r="AV185" s="68"/>
      <c r="AW185" s="68"/>
      <c r="AX185" s="68"/>
      <c r="AY185" s="68"/>
      <c r="AZ185" s="68"/>
      <c r="BA185" s="68"/>
      <c r="BB185" s="29" t="s">
        <v>327</v>
      </c>
    </row>
    <row r="186" spans="1:54" ht="36" customHeight="1" thickTop="1">
      <c r="A186" s="123" t="s">
        <v>487</v>
      </c>
      <c r="B186" s="123"/>
      <c r="C186" s="123"/>
      <c r="D186" s="123"/>
      <c r="E186" s="123"/>
      <c r="F186" s="123"/>
      <c r="G186" s="123"/>
      <c r="H186" s="123"/>
      <c r="I186" s="123"/>
      <c r="J186" s="123"/>
      <c r="K186" s="123"/>
      <c r="L186" s="134"/>
      <c r="M186" s="134"/>
      <c r="N186" s="134"/>
      <c r="O186" s="134"/>
      <c r="P186" s="134"/>
      <c r="Q186" s="134"/>
      <c r="R186" s="134"/>
      <c r="S186" s="148"/>
      <c r="T186" s="148"/>
      <c r="U186" s="148"/>
      <c r="V186" s="148"/>
      <c r="W186" s="148"/>
      <c r="X186" s="148"/>
      <c r="Y186" s="148"/>
      <c r="Z186" s="134"/>
      <c r="AA186" s="134"/>
      <c r="AB186" s="134"/>
      <c r="AC186" s="134"/>
      <c r="AD186" s="134"/>
      <c r="AE186" s="134"/>
      <c r="AF186" s="134"/>
      <c r="AG186" s="134"/>
      <c r="AH186" s="134"/>
      <c r="AI186" s="134"/>
      <c r="AJ186" s="134"/>
      <c r="AK186" s="134"/>
      <c r="AL186" s="134"/>
      <c r="AM186" s="134"/>
      <c r="AN186" s="76"/>
      <c r="AO186" s="76"/>
      <c r="AP186" s="76"/>
      <c r="AQ186" s="76"/>
      <c r="AR186" s="76"/>
      <c r="AS186" s="76"/>
      <c r="AT186" s="76"/>
      <c r="AU186" s="76"/>
      <c r="AV186" s="76"/>
      <c r="AW186" s="76"/>
      <c r="AX186" s="76"/>
      <c r="AY186" s="76"/>
      <c r="AZ186" s="76"/>
      <c r="BA186" s="76"/>
      <c r="BB186" s="29" t="s">
        <v>328</v>
      </c>
    </row>
    <row r="187" spans="1:54" ht="21" customHeight="1" thickBot="1">
      <c r="A187" s="121" t="s">
        <v>454</v>
      </c>
      <c r="B187" s="121"/>
      <c r="C187" s="121"/>
      <c r="D187" s="121"/>
      <c r="E187" s="121"/>
      <c r="F187" s="121"/>
      <c r="G187" s="121"/>
      <c r="H187" s="121"/>
      <c r="I187" s="121"/>
      <c r="J187" s="121"/>
      <c r="K187" s="121"/>
      <c r="L187" s="145"/>
      <c r="M187" s="146"/>
      <c r="N187" s="146"/>
      <c r="O187" s="146"/>
      <c r="P187" s="146"/>
      <c r="Q187" s="146"/>
      <c r="R187" s="147"/>
      <c r="S187" s="69">
        <f>IF(L186="-","前年度実績ゼロ",IF(OR(L186="",S186="-"),0,IF(L186=0,"前年度実績ゼロ",S186/L186*100)))</f>
        <v>0</v>
      </c>
      <c r="T187" s="69"/>
      <c r="U187" s="69"/>
      <c r="V187" s="69"/>
      <c r="W187" s="69"/>
      <c r="X187" s="69"/>
      <c r="Y187" s="69"/>
      <c r="Z187" s="69">
        <f>IF(S186="-","前年度実績ゼロ",IF(OR(S186="",Z186="-"),0,IF(S186=0,"前年度実績ゼロ",Z186/S186*100)))</f>
        <v>0</v>
      </c>
      <c r="AA187" s="69"/>
      <c r="AB187" s="69"/>
      <c r="AC187" s="69"/>
      <c r="AD187" s="69"/>
      <c r="AE187" s="69"/>
      <c r="AF187" s="69"/>
      <c r="AG187" s="69">
        <f>IF(Z186="-","前年度実績ゼロ",IF(OR(Z186="",AG186="-"),0,IF(Z186=0,"前年度実績ゼロ",AG186/Z186*100)))</f>
        <v>0</v>
      </c>
      <c r="AH187" s="69"/>
      <c r="AI187" s="69"/>
      <c r="AJ187" s="69"/>
      <c r="AK187" s="69"/>
      <c r="AL187" s="69"/>
      <c r="AM187" s="69"/>
      <c r="AN187" s="69">
        <f>IF(AG186="-","前年度実績ゼロ",IF(OR(AG186="",AN186="-"),0,IF(AG186=0,"前年度実績ゼロ",AN186/AG186*100)))</f>
        <v>0</v>
      </c>
      <c r="AO187" s="69"/>
      <c r="AP187" s="69"/>
      <c r="AQ187" s="69"/>
      <c r="AR187" s="69"/>
      <c r="AS187" s="69"/>
      <c r="AT187" s="69"/>
      <c r="AU187" s="69">
        <f>IF(AN186="-","前年度実績ゼロ",IF(OR(AN186="",AU186="-"),0,IF(AN186=0,"前年度実績ゼロ",AU186/AN186*100)))</f>
        <v>0</v>
      </c>
      <c r="AV187" s="69"/>
      <c r="AW187" s="69"/>
      <c r="AX187" s="69"/>
      <c r="AY187" s="69"/>
      <c r="AZ187" s="69"/>
      <c r="BA187" s="69"/>
      <c r="BB187" s="29" t="s">
        <v>329</v>
      </c>
    </row>
    <row r="188" spans="1:54" ht="36" customHeight="1" thickTop="1">
      <c r="A188" s="123" t="s">
        <v>488</v>
      </c>
      <c r="B188" s="123"/>
      <c r="C188" s="123"/>
      <c r="D188" s="123"/>
      <c r="E188" s="123"/>
      <c r="F188" s="123"/>
      <c r="G188" s="123"/>
      <c r="H188" s="123"/>
      <c r="I188" s="123"/>
      <c r="J188" s="123"/>
      <c r="K188" s="123"/>
      <c r="L188" s="129"/>
      <c r="M188" s="130"/>
      <c r="N188" s="130"/>
      <c r="O188" s="130"/>
      <c r="P188" s="130"/>
      <c r="Q188" s="130"/>
      <c r="R188" s="131"/>
      <c r="S188" s="129"/>
      <c r="T188" s="132"/>
      <c r="U188" s="132"/>
      <c r="V188" s="132"/>
      <c r="W188" s="132"/>
      <c r="X188" s="132"/>
      <c r="Y188" s="133"/>
      <c r="Z188" s="129"/>
      <c r="AA188" s="132"/>
      <c r="AB188" s="132"/>
      <c r="AC188" s="132"/>
      <c r="AD188" s="132"/>
      <c r="AE188" s="132"/>
      <c r="AF188" s="133"/>
      <c r="AG188" s="73">
        <f>AB89</f>
        <v>0</v>
      </c>
      <c r="AH188" s="74"/>
      <c r="AI188" s="74"/>
      <c r="AJ188" s="74"/>
      <c r="AK188" s="74"/>
      <c r="AL188" s="74"/>
      <c r="AM188" s="75"/>
      <c r="AN188" s="73"/>
      <c r="AO188" s="74"/>
      <c r="AP188" s="74"/>
      <c r="AQ188" s="74"/>
      <c r="AR188" s="74"/>
      <c r="AS188" s="74"/>
      <c r="AT188" s="75"/>
      <c r="AU188" s="73"/>
      <c r="AV188" s="74"/>
      <c r="AW188" s="74"/>
      <c r="AX188" s="74"/>
      <c r="AY188" s="74"/>
      <c r="AZ188" s="74"/>
      <c r="BA188" s="75"/>
      <c r="BB188" s="29" t="s">
        <v>330</v>
      </c>
    </row>
    <row r="189" spans="1:54" ht="21" customHeight="1" thickBot="1">
      <c r="A189" s="121" t="s">
        <v>454</v>
      </c>
      <c r="B189" s="121"/>
      <c r="C189" s="121"/>
      <c r="D189" s="121"/>
      <c r="E189" s="121"/>
      <c r="F189" s="121"/>
      <c r="G189" s="121"/>
      <c r="H189" s="121"/>
      <c r="I189" s="121"/>
      <c r="J189" s="121"/>
      <c r="K189" s="121"/>
      <c r="L189" s="122"/>
      <c r="M189" s="122"/>
      <c r="N189" s="122"/>
      <c r="O189" s="122"/>
      <c r="P189" s="122"/>
      <c r="Q189" s="122"/>
      <c r="R189" s="122"/>
      <c r="S189" s="69">
        <f>IF(L188="-","前年度実績ゼロ",IF(OR(L188="",S188="-"),0,IF(L188=0,"前年度実績ゼロ",S188/L188*100)))</f>
        <v>0</v>
      </c>
      <c r="T189" s="69"/>
      <c r="U189" s="69"/>
      <c r="V189" s="69"/>
      <c r="W189" s="69"/>
      <c r="X189" s="69"/>
      <c r="Y189" s="69"/>
      <c r="Z189" s="69">
        <f>IF(S188="-","前年度実績ゼロ",IF(OR(S188="",Z188="-"),0,IF(S188=0,"前年度実績ゼロ",Z188/S188*100)))</f>
        <v>0</v>
      </c>
      <c r="AA189" s="69"/>
      <c r="AB189" s="69"/>
      <c r="AC189" s="69"/>
      <c r="AD189" s="69"/>
      <c r="AE189" s="69"/>
      <c r="AF189" s="69"/>
      <c r="AG189" s="282">
        <f>IF(Z188="-","前年度実績ゼロ",IF(OR(Z188="",AG188="-"),0,IF(Z188=0,"前年度実績ゼロ",AG188/Z188*100)))</f>
        <v>0</v>
      </c>
      <c r="AH189" s="283"/>
      <c r="AI189" s="283"/>
      <c r="AJ189" s="283"/>
      <c r="AK189" s="283"/>
      <c r="AL189" s="283"/>
      <c r="AM189" s="284"/>
      <c r="AN189" s="69" t="str">
        <f>IF(AG188="-","前年度実績ゼロ",IF(OR(AG188="",AN188="-"),0,IF(AG188=0,"前年度実績ゼロ",AN188/AG188*100)))</f>
        <v>前年度実績ゼロ</v>
      </c>
      <c r="AO189" s="69"/>
      <c r="AP189" s="69"/>
      <c r="AQ189" s="69"/>
      <c r="AR189" s="69"/>
      <c r="AS189" s="69"/>
      <c r="AT189" s="69"/>
      <c r="AU189" s="69">
        <f>IF(AN188="-","前年度実績ゼロ",IF(OR(AN188="",AU188="-"),0,IF(AN188=0,"前年度実績ゼロ",AU188/AN188*100)))</f>
        <v>0</v>
      </c>
      <c r="AV189" s="69"/>
      <c r="AW189" s="69"/>
      <c r="AX189" s="69"/>
      <c r="AY189" s="69"/>
      <c r="AZ189" s="69"/>
      <c r="BA189" s="69"/>
      <c r="BB189" s="29" t="s">
        <v>331</v>
      </c>
    </row>
    <row r="190" spans="1:54" ht="36" customHeight="1" thickTop="1">
      <c r="A190" s="123" t="s">
        <v>489</v>
      </c>
      <c r="B190" s="123"/>
      <c r="C190" s="123"/>
      <c r="D190" s="123"/>
      <c r="E190" s="123"/>
      <c r="F190" s="123"/>
      <c r="G190" s="123"/>
      <c r="H190" s="123"/>
      <c r="I190" s="123"/>
      <c r="J190" s="123"/>
      <c r="K190" s="123"/>
      <c r="L190" s="124"/>
      <c r="M190" s="124"/>
      <c r="N190" s="124"/>
      <c r="O190" s="124"/>
      <c r="P190" s="124"/>
      <c r="Q190" s="124"/>
      <c r="R190" s="124"/>
      <c r="S190" s="128"/>
      <c r="T190" s="128"/>
      <c r="U190" s="128"/>
      <c r="V190" s="128"/>
      <c r="W190" s="128"/>
      <c r="X190" s="128"/>
      <c r="Y190" s="128"/>
      <c r="Z190" s="128"/>
      <c r="AA190" s="128"/>
      <c r="AB190" s="128"/>
      <c r="AC190" s="128"/>
      <c r="AD190" s="128"/>
      <c r="AE190" s="128"/>
      <c r="AF190" s="128"/>
      <c r="AG190" s="73">
        <f>AB114</f>
        <v>0</v>
      </c>
      <c r="AH190" s="74"/>
      <c r="AI190" s="74"/>
      <c r="AJ190" s="74"/>
      <c r="AK190" s="74"/>
      <c r="AL190" s="74"/>
      <c r="AM190" s="75"/>
      <c r="AN190" s="73"/>
      <c r="AO190" s="74"/>
      <c r="AP190" s="74"/>
      <c r="AQ190" s="74"/>
      <c r="AR190" s="74"/>
      <c r="AS190" s="74"/>
      <c r="AT190" s="75"/>
      <c r="AU190" s="73"/>
      <c r="AV190" s="74"/>
      <c r="AW190" s="74"/>
      <c r="AX190" s="74"/>
      <c r="AY190" s="74"/>
      <c r="AZ190" s="74"/>
      <c r="BA190" s="75"/>
      <c r="BB190" s="29" t="s">
        <v>332</v>
      </c>
    </row>
    <row r="191" spans="1:54" ht="21" customHeight="1" thickBot="1">
      <c r="A191" s="121" t="s">
        <v>454</v>
      </c>
      <c r="B191" s="121"/>
      <c r="C191" s="121"/>
      <c r="D191" s="121"/>
      <c r="E191" s="121"/>
      <c r="F191" s="121"/>
      <c r="G191" s="121"/>
      <c r="H191" s="121"/>
      <c r="I191" s="121"/>
      <c r="J191" s="121"/>
      <c r="K191" s="121"/>
      <c r="L191" s="122"/>
      <c r="M191" s="122"/>
      <c r="N191" s="122"/>
      <c r="O191" s="122"/>
      <c r="P191" s="122"/>
      <c r="Q191" s="122"/>
      <c r="R191" s="122"/>
      <c r="S191" s="69">
        <f>IF(L190="-","前年度実績ゼロ",IF(OR(L190="",S190="-"),0,IF(L190=0,"前年度実績ゼロ",S190/L190*100)))</f>
        <v>0</v>
      </c>
      <c r="T191" s="69"/>
      <c r="U191" s="69"/>
      <c r="V191" s="69"/>
      <c r="W191" s="69"/>
      <c r="X191" s="69"/>
      <c r="Y191" s="69"/>
      <c r="Z191" s="69">
        <f>IF(S190="-","前年度実績ゼロ",IF(OR(S190="",Z190="-"),0,IF(S190=0,"前年度実績ゼロ",Z190/S190*100)))</f>
        <v>0</v>
      </c>
      <c r="AA191" s="69"/>
      <c r="AB191" s="69"/>
      <c r="AC191" s="69"/>
      <c r="AD191" s="69"/>
      <c r="AE191" s="69"/>
      <c r="AF191" s="69"/>
      <c r="AG191" s="69">
        <f>IF(Z190="-","前年度実績ゼロ",IF(OR(Z190="",AG190="-"),0,IF(Z190=0,"前年度実績ゼロ",AG190/Z190*100)))</f>
        <v>0</v>
      </c>
      <c r="AH191" s="69"/>
      <c r="AI191" s="69"/>
      <c r="AJ191" s="69"/>
      <c r="AK191" s="69"/>
      <c r="AL191" s="69"/>
      <c r="AM191" s="69"/>
      <c r="AN191" s="69" t="str">
        <f>IF(AG190="-","前年度実績ゼロ",IF(OR(AG190="",AN190="-"),0,IF(AG190=0,"前年度実績ゼロ",AN190/AG190*100)))</f>
        <v>前年度実績ゼロ</v>
      </c>
      <c r="AO191" s="69"/>
      <c r="AP191" s="69"/>
      <c r="AQ191" s="69"/>
      <c r="AR191" s="69"/>
      <c r="AS191" s="69"/>
      <c r="AT191" s="69"/>
      <c r="AU191" s="69">
        <f>IF(AN190="-","前年度実績ゼロ",IF(OR(AN190="",AU190="-"),0,IF(AN190=0,"前年度実績ゼロ",AU190/AN190*100)))</f>
        <v>0</v>
      </c>
      <c r="AV191" s="69"/>
      <c r="AW191" s="69"/>
      <c r="AX191" s="69"/>
      <c r="AY191" s="69"/>
      <c r="AZ191" s="69"/>
      <c r="BA191" s="69"/>
      <c r="BB191" s="29" t="s">
        <v>333</v>
      </c>
    </row>
    <row r="192" spans="1:54" ht="36" customHeight="1" thickTop="1">
      <c r="A192" s="123" t="s">
        <v>491</v>
      </c>
      <c r="B192" s="123"/>
      <c r="C192" s="123"/>
      <c r="D192" s="123"/>
      <c r="E192" s="123"/>
      <c r="F192" s="123"/>
      <c r="G192" s="123"/>
      <c r="H192" s="123"/>
      <c r="I192" s="123"/>
      <c r="J192" s="123"/>
      <c r="K192" s="123"/>
      <c r="L192" s="124"/>
      <c r="M192" s="124"/>
      <c r="N192" s="124"/>
      <c r="O192" s="124"/>
      <c r="P192" s="124"/>
      <c r="Q192" s="124"/>
      <c r="R192" s="124"/>
      <c r="S192" s="128"/>
      <c r="T192" s="128"/>
      <c r="U192" s="128"/>
      <c r="V192" s="128"/>
      <c r="W192" s="128"/>
      <c r="X192" s="128"/>
      <c r="Y192" s="128"/>
      <c r="Z192" s="128"/>
      <c r="AA192" s="128"/>
      <c r="AB192" s="128"/>
      <c r="AC192" s="128"/>
      <c r="AD192" s="128"/>
      <c r="AE192" s="128"/>
      <c r="AF192" s="128"/>
      <c r="AG192" s="67">
        <f>N121</f>
        <v>0</v>
      </c>
      <c r="AH192" s="67"/>
      <c r="AI192" s="67"/>
      <c r="AJ192" s="67"/>
      <c r="AK192" s="67"/>
      <c r="AL192" s="67"/>
      <c r="AM192" s="67"/>
      <c r="AN192" s="67"/>
      <c r="AO192" s="67"/>
      <c r="AP192" s="67"/>
      <c r="AQ192" s="67"/>
      <c r="AR192" s="67"/>
      <c r="AS192" s="67"/>
      <c r="AT192" s="67"/>
      <c r="AU192" s="67"/>
      <c r="AV192" s="67"/>
      <c r="AW192" s="67"/>
      <c r="AX192" s="67"/>
      <c r="AY192" s="67"/>
      <c r="AZ192" s="67"/>
      <c r="BA192" s="67"/>
      <c r="BB192" s="29" t="s">
        <v>334</v>
      </c>
    </row>
    <row r="193" spans="1:54" ht="21" customHeight="1" thickBot="1">
      <c r="A193" s="121" t="s">
        <v>454</v>
      </c>
      <c r="B193" s="121"/>
      <c r="C193" s="121"/>
      <c r="D193" s="121"/>
      <c r="E193" s="121"/>
      <c r="F193" s="121"/>
      <c r="G193" s="121"/>
      <c r="H193" s="121"/>
      <c r="I193" s="121"/>
      <c r="J193" s="121"/>
      <c r="K193" s="121"/>
      <c r="L193" s="122"/>
      <c r="M193" s="122"/>
      <c r="N193" s="122"/>
      <c r="O193" s="122"/>
      <c r="P193" s="122"/>
      <c r="Q193" s="122"/>
      <c r="R193" s="122"/>
      <c r="S193" s="69">
        <f>IF(L192="-","前年度実績ゼロ",IF(OR(L192="",S192="-"),0,IF(L192=0,"前年度実績ゼロ",S192/L192*100)))</f>
        <v>0</v>
      </c>
      <c r="T193" s="69"/>
      <c r="U193" s="69"/>
      <c r="V193" s="69"/>
      <c r="W193" s="69"/>
      <c r="X193" s="69"/>
      <c r="Y193" s="69"/>
      <c r="Z193" s="69">
        <f>IF(S192="-","前年度実績ゼロ",IF(OR(S192="",Z192="-"),0,IF(S192=0,"前年度実績ゼロ",Z192/S192*100)))</f>
        <v>0</v>
      </c>
      <c r="AA193" s="69"/>
      <c r="AB193" s="69"/>
      <c r="AC193" s="69"/>
      <c r="AD193" s="69"/>
      <c r="AE193" s="69"/>
      <c r="AF193" s="69"/>
      <c r="AG193" s="69">
        <f>IF(Z192="-","前年度実績ゼロ",IF(OR(Z192="",AG192="-"),0,IF(Z192=0,"前年度実績ゼロ",AG192/Z192*100)))</f>
        <v>0</v>
      </c>
      <c r="AH193" s="69"/>
      <c r="AI193" s="69"/>
      <c r="AJ193" s="69"/>
      <c r="AK193" s="69"/>
      <c r="AL193" s="69"/>
      <c r="AM193" s="69"/>
      <c r="AN193" s="69" t="str">
        <f>IF(AG192="-","前年度実績ゼロ",IF(OR(AG192="",AN192="-"),0,IF(AG192=0,"前年度実績ゼロ",AN192/AG192*100)))</f>
        <v>前年度実績ゼロ</v>
      </c>
      <c r="AO193" s="69"/>
      <c r="AP193" s="69"/>
      <c r="AQ193" s="69"/>
      <c r="AR193" s="69"/>
      <c r="AS193" s="69"/>
      <c r="AT193" s="69"/>
      <c r="AU193" s="69">
        <f>IF(AN192="-","前年度実績ゼロ",IF(OR(AN192="",AU192="-"),0,IF(AN192=0,"前年度実績ゼロ",AU192/AN192*100)))</f>
        <v>0</v>
      </c>
      <c r="AV193" s="69"/>
      <c r="AW193" s="69"/>
      <c r="AX193" s="69"/>
      <c r="AY193" s="69"/>
      <c r="AZ193" s="69"/>
      <c r="BA193" s="69"/>
      <c r="BB193" s="29" t="s">
        <v>335</v>
      </c>
    </row>
    <row r="194" spans="1:54" ht="36" customHeight="1" thickTop="1">
      <c r="A194" s="123" t="s">
        <v>490</v>
      </c>
      <c r="B194" s="123"/>
      <c r="C194" s="123"/>
      <c r="D194" s="123"/>
      <c r="E194" s="123"/>
      <c r="F194" s="123"/>
      <c r="G194" s="123"/>
      <c r="H194" s="123"/>
      <c r="I194" s="123"/>
      <c r="J194" s="123"/>
      <c r="K194" s="123"/>
      <c r="L194" s="124"/>
      <c r="M194" s="124"/>
      <c r="N194" s="124"/>
      <c r="O194" s="124"/>
      <c r="P194" s="124"/>
      <c r="Q194" s="124"/>
      <c r="R194" s="124"/>
      <c r="S194" s="128"/>
      <c r="T194" s="128"/>
      <c r="U194" s="128"/>
      <c r="V194" s="128"/>
      <c r="W194" s="128"/>
      <c r="X194" s="128"/>
      <c r="Y194" s="128"/>
      <c r="Z194" s="128"/>
      <c r="AA194" s="128"/>
      <c r="AB194" s="128"/>
      <c r="AC194" s="128"/>
      <c r="AD194" s="128"/>
      <c r="AE194" s="128"/>
      <c r="AF194" s="128"/>
      <c r="AG194" s="67">
        <f>AB140</f>
        <v>0</v>
      </c>
      <c r="AH194" s="67"/>
      <c r="AI194" s="67"/>
      <c r="AJ194" s="67"/>
      <c r="AK194" s="67"/>
      <c r="AL194" s="67"/>
      <c r="AM194" s="67"/>
      <c r="AN194" s="67"/>
      <c r="AO194" s="67"/>
      <c r="AP194" s="67"/>
      <c r="AQ194" s="67"/>
      <c r="AR194" s="67"/>
      <c r="AS194" s="67"/>
      <c r="AT194" s="67"/>
      <c r="AU194" s="67"/>
      <c r="AV194" s="67"/>
      <c r="AW194" s="67"/>
      <c r="AX194" s="67"/>
      <c r="AY194" s="67"/>
      <c r="AZ194" s="67"/>
      <c r="BA194" s="67"/>
      <c r="BB194" s="29" t="s">
        <v>336</v>
      </c>
    </row>
    <row r="195" spans="1:54" ht="21" customHeight="1" thickBot="1">
      <c r="A195" s="121" t="s">
        <v>454</v>
      </c>
      <c r="B195" s="121"/>
      <c r="C195" s="121"/>
      <c r="D195" s="121"/>
      <c r="E195" s="121"/>
      <c r="F195" s="121"/>
      <c r="G195" s="121"/>
      <c r="H195" s="121"/>
      <c r="I195" s="121"/>
      <c r="J195" s="121"/>
      <c r="K195" s="121"/>
      <c r="L195" s="122"/>
      <c r="M195" s="122"/>
      <c r="N195" s="122"/>
      <c r="O195" s="122"/>
      <c r="P195" s="122"/>
      <c r="Q195" s="122"/>
      <c r="R195" s="122"/>
      <c r="S195" s="69">
        <f>IF(L194="-","前年度実績ゼロ",IF(OR(L194="",S194="-"),0,IF(L194=0,"前年度実績ゼロ",S194/L194*100)))</f>
        <v>0</v>
      </c>
      <c r="T195" s="69"/>
      <c r="U195" s="69"/>
      <c r="V195" s="69"/>
      <c r="W195" s="69"/>
      <c r="X195" s="69"/>
      <c r="Y195" s="69"/>
      <c r="Z195" s="69">
        <f>IF(S194="-","前年度実績ゼロ",IF(OR(S194="",Z194="-"),0,IF(S194=0,"前年度実績ゼロ",Z194/S194*100)))</f>
        <v>0</v>
      </c>
      <c r="AA195" s="69"/>
      <c r="AB195" s="69"/>
      <c r="AC195" s="69"/>
      <c r="AD195" s="69"/>
      <c r="AE195" s="69"/>
      <c r="AF195" s="69"/>
      <c r="AG195" s="69">
        <f>IF(Z194="-","前年度実績ゼロ",IF(OR(Z194="",AG194="-"),0,IF(Z194=0,"前年度実績ゼロ",AG194/Z194*100)))</f>
        <v>0</v>
      </c>
      <c r="AH195" s="69"/>
      <c r="AI195" s="69"/>
      <c r="AJ195" s="69"/>
      <c r="AK195" s="69"/>
      <c r="AL195" s="69"/>
      <c r="AM195" s="69"/>
      <c r="AN195" s="69" t="str">
        <f>IF(AG194="-","前年度実績ゼロ",IF(OR(AG194="",AN194="-"),0,IF(AG194=0,"前年度実績ゼロ",AN194/AG194*100)))</f>
        <v>前年度実績ゼロ</v>
      </c>
      <c r="AO195" s="69"/>
      <c r="AP195" s="69"/>
      <c r="AQ195" s="69"/>
      <c r="AR195" s="69"/>
      <c r="AS195" s="69"/>
      <c r="AT195" s="69"/>
      <c r="AU195" s="69">
        <f>IF(AN194="-","前年度実績ゼロ",IF(OR(AN194="",AU194="-"),0,IF(AN194=0,"前年度実績ゼロ",AU194/AN194*100)))</f>
        <v>0</v>
      </c>
      <c r="AV195" s="69"/>
      <c r="AW195" s="69"/>
      <c r="AX195" s="69"/>
      <c r="AY195" s="69"/>
      <c r="AZ195" s="69"/>
      <c r="BA195" s="69"/>
      <c r="BB195" s="29" t="s">
        <v>337</v>
      </c>
    </row>
    <row r="196" spans="1:54" ht="51" customHeight="1" thickTop="1">
      <c r="A196" s="123" t="s">
        <v>7</v>
      </c>
      <c r="B196" s="123"/>
      <c r="C196" s="123"/>
      <c r="D196" s="123"/>
      <c r="E196" s="123"/>
      <c r="F196" s="123"/>
      <c r="G196" s="123"/>
      <c r="H196" s="123"/>
      <c r="I196" s="123"/>
      <c r="J196" s="123"/>
      <c r="K196" s="123"/>
      <c r="L196" s="124"/>
      <c r="M196" s="124"/>
      <c r="N196" s="124"/>
      <c r="O196" s="124"/>
      <c r="P196" s="124"/>
      <c r="Q196" s="124"/>
      <c r="R196" s="124"/>
      <c r="S196" s="128"/>
      <c r="T196" s="128"/>
      <c r="U196" s="128"/>
      <c r="V196" s="128"/>
      <c r="W196" s="128"/>
      <c r="X196" s="128"/>
      <c r="Y196" s="128"/>
      <c r="Z196" s="128"/>
      <c r="AA196" s="128"/>
      <c r="AB196" s="128"/>
      <c r="AC196" s="128"/>
      <c r="AD196" s="128"/>
      <c r="AE196" s="128"/>
      <c r="AF196" s="128"/>
      <c r="AG196" s="67">
        <f>AB161</f>
        <v>0</v>
      </c>
      <c r="AH196" s="67"/>
      <c r="AI196" s="67"/>
      <c r="AJ196" s="67"/>
      <c r="AK196" s="67"/>
      <c r="AL196" s="67"/>
      <c r="AM196" s="67"/>
      <c r="AN196" s="67"/>
      <c r="AO196" s="67"/>
      <c r="AP196" s="67"/>
      <c r="AQ196" s="67"/>
      <c r="AR196" s="67"/>
      <c r="AS196" s="67"/>
      <c r="AT196" s="67"/>
      <c r="AU196" s="67"/>
      <c r="AV196" s="67"/>
      <c r="AW196" s="67"/>
      <c r="AX196" s="67"/>
      <c r="AY196" s="67"/>
      <c r="AZ196" s="67"/>
      <c r="BA196" s="67"/>
      <c r="BB196" s="29" t="s">
        <v>338</v>
      </c>
    </row>
    <row r="197" spans="1:54" ht="21" customHeight="1" thickBot="1">
      <c r="A197" s="121" t="s">
        <v>454</v>
      </c>
      <c r="B197" s="121"/>
      <c r="C197" s="121"/>
      <c r="D197" s="121"/>
      <c r="E197" s="121"/>
      <c r="F197" s="121"/>
      <c r="G197" s="121"/>
      <c r="H197" s="121"/>
      <c r="I197" s="121"/>
      <c r="J197" s="121"/>
      <c r="K197" s="121"/>
      <c r="L197" s="122"/>
      <c r="M197" s="122"/>
      <c r="N197" s="122"/>
      <c r="O197" s="122"/>
      <c r="P197" s="122"/>
      <c r="Q197" s="122"/>
      <c r="R197" s="122"/>
      <c r="S197" s="69">
        <f>IF(L196="-","前年度実績ゼロ",IF(OR(L196="",S196="-"),0,IF(L196=0,"前年度実績ゼロ",S196/L196*100)))</f>
        <v>0</v>
      </c>
      <c r="T197" s="69"/>
      <c r="U197" s="69"/>
      <c r="V197" s="69"/>
      <c r="W197" s="69"/>
      <c r="X197" s="69"/>
      <c r="Y197" s="69"/>
      <c r="Z197" s="69">
        <f>IF(S196="-","前年度実績ゼロ",IF(OR(S196="",Z196="-"),0,IF(S196=0,"前年度実績ゼロ",Z196/S196*100)))</f>
        <v>0</v>
      </c>
      <c r="AA197" s="69"/>
      <c r="AB197" s="69"/>
      <c r="AC197" s="69"/>
      <c r="AD197" s="69"/>
      <c r="AE197" s="69"/>
      <c r="AF197" s="69"/>
      <c r="AG197" s="69">
        <f>IF(Z196="-","前年度実績ゼロ",IF(OR(Z196="",AG196="-"),0,IF(Z196=0,"前年度実績ゼロ",AG196/Z196*100)))</f>
        <v>0</v>
      </c>
      <c r="AH197" s="69"/>
      <c r="AI197" s="69"/>
      <c r="AJ197" s="69"/>
      <c r="AK197" s="69"/>
      <c r="AL197" s="69"/>
      <c r="AM197" s="69"/>
      <c r="AN197" s="69" t="str">
        <f>IF(AG196="-","前年度実績ゼロ",IF(OR(AG196="",AN196="-"),0,IF(AG196=0,"前年度実績ゼロ",AN196/AG196*100)))</f>
        <v>前年度実績ゼロ</v>
      </c>
      <c r="AO197" s="69"/>
      <c r="AP197" s="69"/>
      <c r="AQ197" s="69"/>
      <c r="AR197" s="69"/>
      <c r="AS197" s="69"/>
      <c r="AT197" s="69"/>
      <c r="AU197" s="69">
        <f>IF(AN196="-","前年度実績ゼロ",IF(OR(AN196="",AU196="-"),0,IF(AN196=0,"前年度実績ゼロ",AU196/AN196*100)))</f>
        <v>0</v>
      </c>
      <c r="AV197" s="69"/>
      <c r="AW197" s="69"/>
      <c r="AX197" s="69"/>
      <c r="AY197" s="69"/>
      <c r="AZ197" s="69"/>
      <c r="BA197" s="69"/>
      <c r="BB197" s="29" t="s">
        <v>339</v>
      </c>
    </row>
    <row r="198" spans="1:54" ht="51" customHeight="1" thickTop="1">
      <c r="A198" s="123" t="s">
        <v>8</v>
      </c>
      <c r="B198" s="123"/>
      <c r="C198" s="123"/>
      <c r="D198" s="123"/>
      <c r="E198" s="123"/>
      <c r="F198" s="123"/>
      <c r="G198" s="123"/>
      <c r="H198" s="123"/>
      <c r="I198" s="123"/>
      <c r="J198" s="123"/>
      <c r="K198" s="123"/>
      <c r="L198" s="124"/>
      <c r="M198" s="124"/>
      <c r="N198" s="124"/>
      <c r="O198" s="124"/>
      <c r="P198" s="124"/>
      <c r="Q198" s="124"/>
      <c r="R198" s="124"/>
      <c r="S198" s="128"/>
      <c r="T198" s="128"/>
      <c r="U198" s="128"/>
      <c r="V198" s="128"/>
      <c r="W198" s="128"/>
      <c r="X198" s="128"/>
      <c r="Y198" s="128"/>
      <c r="Z198" s="128"/>
      <c r="AA198" s="128"/>
      <c r="AB198" s="128"/>
      <c r="AC198" s="128"/>
      <c r="AD198" s="128"/>
      <c r="AE198" s="128"/>
      <c r="AF198" s="128"/>
      <c r="AG198" s="67">
        <f>N168</f>
        <v>0</v>
      </c>
      <c r="AH198" s="67"/>
      <c r="AI198" s="67"/>
      <c r="AJ198" s="67"/>
      <c r="AK198" s="67"/>
      <c r="AL198" s="67"/>
      <c r="AM198" s="67"/>
      <c r="AN198" s="67"/>
      <c r="AO198" s="67"/>
      <c r="AP198" s="67"/>
      <c r="AQ198" s="67"/>
      <c r="AR198" s="67"/>
      <c r="AS198" s="67"/>
      <c r="AT198" s="67"/>
      <c r="AU198" s="67"/>
      <c r="AV198" s="67"/>
      <c r="AW198" s="67"/>
      <c r="AX198" s="67"/>
      <c r="AY198" s="67"/>
      <c r="AZ198" s="67"/>
      <c r="BA198" s="67"/>
      <c r="BB198" s="29" t="s">
        <v>340</v>
      </c>
    </row>
    <row r="199" spans="1:54" ht="21" customHeight="1" thickBot="1">
      <c r="A199" s="121" t="s">
        <v>454</v>
      </c>
      <c r="B199" s="121"/>
      <c r="C199" s="121"/>
      <c r="D199" s="121"/>
      <c r="E199" s="121"/>
      <c r="F199" s="121"/>
      <c r="G199" s="121"/>
      <c r="H199" s="121"/>
      <c r="I199" s="121"/>
      <c r="J199" s="121"/>
      <c r="K199" s="121"/>
      <c r="L199" s="122"/>
      <c r="M199" s="122"/>
      <c r="N199" s="122"/>
      <c r="O199" s="122"/>
      <c r="P199" s="122"/>
      <c r="Q199" s="122"/>
      <c r="R199" s="122"/>
      <c r="S199" s="68">
        <f>IF(L198="-","前年度実績ゼロ",IF(OR(L198="",S198="-"),0,IF(L198=0,"前年度実績ゼロ",S198/L198*100)))</f>
        <v>0</v>
      </c>
      <c r="T199" s="68"/>
      <c r="U199" s="68"/>
      <c r="V199" s="68"/>
      <c r="W199" s="68"/>
      <c r="X199" s="68"/>
      <c r="Y199" s="68"/>
      <c r="Z199" s="68">
        <f>IF(S198="-","前年度実績ゼロ",IF(OR(S198="",Z198="-"),0,IF(S198=0,"前年度実績ゼロ",Z198/S198*100)))</f>
        <v>0</v>
      </c>
      <c r="AA199" s="68"/>
      <c r="AB199" s="68"/>
      <c r="AC199" s="68"/>
      <c r="AD199" s="68"/>
      <c r="AE199" s="68"/>
      <c r="AF199" s="68"/>
      <c r="AG199" s="68">
        <f>IF(Z198="-","前年度実績ゼロ",IF(OR(Z198="",AG198="-"),0,IF(Z198=0,"前年度実績ゼロ",AG198/Z198*100)))</f>
        <v>0</v>
      </c>
      <c r="AH199" s="68"/>
      <c r="AI199" s="68"/>
      <c r="AJ199" s="68"/>
      <c r="AK199" s="68"/>
      <c r="AL199" s="68"/>
      <c r="AM199" s="68"/>
      <c r="AN199" s="68" t="str">
        <f>IF(AG198="-","前年度実績ゼロ",IF(OR(AG198="",AN198="-"),0,IF(AG198=0,"前年度実績ゼロ",AN198/AG198*100)))</f>
        <v>前年度実績ゼロ</v>
      </c>
      <c r="AO199" s="68"/>
      <c r="AP199" s="68"/>
      <c r="AQ199" s="68"/>
      <c r="AR199" s="68"/>
      <c r="AS199" s="68"/>
      <c r="AT199" s="68"/>
      <c r="AU199" s="68">
        <f>IF(AN198="-","前年度実績ゼロ",IF(OR(AN198="",AU198="-"),0,IF(AN198=0,"前年度実績ゼロ",AU198/AN198*100)))</f>
        <v>0</v>
      </c>
      <c r="AV199" s="68"/>
      <c r="AW199" s="68"/>
      <c r="AX199" s="68"/>
      <c r="AY199" s="68"/>
      <c r="AZ199" s="68"/>
      <c r="BA199" s="68"/>
      <c r="BB199" s="29" t="s">
        <v>341</v>
      </c>
    </row>
    <row r="200" spans="1:54" ht="51" customHeight="1" thickTop="1">
      <c r="A200" s="125" t="s">
        <v>492</v>
      </c>
      <c r="B200" s="125"/>
      <c r="C200" s="125"/>
      <c r="D200" s="125"/>
      <c r="E200" s="125"/>
      <c r="F200" s="125"/>
      <c r="G200" s="125"/>
      <c r="H200" s="125"/>
      <c r="I200" s="125"/>
      <c r="J200" s="125"/>
      <c r="K200" s="125"/>
      <c r="L200" s="126"/>
      <c r="M200" s="126"/>
      <c r="N200" s="126"/>
      <c r="O200" s="126"/>
      <c r="P200" s="126"/>
      <c r="Q200" s="126"/>
      <c r="R200" s="126"/>
      <c r="S200" s="127"/>
      <c r="T200" s="127"/>
      <c r="U200" s="127"/>
      <c r="V200" s="127"/>
      <c r="W200" s="127"/>
      <c r="X200" s="127"/>
      <c r="Y200" s="127"/>
      <c r="Z200" s="127"/>
      <c r="AA200" s="127"/>
      <c r="AB200" s="127"/>
      <c r="AC200" s="127"/>
      <c r="AD200" s="127"/>
      <c r="AE200" s="127"/>
      <c r="AF200" s="127"/>
      <c r="AG200" s="47">
        <f>N176</f>
        <v>0</v>
      </c>
      <c r="AH200" s="47"/>
      <c r="AI200" s="47"/>
      <c r="AJ200" s="47"/>
      <c r="AK200" s="47"/>
      <c r="AL200" s="47"/>
      <c r="AM200" s="47"/>
      <c r="AN200" s="47"/>
      <c r="AO200" s="47"/>
      <c r="AP200" s="47"/>
      <c r="AQ200" s="47"/>
      <c r="AR200" s="47"/>
      <c r="AS200" s="47"/>
      <c r="AT200" s="47"/>
      <c r="AU200" s="47"/>
      <c r="AV200" s="47"/>
      <c r="AW200" s="47"/>
      <c r="AX200" s="47"/>
      <c r="AY200" s="47"/>
      <c r="AZ200" s="47"/>
      <c r="BA200" s="47"/>
      <c r="BB200" s="29" t="s">
        <v>342</v>
      </c>
    </row>
    <row r="201" spans="1:54" ht="21" customHeight="1">
      <c r="A201" s="109" t="s">
        <v>454</v>
      </c>
      <c r="B201" s="109"/>
      <c r="C201" s="109"/>
      <c r="D201" s="109"/>
      <c r="E201" s="109"/>
      <c r="F201" s="109"/>
      <c r="G201" s="109"/>
      <c r="H201" s="109"/>
      <c r="I201" s="109"/>
      <c r="J201" s="109"/>
      <c r="K201" s="109"/>
      <c r="L201" s="110"/>
      <c r="M201" s="110"/>
      <c r="N201" s="110"/>
      <c r="O201" s="110"/>
      <c r="P201" s="110"/>
      <c r="Q201" s="110"/>
      <c r="R201" s="110"/>
      <c r="S201" s="285">
        <f>IF(L200="-","前年度実績ゼロ",IF(OR(L200="",S200="-"),0,IF(L200=0,"前年度実績ゼロ",S200/L200*100)))</f>
        <v>0</v>
      </c>
      <c r="T201" s="285"/>
      <c r="U201" s="285"/>
      <c r="V201" s="285"/>
      <c r="W201" s="285"/>
      <c r="X201" s="285"/>
      <c r="Y201" s="285"/>
      <c r="Z201" s="285">
        <f>IF(S200="-","前年度実績ゼロ",IF(OR(S200="",Z200="-"),0,IF(S200=0,"前年度実績ゼロ",Z200/S200*100)))</f>
        <v>0</v>
      </c>
      <c r="AA201" s="285"/>
      <c r="AB201" s="285"/>
      <c r="AC201" s="285"/>
      <c r="AD201" s="285"/>
      <c r="AE201" s="285"/>
      <c r="AF201" s="285"/>
      <c r="AG201" s="285">
        <f>IF(Z200="-","前年度実績ゼロ",IF(OR(Z200="",AG200="-"),0,IF(Z200=0,"前年度実績ゼロ",AG200/Z200*100)))</f>
        <v>0</v>
      </c>
      <c r="AH201" s="285"/>
      <c r="AI201" s="285"/>
      <c r="AJ201" s="285"/>
      <c r="AK201" s="285"/>
      <c r="AL201" s="285"/>
      <c r="AM201" s="285"/>
      <c r="AN201" s="285" t="str">
        <f>IF(AG200="-","前年度実績ゼロ",IF(OR(AG200="",AN200="-"),0,IF(AG200=0,"前年度実績ゼロ",AN200/AG200*100)))</f>
        <v>前年度実績ゼロ</v>
      </c>
      <c r="AO201" s="285"/>
      <c r="AP201" s="285"/>
      <c r="AQ201" s="285"/>
      <c r="AR201" s="285"/>
      <c r="AS201" s="285"/>
      <c r="AT201" s="285"/>
      <c r="AU201" s="285">
        <f>IF(AN200="-","前年度実績ゼロ",IF(OR(AN200="",AU200="-"),0,IF(AN200=0,"前年度実績ゼロ",AU200/AN200*100)))</f>
        <v>0</v>
      </c>
      <c r="AV201" s="285"/>
      <c r="AW201" s="285"/>
      <c r="AX201" s="285"/>
      <c r="AY201" s="285"/>
      <c r="AZ201" s="285"/>
      <c r="BA201" s="285"/>
      <c r="BB201" s="29" t="s">
        <v>343</v>
      </c>
    </row>
    <row r="202" ht="21" customHeight="1"/>
    <row r="203" ht="21" customHeight="1">
      <c r="A203" s="3" t="s">
        <v>539</v>
      </c>
    </row>
    <row r="204" spans="1:53" ht="21" customHeight="1">
      <c r="A204" s="111" t="s">
        <v>444</v>
      </c>
      <c r="B204" s="112"/>
      <c r="C204" s="112"/>
      <c r="D204" s="112"/>
      <c r="E204" s="112"/>
      <c r="F204" s="112"/>
      <c r="G204" s="112"/>
      <c r="H204" s="112"/>
      <c r="I204" s="112"/>
      <c r="J204" s="112"/>
      <c r="K204" s="112"/>
      <c r="L204" s="112"/>
      <c r="M204" s="113"/>
      <c r="N204" s="99" t="s">
        <v>463</v>
      </c>
      <c r="O204" s="100"/>
      <c r="P204" s="100"/>
      <c r="Q204" s="100"/>
      <c r="R204" s="100"/>
      <c r="S204" s="100"/>
      <c r="T204" s="100"/>
      <c r="U204" s="100"/>
      <c r="V204" s="100"/>
      <c r="W204" s="100"/>
      <c r="X204" s="100"/>
      <c r="Y204" s="100"/>
      <c r="Z204" s="100"/>
      <c r="AA204" s="100"/>
      <c r="AB204" s="100"/>
      <c r="AC204" s="100"/>
      <c r="AD204" s="100"/>
      <c r="AE204" s="101"/>
      <c r="AF204" s="158" t="s">
        <v>11</v>
      </c>
      <c r="AG204" s="159"/>
      <c r="AH204" s="159"/>
      <c r="AI204" s="159"/>
      <c r="AJ204" s="159"/>
      <c r="AK204" s="159"/>
      <c r="AL204" s="159"/>
      <c r="AM204" s="159"/>
      <c r="AN204" s="159"/>
      <c r="AO204" s="159"/>
      <c r="AP204" s="160"/>
      <c r="AQ204" s="55" t="s">
        <v>542</v>
      </c>
      <c r="AR204" s="56"/>
      <c r="AS204" s="56"/>
      <c r="AT204" s="56"/>
      <c r="AU204" s="56"/>
      <c r="AV204" s="56"/>
      <c r="AW204" s="56"/>
      <c r="AX204" s="56"/>
      <c r="AY204" s="56"/>
      <c r="AZ204" s="56"/>
      <c r="BA204" s="57"/>
    </row>
    <row r="205" spans="1:58" ht="21" customHeight="1">
      <c r="A205" s="200"/>
      <c r="B205" s="201"/>
      <c r="C205" s="201"/>
      <c r="D205" s="201"/>
      <c r="E205" s="201"/>
      <c r="F205" s="201"/>
      <c r="G205" s="201"/>
      <c r="H205" s="201"/>
      <c r="I205" s="201"/>
      <c r="J205" s="201"/>
      <c r="K205" s="201"/>
      <c r="L205" s="201"/>
      <c r="M205" s="202"/>
      <c r="N205" s="70" t="s">
        <v>549</v>
      </c>
      <c r="O205" s="71"/>
      <c r="P205" s="71"/>
      <c r="Q205" s="71"/>
      <c r="R205" s="71"/>
      <c r="S205" s="71"/>
      <c r="T205" s="71"/>
      <c r="U205" s="71"/>
      <c r="V205" s="71"/>
      <c r="W205" s="71"/>
      <c r="X205" s="71"/>
      <c r="Y205" s="71"/>
      <c r="Z205" s="71"/>
      <c r="AA205" s="71"/>
      <c r="AB205" s="71"/>
      <c r="AC205" s="71"/>
      <c r="AD205" s="71"/>
      <c r="AE205" s="72"/>
      <c r="AF205" s="49"/>
      <c r="AG205" s="50"/>
      <c r="AH205" s="50"/>
      <c r="AI205" s="50"/>
      <c r="AJ205" s="50"/>
      <c r="AK205" s="50"/>
      <c r="AL205" s="50"/>
      <c r="AM205" s="50"/>
      <c r="AN205" s="50"/>
      <c r="AO205" s="50"/>
      <c r="AP205" s="51"/>
      <c r="AQ205" s="44"/>
      <c r="AR205" s="45"/>
      <c r="AS205" s="45"/>
      <c r="AT205" s="45"/>
      <c r="AU205" s="45"/>
      <c r="AV205" s="45"/>
      <c r="AW205" s="45"/>
      <c r="AX205" s="45"/>
      <c r="AY205" s="45"/>
      <c r="AZ205" s="45"/>
      <c r="BA205" s="46"/>
      <c r="BB205" s="29" t="s">
        <v>344</v>
      </c>
      <c r="BE205" s="38"/>
      <c r="BF205" s="38" t="s">
        <v>549</v>
      </c>
    </row>
    <row r="206" spans="1:58" ht="21" customHeight="1">
      <c r="A206" s="203"/>
      <c r="B206" s="204"/>
      <c r="C206" s="204"/>
      <c r="D206" s="204"/>
      <c r="E206" s="204"/>
      <c r="F206" s="204"/>
      <c r="G206" s="204"/>
      <c r="H206" s="204"/>
      <c r="I206" s="204"/>
      <c r="J206" s="204"/>
      <c r="K206" s="204"/>
      <c r="L206" s="204"/>
      <c r="M206" s="205"/>
      <c r="N206" s="70" t="s">
        <v>550</v>
      </c>
      <c r="O206" s="71"/>
      <c r="P206" s="71"/>
      <c r="Q206" s="71"/>
      <c r="R206" s="71"/>
      <c r="S206" s="71"/>
      <c r="T206" s="71"/>
      <c r="U206" s="71"/>
      <c r="V206" s="71"/>
      <c r="W206" s="71"/>
      <c r="X206" s="71"/>
      <c r="Y206" s="71"/>
      <c r="Z206" s="71"/>
      <c r="AA206" s="71"/>
      <c r="AB206" s="71"/>
      <c r="AC206" s="71"/>
      <c r="AD206" s="71"/>
      <c r="AE206" s="72"/>
      <c r="AF206" s="49"/>
      <c r="AG206" s="50"/>
      <c r="AH206" s="50"/>
      <c r="AI206" s="50"/>
      <c r="AJ206" s="50"/>
      <c r="AK206" s="50"/>
      <c r="AL206" s="50"/>
      <c r="AM206" s="50"/>
      <c r="AN206" s="50"/>
      <c r="AO206" s="50"/>
      <c r="AP206" s="51"/>
      <c r="AQ206" s="44"/>
      <c r="AR206" s="45"/>
      <c r="AS206" s="45"/>
      <c r="AT206" s="45"/>
      <c r="AU206" s="45"/>
      <c r="AV206" s="45"/>
      <c r="AW206" s="45"/>
      <c r="AX206" s="45"/>
      <c r="AY206" s="45"/>
      <c r="AZ206" s="45"/>
      <c r="BA206" s="46"/>
      <c r="BB206" s="29" t="s">
        <v>345</v>
      </c>
      <c r="BE206" s="38"/>
      <c r="BF206" s="38" t="s">
        <v>550</v>
      </c>
    </row>
    <row r="207" spans="1:58" ht="21" customHeight="1">
      <c r="A207" s="203"/>
      <c r="B207" s="204"/>
      <c r="C207" s="204"/>
      <c r="D207" s="204"/>
      <c r="E207" s="204"/>
      <c r="F207" s="204"/>
      <c r="G207" s="204"/>
      <c r="H207" s="204"/>
      <c r="I207" s="204"/>
      <c r="J207" s="204"/>
      <c r="K207" s="204"/>
      <c r="L207" s="204"/>
      <c r="M207" s="205"/>
      <c r="N207" s="197" t="s">
        <v>87</v>
      </c>
      <c r="O207" s="198"/>
      <c r="P207" s="198"/>
      <c r="Q207" s="198"/>
      <c r="R207" s="198"/>
      <c r="S207" s="198"/>
      <c r="T207" s="198"/>
      <c r="U207" s="198"/>
      <c r="V207" s="198"/>
      <c r="W207" s="198"/>
      <c r="X207" s="198"/>
      <c r="Y207" s="198"/>
      <c r="Z207" s="198"/>
      <c r="AA207" s="198"/>
      <c r="AB207" s="198"/>
      <c r="AC207" s="198"/>
      <c r="AD207" s="198"/>
      <c r="AE207" s="199"/>
      <c r="AF207" s="49"/>
      <c r="AG207" s="50"/>
      <c r="AH207" s="50"/>
      <c r="AI207" s="50"/>
      <c r="AJ207" s="50"/>
      <c r="AK207" s="50"/>
      <c r="AL207" s="50"/>
      <c r="AM207" s="50"/>
      <c r="AN207" s="50"/>
      <c r="AO207" s="50"/>
      <c r="AP207" s="51"/>
      <c r="AQ207" s="44"/>
      <c r="AR207" s="45"/>
      <c r="AS207" s="45"/>
      <c r="AT207" s="45"/>
      <c r="AU207" s="45"/>
      <c r="AV207" s="45"/>
      <c r="AW207" s="45"/>
      <c r="AX207" s="45"/>
      <c r="AY207" s="45"/>
      <c r="AZ207" s="45"/>
      <c r="BA207" s="46"/>
      <c r="BB207" s="29" t="s">
        <v>346</v>
      </c>
      <c r="BE207" s="39"/>
      <c r="BF207" s="39" t="s">
        <v>668</v>
      </c>
    </row>
    <row r="208" spans="1:58" ht="21" customHeight="1">
      <c r="A208" s="203"/>
      <c r="B208" s="204"/>
      <c r="C208" s="204"/>
      <c r="D208" s="204"/>
      <c r="E208" s="204"/>
      <c r="F208" s="204"/>
      <c r="G208" s="204"/>
      <c r="H208" s="204"/>
      <c r="I208" s="204"/>
      <c r="J208" s="204"/>
      <c r="K208" s="204"/>
      <c r="L208" s="204"/>
      <c r="M208" s="205"/>
      <c r="N208" s="70" t="s">
        <v>551</v>
      </c>
      <c r="O208" s="71"/>
      <c r="P208" s="71"/>
      <c r="Q208" s="71"/>
      <c r="R208" s="71"/>
      <c r="S208" s="71"/>
      <c r="T208" s="71"/>
      <c r="U208" s="71"/>
      <c r="V208" s="71"/>
      <c r="W208" s="71"/>
      <c r="X208" s="71"/>
      <c r="Y208" s="71"/>
      <c r="Z208" s="71"/>
      <c r="AA208" s="71"/>
      <c r="AB208" s="71"/>
      <c r="AC208" s="71"/>
      <c r="AD208" s="71"/>
      <c r="AE208" s="72"/>
      <c r="AF208" s="49"/>
      <c r="AG208" s="50"/>
      <c r="AH208" s="50"/>
      <c r="AI208" s="50"/>
      <c r="AJ208" s="50"/>
      <c r="AK208" s="50"/>
      <c r="AL208" s="50"/>
      <c r="AM208" s="50"/>
      <c r="AN208" s="50"/>
      <c r="AO208" s="50"/>
      <c r="AP208" s="51"/>
      <c r="AQ208" s="44"/>
      <c r="AR208" s="45"/>
      <c r="AS208" s="45"/>
      <c r="AT208" s="45"/>
      <c r="AU208" s="45"/>
      <c r="AV208" s="45"/>
      <c r="AW208" s="45"/>
      <c r="AX208" s="45"/>
      <c r="AY208" s="45"/>
      <c r="AZ208" s="45"/>
      <c r="BA208" s="46"/>
      <c r="BB208" s="29" t="s">
        <v>347</v>
      </c>
      <c r="BE208" s="38"/>
      <c r="BF208" s="38" t="s">
        <v>551</v>
      </c>
    </row>
    <row r="209" spans="1:58" ht="21" customHeight="1">
      <c r="A209" s="203"/>
      <c r="B209" s="204"/>
      <c r="C209" s="204"/>
      <c r="D209" s="204"/>
      <c r="E209" s="204"/>
      <c r="F209" s="204"/>
      <c r="G209" s="204"/>
      <c r="H209" s="204"/>
      <c r="I209" s="204"/>
      <c r="J209" s="204"/>
      <c r="K209" s="204"/>
      <c r="L209" s="204"/>
      <c r="M209" s="205"/>
      <c r="N209" s="70" t="s">
        <v>90</v>
      </c>
      <c r="O209" s="71"/>
      <c r="P209" s="71"/>
      <c r="Q209" s="71"/>
      <c r="R209" s="71"/>
      <c r="S209" s="71"/>
      <c r="T209" s="71"/>
      <c r="U209" s="71"/>
      <c r="V209" s="71"/>
      <c r="W209" s="71"/>
      <c r="X209" s="71"/>
      <c r="Y209" s="71"/>
      <c r="Z209" s="71"/>
      <c r="AA209" s="71"/>
      <c r="AB209" s="71"/>
      <c r="AC209" s="71"/>
      <c r="AD209" s="71"/>
      <c r="AE209" s="72"/>
      <c r="AF209" s="49"/>
      <c r="AG209" s="50"/>
      <c r="AH209" s="50"/>
      <c r="AI209" s="50"/>
      <c r="AJ209" s="50"/>
      <c r="AK209" s="50"/>
      <c r="AL209" s="50"/>
      <c r="AM209" s="50"/>
      <c r="AN209" s="50"/>
      <c r="AO209" s="50"/>
      <c r="AP209" s="51"/>
      <c r="AQ209" s="44"/>
      <c r="AR209" s="45"/>
      <c r="AS209" s="45"/>
      <c r="AT209" s="45"/>
      <c r="AU209" s="45"/>
      <c r="AV209" s="45"/>
      <c r="AW209" s="45"/>
      <c r="AX209" s="45"/>
      <c r="AY209" s="45"/>
      <c r="AZ209" s="45"/>
      <c r="BA209" s="46"/>
      <c r="BB209" s="29" t="s">
        <v>348</v>
      </c>
      <c r="BE209" s="38"/>
      <c r="BF209" s="38" t="s">
        <v>666</v>
      </c>
    </row>
    <row r="210" spans="1:58" ht="21" customHeight="1">
      <c r="A210" s="203"/>
      <c r="B210" s="204"/>
      <c r="C210" s="204"/>
      <c r="D210" s="204"/>
      <c r="E210" s="204"/>
      <c r="F210" s="204"/>
      <c r="G210" s="204"/>
      <c r="H210" s="204"/>
      <c r="I210" s="204"/>
      <c r="J210" s="204"/>
      <c r="K210" s="204"/>
      <c r="L210" s="204"/>
      <c r="M210" s="205"/>
      <c r="N210" s="70" t="s">
        <v>89</v>
      </c>
      <c r="O210" s="71"/>
      <c r="P210" s="71"/>
      <c r="Q210" s="71"/>
      <c r="R210" s="71"/>
      <c r="S210" s="71"/>
      <c r="T210" s="71"/>
      <c r="U210" s="71"/>
      <c r="V210" s="71"/>
      <c r="W210" s="71"/>
      <c r="X210" s="71"/>
      <c r="Y210" s="71"/>
      <c r="Z210" s="71"/>
      <c r="AA210" s="71"/>
      <c r="AB210" s="71"/>
      <c r="AC210" s="71"/>
      <c r="AD210" s="71"/>
      <c r="AE210" s="72"/>
      <c r="AF210" s="49"/>
      <c r="AG210" s="50"/>
      <c r="AH210" s="50"/>
      <c r="AI210" s="50"/>
      <c r="AJ210" s="50"/>
      <c r="AK210" s="50"/>
      <c r="AL210" s="50"/>
      <c r="AM210" s="50"/>
      <c r="AN210" s="50"/>
      <c r="AO210" s="50"/>
      <c r="AP210" s="51"/>
      <c r="AQ210" s="44"/>
      <c r="AR210" s="45"/>
      <c r="AS210" s="45"/>
      <c r="AT210" s="45"/>
      <c r="AU210" s="45"/>
      <c r="AV210" s="45"/>
      <c r="AW210" s="45"/>
      <c r="AX210" s="45"/>
      <c r="AY210" s="45"/>
      <c r="AZ210" s="45"/>
      <c r="BA210" s="46"/>
      <c r="BB210" s="29" t="s">
        <v>349</v>
      </c>
      <c r="BE210" s="38"/>
      <c r="BF210" s="38" t="s">
        <v>667</v>
      </c>
    </row>
    <row r="211" spans="1:58" ht="21" customHeight="1">
      <c r="A211" s="206"/>
      <c r="B211" s="207"/>
      <c r="C211" s="207"/>
      <c r="D211" s="207"/>
      <c r="E211" s="207"/>
      <c r="F211" s="207"/>
      <c r="G211" s="207"/>
      <c r="H211" s="207"/>
      <c r="I211" s="207"/>
      <c r="J211" s="207"/>
      <c r="K211" s="207"/>
      <c r="L211" s="207"/>
      <c r="M211" s="208"/>
      <c r="N211" s="70" t="s">
        <v>559</v>
      </c>
      <c r="O211" s="71"/>
      <c r="P211" s="71"/>
      <c r="Q211" s="71"/>
      <c r="R211" s="71"/>
      <c r="S211" s="71"/>
      <c r="T211" s="71"/>
      <c r="U211" s="71"/>
      <c r="V211" s="71"/>
      <c r="W211" s="71"/>
      <c r="X211" s="71"/>
      <c r="Y211" s="71"/>
      <c r="Z211" s="71"/>
      <c r="AA211" s="71"/>
      <c r="AB211" s="71"/>
      <c r="AC211" s="71"/>
      <c r="AD211" s="71"/>
      <c r="AE211" s="72"/>
      <c r="AF211" s="49"/>
      <c r="AG211" s="50"/>
      <c r="AH211" s="50"/>
      <c r="AI211" s="50"/>
      <c r="AJ211" s="50"/>
      <c r="AK211" s="50"/>
      <c r="AL211" s="50"/>
      <c r="AM211" s="50"/>
      <c r="AN211" s="50"/>
      <c r="AO211" s="50"/>
      <c r="AP211" s="51"/>
      <c r="AQ211" s="44"/>
      <c r="AR211" s="45"/>
      <c r="AS211" s="45"/>
      <c r="AT211" s="45"/>
      <c r="AU211" s="45"/>
      <c r="AV211" s="45"/>
      <c r="AW211" s="45"/>
      <c r="AX211" s="45"/>
      <c r="AY211" s="45"/>
      <c r="AZ211" s="45"/>
      <c r="BA211" s="46"/>
      <c r="BB211" s="29" t="s">
        <v>350</v>
      </c>
      <c r="BE211" s="38"/>
      <c r="BF211" s="38" t="s">
        <v>559</v>
      </c>
    </row>
    <row r="212" spans="1:54" ht="21" customHeight="1">
      <c r="A212" s="200"/>
      <c r="B212" s="201"/>
      <c r="C212" s="201"/>
      <c r="D212" s="201"/>
      <c r="E212" s="201"/>
      <c r="F212" s="201"/>
      <c r="G212" s="201"/>
      <c r="H212" s="201"/>
      <c r="I212" s="201"/>
      <c r="J212" s="201"/>
      <c r="K212" s="201"/>
      <c r="L212" s="201"/>
      <c r="M212" s="202"/>
      <c r="N212" s="70" t="s">
        <v>549</v>
      </c>
      <c r="O212" s="71"/>
      <c r="P212" s="71"/>
      <c r="Q212" s="71"/>
      <c r="R212" s="71"/>
      <c r="S212" s="71"/>
      <c r="T212" s="71"/>
      <c r="U212" s="71"/>
      <c r="V212" s="71"/>
      <c r="W212" s="71"/>
      <c r="X212" s="71"/>
      <c r="Y212" s="71"/>
      <c r="Z212" s="71"/>
      <c r="AA212" s="71"/>
      <c r="AB212" s="71"/>
      <c r="AC212" s="71"/>
      <c r="AD212" s="71"/>
      <c r="AE212" s="72"/>
      <c r="AF212" s="49"/>
      <c r="AG212" s="50"/>
      <c r="AH212" s="50"/>
      <c r="AI212" s="50"/>
      <c r="AJ212" s="50"/>
      <c r="AK212" s="50"/>
      <c r="AL212" s="50"/>
      <c r="AM212" s="50"/>
      <c r="AN212" s="50"/>
      <c r="AO212" s="50"/>
      <c r="AP212" s="51"/>
      <c r="AQ212" s="44"/>
      <c r="AR212" s="45"/>
      <c r="AS212" s="45"/>
      <c r="AT212" s="45"/>
      <c r="AU212" s="45"/>
      <c r="AV212" s="45"/>
      <c r="AW212" s="45"/>
      <c r="AX212" s="45"/>
      <c r="AY212" s="45"/>
      <c r="AZ212" s="45"/>
      <c r="BA212" s="46"/>
      <c r="BB212" s="29" t="s">
        <v>351</v>
      </c>
    </row>
    <row r="213" spans="1:54" ht="21" customHeight="1">
      <c r="A213" s="203"/>
      <c r="B213" s="204"/>
      <c r="C213" s="204"/>
      <c r="D213" s="204"/>
      <c r="E213" s="204"/>
      <c r="F213" s="204"/>
      <c r="G213" s="204"/>
      <c r="H213" s="204"/>
      <c r="I213" s="204"/>
      <c r="J213" s="204"/>
      <c r="K213" s="204"/>
      <c r="L213" s="204"/>
      <c r="M213" s="205"/>
      <c r="N213" s="70" t="s">
        <v>550</v>
      </c>
      <c r="O213" s="71"/>
      <c r="P213" s="71"/>
      <c r="Q213" s="71"/>
      <c r="R213" s="71"/>
      <c r="S213" s="71"/>
      <c r="T213" s="71"/>
      <c r="U213" s="71"/>
      <c r="V213" s="71"/>
      <c r="W213" s="71"/>
      <c r="X213" s="71"/>
      <c r="Y213" s="71"/>
      <c r="Z213" s="71"/>
      <c r="AA213" s="71"/>
      <c r="AB213" s="71"/>
      <c r="AC213" s="71"/>
      <c r="AD213" s="71"/>
      <c r="AE213" s="72"/>
      <c r="AF213" s="49"/>
      <c r="AG213" s="50"/>
      <c r="AH213" s="50"/>
      <c r="AI213" s="50"/>
      <c r="AJ213" s="50"/>
      <c r="AK213" s="50"/>
      <c r="AL213" s="50"/>
      <c r="AM213" s="50"/>
      <c r="AN213" s="50"/>
      <c r="AO213" s="50"/>
      <c r="AP213" s="51"/>
      <c r="AQ213" s="44"/>
      <c r="AR213" s="45"/>
      <c r="AS213" s="45"/>
      <c r="AT213" s="45"/>
      <c r="AU213" s="45"/>
      <c r="AV213" s="45"/>
      <c r="AW213" s="45"/>
      <c r="AX213" s="45"/>
      <c r="AY213" s="45"/>
      <c r="AZ213" s="45"/>
      <c r="BA213" s="46"/>
      <c r="BB213" s="29" t="s">
        <v>352</v>
      </c>
    </row>
    <row r="214" spans="1:54" ht="21" customHeight="1">
      <c r="A214" s="203"/>
      <c r="B214" s="204"/>
      <c r="C214" s="204"/>
      <c r="D214" s="204"/>
      <c r="E214" s="204"/>
      <c r="F214" s="204"/>
      <c r="G214" s="204"/>
      <c r="H214" s="204"/>
      <c r="I214" s="204"/>
      <c r="J214" s="204"/>
      <c r="K214" s="204"/>
      <c r="L214" s="204"/>
      <c r="M214" s="205"/>
      <c r="N214" s="197" t="s">
        <v>87</v>
      </c>
      <c r="O214" s="198"/>
      <c r="P214" s="198"/>
      <c r="Q214" s="198"/>
      <c r="R214" s="198"/>
      <c r="S214" s="198"/>
      <c r="T214" s="198"/>
      <c r="U214" s="198"/>
      <c r="V214" s="198"/>
      <c r="W214" s="198"/>
      <c r="X214" s="198"/>
      <c r="Y214" s="198"/>
      <c r="Z214" s="198"/>
      <c r="AA214" s="198"/>
      <c r="AB214" s="198"/>
      <c r="AC214" s="198"/>
      <c r="AD214" s="198"/>
      <c r="AE214" s="199"/>
      <c r="AF214" s="49"/>
      <c r="AG214" s="50"/>
      <c r="AH214" s="50"/>
      <c r="AI214" s="50"/>
      <c r="AJ214" s="50"/>
      <c r="AK214" s="50"/>
      <c r="AL214" s="50"/>
      <c r="AM214" s="50"/>
      <c r="AN214" s="50"/>
      <c r="AO214" s="50"/>
      <c r="AP214" s="51"/>
      <c r="AQ214" s="44"/>
      <c r="AR214" s="45"/>
      <c r="AS214" s="45"/>
      <c r="AT214" s="45"/>
      <c r="AU214" s="45"/>
      <c r="AV214" s="45"/>
      <c r="AW214" s="45"/>
      <c r="AX214" s="45"/>
      <c r="AY214" s="45"/>
      <c r="AZ214" s="45"/>
      <c r="BA214" s="46"/>
      <c r="BB214" s="29" t="s">
        <v>353</v>
      </c>
    </row>
    <row r="215" spans="1:54" ht="21" customHeight="1">
      <c r="A215" s="203"/>
      <c r="B215" s="204"/>
      <c r="C215" s="204"/>
      <c r="D215" s="204"/>
      <c r="E215" s="204"/>
      <c r="F215" s="204"/>
      <c r="G215" s="204"/>
      <c r="H215" s="204"/>
      <c r="I215" s="204"/>
      <c r="J215" s="204"/>
      <c r="K215" s="204"/>
      <c r="L215" s="204"/>
      <c r="M215" s="205"/>
      <c r="N215" s="70" t="s">
        <v>551</v>
      </c>
      <c r="O215" s="71"/>
      <c r="P215" s="71"/>
      <c r="Q215" s="71"/>
      <c r="R215" s="71"/>
      <c r="S215" s="71"/>
      <c r="T215" s="71"/>
      <c r="U215" s="71"/>
      <c r="V215" s="71"/>
      <c r="W215" s="71"/>
      <c r="X215" s="71"/>
      <c r="Y215" s="71"/>
      <c r="Z215" s="71"/>
      <c r="AA215" s="71"/>
      <c r="AB215" s="71"/>
      <c r="AC215" s="71"/>
      <c r="AD215" s="71"/>
      <c r="AE215" s="72"/>
      <c r="AF215" s="49"/>
      <c r="AG215" s="50"/>
      <c r="AH215" s="50"/>
      <c r="AI215" s="50"/>
      <c r="AJ215" s="50"/>
      <c r="AK215" s="50"/>
      <c r="AL215" s="50"/>
      <c r="AM215" s="50"/>
      <c r="AN215" s="50"/>
      <c r="AO215" s="50"/>
      <c r="AP215" s="51"/>
      <c r="AQ215" s="44"/>
      <c r="AR215" s="45"/>
      <c r="AS215" s="45"/>
      <c r="AT215" s="45"/>
      <c r="AU215" s="45"/>
      <c r="AV215" s="45"/>
      <c r="AW215" s="45"/>
      <c r="AX215" s="45"/>
      <c r="AY215" s="45"/>
      <c r="AZ215" s="45"/>
      <c r="BA215" s="46"/>
      <c r="BB215" s="29" t="s">
        <v>354</v>
      </c>
    </row>
    <row r="216" spans="1:54" ht="21" customHeight="1">
      <c r="A216" s="203"/>
      <c r="B216" s="204"/>
      <c r="C216" s="204"/>
      <c r="D216" s="204"/>
      <c r="E216" s="204"/>
      <c r="F216" s="204"/>
      <c r="G216" s="204"/>
      <c r="H216" s="204"/>
      <c r="I216" s="204"/>
      <c r="J216" s="204"/>
      <c r="K216" s="204"/>
      <c r="L216" s="204"/>
      <c r="M216" s="205"/>
      <c r="N216" s="70" t="s">
        <v>90</v>
      </c>
      <c r="O216" s="71"/>
      <c r="P216" s="71"/>
      <c r="Q216" s="71"/>
      <c r="R216" s="71"/>
      <c r="S216" s="71"/>
      <c r="T216" s="71"/>
      <c r="U216" s="71"/>
      <c r="V216" s="71"/>
      <c r="W216" s="71"/>
      <c r="X216" s="71"/>
      <c r="Y216" s="71"/>
      <c r="Z216" s="71"/>
      <c r="AA216" s="71"/>
      <c r="AB216" s="71"/>
      <c r="AC216" s="71"/>
      <c r="AD216" s="71"/>
      <c r="AE216" s="72"/>
      <c r="AF216" s="49"/>
      <c r="AG216" s="50"/>
      <c r="AH216" s="50"/>
      <c r="AI216" s="50"/>
      <c r="AJ216" s="50"/>
      <c r="AK216" s="50"/>
      <c r="AL216" s="50"/>
      <c r="AM216" s="50"/>
      <c r="AN216" s="50"/>
      <c r="AO216" s="50"/>
      <c r="AP216" s="51"/>
      <c r="AQ216" s="44"/>
      <c r="AR216" s="45"/>
      <c r="AS216" s="45"/>
      <c r="AT216" s="45"/>
      <c r="AU216" s="45"/>
      <c r="AV216" s="45"/>
      <c r="AW216" s="45"/>
      <c r="AX216" s="45"/>
      <c r="AY216" s="45"/>
      <c r="AZ216" s="45"/>
      <c r="BA216" s="46"/>
      <c r="BB216" s="29" t="s">
        <v>355</v>
      </c>
    </row>
    <row r="217" spans="1:54" ht="21" customHeight="1">
      <c r="A217" s="203"/>
      <c r="B217" s="204"/>
      <c r="C217" s="204"/>
      <c r="D217" s="204"/>
      <c r="E217" s="204"/>
      <c r="F217" s="204"/>
      <c r="G217" s="204"/>
      <c r="H217" s="204"/>
      <c r="I217" s="204"/>
      <c r="J217" s="204"/>
      <c r="K217" s="204"/>
      <c r="L217" s="204"/>
      <c r="M217" s="205"/>
      <c r="N217" s="70" t="s">
        <v>89</v>
      </c>
      <c r="O217" s="71"/>
      <c r="P217" s="71"/>
      <c r="Q217" s="71"/>
      <c r="R217" s="71"/>
      <c r="S217" s="71"/>
      <c r="T217" s="71"/>
      <c r="U217" s="71"/>
      <c r="V217" s="71"/>
      <c r="W217" s="71"/>
      <c r="X217" s="71"/>
      <c r="Y217" s="71"/>
      <c r="Z217" s="71"/>
      <c r="AA217" s="71"/>
      <c r="AB217" s="71"/>
      <c r="AC217" s="71"/>
      <c r="AD217" s="71"/>
      <c r="AE217" s="72"/>
      <c r="AF217" s="49"/>
      <c r="AG217" s="50"/>
      <c r="AH217" s="50"/>
      <c r="AI217" s="50"/>
      <c r="AJ217" s="50"/>
      <c r="AK217" s="50"/>
      <c r="AL217" s="50"/>
      <c r="AM217" s="50"/>
      <c r="AN217" s="50"/>
      <c r="AO217" s="50"/>
      <c r="AP217" s="51"/>
      <c r="AQ217" s="44"/>
      <c r="AR217" s="45"/>
      <c r="AS217" s="45"/>
      <c r="AT217" s="45"/>
      <c r="AU217" s="45"/>
      <c r="AV217" s="45"/>
      <c r="AW217" s="45"/>
      <c r="AX217" s="45"/>
      <c r="AY217" s="45"/>
      <c r="AZ217" s="45"/>
      <c r="BA217" s="46"/>
      <c r="BB217" s="29" t="s">
        <v>356</v>
      </c>
    </row>
    <row r="218" spans="1:54" ht="21" customHeight="1">
      <c r="A218" s="206"/>
      <c r="B218" s="207"/>
      <c r="C218" s="207"/>
      <c r="D218" s="207"/>
      <c r="E218" s="207"/>
      <c r="F218" s="207"/>
      <c r="G218" s="207"/>
      <c r="H218" s="207"/>
      <c r="I218" s="207"/>
      <c r="J218" s="207"/>
      <c r="K218" s="207"/>
      <c r="L218" s="207"/>
      <c r="M218" s="208"/>
      <c r="N218" s="70" t="s">
        <v>559</v>
      </c>
      <c r="O218" s="71"/>
      <c r="P218" s="71"/>
      <c r="Q218" s="71"/>
      <c r="R218" s="71"/>
      <c r="S218" s="71"/>
      <c r="T218" s="71"/>
      <c r="U218" s="71"/>
      <c r="V218" s="71"/>
      <c r="W218" s="71"/>
      <c r="X218" s="71"/>
      <c r="Y218" s="71"/>
      <c r="Z218" s="71"/>
      <c r="AA218" s="71"/>
      <c r="AB218" s="71"/>
      <c r="AC218" s="71"/>
      <c r="AD218" s="71"/>
      <c r="AE218" s="72"/>
      <c r="AF218" s="49"/>
      <c r="AG218" s="50"/>
      <c r="AH218" s="50"/>
      <c r="AI218" s="50"/>
      <c r="AJ218" s="50"/>
      <c r="AK218" s="50"/>
      <c r="AL218" s="50"/>
      <c r="AM218" s="50"/>
      <c r="AN218" s="50"/>
      <c r="AO218" s="50"/>
      <c r="AP218" s="51"/>
      <c r="AQ218" s="44"/>
      <c r="AR218" s="45"/>
      <c r="AS218" s="45"/>
      <c r="AT218" s="45"/>
      <c r="AU218" s="45"/>
      <c r="AV218" s="45"/>
      <c r="AW218" s="45"/>
      <c r="AX218" s="45"/>
      <c r="AY218" s="45"/>
      <c r="AZ218" s="45"/>
      <c r="BA218" s="46"/>
      <c r="BB218" s="29" t="s">
        <v>357</v>
      </c>
    </row>
    <row r="219" spans="1:54" ht="21" customHeight="1">
      <c r="A219" s="189" t="s">
        <v>453</v>
      </c>
      <c r="B219" s="190"/>
      <c r="C219" s="190"/>
      <c r="D219" s="190"/>
      <c r="E219" s="190"/>
      <c r="F219" s="190"/>
      <c r="G219" s="190"/>
      <c r="H219" s="190"/>
      <c r="I219" s="190"/>
      <c r="J219" s="190"/>
      <c r="K219" s="190"/>
      <c r="L219" s="190"/>
      <c r="M219" s="190"/>
      <c r="N219" s="70" t="s">
        <v>549</v>
      </c>
      <c r="O219" s="71"/>
      <c r="P219" s="71"/>
      <c r="Q219" s="71"/>
      <c r="R219" s="71"/>
      <c r="S219" s="71"/>
      <c r="T219" s="71"/>
      <c r="U219" s="71"/>
      <c r="V219" s="71"/>
      <c r="W219" s="71"/>
      <c r="X219" s="71"/>
      <c r="Y219" s="71"/>
      <c r="Z219" s="71"/>
      <c r="AA219" s="71"/>
      <c r="AB219" s="71"/>
      <c r="AC219" s="71"/>
      <c r="AD219" s="71"/>
      <c r="AE219" s="72"/>
      <c r="AF219" s="64">
        <f aca="true" t="shared" si="1" ref="AF219:AF224">SUM(AF205,AF212)</f>
        <v>0</v>
      </c>
      <c r="AG219" s="65"/>
      <c r="AH219" s="65"/>
      <c r="AI219" s="65"/>
      <c r="AJ219" s="65"/>
      <c r="AK219" s="65"/>
      <c r="AL219" s="65"/>
      <c r="AM219" s="65"/>
      <c r="AN219" s="65"/>
      <c r="AO219" s="65"/>
      <c r="AP219" s="66"/>
      <c r="AQ219" s="44"/>
      <c r="AR219" s="45"/>
      <c r="AS219" s="45"/>
      <c r="AT219" s="45"/>
      <c r="AU219" s="45"/>
      <c r="AV219" s="45"/>
      <c r="AW219" s="45"/>
      <c r="AX219" s="45"/>
      <c r="AY219" s="45"/>
      <c r="AZ219" s="45"/>
      <c r="BA219" s="46"/>
      <c r="BB219" s="29" t="s">
        <v>358</v>
      </c>
    </row>
    <row r="220" spans="1:54" ht="21" customHeight="1">
      <c r="A220" s="211"/>
      <c r="B220" s="212"/>
      <c r="C220" s="212"/>
      <c r="D220" s="212"/>
      <c r="E220" s="212"/>
      <c r="F220" s="212"/>
      <c r="G220" s="212"/>
      <c r="H220" s="212"/>
      <c r="I220" s="212"/>
      <c r="J220" s="212"/>
      <c r="K220" s="212"/>
      <c r="L220" s="212"/>
      <c r="M220" s="212"/>
      <c r="N220" s="70" t="s">
        <v>550</v>
      </c>
      <c r="O220" s="71"/>
      <c r="P220" s="71"/>
      <c r="Q220" s="71"/>
      <c r="R220" s="71"/>
      <c r="S220" s="71"/>
      <c r="T220" s="71"/>
      <c r="U220" s="71"/>
      <c r="V220" s="71"/>
      <c r="W220" s="71"/>
      <c r="X220" s="71"/>
      <c r="Y220" s="71"/>
      <c r="Z220" s="71"/>
      <c r="AA220" s="71"/>
      <c r="AB220" s="71"/>
      <c r="AC220" s="71"/>
      <c r="AD220" s="71"/>
      <c r="AE220" s="72"/>
      <c r="AF220" s="64">
        <f t="shared" si="1"/>
        <v>0</v>
      </c>
      <c r="AG220" s="65"/>
      <c r="AH220" s="65"/>
      <c r="AI220" s="65"/>
      <c r="AJ220" s="65"/>
      <c r="AK220" s="65"/>
      <c r="AL220" s="65"/>
      <c r="AM220" s="65"/>
      <c r="AN220" s="65"/>
      <c r="AO220" s="65"/>
      <c r="AP220" s="66"/>
      <c r="AQ220" s="44"/>
      <c r="AR220" s="45"/>
      <c r="AS220" s="45"/>
      <c r="AT220" s="45"/>
      <c r="AU220" s="45"/>
      <c r="AV220" s="45"/>
      <c r="AW220" s="45"/>
      <c r="AX220" s="45"/>
      <c r="AY220" s="45"/>
      <c r="AZ220" s="45"/>
      <c r="BA220" s="46"/>
      <c r="BB220" s="29" t="s">
        <v>359</v>
      </c>
    </row>
    <row r="221" spans="1:54" ht="21" customHeight="1">
      <c r="A221" s="211"/>
      <c r="B221" s="212"/>
      <c r="C221" s="212"/>
      <c r="D221" s="212"/>
      <c r="E221" s="212"/>
      <c r="F221" s="212"/>
      <c r="G221" s="212"/>
      <c r="H221" s="212"/>
      <c r="I221" s="212"/>
      <c r="J221" s="212"/>
      <c r="K221" s="212"/>
      <c r="L221" s="212"/>
      <c r="M221" s="212"/>
      <c r="N221" s="197" t="s">
        <v>87</v>
      </c>
      <c r="O221" s="198"/>
      <c r="P221" s="198"/>
      <c r="Q221" s="198"/>
      <c r="R221" s="198"/>
      <c r="S221" s="198"/>
      <c r="T221" s="198"/>
      <c r="U221" s="198"/>
      <c r="V221" s="198"/>
      <c r="W221" s="198"/>
      <c r="X221" s="198"/>
      <c r="Y221" s="198"/>
      <c r="Z221" s="198"/>
      <c r="AA221" s="198"/>
      <c r="AB221" s="198"/>
      <c r="AC221" s="198"/>
      <c r="AD221" s="198"/>
      <c r="AE221" s="199"/>
      <c r="AF221" s="64">
        <f t="shared" si="1"/>
        <v>0</v>
      </c>
      <c r="AG221" s="65"/>
      <c r="AH221" s="65"/>
      <c r="AI221" s="65"/>
      <c r="AJ221" s="65"/>
      <c r="AK221" s="65"/>
      <c r="AL221" s="65"/>
      <c r="AM221" s="65"/>
      <c r="AN221" s="65"/>
      <c r="AO221" s="65"/>
      <c r="AP221" s="66"/>
      <c r="AQ221" s="44"/>
      <c r="AR221" s="45"/>
      <c r="AS221" s="45"/>
      <c r="AT221" s="45"/>
      <c r="AU221" s="45"/>
      <c r="AV221" s="45"/>
      <c r="AW221" s="45"/>
      <c r="AX221" s="45"/>
      <c r="AY221" s="45"/>
      <c r="AZ221" s="45"/>
      <c r="BA221" s="46"/>
      <c r="BB221" s="29" t="s">
        <v>359</v>
      </c>
    </row>
    <row r="222" spans="1:54" ht="21" customHeight="1">
      <c r="A222" s="211"/>
      <c r="B222" s="212"/>
      <c r="C222" s="212"/>
      <c r="D222" s="212"/>
      <c r="E222" s="212"/>
      <c r="F222" s="212"/>
      <c r="G222" s="212"/>
      <c r="H222" s="212"/>
      <c r="I222" s="212"/>
      <c r="J222" s="212"/>
      <c r="K222" s="212"/>
      <c r="L222" s="212"/>
      <c r="M222" s="212"/>
      <c r="N222" s="70" t="s">
        <v>551</v>
      </c>
      <c r="O222" s="71"/>
      <c r="P222" s="71"/>
      <c r="Q222" s="71"/>
      <c r="R222" s="71"/>
      <c r="S222" s="71"/>
      <c r="T222" s="71"/>
      <c r="U222" s="71"/>
      <c r="V222" s="71"/>
      <c r="W222" s="71"/>
      <c r="X222" s="71"/>
      <c r="Y222" s="71"/>
      <c r="Z222" s="71"/>
      <c r="AA222" s="71"/>
      <c r="AB222" s="71"/>
      <c r="AC222" s="71"/>
      <c r="AD222" s="71"/>
      <c r="AE222" s="72"/>
      <c r="AF222" s="64">
        <f t="shared" si="1"/>
        <v>0</v>
      </c>
      <c r="AG222" s="65"/>
      <c r="AH222" s="65"/>
      <c r="AI222" s="65"/>
      <c r="AJ222" s="65"/>
      <c r="AK222" s="65"/>
      <c r="AL222" s="65"/>
      <c r="AM222" s="65"/>
      <c r="AN222" s="65"/>
      <c r="AO222" s="65"/>
      <c r="AP222" s="66"/>
      <c r="AQ222" s="44"/>
      <c r="AR222" s="45"/>
      <c r="AS222" s="45"/>
      <c r="AT222" s="45"/>
      <c r="AU222" s="45"/>
      <c r="AV222" s="45"/>
      <c r="AW222" s="45"/>
      <c r="AX222" s="45"/>
      <c r="AY222" s="45"/>
      <c r="AZ222" s="45"/>
      <c r="BA222" s="46"/>
      <c r="BB222" s="29" t="s">
        <v>359</v>
      </c>
    </row>
    <row r="223" spans="1:54" ht="21" customHeight="1">
      <c r="A223" s="211"/>
      <c r="B223" s="212"/>
      <c r="C223" s="212"/>
      <c r="D223" s="212"/>
      <c r="E223" s="212"/>
      <c r="F223" s="212"/>
      <c r="G223" s="212"/>
      <c r="H223" s="212"/>
      <c r="I223" s="212"/>
      <c r="J223" s="212"/>
      <c r="K223" s="212"/>
      <c r="L223" s="212"/>
      <c r="M223" s="212"/>
      <c r="N223" s="70" t="s">
        <v>90</v>
      </c>
      <c r="O223" s="71"/>
      <c r="P223" s="71"/>
      <c r="Q223" s="71"/>
      <c r="R223" s="71"/>
      <c r="S223" s="71"/>
      <c r="T223" s="71"/>
      <c r="U223" s="71"/>
      <c r="V223" s="71"/>
      <c r="W223" s="71"/>
      <c r="X223" s="71"/>
      <c r="Y223" s="71"/>
      <c r="Z223" s="71"/>
      <c r="AA223" s="71"/>
      <c r="AB223" s="71"/>
      <c r="AC223" s="71"/>
      <c r="AD223" s="71"/>
      <c r="AE223" s="72"/>
      <c r="AF223" s="64">
        <f t="shared" si="1"/>
        <v>0</v>
      </c>
      <c r="AG223" s="65"/>
      <c r="AH223" s="65"/>
      <c r="AI223" s="65"/>
      <c r="AJ223" s="65"/>
      <c r="AK223" s="65"/>
      <c r="AL223" s="65"/>
      <c r="AM223" s="65"/>
      <c r="AN223" s="65"/>
      <c r="AO223" s="65"/>
      <c r="AP223" s="66"/>
      <c r="AQ223" s="44"/>
      <c r="AR223" s="45"/>
      <c r="AS223" s="45"/>
      <c r="AT223" s="45"/>
      <c r="AU223" s="45"/>
      <c r="AV223" s="45"/>
      <c r="AW223" s="45"/>
      <c r="AX223" s="45"/>
      <c r="AY223" s="45"/>
      <c r="AZ223" s="45"/>
      <c r="BA223" s="46"/>
      <c r="BB223" s="29" t="s">
        <v>359</v>
      </c>
    </row>
    <row r="224" spans="1:54" ht="21" customHeight="1">
      <c r="A224" s="308"/>
      <c r="B224" s="309"/>
      <c r="C224" s="309"/>
      <c r="D224" s="309"/>
      <c r="E224" s="309"/>
      <c r="F224" s="309"/>
      <c r="G224" s="309"/>
      <c r="H224" s="309"/>
      <c r="I224" s="309"/>
      <c r="J224" s="309"/>
      <c r="K224" s="309"/>
      <c r="L224" s="309"/>
      <c r="M224" s="309"/>
      <c r="N224" s="70" t="s">
        <v>89</v>
      </c>
      <c r="O224" s="71"/>
      <c r="P224" s="71"/>
      <c r="Q224" s="71"/>
      <c r="R224" s="71"/>
      <c r="S224" s="71"/>
      <c r="T224" s="71"/>
      <c r="U224" s="71"/>
      <c r="V224" s="71"/>
      <c r="W224" s="71"/>
      <c r="X224" s="71"/>
      <c r="Y224" s="71"/>
      <c r="Z224" s="71"/>
      <c r="AA224" s="71"/>
      <c r="AB224" s="71"/>
      <c r="AC224" s="71"/>
      <c r="AD224" s="71"/>
      <c r="AE224" s="72"/>
      <c r="AF224" s="64">
        <f t="shared" si="1"/>
        <v>0</v>
      </c>
      <c r="AG224" s="65"/>
      <c r="AH224" s="65"/>
      <c r="AI224" s="65"/>
      <c r="AJ224" s="65"/>
      <c r="AK224" s="65"/>
      <c r="AL224" s="65"/>
      <c r="AM224" s="65"/>
      <c r="AN224" s="65"/>
      <c r="AO224" s="65"/>
      <c r="AP224" s="66"/>
      <c r="AQ224" s="44"/>
      <c r="AR224" s="45"/>
      <c r="AS224" s="45"/>
      <c r="AT224" s="45"/>
      <c r="AU224" s="45"/>
      <c r="AV224" s="45"/>
      <c r="AW224" s="45"/>
      <c r="AX224" s="45"/>
      <c r="AY224" s="45"/>
      <c r="AZ224" s="45"/>
      <c r="BA224" s="46"/>
      <c r="BB224" s="29" t="s">
        <v>359</v>
      </c>
    </row>
    <row r="225" spans="1:54" ht="21" customHeight="1">
      <c r="A225" s="99" t="s">
        <v>556</v>
      </c>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49"/>
      <c r="AG225" s="50"/>
      <c r="AH225" s="50"/>
      <c r="AI225" s="50"/>
      <c r="AJ225" s="50"/>
      <c r="AK225" s="50"/>
      <c r="AL225" s="50"/>
      <c r="AM225" s="50"/>
      <c r="AN225" s="50"/>
      <c r="AO225" s="50"/>
      <c r="AP225" s="51"/>
      <c r="AQ225" s="44"/>
      <c r="AR225" s="45"/>
      <c r="AS225" s="45"/>
      <c r="AT225" s="45"/>
      <c r="AU225" s="45"/>
      <c r="AV225" s="45"/>
      <c r="AW225" s="45"/>
      <c r="AX225" s="45"/>
      <c r="AY225" s="45"/>
      <c r="AZ225" s="45"/>
      <c r="BA225" s="46"/>
      <c r="BB225" s="29" t="s">
        <v>360</v>
      </c>
    </row>
    <row r="226" spans="1:54" ht="21" customHeight="1">
      <c r="A226" s="98" t="s">
        <v>493</v>
      </c>
      <c r="B226" s="98"/>
      <c r="C226" s="98"/>
      <c r="D226" s="98"/>
      <c r="E226" s="98"/>
      <c r="F226" s="99" t="s">
        <v>494</v>
      </c>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1"/>
      <c r="AF226" s="310"/>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8"/>
      <c r="BB226" s="29" t="s">
        <v>361</v>
      </c>
    </row>
    <row r="227" spans="1:54" ht="21" customHeight="1">
      <c r="A227" s="98"/>
      <c r="B227" s="98"/>
      <c r="C227" s="98"/>
      <c r="D227" s="98"/>
      <c r="E227" s="98"/>
      <c r="F227" s="99" t="s">
        <v>440</v>
      </c>
      <c r="G227" s="100"/>
      <c r="H227" s="100"/>
      <c r="I227" s="101"/>
      <c r="J227" s="105"/>
      <c r="K227" s="106"/>
      <c r="L227" s="106"/>
      <c r="M227" s="106"/>
      <c r="N227" s="106"/>
      <c r="O227" s="106"/>
      <c r="P227" s="106"/>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8"/>
      <c r="BB227" s="29" t="s">
        <v>362</v>
      </c>
    </row>
    <row r="228" spans="1:54" ht="21" customHeight="1">
      <c r="A228" s="98"/>
      <c r="B228" s="98"/>
      <c r="C228" s="98"/>
      <c r="D228" s="98"/>
      <c r="E228" s="98"/>
      <c r="F228" s="52" t="s">
        <v>464</v>
      </c>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4"/>
      <c r="AF228" s="95"/>
      <c r="AG228" s="96"/>
      <c r="AH228" s="96"/>
      <c r="AI228" s="96"/>
      <c r="AJ228" s="96"/>
      <c r="AK228" s="96"/>
      <c r="AL228" s="96"/>
      <c r="AM228" s="96"/>
      <c r="AN228" s="96"/>
      <c r="AO228" s="96"/>
      <c r="AP228" s="96"/>
      <c r="AQ228" s="96"/>
      <c r="AR228" s="96"/>
      <c r="AS228" s="96"/>
      <c r="AT228" s="96"/>
      <c r="AU228" s="96"/>
      <c r="AV228" s="96"/>
      <c r="AW228" s="96"/>
      <c r="AX228" s="96"/>
      <c r="AY228" s="96"/>
      <c r="AZ228" s="96"/>
      <c r="BA228" s="97"/>
      <c r="BB228" s="29" t="s">
        <v>363</v>
      </c>
    </row>
    <row r="229" spans="1:53" ht="21" customHeight="1">
      <c r="A229" s="98"/>
      <c r="B229" s="98"/>
      <c r="C229" s="98"/>
      <c r="D229" s="98"/>
      <c r="E229" s="98"/>
      <c r="F229" s="52" t="s">
        <v>12</v>
      </c>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4"/>
      <c r="AF229" s="158" t="s">
        <v>11</v>
      </c>
      <c r="AG229" s="159"/>
      <c r="AH229" s="159"/>
      <c r="AI229" s="159"/>
      <c r="AJ229" s="159"/>
      <c r="AK229" s="159"/>
      <c r="AL229" s="159"/>
      <c r="AM229" s="159"/>
      <c r="AN229" s="159"/>
      <c r="AO229" s="159"/>
      <c r="AP229" s="160"/>
      <c r="AQ229" s="55" t="s">
        <v>542</v>
      </c>
      <c r="AR229" s="56"/>
      <c r="AS229" s="56"/>
      <c r="AT229" s="56"/>
      <c r="AU229" s="56"/>
      <c r="AV229" s="56"/>
      <c r="AW229" s="56"/>
      <c r="AX229" s="56"/>
      <c r="AY229" s="56"/>
      <c r="AZ229" s="56"/>
      <c r="BA229" s="57"/>
    </row>
    <row r="230" spans="1:54" ht="21" customHeight="1">
      <c r="A230" s="98"/>
      <c r="B230" s="98"/>
      <c r="C230" s="98"/>
      <c r="D230" s="98"/>
      <c r="E230" s="98"/>
      <c r="F230" s="117"/>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9"/>
      <c r="AF230" s="49"/>
      <c r="AG230" s="50"/>
      <c r="AH230" s="50"/>
      <c r="AI230" s="50"/>
      <c r="AJ230" s="50"/>
      <c r="AK230" s="50"/>
      <c r="AL230" s="50"/>
      <c r="AM230" s="50"/>
      <c r="AN230" s="50"/>
      <c r="AO230" s="50"/>
      <c r="AP230" s="51"/>
      <c r="AQ230" s="44"/>
      <c r="AR230" s="45"/>
      <c r="AS230" s="45"/>
      <c r="AT230" s="45"/>
      <c r="AU230" s="45"/>
      <c r="AV230" s="45"/>
      <c r="AW230" s="45"/>
      <c r="AX230" s="45"/>
      <c r="AY230" s="45"/>
      <c r="AZ230" s="45"/>
      <c r="BA230" s="46"/>
      <c r="BB230" s="29" t="s">
        <v>364</v>
      </c>
    </row>
    <row r="231" spans="1:54" ht="21" customHeight="1">
      <c r="A231" s="98"/>
      <c r="B231" s="98"/>
      <c r="C231" s="98"/>
      <c r="D231" s="98"/>
      <c r="E231" s="98"/>
      <c r="F231" s="117"/>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9"/>
      <c r="AF231" s="49"/>
      <c r="AG231" s="50"/>
      <c r="AH231" s="50"/>
      <c r="AI231" s="50"/>
      <c r="AJ231" s="50"/>
      <c r="AK231" s="50"/>
      <c r="AL231" s="50"/>
      <c r="AM231" s="50"/>
      <c r="AN231" s="50"/>
      <c r="AO231" s="50"/>
      <c r="AP231" s="51"/>
      <c r="AQ231" s="44"/>
      <c r="AR231" s="45"/>
      <c r="AS231" s="45"/>
      <c r="AT231" s="45"/>
      <c r="AU231" s="45"/>
      <c r="AV231" s="45"/>
      <c r="AW231" s="45"/>
      <c r="AX231" s="45"/>
      <c r="AY231" s="45"/>
      <c r="AZ231" s="45"/>
      <c r="BA231" s="46"/>
      <c r="BB231" s="29" t="s">
        <v>365</v>
      </c>
    </row>
    <row r="232" spans="1:54" ht="21" customHeight="1">
      <c r="A232" s="98"/>
      <c r="B232" s="98"/>
      <c r="C232" s="98"/>
      <c r="D232" s="98"/>
      <c r="E232" s="98"/>
      <c r="F232" s="117"/>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9"/>
      <c r="AF232" s="49"/>
      <c r="AG232" s="50"/>
      <c r="AH232" s="50"/>
      <c r="AI232" s="50"/>
      <c r="AJ232" s="50"/>
      <c r="AK232" s="50"/>
      <c r="AL232" s="50"/>
      <c r="AM232" s="50"/>
      <c r="AN232" s="50"/>
      <c r="AO232" s="50"/>
      <c r="AP232" s="51"/>
      <c r="AQ232" s="44"/>
      <c r="AR232" s="45"/>
      <c r="AS232" s="45"/>
      <c r="AT232" s="45"/>
      <c r="AU232" s="45"/>
      <c r="AV232" s="45"/>
      <c r="AW232" s="45"/>
      <c r="AX232" s="45"/>
      <c r="AY232" s="45"/>
      <c r="AZ232" s="45"/>
      <c r="BA232" s="46"/>
      <c r="BB232" s="29" t="s">
        <v>365</v>
      </c>
    </row>
    <row r="233" spans="1:54" ht="21" customHeight="1">
      <c r="A233" s="98"/>
      <c r="B233" s="98"/>
      <c r="C233" s="98"/>
      <c r="D233" s="98"/>
      <c r="E233" s="98"/>
      <c r="F233" s="117"/>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9"/>
      <c r="AF233" s="49"/>
      <c r="AG233" s="50"/>
      <c r="AH233" s="50"/>
      <c r="AI233" s="50"/>
      <c r="AJ233" s="50"/>
      <c r="AK233" s="50"/>
      <c r="AL233" s="50"/>
      <c r="AM233" s="50"/>
      <c r="AN233" s="50"/>
      <c r="AO233" s="50"/>
      <c r="AP233" s="51"/>
      <c r="AQ233" s="44"/>
      <c r="AR233" s="45"/>
      <c r="AS233" s="45"/>
      <c r="AT233" s="45"/>
      <c r="AU233" s="45"/>
      <c r="AV233" s="45"/>
      <c r="AW233" s="45"/>
      <c r="AX233" s="45"/>
      <c r="AY233" s="45"/>
      <c r="AZ233" s="45"/>
      <c r="BA233" s="46"/>
      <c r="BB233" s="29" t="s">
        <v>365</v>
      </c>
    </row>
    <row r="234" spans="1:54" ht="21" customHeight="1">
      <c r="A234" s="98"/>
      <c r="B234" s="98"/>
      <c r="C234" s="98"/>
      <c r="D234" s="98"/>
      <c r="E234" s="98"/>
      <c r="F234" s="117"/>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9"/>
      <c r="AF234" s="49"/>
      <c r="AG234" s="50"/>
      <c r="AH234" s="50"/>
      <c r="AI234" s="50"/>
      <c r="AJ234" s="50"/>
      <c r="AK234" s="50"/>
      <c r="AL234" s="50"/>
      <c r="AM234" s="50"/>
      <c r="AN234" s="50"/>
      <c r="AO234" s="50"/>
      <c r="AP234" s="51"/>
      <c r="AQ234" s="44"/>
      <c r="AR234" s="45"/>
      <c r="AS234" s="45"/>
      <c r="AT234" s="45"/>
      <c r="AU234" s="45"/>
      <c r="AV234" s="45"/>
      <c r="AW234" s="45"/>
      <c r="AX234" s="45"/>
      <c r="AY234" s="45"/>
      <c r="AZ234" s="45"/>
      <c r="BA234" s="46"/>
      <c r="BB234" s="29" t="s">
        <v>365</v>
      </c>
    </row>
    <row r="235" spans="1:54" ht="21" customHeight="1">
      <c r="A235" s="98"/>
      <c r="B235" s="98"/>
      <c r="C235" s="98"/>
      <c r="D235" s="98"/>
      <c r="E235" s="98"/>
      <c r="F235" s="117"/>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9"/>
      <c r="AF235" s="49"/>
      <c r="AG235" s="50"/>
      <c r="AH235" s="50"/>
      <c r="AI235" s="50"/>
      <c r="AJ235" s="50"/>
      <c r="AK235" s="50"/>
      <c r="AL235" s="50"/>
      <c r="AM235" s="50"/>
      <c r="AN235" s="50"/>
      <c r="AO235" s="50"/>
      <c r="AP235" s="51"/>
      <c r="AQ235" s="44"/>
      <c r="AR235" s="45"/>
      <c r="AS235" s="45"/>
      <c r="AT235" s="45"/>
      <c r="AU235" s="45"/>
      <c r="AV235" s="45"/>
      <c r="AW235" s="45"/>
      <c r="AX235" s="45"/>
      <c r="AY235" s="45"/>
      <c r="AZ235" s="45"/>
      <c r="BA235" s="46"/>
      <c r="BB235" s="29" t="s">
        <v>365</v>
      </c>
    </row>
    <row r="236" spans="1:54" ht="21" customHeight="1">
      <c r="A236" s="120" t="s">
        <v>493</v>
      </c>
      <c r="B236" s="120"/>
      <c r="C236" s="120"/>
      <c r="D236" s="120"/>
      <c r="E236" s="120"/>
      <c r="F236" s="99" t="s">
        <v>494</v>
      </c>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1"/>
      <c r="AF236" s="310"/>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8"/>
      <c r="BB236" s="29" t="s">
        <v>366</v>
      </c>
    </row>
    <row r="237" spans="1:54" ht="21" customHeight="1">
      <c r="A237" s="98"/>
      <c r="B237" s="98"/>
      <c r="C237" s="98"/>
      <c r="D237" s="98"/>
      <c r="E237" s="98"/>
      <c r="F237" s="99" t="s">
        <v>440</v>
      </c>
      <c r="G237" s="100"/>
      <c r="H237" s="100"/>
      <c r="I237" s="101"/>
      <c r="J237" s="105"/>
      <c r="K237" s="106"/>
      <c r="L237" s="106"/>
      <c r="M237" s="106"/>
      <c r="N237" s="106"/>
      <c r="O237" s="106"/>
      <c r="P237" s="106"/>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8"/>
      <c r="BB237" s="29" t="s">
        <v>367</v>
      </c>
    </row>
    <row r="238" spans="1:54" ht="21" customHeight="1">
      <c r="A238" s="98"/>
      <c r="B238" s="98"/>
      <c r="C238" s="98"/>
      <c r="D238" s="98"/>
      <c r="E238" s="98"/>
      <c r="F238" s="52" t="s">
        <v>464</v>
      </c>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4"/>
      <c r="AF238" s="95"/>
      <c r="AG238" s="96"/>
      <c r="AH238" s="96"/>
      <c r="AI238" s="96"/>
      <c r="AJ238" s="96"/>
      <c r="AK238" s="96"/>
      <c r="AL238" s="96"/>
      <c r="AM238" s="96"/>
      <c r="AN238" s="96"/>
      <c r="AO238" s="96"/>
      <c r="AP238" s="96"/>
      <c r="AQ238" s="96"/>
      <c r="AR238" s="96"/>
      <c r="AS238" s="96"/>
      <c r="AT238" s="96"/>
      <c r="AU238" s="96"/>
      <c r="AV238" s="96"/>
      <c r="AW238" s="96"/>
      <c r="AX238" s="96"/>
      <c r="AY238" s="96"/>
      <c r="AZ238" s="96"/>
      <c r="BA238" s="97"/>
      <c r="BB238" s="29" t="s">
        <v>368</v>
      </c>
    </row>
    <row r="239" spans="1:53" ht="21" customHeight="1">
      <c r="A239" s="98"/>
      <c r="B239" s="98"/>
      <c r="C239" s="98"/>
      <c r="D239" s="98"/>
      <c r="E239" s="98"/>
      <c r="F239" s="52" t="s">
        <v>12</v>
      </c>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4"/>
      <c r="AF239" s="158" t="s">
        <v>11</v>
      </c>
      <c r="AG239" s="159"/>
      <c r="AH239" s="159"/>
      <c r="AI239" s="159"/>
      <c r="AJ239" s="159"/>
      <c r="AK239" s="159"/>
      <c r="AL239" s="159"/>
      <c r="AM239" s="159"/>
      <c r="AN239" s="159"/>
      <c r="AO239" s="159"/>
      <c r="AP239" s="160"/>
      <c r="AQ239" s="55" t="s">
        <v>542</v>
      </c>
      <c r="AR239" s="56"/>
      <c r="AS239" s="56"/>
      <c r="AT239" s="56"/>
      <c r="AU239" s="56"/>
      <c r="AV239" s="56"/>
      <c r="AW239" s="56"/>
      <c r="AX239" s="56"/>
      <c r="AY239" s="56"/>
      <c r="AZ239" s="56"/>
      <c r="BA239" s="57"/>
    </row>
    <row r="240" spans="1:54" ht="21" customHeight="1">
      <c r="A240" s="98"/>
      <c r="B240" s="98"/>
      <c r="C240" s="98"/>
      <c r="D240" s="98"/>
      <c r="E240" s="98"/>
      <c r="F240" s="117"/>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9"/>
      <c r="AF240" s="49"/>
      <c r="AG240" s="50"/>
      <c r="AH240" s="50"/>
      <c r="AI240" s="50"/>
      <c r="AJ240" s="50"/>
      <c r="AK240" s="50"/>
      <c r="AL240" s="50"/>
      <c r="AM240" s="50"/>
      <c r="AN240" s="50"/>
      <c r="AO240" s="50"/>
      <c r="AP240" s="51"/>
      <c r="AQ240" s="44"/>
      <c r="AR240" s="45"/>
      <c r="AS240" s="45"/>
      <c r="AT240" s="45"/>
      <c r="AU240" s="45"/>
      <c r="AV240" s="45"/>
      <c r="AW240" s="45"/>
      <c r="AX240" s="45"/>
      <c r="AY240" s="45"/>
      <c r="AZ240" s="45"/>
      <c r="BA240" s="46"/>
      <c r="BB240" s="29" t="s">
        <v>365</v>
      </c>
    </row>
    <row r="241" spans="1:54" ht="21" customHeight="1">
      <c r="A241" s="98"/>
      <c r="B241" s="98"/>
      <c r="C241" s="98"/>
      <c r="D241" s="98"/>
      <c r="E241" s="98"/>
      <c r="F241" s="117"/>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9"/>
      <c r="AF241" s="49"/>
      <c r="AG241" s="50"/>
      <c r="AH241" s="50"/>
      <c r="AI241" s="50"/>
      <c r="AJ241" s="50"/>
      <c r="AK241" s="50"/>
      <c r="AL241" s="50"/>
      <c r="AM241" s="50"/>
      <c r="AN241" s="50"/>
      <c r="AO241" s="50"/>
      <c r="AP241" s="51"/>
      <c r="AQ241" s="44"/>
      <c r="AR241" s="45"/>
      <c r="AS241" s="45"/>
      <c r="AT241" s="45"/>
      <c r="AU241" s="45"/>
      <c r="AV241" s="45"/>
      <c r="AW241" s="45"/>
      <c r="AX241" s="45"/>
      <c r="AY241" s="45"/>
      <c r="AZ241" s="45"/>
      <c r="BA241" s="46"/>
      <c r="BB241" s="29" t="s">
        <v>365</v>
      </c>
    </row>
    <row r="242" spans="1:54" ht="21" customHeight="1">
      <c r="A242" s="98"/>
      <c r="B242" s="98"/>
      <c r="C242" s="98"/>
      <c r="D242" s="98"/>
      <c r="E242" s="98"/>
      <c r="F242" s="117"/>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9"/>
      <c r="AF242" s="49"/>
      <c r="AG242" s="50"/>
      <c r="AH242" s="50"/>
      <c r="AI242" s="50"/>
      <c r="AJ242" s="50"/>
      <c r="AK242" s="50"/>
      <c r="AL242" s="50"/>
      <c r="AM242" s="50"/>
      <c r="AN242" s="50"/>
      <c r="AO242" s="50"/>
      <c r="AP242" s="51"/>
      <c r="AQ242" s="44"/>
      <c r="AR242" s="45"/>
      <c r="AS242" s="45"/>
      <c r="AT242" s="45"/>
      <c r="AU242" s="45"/>
      <c r="AV242" s="45"/>
      <c r="AW242" s="45"/>
      <c r="AX242" s="45"/>
      <c r="AY242" s="45"/>
      <c r="AZ242" s="45"/>
      <c r="BA242" s="46"/>
      <c r="BB242" s="29" t="s">
        <v>365</v>
      </c>
    </row>
    <row r="243" spans="1:54" ht="21" customHeight="1">
      <c r="A243" s="98"/>
      <c r="B243" s="98"/>
      <c r="C243" s="98"/>
      <c r="D243" s="98"/>
      <c r="E243" s="98"/>
      <c r="F243" s="117"/>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9"/>
      <c r="AF243" s="49"/>
      <c r="AG243" s="50"/>
      <c r="AH243" s="50"/>
      <c r="AI243" s="50"/>
      <c r="AJ243" s="50"/>
      <c r="AK243" s="50"/>
      <c r="AL243" s="50"/>
      <c r="AM243" s="50"/>
      <c r="AN243" s="50"/>
      <c r="AO243" s="50"/>
      <c r="AP243" s="51"/>
      <c r="AQ243" s="44"/>
      <c r="AR243" s="45"/>
      <c r="AS243" s="45"/>
      <c r="AT243" s="45"/>
      <c r="AU243" s="45"/>
      <c r="AV243" s="45"/>
      <c r="AW243" s="45"/>
      <c r="AX243" s="45"/>
      <c r="AY243" s="45"/>
      <c r="AZ243" s="45"/>
      <c r="BA243" s="46"/>
      <c r="BB243" s="29" t="s">
        <v>365</v>
      </c>
    </row>
    <row r="244" spans="1:54" ht="21" customHeight="1">
      <c r="A244" s="98"/>
      <c r="B244" s="98"/>
      <c r="C244" s="98"/>
      <c r="D244" s="98"/>
      <c r="E244" s="98"/>
      <c r="F244" s="117"/>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9"/>
      <c r="AF244" s="49"/>
      <c r="AG244" s="50"/>
      <c r="AH244" s="50"/>
      <c r="AI244" s="50"/>
      <c r="AJ244" s="50"/>
      <c r="AK244" s="50"/>
      <c r="AL244" s="50"/>
      <c r="AM244" s="50"/>
      <c r="AN244" s="50"/>
      <c r="AO244" s="50"/>
      <c r="AP244" s="51"/>
      <c r="AQ244" s="44"/>
      <c r="AR244" s="45"/>
      <c r="AS244" s="45"/>
      <c r="AT244" s="45"/>
      <c r="AU244" s="45"/>
      <c r="AV244" s="45"/>
      <c r="AW244" s="45"/>
      <c r="AX244" s="45"/>
      <c r="AY244" s="45"/>
      <c r="AZ244" s="45"/>
      <c r="BA244" s="46"/>
      <c r="BB244" s="29" t="s">
        <v>365</v>
      </c>
    </row>
    <row r="245" spans="1:54" ht="21" customHeight="1">
      <c r="A245" s="98"/>
      <c r="B245" s="98"/>
      <c r="C245" s="98"/>
      <c r="D245" s="98"/>
      <c r="E245" s="98"/>
      <c r="F245" s="117"/>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9"/>
      <c r="AF245" s="49"/>
      <c r="AG245" s="50"/>
      <c r="AH245" s="50"/>
      <c r="AI245" s="50"/>
      <c r="AJ245" s="50"/>
      <c r="AK245" s="50"/>
      <c r="AL245" s="50"/>
      <c r="AM245" s="50"/>
      <c r="AN245" s="50"/>
      <c r="AO245" s="50"/>
      <c r="AP245" s="51"/>
      <c r="AQ245" s="44"/>
      <c r="AR245" s="45"/>
      <c r="AS245" s="45"/>
      <c r="AT245" s="45"/>
      <c r="AU245" s="45"/>
      <c r="AV245" s="45"/>
      <c r="AW245" s="45"/>
      <c r="AX245" s="45"/>
      <c r="AY245" s="45"/>
      <c r="AZ245" s="45"/>
      <c r="BA245" s="46"/>
      <c r="BB245" s="29" t="s">
        <v>365</v>
      </c>
    </row>
    <row r="246" ht="21" customHeight="1"/>
    <row r="247" spans="1:53" ht="36" customHeight="1">
      <c r="A247" s="277" t="s">
        <v>13</v>
      </c>
      <c r="B247" s="277"/>
      <c r="C247" s="277"/>
      <c r="D247" s="277"/>
      <c r="E247" s="277"/>
      <c r="F247" s="277"/>
      <c r="G247" s="277"/>
      <c r="H247" s="277"/>
      <c r="I247" s="277"/>
      <c r="J247" s="277"/>
      <c r="K247" s="277"/>
      <c r="L247" s="277"/>
      <c r="M247" s="277"/>
      <c r="N247" s="277"/>
      <c r="O247" s="277"/>
      <c r="P247" s="277"/>
      <c r="Q247" s="277"/>
      <c r="R247" s="277"/>
      <c r="S247" s="277"/>
      <c r="T247" s="277"/>
      <c r="U247" s="277"/>
      <c r="V247" s="277"/>
      <c r="W247" s="277"/>
      <c r="X247" s="277"/>
      <c r="Y247" s="277"/>
      <c r="Z247" s="277"/>
      <c r="AA247" s="277"/>
      <c r="AB247" s="277"/>
      <c r="AC247" s="277"/>
      <c r="AD247" s="277"/>
      <c r="AE247" s="277"/>
      <c r="AF247" s="277"/>
      <c r="AG247" s="277"/>
      <c r="AH247" s="277"/>
      <c r="AI247" s="277"/>
      <c r="AJ247" s="277"/>
      <c r="AK247" s="277"/>
      <c r="AL247" s="277"/>
      <c r="AM247" s="277"/>
      <c r="AN247" s="277"/>
      <c r="AO247" s="277"/>
      <c r="AP247" s="277"/>
      <c r="AQ247" s="277"/>
      <c r="AR247" s="277"/>
      <c r="AS247" s="277"/>
      <c r="AT247" s="277"/>
      <c r="AU247" s="277"/>
      <c r="AV247" s="277"/>
      <c r="AW247" s="277"/>
      <c r="AX247" s="277"/>
      <c r="AY247" s="277"/>
      <c r="AZ247" s="277"/>
      <c r="BA247" s="277"/>
    </row>
    <row r="248" spans="1:53" ht="21" customHeight="1">
      <c r="A248" s="111" t="s">
        <v>444</v>
      </c>
      <c r="B248" s="112"/>
      <c r="C248" s="112"/>
      <c r="D248" s="112"/>
      <c r="E248" s="112"/>
      <c r="F248" s="112"/>
      <c r="G248" s="112"/>
      <c r="H248" s="112"/>
      <c r="I248" s="112"/>
      <c r="J248" s="112"/>
      <c r="K248" s="112"/>
      <c r="L248" s="112"/>
      <c r="M248" s="113"/>
      <c r="N248" s="52" t="s">
        <v>495</v>
      </c>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4"/>
    </row>
    <row r="249" spans="1:53" ht="21" customHeight="1">
      <c r="A249" s="114"/>
      <c r="B249" s="115"/>
      <c r="C249" s="115"/>
      <c r="D249" s="115"/>
      <c r="E249" s="115"/>
      <c r="F249" s="115"/>
      <c r="G249" s="115"/>
      <c r="H249" s="115"/>
      <c r="I249" s="115"/>
      <c r="J249" s="115"/>
      <c r="K249" s="115"/>
      <c r="L249" s="115"/>
      <c r="M249" s="116"/>
      <c r="N249" s="52" t="s">
        <v>14</v>
      </c>
      <c r="O249" s="53"/>
      <c r="P249" s="53"/>
      <c r="Q249" s="53"/>
      <c r="R249" s="53"/>
      <c r="S249" s="53"/>
      <c r="T249" s="53"/>
      <c r="U249" s="53"/>
      <c r="V249" s="53"/>
      <c r="W249" s="53"/>
      <c r="X249" s="53"/>
      <c r="Y249" s="53"/>
      <c r="Z249" s="53"/>
      <c r="AA249" s="53"/>
      <c r="AB249" s="53"/>
      <c r="AC249" s="53"/>
      <c r="AD249" s="53"/>
      <c r="AE249" s="53"/>
      <c r="AF249" s="53"/>
      <c r="AG249" s="54"/>
      <c r="AH249" s="52" t="s">
        <v>15</v>
      </c>
      <c r="AI249" s="53"/>
      <c r="AJ249" s="53"/>
      <c r="AK249" s="53"/>
      <c r="AL249" s="53"/>
      <c r="AM249" s="53"/>
      <c r="AN249" s="53"/>
      <c r="AO249" s="53"/>
      <c r="AP249" s="53"/>
      <c r="AQ249" s="53"/>
      <c r="AR249" s="53"/>
      <c r="AS249" s="53"/>
      <c r="AT249" s="53"/>
      <c r="AU249" s="53"/>
      <c r="AV249" s="53"/>
      <c r="AW249" s="53"/>
      <c r="AX249" s="53"/>
      <c r="AY249" s="53"/>
      <c r="AZ249" s="53"/>
      <c r="BA249" s="54"/>
    </row>
    <row r="250" spans="1:54" ht="21" customHeight="1">
      <c r="A250" s="161"/>
      <c r="B250" s="161"/>
      <c r="C250" s="161"/>
      <c r="D250" s="161"/>
      <c r="E250" s="161"/>
      <c r="F250" s="161"/>
      <c r="G250" s="161"/>
      <c r="H250" s="161"/>
      <c r="I250" s="161"/>
      <c r="J250" s="161"/>
      <c r="K250" s="161"/>
      <c r="L250" s="161"/>
      <c r="M250" s="161"/>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29" t="s">
        <v>369</v>
      </c>
    </row>
    <row r="251" spans="1:54" ht="21" customHeight="1">
      <c r="A251" s="161"/>
      <c r="B251" s="161"/>
      <c r="C251" s="161"/>
      <c r="D251" s="161"/>
      <c r="E251" s="161"/>
      <c r="F251" s="161"/>
      <c r="G251" s="161"/>
      <c r="H251" s="161"/>
      <c r="I251" s="161"/>
      <c r="J251" s="161"/>
      <c r="K251" s="161"/>
      <c r="L251" s="161"/>
      <c r="M251" s="161"/>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29" t="s">
        <v>370</v>
      </c>
    </row>
    <row r="252" spans="1:54" ht="21" customHeight="1">
      <c r="A252" s="162" t="s">
        <v>453</v>
      </c>
      <c r="B252" s="162"/>
      <c r="C252" s="162"/>
      <c r="D252" s="162"/>
      <c r="E252" s="162"/>
      <c r="F252" s="162"/>
      <c r="G252" s="162"/>
      <c r="H252" s="162"/>
      <c r="I252" s="162"/>
      <c r="J252" s="162"/>
      <c r="K252" s="162"/>
      <c r="L252" s="162"/>
      <c r="M252" s="162"/>
      <c r="N252" s="163">
        <f>SUM(N250:AG251)</f>
        <v>0</v>
      </c>
      <c r="O252" s="164"/>
      <c r="P252" s="164"/>
      <c r="Q252" s="164"/>
      <c r="R252" s="164"/>
      <c r="S252" s="164"/>
      <c r="T252" s="164"/>
      <c r="U252" s="164"/>
      <c r="V252" s="164"/>
      <c r="W252" s="164"/>
      <c r="X252" s="164"/>
      <c r="Y252" s="164"/>
      <c r="Z252" s="164"/>
      <c r="AA252" s="164"/>
      <c r="AB252" s="164"/>
      <c r="AC252" s="164"/>
      <c r="AD252" s="164"/>
      <c r="AE252" s="164"/>
      <c r="AF252" s="164"/>
      <c r="AG252" s="165"/>
      <c r="AH252" s="163">
        <f>SUM(AH250:BA251)</f>
        <v>0</v>
      </c>
      <c r="AI252" s="164"/>
      <c r="AJ252" s="164"/>
      <c r="AK252" s="164"/>
      <c r="AL252" s="164"/>
      <c r="AM252" s="164"/>
      <c r="AN252" s="164"/>
      <c r="AO252" s="164"/>
      <c r="AP252" s="164"/>
      <c r="AQ252" s="164"/>
      <c r="AR252" s="164"/>
      <c r="AS252" s="164"/>
      <c r="AT252" s="164"/>
      <c r="AU252" s="164"/>
      <c r="AV252" s="164"/>
      <c r="AW252" s="164"/>
      <c r="AX252" s="164"/>
      <c r="AY252" s="164"/>
      <c r="AZ252" s="164"/>
      <c r="BA252" s="165"/>
      <c r="BB252" s="29" t="s">
        <v>371</v>
      </c>
    </row>
    <row r="253" spans="1:55" ht="21" customHeight="1">
      <c r="A253" s="98" t="s">
        <v>493</v>
      </c>
      <c r="B253" s="98"/>
      <c r="C253" s="98"/>
      <c r="D253" s="98"/>
      <c r="E253" s="98"/>
      <c r="F253" s="99" t="s">
        <v>494</v>
      </c>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1"/>
      <c r="AH253" s="293"/>
      <c r="AI253" s="294"/>
      <c r="AJ253" s="294"/>
      <c r="AK253" s="294"/>
      <c r="AL253" s="294"/>
      <c r="AM253" s="294"/>
      <c r="AN253" s="294"/>
      <c r="AO253" s="294"/>
      <c r="AP253" s="294"/>
      <c r="AQ253" s="294"/>
      <c r="AR253" s="294"/>
      <c r="AS253" s="294"/>
      <c r="AT253" s="294"/>
      <c r="AU253" s="294"/>
      <c r="AV253" s="294"/>
      <c r="AW253" s="294"/>
      <c r="AX253" s="294"/>
      <c r="AY253" s="294"/>
      <c r="AZ253" s="294"/>
      <c r="BA253" s="295"/>
      <c r="BB253" s="31" t="s">
        <v>372</v>
      </c>
      <c r="BC253" s="7"/>
    </row>
    <row r="254" spans="1:55" ht="21" customHeight="1">
      <c r="A254" s="98"/>
      <c r="B254" s="98"/>
      <c r="C254" s="98"/>
      <c r="D254" s="98"/>
      <c r="E254" s="98"/>
      <c r="F254" s="99" t="s">
        <v>440</v>
      </c>
      <c r="G254" s="100"/>
      <c r="H254" s="100"/>
      <c r="I254" s="101"/>
      <c r="J254" s="105"/>
      <c r="K254" s="106"/>
      <c r="L254" s="106"/>
      <c r="M254" s="106"/>
      <c r="N254" s="106"/>
      <c r="O254" s="106"/>
      <c r="P254" s="106"/>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8"/>
      <c r="BB254" s="31" t="s">
        <v>373</v>
      </c>
      <c r="BC254" s="7"/>
    </row>
    <row r="255" spans="1:55" ht="21" customHeight="1">
      <c r="A255" s="98"/>
      <c r="B255" s="98"/>
      <c r="C255" s="98"/>
      <c r="D255" s="98"/>
      <c r="E255" s="98"/>
      <c r="F255" s="52" t="s">
        <v>467</v>
      </c>
      <c r="G255" s="53"/>
      <c r="H255" s="53"/>
      <c r="I255" s="53"/>
      <c r="J255" s="53"/>
      <c r="K255" s="53"/>
      <c r="L255" s="53"/>
      <c r="M255" s="53"/>
      <c r="N255" s="53"/>
      <c r="O255" s="53"/>
      <c r="P255" s="53"/>
      <c r="Q255" s="53"/>
      <c r="R255" s="53"/>
      <c r="S255" s="53"/>
      <c r="T255" s="53"/>
      <c r="U255" s="53"/>
      <c r="V255" s="53"/>
      <c r="W255" s="53"/>
      <c r="X255" s="95"/>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7"/>
      <c r="BB255" s="31" t="s">
        <v>374</v>
      </c>
      <c r="BC255" s="7"/>
    </row>
    <row r="256" spans="1:55" ht="21" customHeight="1">
      <c r="A256" s="98"/>
      <c r="B256" s="98"/>
      <c r="C256" s="98"/>
      <c r="D256" s="98"/>
      <c r="E256" s="98"/>
      <c r="F256" s="52" t="s">
        <v>14</v>
      </c>
      <c r="G256" s="53"/>
      <c r="H256" s="53"/>
      <c r="I256" s="53"/>
      <c r="J256" s="53"/>
      <c r="K256" s="53"/>
      <c r="L256" s="53"/>
      <c r="M256" s="53"/>
      <c r="N256" s="53"/>
      <c r="O256" s="53"/>
      <c r="P256" s="53"/>
      <c r="Q256" s="53"/>
      <c r="R256" s="49"/>
      <c r="S256" s="50"/>
      <c r="T256" s="50"/>
      <c r="U256" s="50"/>
      <c r="V256" s="50"/>
      <c r="W256" s="50"/>
      <c r="X256" s="50"/>
      <c r="Y256" s="50"/>
      <c r="Z256" s="50"/>
      <c r="AA256" s="50"/>
      <c r="AB256" s="50"/>
      <c r="AC256" s="51"/>
      <c r="AD256" s="70" t="s">
        <v>15</v>
      </c>
      <c r="AE256" s="71"/>
      <c r="AF256" s="71"/>
      <c r="AG256" s="71"/>
      <c r="AH256" s="71"/>
      <c r="AI256" s="71"/>
      <c r="AJ256" s="71"/>
      <c r="AK256" s="71"/>
      <c r="AL256" s="71"/>
      <c r="AM256" s="71"/>
      <c r="AN256" s="71"/>
      <c r="AO256" s="72"/>
      <c r="AP256" s="102"/>
      <c r="AQ256" s="103"/>
      <c r="AR256" s="103"/>
      <c r="AS256" s="103"/>
      <c r="AT256" s="103"/>
      <c r="AU256" s="103"/>
      <c r="AV256" s="103"/>
      <c r="AW256" s="103"/>
      <c r="AX256" s="103"/>
      <c r="AY256" s="103"/>
      <c r="AZ256" s="103"/>
      <c r="BA256" s="104"/>
      <c r="BB256" s="31" t="s">
        <v>375</v>
      </c>
      <c r="BC256" s="7"/>
    </row>
    <row r="257" spans="1:55" ht="21" customHeight="1">
      <c r="A257" s="98" t="s">
        <v>493</v>
      </c>
      <c r="B257" s="98"/>
      <c r="C257" s="98"/>
      <c r="D257" s="98"/>
      <c r="E257" s="98"/>
      <c r="F257" s="99" t="s">
        <v>494</v>
      </c>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1"/>
      <c r="AH257" s="293"/>
      <c r="AI257" s="294"/>
      <c r="AJ257" s="294"/>
      <c r="AK257" s="294"/>
      <c r="AL257" s="294"/>
      <c r="AM257" s="294"/>
      <c r="AN257" s="294"/>
      <c r="AO257" s="294"/>
      <c r="AP257" s="294"/>
      <c r="AQ257" s="294"/>
      <c r="AR257" s="294"/>
      <c r="AS257" s="294"/>
      <c r="AT257" s="294"/>
      <c r="AU257" s="294"/>
      <c r="AV257" s="294"/>
      <c r="AW257" s="294"/>
      <c r="AX257" s="294"/>
      <c r="AY257" s="294"/>
      <c r="AZ257" s="294"/>
      <c r="BA257" s="295"/>
      <c r="BB257" s="31" t="s">
        <v>376</v>
      </c>
      <c r="BC257" s="7"/>
    </row>
    <row r="258" spans="1:54" ht="21" customHeight="1">
      <c r="A258" s="98"/>
      <c r="B258" s="98"/>
      <c r="C258" s="98"/>
      <c r="D258" s="98"/>
      <c r="E258" s="98"/>
      <c r="F258" s="99" t="s">
        <v>440</v>
      </c>
      <c r="G258" s="100"/>
      <c r="H258" s="100"/>
      <c r="I258" s="101"/>
      <c r="J258" s="105"/>
      <c r="K258" s="106"/>
      <c r="L258" s="106"/>
      <c r="M258" s="106"/>
      <c r="N258" s="106"/>
      <c r="O258" s="106"/>
      <c r="P258" s="106"/>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8"/>
      <c r="BB258" s="29" t="s">
        <v>377</v>
      </c>
    </row>
    <row r="259" spans="1:54" ht="21" customHeight="1">
      <c r="A259" s="98"/>
      <c r="B259" s="98"/>
      <c r="C259" s="98"/>
      <c r="D259" s="98"/>
      <c r="E259" s="98"/>
      <c r="F259" s="52" t="s">
        <v>467</v>
      </c>
      <c r="G259" s="53"/>
      <c r="H259" s="53"/>
      <c r="I259" s="53"/>
      <c r="J259" s="53"/>
      <c r="K259" s="53"/>
      <c r="L259" s="53"/>
      <c r="M259" s="53"/>
      <c r="N259" s="53"/>
      <c r="O259" s="53"/>
      <c r="P259" s="53"/>
      <c r="Q259" s="53"/>
      <c r="R259" s="53"/>
      <c r="S259" s="53"/>
      <c r="T259" s="53"/>
      <c r="U259" s="53"/>
      <c r="V259" s="53"/>
      <c r="W259" s="53"/>
      <c r="X259" s="95"/>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7"/>
      <c r="BB259" s="29" t="s">
        <v>378</v>
      </c>
    </row>
    <row r="260" spans="1:54" ht="21" customHeight="1">
      <c r="A260" s="98"/>
      <c r="B260" s="98"/>
      <c r="C260" s="98"/>
      <c r="D260" s="98"/>
      <c r="E260" s="98"/>
      <c r="F260" s="52" t="s">
        <v>14</v>
      </c>
      <c r="G260" s="53"/>
      <c r="H260" s="53"/>
      <c r="I260" s="53"/>
      <c r="J260" s="53"/>
      <c r="K260" s="53"/>
      <c r="L260" s="53"/>
      <c r="M260" s="53"/>
      <c r="N260" s="53"/>
      <c r="O260" s="53"/>
      <c r="P260" s="53"/>
      <c r="Q260" s="53"/>
      <c r="R260" s="49"/>
      <c r="S260" s="50"/>
      <c r="T260" s="50"/>
      <c r="U260" s="50"/>
      <c r="V260" s="50"/>
      <c r="W260" s="50"/>
      <c r="X260" s="50"/>
      <c r="Y260" s="50"/>
      <c r="Z260" s="50"/>
      <c r="AA260" s="50"/>
      <c r="AB260" s="50"/>
      <c r="AC260" s="51"/>
      <c r="AD260" s="70" t="s">
        <v>15</v>
      </c>
      <c r="AE260" s="71"/>
      <c r="AF260" s="71"/>
      <c r="AG260" s="71"/>
      <c r="AH260" s="71"/>
      <c r="AI260" s="71"/>
      <c r="AJ260" s="71"/>
      <c r="AK260" s="71"/>
      <c r="AL260" s="71"/>
      <c r="AM260" s="71"/>
      <c r="AN260" s="71"/>
      <c r="AO260" s="72"/>
      <c r="AP260" s="102"/>
      <c r="AQ260" s="103"/>
      <c r="AR260" s="103"/>
      <c r="AS260" s="103"/>
      <c r="AT260" s="103"/>
      <c r="AU260" s="103"/>
      <c r="AV260" s="103"/>
      <c r="AW260" s="103"/>
      <c r="AX260" s="103"/>
      <c r="AY260" s="103"/>
      <c r="AZ260" s="103"/>
      <c r="BA260" s="104"/>
      <c r="BB260" s="29" t="s">
        <v>379</v>
      </c>
    </row>
    <row r="261" ht="21" customHeight="1"/>
    <row r="262" ht="21" customHeight="1">
      <c r="A262" s="3" t="s">
        <v>16</v>
      </c>
    </row>
    <row r="263" spans="1:53" ht="21" customHeight="1">
      <c r="A263" s="55" t="s">
        <v>497</v>
      </c>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7"/>
      <c r="AR263" s="55" t="s">
        <v>498</v>
      </c>
      <c r="AS263" s="56"/>
      <c r="AT263" s="56"/>
      <c r="AU263" s="56"/>
      <c r="AV263" s="56"/>
      <c r="AW263" s="56"/>
      <c r="AX263" s="56"/>
      <c r="AY263" s="56"/>
      <c r="AZ263" s="56"/>
      <c r="BA263" s="57"/>
    </row>
    <row r="264" spans="1:54" ht="36" customHeight="1">
      <c r="A264" s="92" t="s">
        <v>17</v>
      </c>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82"/>
      <c r="AS264" s="83"/>
      <c r="AT264" s="83"/>
      <c r="AU264" s="83"/>
      <c r="AV264" s="83"/>
      <c r="AW264" s="83"/>
      <c r="AX264" s="83"/>
      <c r="AY264" s="83"/>
      <c r="AZ264" s="83"/>
      <c r="BA264" s="84"/>
      <c r="BB264" s="29" t="s">
        <v>380</v>
      </c>
    </row>
    <row r="265" spans="1:53" ht="21" customHeight="1">
      <c r="A265" s="90" t="s">
        <v>500</v>
      </c>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79"/>
      <c r="AS265" s="80"/>
      <c r="AT265" s="80"/>
      <c r="AU265" s="80"/>
      <c r="AV265" s="80"/>
      <c r="AW265" s="80"/>
      <c r="AX265" s="80"/>
      <c r="AY265" s="80"/>
      <c r="AZ265" s="80"/>
      <c r="BA265" s="81"/>
    </row>
    <row r="266" spans="1:54" ht="21" customHeight="1">
      <c r="A266" s="287"/>
      <c r="B266" s="288"/>
      <c r="C266" s="289"/>
      <c r="D266" s="92" t="s">
        <v>18</v>
      </c>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4"/>
      <c r="AR266" s="82"/>
      <c r="AS266" s="83"/>
      <c r="AT266" s="83"/>
      <c r="AU266" s="83"/>
      <c r="AV266" s="83"/>
      <c r="AW266" s="83"/>
      <c r="AX266" s="83"/>
      <c r="AY266" s="83"/>
      <c r="AZ266" s="83"/>
      <c r="BA266" s="84"/>
      <c r="BB266" s="29" t="s">
        <v>381</v>
      </c>
    </row>
    <row r="267" spans="1:54" ht="36" customHeight="1">
      <c r="A267" s="287"/>
      <c r="B267" s="288"/>
      <c r="C267" s="289"/>
      <c r="D267" s="86" t="s">
        <v>19</v>
      </c>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8"/>
      <c r="AR267" s="82"/>
      <c r="AS267" s="83"/>
      <c r="AT267" s="83"/>
      <c r="AU267" s="83"/>
      <c r="AV267" s="83"/>
      <c r="AW267" s="83"/>
      <c r="AX267" s="83"/>
      <c r="AY267" s="83"/>
      <c r="AZ267" s="83"/>
      <c r="BA267" s="84"/>
      <c r="BB267" s="29" t="s">
        <v>382</v>
      </c>
    </row>
    <row r="268" spans="1:54" ht="36" customHeight="1">
      <c r="A268" s="287"/>
      <c r="B268" s="288"/>
      <c r="C268" s="289"/>
      <c r="D268" s="86" t="s">
        <v>20</v>
      </c>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8"/>
      <c r="AR268" s="82"/>
      <c r="AS268" s="83"/>
      <c r="AT268" s="83"/>
      <c r="AU268" s="83"/>
      <c r="AV268" s="83"/>
      <c r="AW268" s="83"/>
      <c r="AX268" s="83"/>
      <c r="AY268" s="83"/>
      <c r="AZ268" s="83"/>
      <c r="BA268" s="84"/>
      <c r="BB268" s="29" t="s">
        <v>383</v>
      </c>
    </row>
    <row r="269" spans="1:54" ht="36" customHeight="1">
      <c r="A269" s="287"/>
      <c r="B269" s="288"/>
      <c r="C269" s="289"/>
      <c r="D269" s="86" t="s">
        <v>21</v>
      </c>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8"/>
      <c r="AR269" s="82"/>
      <c r="AS269" s="83"/>
      <c r="AT269" s="83"/>
      <c r="AU269" s="83"/>
      <c r="AV269" s="83"/>
      <c r="AW269" s="83"/>
      <c r="AX269" s="83"/>
      <c r="AY269" s="83"/>
      <c r="AZ269" s="83"/>
      <c r="BA269" s="84"/>
      <c r="BB269" s="29" t="s">
        <v>384</v>
      </c>
    </row>
    <row r="270" spans="1:54" ht="36" customHeight="1">
      <c r="A270" s="287"/>
      <c r="B270" s="288"/>
      <c r="C270" s="289"/>
      <c r="D270" s="86" t="s">
        <v>22</v>
      </c>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8"/>
      <c r="AR270" s="82"/>
      <c r="AS270" s="83"/>
      <c r="AT270" s="83"/>
      <c r="AU270" s="83"/>
      <c r="AV270" s="83"/>
      <c r="AW270" s="83"/>
      <c r="AX270" s="83"/>
      <c r="AY270" s="83"/>
      <c r="AZ270" s="83"/>
      <c r="BA270" s="84"/>
      <c r="BB270" s="29" t="s">
        <v>385</v>
      </c>
    </row>
    <row r="271" spans="1:54" ht="36" customHeight="1">
      <c r="A271" s="287"/>
      <c r="B271" s="288"/>
      <c r="C271" s="289"/>
      <c r="D271" s="86" t="s">
        <v>23</v>
      </c>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8"/>
      <c r="AR271" s="82"/>
      <c r="AS271" s="83"/>
      <c r="AT271" s="83"/>
      <c r="AU271" s="83"/>
      <c r="AV271" s="83"/>
      <c r="AW271" s="83"/>
      <c r="AX271" s="83"/>
      <c r="AY271" s="83"/>
      <c r="AZ271" s="83"/>
      <c r="BA271" s="84"/>
      <c r="BB271" s="29" t="s">
        <v>386</v>
      </c>
    </row>
    <row r="272" spans="1:54" ht="36" customHeight="1">
      <c r="A272" s="290"/>
      <c r="B272" s="291"/>
      <c r="C272" s="292"/>
      <c r="D272" s="86" t="s">
        <v>24</v>
      </c>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8"/>
      <c r="AR272" s="82"/>
      <c r="AS272" s="83"/>
      <c r="AT272" s="83"/>
      <c r="AU272" s="83"/>
      <c r="AV272" s="83"/>
      <c r="AW272" s="83"/>
      <c r="AX272" s="83"/>
      <c r="AY272" s="83"/>
      <c r="AZ272" s="83"/>
      <c r="BA272" s="84"/>
      <c r="BB272" s="29" t="s">
        <v>387</v>
      </c>
    </row>
    <row r="273" spans="1:53" ht="21" customHeight="1">
      <c r="A273" s="77" t="s">
        <v>25</v>
      </c>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9"/>
      <c r="AS273" s="80"/>
      <c r="AT273" s="80"/>
      <c r="AU273" s="80"/>
      <c r="AV273" s="80"/>
      <c r="AW273" s="80"/>
      <c r="AX273" s="80"/>
      <c r="AY273" s="80"/>
      <c r="AZ273" s="80"/>
      <c r="BA273" s="81"/>
    </row>
    <row r="274" spans="1:54" ht="36" customHeight="1">
      <c r="A274" s="85"/>
      <c r="B274" s="85"/>
      <c r="C274" s="85"/>
      <c r="D274" s="86" t="s">
        <v>26</v>
      </c>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8"/>
      <c r="AR274" s="82"/>
      <c r="AS274" s="83"/>
      <c r="AT274" s="83"/>
      <c r="AU274" s="83"/>
      <c r="AV274" s="83"/>
      <c r="AW274" s="83"/>
      <c r="AX274" s="83"/>
      <c r="AY274" s="83"/>
      <c r="AZ274" s="83"/>
      <c r="BA274" s="84"/>
      <c r="BB274" s="29" t="s">
        <v>388</v>
      </c>
    </row>
    <row r="275" spans="1:54" ht="36" customHeight="1">
      <c r="A275" s="89"/>
      <c r="B275" s="89"/>
      <c r="C275" s="89"/>
      <c r="D275" s="86" t="s">
        <v>27</v>
      </c>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8"/>
      <c r="AR275" s="82"/>
      <c r="AS275" s="83"/>
      <c r="AT275" s="83"/>
      <c r="AU275" s="83"/>
      <c r="AV275" s="83"/>
      <c r="AW275" s="83"/>
      <c r="AX275" s="83"/>
      <c r="AY275" s="83"/>
      <c r="AZ275" s="83"/>
      <c r="BA275" s="84"/>
      <c r="BB275" s="29" t="s">
        <v>389</v>
      </c>
    </row>
    <row r="276" spans="1:54" ht="36" customHeight="1">
      <c r="A276" s="89"/>
      <c r="B276" s="89"/>
      <c r="C276" s="89"/>
      <c r="D276" s="86" t="s">
        <v>28</v>
      </c>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8"/>
      <c r="AR276" s="82"/>
      <c r="AS276" s="83"/>
      <c r="AT276" s="83"/>
      <c r="AU276" s="83"/>
      <c r="AV276" s="83"/>
      <c r="AW276" s="83"/>
      <c r="AX276" s="83"/>
      <c r="AY276" s="83"/>
      <c r="AZ276" s="83"/>
      <c r="BA276" s="84"/>
      <c r="BB276" s="29" t="s">
        <v>390</v>
      </c>
    </row>
    <row r="277" spans="1:53" ht="21" customHeight="1">
      <c r="A277" s="77" t="s">
        <v>501</v>
      </c>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9"/>
      <c r="AS277" s="80"/>
      <c r="AT277" s="80"/>
      <c r="AU277" s="80"/>
      <c r="AV277" s="80"/>
      <c r="AW277" s="80"/>
      <c r="AX277" s="80"/>
      <c r="AY277" s="80"/>
      <c r="AZ277" s="80"/>
      <c r="BA277" s="81"/>
    </row>
    <row r="278" spans="1:54" ht="48" customHeight="1">
      <c r="A278" s="85"/>
      <c r="B278" s="85"/>
      <c r="C278" s="85"/>
      <c r="D278" s="86" t="s">
        <v>29</v>
      </c>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8"/>
      <c r="AR278" s="82"/>
      <c r="AS278" s="83"/>
      <c r="AT278" s="83"/>
      <c r="AU278" s="83"/>
      <c r="AV278" s="83"/>
      <c r="AW278" s="83"/>
      <c r="AX278" s="83"/>
      <c r="AY278" s="83"/>
      <c r="AZ278" s="83"/>
      <c r="BA278" s="84"/>
      <c r="BB278" s="29" t="s">
        <v>391</v>
      </c>
    </row>
    <row r="279" spans="1:54" ht="48" customHeight="1">
      <c r="A279" s="89"/>
      <c r="B279" s="89"/>
      <c r="C279" s="89"/>
      <c r="D279" s="86" t="s">
        <v>30</v>
      </c>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8"/>
      <c r="AR279" s="82"/>
      <c r="AS279" s="83"/>
      <c r="AT279" s="83"/>
      <c r="AU279" s="83"/>
      <c r="AV279" s="83"/>
      <c r="AW279" s="83"/>
      <c r="AX279" s="83"/>
      <c r="AY279" s="83"/>
      <c r="AZ279" s="83"/>
      <c r="BA279" s="84"/>
      <c r="BB279" s="29" t="s">
        <v>392</v>
      </c>
    </row>
    <row r="280" spans="1:54" ht="21" customHeight="1">
      <c r="A280" s="89"/>
      <c r="B280" s="89"/>
      <c r="C280" s="89"/>
      <c r="D280" s="86" t="s">
        <v>31</v>
      </c>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8"/>
      <c r="AR280" s="82"/>
      <c r="AS280" s="83"/>
      <c r="AT280" s="83"/>
      <c r="AU280" s="83"/>
      <c r="AV280" s="83"/>
      <c r="AW280" s="83"/>
      <c r="AX280" s="83"/>
      <c r="AY280" s="83"/>
      <c r="AZ280" s="83"/>
      <c r="BA280" s="84"/>
      <c r="BB280" s="29" t="s">
        <v>393</v>
      </c>
    </row>
    <row r="281" spans="1:53" ht="21" customHeight="1">
      <c r="A281" s="90" t="s">
        <v>507</v>
      </c>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79"/>
      <c r="AS281" s="80"/>
      <c r="AT281" s="80"/>
      <c r="AU281" s="80"/>
      <c r="AV281" s="80"/>
      <c r="AW281" s="80"/>
      <c r="AX281" s="80"/>
      <c r="AY281" s="80"/>
      <c r="AZ281" s="80"/>
      <c r="BA281" s="81"/>
    </row>
    <row r="282" spans="1:54" ht="36" customHeight="1">
      <c r="A282" s="85"/>
      <c r="B282" s="85"/>
      <c r="C282" s="85"/>
      <c r="D282" s="86" t="s">
        <v>32</v>
      </c>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8"/>
      <c r="AR282" s="82"/>
      <c r="AS282" s="83"/>
      <c r="AT282" s="83"/>
      <c r="AU282" s="83"/>
      <c r="AV282" s="83"/>
      <c r="AW282" s="83"/>
      <c r="AX282" s="83"/>
      <c r="AY282" s="83"/>
      <c r="AZ282" s="83"/>
      <c r="BA282" s="84"/>
      <c r="BB282" s="29" t="s">
        <v>394</v>
      </c>
    </row>
    <row r="283" spans="1:54" ht="36" customHeight="1">
      <c r="A283" s="89"/>
      <c r="B283" s="89"/>
      <c r="C283" s="89"/>
      <c r="D283" s="86" t="s">
        <v>33</v>
      </c>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8"/>
      <c r="AR283" s="82"/>
      <c r="AS283" s="83"/>
      <c r="AT283" s="83"/>
      <c r="AU283" s="83"/>
      <c r="AV283" s="83"/>
      <c r="AW283" s="83"/>
      <c r="AX283" s="83"/>
      <c r="AY283" s="83"/>
      <c r="AZ283" s="83"/>
      <c r="BA283" s="84"/>
      <c r="BB283" s="29" t="s">
        <v>395</v>
      </c>
    </row>
    <row r="284" spans="1:54" ht="48" customHeight="1">
      <c r="A284" s="89"/>
      <c r="B284" s="89"/>
      <c r="C284" s="89"/>
      <c r="D284" s="86" t="s">
        <v>34</v>
      </c>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8"/>
      <c r="AR284" s="82"/>
      <c r="AS284" s="83"/>
      <c r="AT284" s="83"/>
      <c r="AU284" s="83"/>
      <c r="AV284" s="83"/>
      <c r="AW284" s="83"/>
      <c r="AX284" s="83"/>
      <c r="AY284" s="83"/>
      <c r="AZ284" s="83"/>
      <c r="BA284" s="84"/>
      <c r="BB284" s="29" t="s">
        <v>396</v>
      </c>
    </row>
    <row r="285" spans="1:53" ht="21" customHeight="1">
      <c r="A285" s="77" t="s">
        <v>502</v>
      </c>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9"/>
      <c r="AS285" s="80"/>
      <c r="AT285" s="80"/>
      <c r="AU285" s="80"/>
      <c r="AV285" s="80"/>
      <c r="AW285" s="80"/>
      <c r="AX285" s="80"/>
      <c r="AY285" s="80"/>
      <c r="AZ285" s="80"/>
      <c r="BA285" s="81"/>
    </row>
    <row r="286" spans="1:54" ht="36" customHeight="1">
      <c r="A286" s="85"/>
      <c r="B286" s="85"/>
      <c r="C286" s="85"/>
      <c r="D286" s="86" t="s">
        <v>35</v>
      </c>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8"/>
      <c r="AR286" s="82"/>
      <c r="AS286" s="83"/>
      <c r="AT286" s="83"/>
      <c r="AU286" s="83"/>
      <c r="AV286" s="83"/>
      <c r="AW286" s="83"/>
      <c r="AX286" s="83"/>
      <c r="AY286" s="83"/>
      <c r="AZ286" s="83"/>
      <c r="BA286" s="84"/>
      <c r="BB286" s="29" t="s">
        <v>397</v>
      </c>
    </row>
    <row r="287" spans="1:54" ht="36" customHeight="1">
      <c r="A287" s="89"/>
      <c r="B287" s="89"/>
      <c r="C287" s="89"/>
      <c r="D287" s="86" t="s">
        <v>26</v>
      </c>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8"/>
      <c r="AR287" s="82"/>
      <c r="AS287" s="83"/>
      <c r="AT287" s="83"/>
      <c r="AU287" s="83"/>
      <c r="AV287" s="83"/>
      <c r="AW287" s="83"/>
      <c r="AX287" s="83"/>
      <c r="AY287" s="83"/>
      <c r="AZ287" s="83"/>
      <c r="BA287" s="84"/>
      <c r="BB287" s="29" t="s">
        <v>398</v>
      </c>
    </row>
    <row r="288" spans="1:54" ht="36" customHeight="1">
      <c r="A288" s="89"/>
      <c r="B288" s="89"/>
      <c r="C288" s="89"/>
      <c r="D288" s="86" t="s">
        <v>499</v>
      </c>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8"/>
      <c r="AR288" s="82"/>
      <c r="AS288" s="83"/>
      <c r="AT288" s="83"/>
      <c r="AU288" s="83"/>
      <c r="AV288" s="83"/>
      <c r="AW288" s="83"/>
      <c r="AX288" s="83"/>
      <c r="AY288" s="83"/>
      <c r="AZ288" s="83"/>
      <c r="BA288" s="84"/>
      <c r="BB288" s="29" t="s">
        <v>399</v>
      </c>
    </row>
    <row r="289" spans="1:54" ht="21" customHeight="1">
      <c r="A289" s="89"/>
      <c r="B289" s="89"/>
      <c r="C289" s="89"/>
      <c r="D289" s="86" t="s">
        <v>36</v>
      </c>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8"/>
      <c r="AR289" s="82"/>
      <c r="AS289" s="83"/>
      <c r="AT289" s="83"/>
      <c r="AU289" s="83"/>
      <c r="AV289" s="83"/>
      <c r="AW289" s="83"/>
      <c r="AX289" s="83"/>
      <c r="AY289" s="83"/>
      <c r="AZ289" s="83"/>
      <c r="BA289" s="84"/>
      <c r="BB289" s="29" t="s">
        <v>400</v>
      </c>
    </row>
    <row r="290" spans="1:54" ht="36" customHeight="1">
      <c r="A290" s="89"/>
      <c r="B290" s="89"/>
      <c r="C290" s="89"/>
      <c r="D290" s="86" t="s">
        <v>37</v>
      </c>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8"/>
      <c r="AR290" s="82"/>
      <c r="AS290" s="83"/>
      <c r="AT290" s="83"/>
      <c r="AU290" s="83"/>
      <c r="AV290" s="83"/>
      <c r="AW290" s="83"/>
      <c r="AX290" s="83"/>
      <c r="AY290" s="83"/>
      <c r="AZ290" s="83"/>
      <c r="BA290" s="84"/>
      <c r="BB290" s="29" t="s">
        <v>401</v>
      </c>
    </row>
    <row r="291" spans="1:54" ht="48" customHeight="1">
      <c r="A291" s="89"/>
      <c r="B291" s="89"/>
      <c r="C291" s="89"/>
      <c r="D291" s="86" t="s">
        <v>38</v>
      </c>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8"/>
      <c r="AR291" s="82"/>
      <c r="AS291" s="83"/>
      <c r="AT291" s="83"/>
      <c r="AU291" s="83"/>
      <c r="AV291" s="83"/>
      <c r="AW291" s="83"/>
      <c r="AX291" s="83"/>
      <c r="AY291" s="83"/>
      <c r="AZ291" s="83"/>
      <c r="BA291" s="84"/>
      <c r="BB291" s="29" t="s">
        <v>402</v>
      </c>
    </row>
    <row r="292" spans="1:54" ht="21" customHeight="1">
      <c r="A292" s="89"/>
      <c r="B292" s="89"/>
      <c r="C292" s="89"/>
      <c r="D292" s="86" t="s">
        <v>39</v>
      </c>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8"/>
      <c r="AR292" s="82"/>
      <c r="AS292" s="83"/>
      <c r="AT292" s="83"/>
      <c r="AU292" s="83"/>
      <c r="AV292" s="83"/>
      <c r="AW292" s="83"/>
      <c r="AX292" s="83"/>
      <c r="AY292" s="83"/>
      <c r="AZ292" s="83"/>
      <c r="BA292" s="84"/>
      <c r="BB292" s="29" t="s">
        <v>403</v>
      </c>
    </row>
    <row r="293" spans="1:54" ht="48" customHeight="1">
      <c r="A293" s="89"/>
      <c r="B293" s="89"/>
      <c r="C293" s="89"/>
      <c r="D293" s="86" t="s">
        <v>40</v>
      </c>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8"/>
      <c r="AR293" s="82"/>
      <c r="AS293" s="83"/>
      <c r="AT293" s="83"/>
      <c r="AU293" s="83"/>
      <c r="AV293" s="83"/>
      <c r="AW293" s="83"/>
      <c r="AX293" s="83"/>
      <c r="AY293" s="83"/>
      <c r="AZ293" s="83"/>
      <c r="BA293" s="84"/>
      <c r="BB293" s="29" t="s">
        <v>404</v>
      </c>
    </row>
    <row r="294" spans="1:54" ht="36" customHeight="1">
      <c r="A294" s="89"/>
      <c r="B294" s="89"/>
      <c r="C294" s="89"/>
      <c r="D294" s="86" t="s">
        <v>503</v>
      </c>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8"/>
      <c r="AR294" s="82"/>
      <c r="AS294" s="83"/>
      <c r="AT294" s="83"/>
      <c r="AU294" s="83"/>
      <c r="AV294" s="83"/>
      <c r="AW294" s="83"/>
      <c r="AX294" s="83"/>
      <c r="AY294" s="83"/>
      <c r="AZ294" s="83"/>
      <c r="BA294" s="84"/>
      <c r="BB294" s="29" t="s">
        <v>405</v>
      </c>
    </row>
    <row r="295" spans="1:54" ht="48" customHeight="1">
      <c r="A295" s="89"/>
      <c r="B295" s="89"/>
      <c r="C295" s="89"/>
      <c r="D295" s="86" t="s">
        <v>504</v>
      </c>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8"/>
      <c r="AR295" s="82"/>
      <c r="AS295" s="83"/>
      <c r="AT295" s="83"/>
      <c r="AU295" s="83"/>
      <c r="AV295" s="83"/>
      <c r="AW295" s="83"/>
      <c r="AX295" s="83"/>
      <c r="AY295" s="83"/>
      <c r="AZ295" s="83"/>
      <c r="BA295" s="84"/>
      <c r="BB295" s="29" t="s">
        <v>406</v>
      </c>
    </row>
    <row r="296" spans="1:54" ht="21" customHeight="1">
      <c r="A296" s="89"/>
      <c r="B296" s="89"/>
      <c r="C296" s="89"/>
      <c r="D296" s="86" t="s">
        <v>505</v>
      </c>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8"/>
      <c r="AR296" s="82"/>
      <c r="AS296" s="83"/>
      <c r="AT296" s="83"/>
      <c r="AU296" s="83"/>
      <c r="AV296" s="83"/>
      <c r="AW296" s="83"/>
      <c r="AX296" s="83"/>
      <c r="AY296" s="83"/>
      <c r="AZ296" s="83"/>
      <c r="BA296" s="84"/>
      <c r="BB296" s="29" t="s">
        <v>407</v>
      </c>
    </row>
    <row r="297" spans="1:53" ht="21" customHeight="1">
      <c r="A297" s="77" t="s">
        <v>506</v>
      </c>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9"/>
      <c r="AS297" s="80"/>
      <c r="AT297" s="80"/>
      <c r="AU297" s="80"/>
      <c r="AV297" s="80"/>
      <c r="AW297" s="80"/>
      <c r="AX297" s="80"/>
      <c r="AY297" s="80"/>
      <c r="AZ297" s="80"/>
      <c r="BA297" s="81"/>
    </row>
    <row r="298" spans="1:54" ht="21" customHeight="1">
      <c r="A298" s="85"/>
      <c r="B298" s="85"/>
      <c r="C298" s="85"/>
      <c r="D298" s="92" t="s">
        <v>91</v>
      </c>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4"/>
      <c r="AR298" s="82"/>
      <c r="AS298" s="83"/>
      <c r="AT298" s="83"/>
      <c r="AU298" s="83"/>
      <c r="AV298" s="83"/>
      <c r="AW298" s="83"/>
      <c r="AX298" s="83"/>
      <c r="AY298" s="83"/>
      <c r="AZ298" s="83"/>
      <c r="BA298" s="84"/>
      <c r="BB298" s="29" t="s">
        <v>408</v>
      </c>
    </row>
    <row r="299" spans="1:54" ht="36" customHeight="1">
      <c r="A299" s="89"/>
      <c r="B299" s="89"/>
      <c r="C299" s="89"/>
      <c r="D299" s="86" t="s">
        <v>41</v>
      </c>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8"/>
      <c r="AR299" s="82"/>
      <c r="AS299" s="83"/>
      <c r="AT299" s="83"/>
      <c r="AU299" s="83"/>
      <c r="AV299" s="83"/>
      <c r="AW299" s="83"/>
      <c r="AX299" s="83"/>
      <c r="AY299" s="83"/>
      <c r="AZ299" s="83"/>
      <c r="BA299" s="84"/>
      <c r="BB299" s="29" t="s">
        <v>409</v>
      </c>
    </row>
    <row r="300" spans="1:54" ht="48" customHeight="1">
      <c r="A300" s="89"/>
      <c r="B300" s="89"/>
      <c r="C300" s="89"/>
      <c r="D300" s="86" t="s">
        <v>42</v>
      </c>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8"/>
      <c r="AR300" s="82"/>
      <c r="AS300" s="83"/>
      <c r="AT300" s="83"/>
      <c r="AU300" s="83"/>
      <c r="AV300" s="83"/>
      <c r="AW300" s="83"/>
      <c r="AX300" s="83"/>
      <c r="AY300" s="83"/>
      <c r="AZ300" s="83"/>
      <c r="BA300" s="84"/>
      <c r="BB300" s="29" t="s">
        <v>410</v>
      </c>
    </row>
    <row r="301" spans="1:53" ht="21" customHeight="1">
      <c r="A301" s="90" t="s">
        <v>43</v>
      </c>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79"/>
      <c r="AS301" s="80"/>
      <c r="AT301" s="80"/>
      <c r="AU301" s="80"/>
      <c r="AV301" s="80"/>
      <c r="AW301" s="80"/>
      <c r="AX301" s="80"/>
      <c r="AY301" s="80"/>
      <c r="AZ301" s="80"/>
      <c r="BA301" s="81"/>
    </row>
    <row r="302" spans="1:54" ht="48" customHeight="1">
      <c r="A302" s="85"/>
      <c r="B302" s="85"/>
      <c r="C302" s="85"/>
      <c r="D302" s="86" t="s">
        <v>44</v>
      </c>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8"/>
      <c r="AR302" s="82"/>
      <c r="AS302" s="83"/>
      <c r="AT302" s="83"/>
      <c r="AU302" s="83"/>
      <c r="AV302" s="83"/>
      <c r="AW302" s="83"/>
      <c r="AX302" s="83"/>
      <c r="AY302" s="83"/>
      <c r="AZ302" s="83"/>
      <c r="BA302" s="84"/>
      <c r="BB302" s="29" t="s">
        <v>411</v>
      </c>
    </row>
    <row r="303" spans="1:54" ht="63" customHeight="1">
      <c r="A303" s="85"/>
      <c r="B303" s="85"/>
      <c r="C303" s="85"/>
      <c r="D303" s="86" t="s">
        <v>45</v>
      </c>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8"/>
      <c r="AR303" s="82"/>
      <c r="AS303" s="83"/>
      <c r="AT303" s="83"/>
      <c r="AU303" s="83"/>
      <c r="AV303" s="83"/>
      <c r="AW303" s="83"/>
      <c r="AX303" s="83"/>
      <c r="AY303" s="83"/>
      <c r="AZ303" s="83"/>
      <c r="BA303" s="84"/>
      <c r="BB303" s="29" t="s">
        <v>412</v>
      </c>
    </row>
    <row r="304" spans="1:54" ht="36" customHeight="1">
      <c r="A304" s="85"/>
      <c r="B304" s="85"/>
      <c r="C304" s="85"/>
      <c r="D304" s="86" t="s">
        <v>46</v>
      </c>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8"/>
      <c r="AR304" s="82"/>
      <c r="AS304" s="83"/>
      <c r="AT304" s="83"/>
      <c r="AU304" s="83"/>
      <c r="AV304" s="83"/>
      <c r="AW304" s="83"/>
      <c r="AX304" s="83"/>
      <c r="AY304" s="83"/>
      <c r="AZ304" s="83"/>
      <c r="BA304" s="84"/>
      <c r="BB304" s="29" t="s">
        <v>413</v>
      </c>
    </row>
    <row r="305" spans="1:54" ht="36" customHeight="1">
      <c r="A305" s="89"/>
      <c r="B305" s="89"/>
      <c r="C305" s="89"/>
      <c r="D305" s="86" t="s">
        <v>47</v>
      </c>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8"/>
      <c r="AR305" s="82"/>
      <c r="AS305" s="83"/>
      <c r="AT305" s="83"/>
      <c r="AU305" s="83"/>
      <c r="AV305" s="83"/>
      <c r="AW305" s="83"/>
      <c r="AX305" s="83"/>
      <c r="AY305" s="83"/>
      <c r="AZ305" s="83"/>
      <c r="BA305" s="84"/>
      <c r="BB305" s="29" t="s">
        <v>414</v>
      </c>
    </row>
    <row r="306" spans="1:54" ht="36" customHeight="1">
      <c r="A306" s="89"/>
      <c r="B306" s="89"/>
      <c r="C306" s="89"/>
      <c r="D306" s="86" t="s">
        <v>49</v>
      </c>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8"/>
      <c r="AR306" s="82"/>
      <c r="AS306" s="83"/>
      <c r="AT306" s="83"/>
      <c r="AU306" s="83"/>
      <c r="AV306" s="83"/>
      <c r="AW306" s="83"/>
      <c r="AX306" s="83"/>
      <c r="AY306" s="83"/>
      <c r="AZ306" s="83"/>
      <c r="BA306" s="84"/>
      <c r="BB306" s="29" t="s">
        <v>415</v>
      </c>
    </row>
    <row r="307" spans="1:53" ht="21" customHeight="1">
      <c r="A307" s="77" t="s">
        <v>508</v>
      </c>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9"/>
      <c r="AS307" s="80"/>
      <c r="AT307" s="80"/>
      <c r="AU307" s="80"/>
      <c r="AV307" s="80"/>
      <c r="AW307" s="80"/>
      <c r="AX307" s="80"/>
      <c r="AY307" s="80"/>
      <c r="AZ307" s="80"/>
      <c r="BA307" s="81"/>
    </row>
    <row r="308" spans="1:54" ht="48" customHeight="1">
      <c r="A308" s="85"/>
      <c r="B308" s="85"/>
      <c r="C308" s="85"/>
      <c r="D308" s="86" t="s">
        <v>50</v>
      </c>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8"/>
      <c r="AR308" s="82"/>
      <c r="AS308" s="83"/>
      <c r="AT308" s="83"/>
      <c r="AU308" s="83"/>
      <c r="AV308" s="83"/>
      <c r="AW308" s="83"/>
      <c r="AX308" s="83"/>
      <c r="AY308" s="83"/>
      <c r="AZ308" s="83"/>
      <c r="BA308" s="84"/>
      <c r="BB308" s="29" t="s">
        <v>416</v>
      </c>
    </row>
    <row r="309" spans="1:54" ht="36" customHeight="1">
      <c r="A309" s="89"/>
      <c r="B309" s="89"/>
      <c r="C309" s="89"/>
      <c r="D309" s="86" t="s">
        <v>51</v>
      </c>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8"/>
      <c r="AR309" s="82"/>
      <c r="AS309" s="83"/>
      <c r="AT309" s="83"/>
      <c r="AU309" s="83"/>
      <c r="AV309" s="83"/>
      <c r="AW309" s="83"/>
      <c r="AX309" s="83"/>
      <c r="AY309" s="83"/>
      <c r="AZ309" s="83"/>
      <c r="BA309" s="84"/>
      <c r="BB309" s="29" t="s">
        <v>417</v>
      </c>
    </row>
    <row r="310" spans="1:53" ht="21" customHeight="1">
      <c r="A310" s="77" t="s">
        <v>509</v>
      </c>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9"/>
      <c r="AS310" s="80"/>
      <c r="AT310" s="80"/>
      <c r="AU310" s="80"/>
      <c r="AV310" s="80"/>
      <c r="AW310" s="80"/>
      <c r="AX310" s="80"/>
      <c r="AY310" s="80"/>
      <c r="AZ310" s="80"/>
      <c r="BA310" s="81"/>
    </row>
    <row r="311" spans="1:54" ht="21" customHeight="1">
      <c r="A311" s="85"/>
      <c r="B311" s="85"/>
      <c r="C311" s="85"/>
      <c r="D311" s="86" t="s">
        <v>52</v>
      </c>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8"/>
      <c r="AR311" s="82"/>
      <c r="AS311" s="83"/>
      <c r="AT311" s="83"/>
      <c r="AU311" s="83"/>
      <c r="AV311" s="83"/>
      <c r="AW311" s="83"/>
      <c r="AX311" s="83"/>
      <c r="AY311" s="83"/>
      <c r="AZ311" s="83"/>
      <c r="BA311" s="84"/>
      <c r="BB311" s="29" t="s">
        <v>418</v>
      </c>
    </row>
    <row r="312" spans="1:53" ht="21" customHeight="1">
      <c r="A312" s="77" t="s">
        <v>510</v>
      </c>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9"/>
      <c r="AS312" s="80"/>
      <c r="AT312" s="80"/>
      <c r="AU312" s="80"/>
      <c r="AV312" s="80"/>
      <c r="AW312" s="80"/>
      <c r="AX312" s="80"/>
      <c r="AY312" s="80"/>
      <c r="AZ312" s="80"/>
      <c r="BA312" s="81"/>
    </row>
    <row r="313" spans="1:54" ht="36" customHeight="1">
      <c r="A313" s="85"/>
      <c r="B313" s="85"/>
      <c r="C313" s="85"/>
      <c r="D313" s="86" t="s">
        <v>53</v>
      </c>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8"/>
      <c r="AR313" s="82"/>
      <c r="AS313" s="83"/>
      <c r="AT313" s="83"/>
      <c r="AU313" s="83"/>
      <c r="AV313" s="83"/>
      <c r="AW313" s="83"/>
      <c r="AX313" s="83"/>
      <c r="AY313" s="83"/>
      <c r="AZ313" s="83"/>
      <c r="BA313" s="84"/>
      <c r="BB313" s="29" t="s">
        <v>419</v>
      </c>
    </row>
    <row r="314" spans="1:53" ht="21" customHeight="1">
      <c r="A314" s="77" t="s">
        <v>54</v>
      </c>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9"/>
      <c r="AS314" s="80"/>
      <c r="AT314" s="80"/>
      <c r="AU314" s="80"/>
      <c r="AV314" s="80"/>
      <c r="AW314" s="80"/>
      <c r="AX314" s="80"/>
      <c r="AY314" s="80"/>
      <c r="AZ314" s="80"/>
      <c r="BA314" s="81"/>
    </row>
    <row r="315" spans="1:54" ht="48" customHeight="1">
      <c r="A315" s="85"/>
      <c r="B315" s="85"/>
      <c r="C315" s="85"/>
      <c r="D315" s="86" t="s">
        <v>55</v>
      </c>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8"/>
      <c r="AR315" s="82"/>
      <c r="AS315" s="83"/>
      <c r="AT315" s="83"/>
      <c r="AU315" s="83"/>
      <c r="AV315" s="83"/>
      <c r="AW315" s="83"/>
      <c r="AX315" s="83"/>
      <c r="AY315" s="83"/>
      <c r="AZ315" s="83"/>
      <c r="BA315" s="84"/>
      <c r="BB315" s="29" t="s">
        <v>420</v>
      </c>
    </row>
    <row r="316" spans="1:54" ht="36" customHeight="1">
      <c r="A316" s="89"/>
      <c r="B316" s="89"/>
      <c r="C316" s="89"/>
      <c r="D316" s="86" t="s">
        <v>56</v>
      </c>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8"/>
      <c r="AR316" s="82"/>
      <c r="AS316" s="83"/>
      <c r="AT316" s="83"/>
      <c r="AU316" s="83"/>
      <c r="AV316" s="83"/>
      <c r="AW316" s="83"/>
      <c r="AX316" s="83"/>
      <c r="AY316" s="83"/>
      <c r="AZ316" s="83"/>
      <c r="BA316" s="84"/>
      <c r="BB316" s="29" t="s">
        <v>421</v>
      </c>
    </row>
    <row r="317" spans="1:53" ht="21" customHeight="1">
      <c r="A317" s="77" t="s">
        <v>57</v>
      </c>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9"/>
      <c r="AS317" s="80"/>
      <c r="AT317" s="80"/>
      <c r="AU317" s="80"/>
      <c r="AV317" s="80"/>
      <c r="AW317" s="80"/>
      <c r="AX317" s="80"/>
      <c r="AY317" s="80"/>
      <c r="AZ317" s="80"/>
      <c r="BA317" s="81"/>
    </row>
    <row r="318" spans="1:54" ht="36" customHeight="1">
      <c r="A318" s="85"/>
      <c r="B318" s="85"/>
      <c r="C318" s="85"/>
      <c r="D318" s="86" t="s">
        <v>58</v>
      </c>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8"/>
      <c r="AR318" s="82"/>
      <c r="AS318" s="83"/>
      <c r="AT318" s="83"/>
      <c r="AU318" s="83"/>
      <c r="AV318" s="83"/>
      <c r="AW318" s="83"/>
      <c r="AX318" s="83"/>
      <c r="AY318" s="83"/>
      <c r="AZ318" s="83"/>
      <c r="BA318" s="84"/>
      <c r="BB318" s="29" t="s">
        <v>422</v>
      </c>
    </row>
    <row r="319" spans="1:53" ht="21" customHeight="1">
      <c r="A319" s="77" t="s">
        <v>59</v>
      </c>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9"/>
      <c r="AS319" s="80"/>
      <c r="AT319" s="80"/>
      <c r="AU319" s="80"/>
      <c r="AV319" s="80"/>
      <c r="AW319" s="80"/>
      <c r="AX319" s="80"/>
      <c r="AY319" s="80"/>
      <c r="AZ319" s="80"/>
      <c r="BA319" s="81"/>
    </row>
    <row r="320" spans="1:54" ht="48" customHeight="1">
      <c r="A320" s="85"/>
      <c r="B320" s="85"/>
      <c r="C320" s="85"/>
      <c r="D320" s="86" t="s">
        <v>60</v>
      </c>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8"/>
      <c r="AR320" s="82"/>
      <c r="AS320" s="83"/>
      <c r="AT320" s="83"/>
      <c r="AU320" s="83"/>
      <c r="AV320" s="83"/>
      <c r="AW320" s="83"/>
      <c r="AX320" s="83"/>
      <c r="AY320" s="83"/>
      <c r="AZ320" s="83"/>
      <c r="BA320" s="84"/>
      <c r="BB320" s="29" t="s">
        <v>423</v>
      </c>
    </row>
    <row r="321" spans="1:54" ht="21" customHeight="1">
      <c r="A321" s="89"/>
      <c r="B321" s="89"/>
      <c r="C321" s="89"/>
      <c r="D321" s="86" t="s">
        <v>61</v>
      </c>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8"/>
      <c r="AR321" s="82"/>
      <c r="AS321" s="83"/>
      <c r="AT321" s="83"/>
      <c r="AU321" s="83"/>
      <c r="AV321" s="83"/>
      <c r="AW321" s="83"/>
      <c r="AX321" s="83"/>
      <c r="AY321" s="83"/>
      <c r="AZ321" s="83"/>
      <c r="BA321" s="84"/>
      <c r="BB321" s="29" t="s">
        <v>424</v>
      </c>
    </row>
    <row r="322" ht="21" customHeight="1"/>
    <row r="323" ht="21" customHeight="1">
      <c r="A323" s="3" t="s">
        <v>9</v>
      </c>
    </row>
    <row r="324" spans="1:54" ht="51" customHeight="1">
      <c r="A324" s="281"/>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c r="AJ324" s="281"/>
      <c r="AK324" s="281"/>
      <c r="AL324" s="281"/>
      <c r="AM324" s="281"/>
      <c r="AN324" s="281"/>
      <c r="AO324" s="281"/>
      <c r="AP324" s="281"/>
      <c r="AQ324" s="281"/>
      <c r="AR324" s="281"/>
      <c r="AS324" s="281"/>
      <c r="AT324" s="281"/>
      <c r="AU324" s="281"/>
      <c r="AV324" s="281"/>
      <c r="AW324" s="281"/>
      <c r="AX324" s="281"/>
      <c r="AY324" s="281"/>
      <c r="AZ324" s="281"/>
      <c r="BA324" s="281"/>
      <c r="BB324" s="29" t="s">
        <v>425</v>
      </c>
    </row>
    <row r="325" spans="1:53" ht="21"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row>
    <row r="326" spans="1:53" ht="21" customHeight="1">
      <c r="A326" s="9" t="s">
        <v>10</v>
      </c>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row>
    <row r="327" spans="1:54" ht="21" customHeight="1">
      <c r="A327" s="278"/>
      <c r="B327" s="279"/>
      <c r="C327" s="279"/>
      <c r="D327" s="279"/>
      <c r="E327" s="279"/>
      <c r="F327" s="279"/>
      <c r="G327" s="279"/>
      <c r="H327" s="279"/>
      <c r="I327" s="279"/>
      <c r="J327" s="279"/>
      <c r="K327" s="279"/>
      <c r="L327" s="279"/>
      <c r="M327" s="280"/>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29" t="s">
        <v>426</v>
      </c>
    </row>
    <row r="328" spans="1:53" ht="21"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row>
    <row r="329" ht="18" customHeight="1">
      <c r="A329" s="3" t="s">
        <v>496</v>
      </c>
    </row>
    <row r="330" spans="1:53" ht="18" customHeight="1">
      <c r="A330" s="12" t="s">
        <v>62</v>
      </c>
      <c r="B330" s="12"/>
      <c r="C330" s="12"/>
      <c r="D330" s="286" t="s">
        <v>76</v>
      </c>
      <c r="E330" s="286"/>
      <c r="F330" s="286"/>
      <c r="G330" s="286"/>
      <c r="H330" s="286"/>
      <c r="I330" s="286"/>
      <c r="J330" s="286"/>
      <c r="K330" s="286"/>
      <c r="L330" s="286"/>
      <c r="M330" s="286"/>
      <c r="N330" s="286"/>
      <c r="O330" s="286"/>
      <c r="P330" s="286"/>
      <c r="Q330" s="286"/>
      <c r="R330" s="286"/>
      <c r="S330" s="286"/>
      <c r="T330" s="286"/>
      <c r="U330" s="286"/>
      <c r="V330" s="286"/>
      <c r="W330" s="286"/>
      <c r="X330" s="286"/>
      <c r="Y330" s="286"/>
      <c r="Z330" s="286"/>
      <c r="AA330" s="286"/>
      <c r="AB330" s="286"/>
      <c r="AC330" s="286"/>
      <c r="AD330" s="286"/>
      <c r="AE330" s="286"/>
      <c r="AF330" s="286"/>
      <c r="AG330" s="286"/>
      <c r="AH330" s="286"/>
      <c r="AI330" s="286"/>
      <c r="AJ330" s="286"/>
      <c r="AK330" s="286"/>
      <c r="AL330" s="286"/>
      <c r="AM330" s="286"/>
      <c r="AN330" s="286"/>
      <c r="AO330" s="286"/>
      <c r="AP330" s="286"/>
      <c r="AQ330" s="286"/>
      <c r="AR330" s="286"/>
      <c r="AS330" s="286"/>
      <c r="AT330" s="286"/>
      <c r="AU330" s="286"/>
      <c r="AV330" s="286"/>
      <c r="AW330" s="286"/>
      <c r="AX330" s="286"/>
      <c r="AY330" s="286"/>
      <c r="AZ330" s="286"/>
      <c r="BA330" s="286"/>
    </row>
    <row r="331" spans="1:53" ht="18" customHeight="1">
      <c r="A331" s="12" t="s">
        <v>63</v>
      </c>
      <c r="B331" s="12"/>
      <c r="C331" s="12"/>
      <c r="D331" s="286" t="s">
        <v>77</v>
      </c>
      <c r="E331" s="286"/>
      <c r="F331" s="286"/>
      <c r="G331" s="286"/>
      <c r="H331" s="286"/>
      <c r="I331" s="286"/>
      <c r="J331" s="286"/>
      <c r="K331" s="286"/>
      <c r="L331" s="286"/>
      <c r="M331" s="286"/>
      <c r="N331" s="286"/>
      <c r="O331" s="286"/>
      <c r="P331" s="286"/>
      <c r="Q331" s="286"/>
      <c r="R331" s="286"/>
      <c r="S331" s="286"/>
      <c r="T331" s="286"/>
      <c r="U331" s="286"/>
      <c r="V331" s="286"/>
      <c r="W331" s="286"/>
      <c r="X331" s="286"/>
      <c r="Y331" s="286"/>
      <c r="Z331" s="286"/>
      <c r="AA331" s="286"/>
      <c r="AB331" s="286"/>
      <c r="AC331" s="286"/>
      <c r="AD331" s="286"/>
      <c r="AE331" s="286"/>
      <c r="AF331" s="286"/>
      <c r="AG331" s="286"/>
      <c r="AH331" s="286"/>
      <c r="AI331" s="286"/>
      <c r="AJ331" s="286"/>
      <c r="AK331" s="286"/>
      <c r="AL331" s="286"/>
      <c r="AM331" s="286"/>
      <c r="AN331" s="286"/>
      <c r="AO331" s="286"/>
      <c r="AP331" s="286"/>
      <c r="AQ331" s="286"/>
      <c r="AR331" s="286"/>
      <c r="AS331" s="286"/>
      <c r="AT331" s="286"/>
      <c r="AU331" s="286"/>
      <c r="AV331" s="286"/>
      <c r="AW331" s="286"/>
      <c r="AX331" s="286"/>
      <c r="AY331" s="286"/>
      <c r="AZ331" s="286"/>
      <c r="BA331" s="286"/>
    </row>
    <row r="332" spans="1:53" ht="18" customHeight="1">
      <c r="A332" s="12" t="s">
        <v>64</v>
      </c>
      <c r="B332" s="12"/>
      <c r="C332" s="12"/>
      <c r="D332" s="286" t="s">
        <v>78</v>
      </c>
      <c r="E332" s="286"/>
      <c r="F332" s="286"/>
      <c r="G332" s="286"/>
      <c r="H332" s="286"/>
      <c r="I332" s="286"/>
      <c r="J332" s="286"/>
      <c r="K332" s="286"/>
      <c r="L332" s="286"/>
      <c r="M332" s="286"/>
      <c r="N332" s="286"/>
      <c r="O332" s="286"/>
      <c r="P332" s="286"/>
      <c r="Q332" s="286"/>
      <c r="R332" s="286"/>
      <c r="S332" s="286"/>
      <c r="T332" s="286"/>
      <c r="U332" s="286"/>
      <c r="V332" s="286"/>
      <c r="W332" s="286"/>
      <c r="X332" s="286"/>
      <c r="Y332" s="286"/>
      <c r="Z332" s="286"/>
      <c r="AA332" s="286"/>
      <c r="AB332" s="286"/>
      <c r="AC332" s="286"/>
      <c r="AD332" s="286"/>
      <c r="AE332" s="286"/>
      <c r="AF332" s="286"/>
      <c r="AG332" s="286"/>
      <c r="AH332" s="286"/>
      <c r="AI332" s="286"/>
      <c r="AJ332" s="286"/>
      <c r="AK332" s="286"/>
      <c r="AL332" s="286"/>
      <c r="AM332" s="286"/>
      <c r="AN332" s="286"/>
      <c r="AO332" s="286"/>
      <c r="AP332" s="286"/>
      <c r="AQ332" s="286"/>
      <c r="AR332" s="286"/>
      <c r="AS332" s="286"/>
      <c r="AT332" s="286"/>
      <c r="AU332" s="286"/>
      <c r="AV332" s="286"/>
      <c r="AW332" s="286"/>
      <c r="AX332" s="286"/>
      <c r="AY332" s="286"/>
      <c r="AZ332" s="286"/>
      <c r="BA332" s="286"/>
    </row>
    <row r="333" spans="1:53" ht="99.75" customHeight="1">
      <c r="A333" s="12" t="s">
        <v>66</v>
      </c>
      <c r="B333" s="12"/>
      <c r="C333" s="12"/>
      <c r="D333" s="286" t="s">
        <v>663</v>
      </c>
      <c r="E333" s="286"/>
      <c r="F333" s="286"/>
      <c r="G333" s="286"/>
      <c r="H333" s="286"/>
      <c r="I333" s="286"/>
      <c r="J333" s="286"/>
      <c r="K333" s="286"/>
      <c r="L333" s="286"/>
      <c r="M333" s="286"/>
      <c r="N333" s="286"/>
      <c r="O333" s="286"/>
      <c r="P333" s="286"/>
      <c r="Q333" s="286"/>
      <c r="R333" s="286"/>
      <c r="S333" s="286"/>
      <c r="T333" s="286"/>
      <c r="U333" s="286"/>
      <c r="V333" s="286"/>
      <c r="W333" s="286"/>
      <c r="X333" s="286"/>
      <c r="Y333" s="286"/>
      <c r="Z333" s="286"/>
      <c r="AA333" s="286"/>
      <c r="AB333" s="286"/>
      <c r="AC333" s="286"/>
      <c r="AD333" s="286"/>
      <c r="AE333" s="286"/>
      <c r="AF333" s="286"/>
      <c r="AG333" s="286"/>
      <c r="AH333" s="286"/>
      <c r="AI333" s="286"/>
      <c r="AJ333" s="286"/>
      <c r="AK333" s="286"/>
      <c r="AL333" s="286"/>
      <c r="AM333" s="286"/>
      <c r="AN333" s="286"/>
      <c r="AO333" s="286"/>
      <c r="AP333" s="286"/>
      <c r="AQ333" s="286"/>
      <c r="AR333" s="286"/>
      <c r="AS333" s="286"/>
      <c r="AT333" s="286"/>
      <c r="AU333" s="286"/>
      <c r="AV333" s="286"/>
      <c r="AW333" s="286"/>
      <c r="AX333" s="286"/>
      <c r="AY333" s="286"/>
      <c r="AZ333" s="286"/>
      <c r="BA333" s="286"/>
    </row>
    <row r="334" spans="1:53" ht="31.5" customHeight="1">
      <c r="A334" s="12" t="s">
        <v>67</v>
      </c>
      <c r="B334" s="12"/>
      <c r="C334" s="12"/>
      <c r="D334" s="286" t="s">
        <v>79</v>
      </c>
      <c r="E334" s="286"/>
      <c r="F334" s="286"/>
      <c r="G334" s="286"/>
      <c r="H334" s="286"/>
      <c r="I334" s="286"/>
      <c r="J334" s="286"/>
      <c r="K334" s="286"/>
      <c r="L334" s="286"/>
      <c r="M334" s="286"/>
      <c r="N334" s="286"/>
      <c r="O334" s="286"/>
      <c r="P334" s="286"/>
      <c r="Q334" s="286"/>
      <c r="R334" s="286"/>
      <c r="S334" s="286"/>
      <c r="T334" s="286"/>
      <c r="U334" s="286"/>
      <c r="V334" s="286"/>
      <c r="W334" s="286"/>
      <c r="X334" s="286"/>
      <c r="Y334" s="286"/>
      <c r="Z334" s="286"/>
      <c r="AA334" s="286"/>
      <c r="AB334" s="286"/>
      <c r="AC334" s="286"/>
      <c r="AD334" s="286"/>
      <c r="AE334" s="286"/>
      <c r="AF334" s="286"/>
      <c r="AG334" s="286"/>
      <c r="AH334" s="286"/>
      <c r="AI334" s="286"/>
      <c r="AJ334" s="286"/>
      <c r="AK334" s="286"/>
      <c r="AL334" s="286"/>
      <c r="AM334" s="286"/>
      <c r="AN334" s="286"/>
      <c r="AO334" s="286"/>
      <c r="AP334" s="286"/>
      <c r="AQ334" s="286"/>
      <c r="AR334" s="286"/>
      <c r="AS334" s="286"/>
      <c r="AT334" s="286"/>
      <c r="AU334" s="286"/>
      <c r="AV334" s="286"/>
      <c r="AW334" s="286"/>
      <c r="AX334" s="286"/>
      <c r="AY334" s="286"/>
      <c r="AZ334" s="286"/>
      <c r="BA334" s="286"/>
    </row>
    <row r="335" spans="1:53" ht="31.5" customHeight="1">
      <c r="A335" s="12" t="s">
        <v>68</v>
      </c>
      <c r="B335" s="12"/>
      <c r="D335" s="286" t="s">
        <v>80</v>
      </c>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286"/>
      <c r="AF335" s="286"/>
      <c r="AG335" s="286"/>
      <c r="AH335" s="286"/>
      <c r="AI335" s="286"/>
      <c r="AJ335" s="286"/>
      <c r="AK335" s="286"/>
      <c r="AL335" s="286"/>
      <c r="AM335" s="286"/>
      <c r="AN335" s="286"/>
      <c r="AO335" s="286"/>
      <c r="AP335" s="286"/>
      <c r="AQ335" s="286"/>
      <c r="AR335" s="286"/>
      <c r="AS335" s="286"/>
      <c r="AT335" s="286"/>
      <c r="AU335" s="286"/>
      <c r="AV335" s="286"/>
      <c r="AW335" s="286"/>
      <c r="AX335" s="286"/>
      <c r="AY335" s="286"/>
      <c r="AZ335" s="286"/>
      <c r="BA335" s="286"/>
    </row>
    <row r="336" spans="1:53" ht="31.5" customHeight="1">
      <c r="A336" s="12" t="s">
        <v>69</v>
      </c>
      <c r="B336" s="12"/>
      <c r="D336" s="286" t="s">
        <v>81</v>
      </c>
      <c r="E336" s="286"/>
      <c r="F336" s="286"/>
      <c r="G336" s="286"/>
      <c r="H336" s="286"/>
      <c r="I336" s="286"/>
      <c r="J336" s="286"/>
      <c r="K336" s="286"/>
      <c r="L336" s="286"/>
      <c r="M336" s="286"/>
      <c r="N336" s="286"/>
      <c r="O336" s="286"/>
      <c r="P336" s="286"/>
      <c r="Q336" s="286"/>
      <c r="R336" s="286"/>
      <c r="S336" s="286"/>
      <c r="T336" s="286"/>
      <c r="U336" s="286"/>
      <c r="V336" s="286"/>
      <c r="W336" s="286"/>
      <c r="X336" s="286"/>
      <c r="Y336" s="286"/>
      <c r="Z336" s="286"/>
      <c r="AA336" s="286"/>
      <c r="AB336" s="286"/>
      <c r="AC336" s="286"/>
      <c r="AD336" s="286"/>
      <c r="AE336" s="286"/>
      <c r="AF336" s="286"/>
      <c r="AG336" s="286"/>
      <c r="AH336" s="286"/>
      <c r="AI336" s="286"/>
      <c r="AJ336" s="286"/>
      <c r="AK336" s="286"/>
      <c r="AL336" s="286"/>
      <c r="AM336" s="286"/>
      <c r="AN336" s="286"/>
      <c r="AO336" s="286"/>
      <c r="AP336" s="286"/>
      <c r="AQ336" s="286"/>
      <c r="AR336" s="286"/>
      <c r="AS336" s="286"/>
      <c r="AT336" s="286"/>
      <c r="AU336" s="286"/>
      <c r="AV336" s="286"/>
      <c r="AW336" s="286"/>
      <c r="AX336" s="286"/>
      <c r="AY336" s="286"/>
      <c r="AZ336" s="286"/>
      <c r="BA336" s="286"/>
    </row>
    <row r="337" spans="1:53" ht="169.5" customHeight="1">
      <c r="A337" s="12" t="s">
        <v>70</v>
      </c>
      <c r="B337" s="12"/>
      <c r="D337" s="286" t="s">
        <v>674</v>
      </c>
      <c r="E337" s="286"/>
      <c r="F337" s="286"/>
      <c r="G337" s="286"/>
      <c r="H337" s="286"/>
      <c r="I337" s="286"/>
      <c r="J337" s="286"/>
      <c r="K337" s="286"/>
      <c r="L337" s="286"/>
      <c r="M337" s="286"/>
      <c r="N337" s="286"/>
      <c r="O337" s="286"/>
      <c r="P337" s="286"/>
      <c r="Q337" s="286"/>
      <c r="R337" s="286"/>
      <c r="S337" s="286"/>
      <c r="T337" s="286"/>
      <c r="U337" s="286"/>
      <c r="V337" s="286"/>
      <c r="W337" s="286"/>
      <c r="X337" s="286"/>
      <c r="Y337" s="286"/>
      <c r="Z337" s="286"/>
      <c r="AA337" s="286"/>
      <c r="AB337" s="286"/>
      <c r="AC337" s="286"/>
      <c r="AD337" s="286"/>
      <c r="AE337" s="286"/>
      <c r="AF337" s="286"/>
      <c r="AG337" s="286"/>
      <c r="AH337" s="286"/>
      <c r="AI337" s="286"/>
      <c r="AJ337" s="286"/>
      <c r="AK337" s="286"/>
      <c r="AL337" s="286"/>
      <c r="AM337" s="286"/>
      <c r="AN337" s="286"/>
      <c r="AO337" s="286"/>
      <c r="AP337" s="286"/>
      <c r="AQ337" s="286"/>
      <c r="AR337" s="286"/>
      <c r="AS337" s="286"/>
      <c r="AT337" s="286"/>
      <c r="AU337" s="286"/>
      <c r="AV337" s="286"/>
      <c r="AW337" s="286"/>
      <c r="AX337" s="286"/>
      <c r="AY337" s="286"/>
      <c r="AZ337" s="286"/>
      <c r="BA337" s="286"/>
    </row>
    <row r="338" spans="1:53" ht="18" customHeight="1">
      <c r="A338" s="12" t="s">
        <v>65</v>
      </c>
      <c r="B338" s="12"/>
      <c r="D338" s="286" t="s">
        <v>82</v>
      </c>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286"/>
      <c r="AF338" s="286"/>
      <c r="AG338" s="286"/>
      <c r="AH338" s="286"/>
      <c r="AI338" s="286"/>
      <c r="AJ338" s="286"/>
      <c r="AK338" s="286"/>
      <c r="AL338" s="286"/>
      <c r="AM338" s="286"/>
      <c r="AN338" s="286"/>
      <c r="AO338" s="286"/>
      <c r="AP338" s="286"/>
      <c r="AQ338" s="286"/>
      <c r="AR338" s="286"/>
      <c r="AS338" s="286"/>
      <c r="AT338" s="286"/>
      <c r="AU338" s="286"/>
      <c r="AV338" s="286"/>
      <c r="AW338" s="286"/>
      <c r="AX338" s="286"/>
      <c r="AY338" s="286"/>
      <c r="AZ338" s="286"/>
      <c r="BA338" s="286"/>
    </row>
    <row r="339" spans="1:53" ht="31.5" customHeight="1">
      <c r="A339" s="12" t="s">
        <v>71</v>
      </c>
      <c r="B339" s="12"/>
      <c r="D339" s="286" t="s">
        <v>83</v>
      </c>
      <c r="E339" s="286"/>
      <c r="F339" s="286"/>
      <c r="G339" s="286"/>
      <c r="H339" s="286"/>
      <c r="I339" s="286"/>
      <c r="J339" s="286"/>
      <c r="K339" s="286"/>
      <c r="L339" s="286"/>
      <c r="M339" s="286"/>
      <c r="N339" s="286"/>
      <c r="O339" s="286"/>
      <c r="P339" s="286"/>
      <c r="Q339" s="286"/>
      <c r="R339" s="286"/>
      <c r="S339" s="286"/>
      <c r="T339" s="286"/>
      <c r="U339" s="286"/>
      <c r="V339" s="286"/>
      <c r="W339" s="286"/>
      <c r="X339" s="286"/>
      <c r="Y339" s="286"/>
      <c r="Z339" s="286"/>
      <c r="AA339" s="286"/>
      <c r="AB339" s="286"/>
      <c r="AC339" s="286"/>
      <c r="AD339" s="286"/>
      <c r="AE339" s="286"/>
      <c r="AF339" s="286"/>
      <c r="AG339" s="286"/>
      <c r="AH339" s="286"/>
      <c r="AI339" s="286"/>
      <c r="AJ339" s="286"/>
      <c r="AK339" s="286"/>
      <c r="AL339" s="286"/>
      <c r="AM339" s="286"/>
      <c r="AN339" s="286"/>
      <c r="AO339" s="286"/>
      <c r="AP339" s="286"/>
      <c r="AQ339" s="286"/>
      <c r="AR339" s="286"/>
      <c r="AS339" s="286"/>
      <c r="AT339" s="286"/>
      <c r="AU339" s="286"/>
      <c r="AV339" s="286"/>
      <c r="AW339" s="286"/>
      <c r="AX339" s="286"/>
      <c r="AY339" s="286"/>
      <c r="AZ339" s="286"/>
      <c r="BA339" s="286"/>
    </row>
    <row r="340" spans="1:53" ht="56.25" customHeight="1">
      <c r="A340" s="12" t="s">
        <v>72</v>
      </c>
      <c r="B340" s="12"/>
      <c r="D340" s="286" t="s">
        <v>675</v>
      </c>
      <c r="E340" s="286"/>
      <c r="F340" s="286"/>
      <c r="G340" s="286"/>
      <c r="H340" s="286"/>
      <c r="I340" s="286"/>
      <c r="J340" s="286"/>
      <c r="K340" s="286"/>
      <c r="L340" s="286"/>
      <c r="M340" s="286"/>
      <c r="N340" s="286"/>
      <c r="O340" s="286"/>
      <c r="P340" s="286"/>
      <c r="Q340" s="286"/>
      <c r="R340" s="286"/>
      <c r="S340" s="286"/>
      <c r="T340" s="286"/>
      <c r="U340" s="286"/>
      <c r="V340" s="286"/>
      <c r="W340" s="286"/>
      <c r="X340" s="286"/>
      <c r="Y340" s="286"/>
      <c r="Z340" s="286"/>
      <c r="AA340" s="286"/>
      <c r="AB340" s="286"/>
      <c r="AC340" s="286"/>
      <c r="AD340" s="286"/>
      <c r="AE340" s="286"/>
      <c r="AF340" s="286"/>
      <c r="AG340" s="286"/>
      <c r="AH340" s="286"/>
      <c r="AI340" s="286"/>
      <c r="AJ340" s="286"/>
      <c r="AK340" s="286"/>
      <c r="AL340" s="286"/>
      <c r="AM340" s="286"/>
      <c r="AN340" s="286"/>
      <c r="AO340" s="286"/>
      <c r="AP340" s="286"/>
      <c r="AQ340" s="286"/>
      <c r="AR340" s="286"/>
      <c r="AS340" s="286"/>
      <c r="AT340" s="286"/>
      <c r="AU340" s="286"/>
      <c r="AV340" s="286"/>
      <c r="AW340" s="286"/>
      <c r="AX340" s="286"/>
      <c r="AY340" s="286"/>
      <c r="AZ340" s="286"/>
      <c r="BA340" s="286"/>
    </row>
    <row r="341" spans="1:53" ht="56.25" customHeight="1">
      <c r="A341" s="12" t="s">
        <v>73</v>
      </c>
      <c r="B341" s="12"/>
      <c r="D341" s="286" t="s">
        <v>84</v>
      </c>
      <c r="E341" s="286"/>
      <c r="F341" s="286"/>
      <c r="G341" s="286"/>
      <c r="H341" s="286"/>
      <c r="I341" s="286"/>
      <c r="J341" s="286"/>
      <c r="K341" s="286"/>
      <c r="L341" s="286"/>
      <c r="M341" s="286"/>
      <c r="N341" s="286"/>
      <c r="O341" s="286"/>
      <c r="P341" s="286"/>
      <c r="Q341" s="286"/>
      <c r="R341" s="286"/>
      <c r="S341" s="286"/>
      <c r="T341" s="286"/>
      <c r="U341" s="286"/>
      <c r="V341" s="286"/>
      <c r="W341" s="286"/>
      <c r="X341" s="286"/>
      <c r="Y341" s="286"/>
      <c r="Z341" s="286"/>
      <c r="AA341" s="286"/>
      <c r="AB341" s="286"/>
      <c r="AC341" s="286"/>
      <c r="AD341" s="286"/>
      <c r="AE341" s="286"/>
      <c r="AF341" s="286"/>
      <c r="AG341" s="286"/>
      <c r="AH341" s="286"/>
      <c r="AI341" s="286"/>
      <c r="AJ341" s="286"/>
      <c r="AK341" s="286"/>
      <c r="AL341" s="286"/>
      <c r="AM341" s="286"/>
      <c r="AN341" s="286"/>
      <c r="AO341" s="286"/>
      <c r="AP341" s="286"/>
      <c r="AQ341" s="286"/>
      <c r="AR341" s="286"/>
      <c r="AS341" s="286"/>
      <c r="AT341" s="286"/>
      <c r="AU341" s="286"/>
      <c r="AV341" s="286"/>
      <c r="AW341" s="286"/>
      <c r="AX341" s="286"/>
      <c r="AY341" s="286"/>
      <c r="AZ341" s="286"/>
      <c r="BA341" s="286"/>
    </row>
    <row r="342" spans="1:53" ht="72" customHeight="1">
      <c r="A342" s="12" t="s">
        <v>74</v>
      </c>
      <c r="B342" s="12"/>
      <c r="D342" s="286" t="s">
        <v>93</v>
      </c>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286"/>
      <c r="AF342" s="286"/>
      <c r="AG342" s="286"/>
      <c r="AH342" s="286"/>
      <c r="AI342" s="286"/>
      <c r="AJ342" s="286"/>
      <c r="AK342" s="286"/>
      <c r="AL342" s="286"/>
      <c r="AM342" s="286"/>
      <c r="AN342" s="286"/>
      <c r="AO342" s="286"/>
      <c r="AP342" s="286"/>
      <c r="AQ342" s="286"/>
      <c r="AR342" s="286"/>
      <c r="AS342" s="286"/>
      <c r="AT342" s="286"/>
      <c r="AU342" s="286"/>
      <c r="AV342" s="286"/>
      <c r="AW342" s="286"/>
      <c r="AX342" s="286"/>
      <c r="AY342" s="286"/>
      <c r="AZ342" s="286"/>
      <c r="BA342" s="286"/>
    </row>
    <row r="343" spans="1:53" ht="18.75" customHeight="1">
      <c r="A343" s="12" t="s">
        <v>75</v>
      </c>
      <c r="B343" s="12"/>
      <c r="D343" s="286" t="s">
        <v>85</v>
      </c>
      <c r="E343" s="286"/>
      <c r="F343" s="286"/>
      <c r="G343" s="286"/>
      <c r="H343" s="286"/>
      <c r="I343" s="286"/>
      <c r="J343" s="286"/>
      <c r="K343" s="286"/>
      <c r="L343" s="286"/>
      <c r="M343" s="286"/>
      <c r="N343" s="286"/>
      <c r="O343" s="286"/>
      <c r="P343" s="286"/>
      <c r="Q343" s="286"/>
      <c r="R343" s="286"/>
      <c r="S343" s="286"/>
      <c r="T343" s="286"/>
      <c r="U343" s="286"/>
      <c r="V343" s="286"/>
      <c r="W343" s="286"/>
      <c r="X343" s="286"/>
      <c r="Y343" s="286"/>
      <c r="Z343" s="286"/>
      <c r="AA343" s="286"/>
      <c r="AB343" s="286"/>
      <c r="AC343" s="286"/>
      <c r="AD343" s="286"/>
      <c r="AE343" s="286"/>
      <c r="AF343" s="286"/>
      <c r="AG343" s="286"/>
      <c r="AH343" s="286"/>
      <c r="AI343" s="286"/>
      <c r="AJ343" s="286"/>
      <c r="AK343" s="286"/>
      <c r="AL343" s="286"/>
      <c r="AM343" s="286"/>
      <c r="AN343" s="286"/>
      <c r="AO343" s="286"/>
      <c r="AP343" s="286"/>
      <c r="AQ343" s="286"/>
      <c r="AR343" s="286"/>
      <c r="AS343" s="286"/>
      <c r="AT343" s="286"/>
      <c r="AU343" s="286"/>
      <c r="AV343" s="286"/>
      <c r="AW343" s="286"/>
      <c r="AX343" s="286"/>
      <c r="AY343" s="286"/>
      <c r="AZ343" s="286"/>
      <c r="BA343" s="286"/>
    </row>
    <row r="344" spans="1:53" ht="45" customHeight="1">
      <c r="A344" s="12" t="s">
        <v>673</v>
      </c>
      <c r="B344" s="12"/>
      <c r="D344" s="286" t="s">
        <v>86</v>
      </c>
      <c r="E344" s="286"/>
      <c r="F344" s="286"/>
      <c r="G344" s="286"/>
      <c r="H344" s="286"/>
      <c r="I344" s="286"/>
      <c r="J344" s="286"/>
      <c r="K344" s="286"/>
      <c r="L344" s="286"/>
      <c r="M344" s="286"/>
      <c r="N344" s="286"/>
      <c r="O344" s="286"/>
      <c r="P344" s="286"/>
      <c r="Q344" s="286"/>
      <c r="R344" s="286"/>
      <c r="S344" s="286"/>
      <c r="T344" s="286"/>
      <c r="U344" s="286"/>
      <c r="V344" s="286"/>
      <c r="W344" s="286"/>
      <c r="X344" s="286"/>
      <c r="Y344" s="286"/>
      <c r="Z344" s="286"/>
      <c r="AA344" s="286"/>
      <c r="AB344" s="286"/>
      <c r="AC344" s="286"/>
      <c r="AD344" s="286"/>
      <c r="AE344" s="286"/>
      <c r="AF344" s="286"/>
      <c r="AG344" s="286"/>
      <c r="AH344" s="286"/>
      <c r="AI344" s="286"/>
      <c r="AJ344" s="286"/>
      <c r="AK344" s="286"/>
      <c r="AL344" s="286"/>
      <c r="AM344" s="286"/>
      <c r="AN344" s="286"/>
      <c r="AO344" s="286"/>
      <c r="AP344" s="286"/>
      <c r="AQ344" s="286"/>
      <c r="AR344" s="286"/>
      <c r="AS344" s="286"/>
      <c r="AT344" s="286"/>
      <c r="AU344" s="286"/>
      <c r="AV344" s="286"/>
      <c r="AW344" s="286"/>
      <c r="AX344" s="286"/>
      <c r="AY344" s="286"/>
      <c r="AZ344" s="286"/>
      <c r="BA344" s="286"/>
    </row>
  </sheetData>
  <sheetProtection/>
  <protectedRanges>
    <protectedRange sqref="A324 A327" name="範囲16"/>
    <protectedRange sqref="AR264 AR318 AR274:BA276 AR278:BA280 AR282:BA284 AR286:BA296 AR298:BA300 AR302:BA306 AR271:AR272 AR311 AR308:AR309 AR315:BA316 AR313 AR266:BA270 AR320:AR321" name="範囲15"/>
    <protectedRange sqref="AF212:BA217 AF205:BA210 AF226 J227:BA227 AF236 J237:BA237 F230:BA235 F240:BA245 AQ211:BA211 AQ218:BA225" name="範囲14"/>
    <protectedRange sqref="L198:BA198 L186:AM186 L188:BA188 L190:BA190 L192:BA192 L194:BA194 L196:BA196 L184:BA184 S200:BA200" name="範囲13"/>
    <protectedRange sqref="A174 AH176 N180 AH178:AH179" name="範囲12"/>
    <protectedRange sqref="N169 N166:BA167 AH168:BA168" name="範囲11"/>
    <protectedRange sqref="N144:BA148 N150:BA154 AO155:BA155 N162 AB156:BA160 AO149:BA149 AO161:BA161" name="範囲10"/>
    <protectedRange sqref="BE34 AB131:BA134 AO135 AB126:BA129 AO136:BA140 AO130:BA130" name="範囲9"/>
    <protectedRange sqref="N122 N119:BA120 AH121:BA121" name="範囲8"/>
    <protectedRange sqref="AB101:BA106 AO107 AB94:BA99 N115 AO100:BA100 AO108:BA114" name="範囲7"/>
    <protectedRange sqref="AO89 N90 N87:BA88" name="範囲6"/>
    <protectedRange sqref="N83 AB79:BA82" name="範囲5"/>
    <protectedRange sqref="AH72:BA72 AH69:BA69 N70:BA70 N73:BA75" name="範囲4"/>
    <protectedRange sqref="N61:BA64" name="範囲3"/>
    <protectedRange sqref="AD38 AI38 AN38 AE40 AL40 AE42:AE43 AG46 AO46 AV46 B36:B39" name="範囲1"/>
    <protectedRange sqref="N50 T51 Z51 N52:BA57" name="範囲2"/>
    <protectedRange sqref="AN186:BA186" name="範囲13_1"/>
  </protectedRanges>
  <mergeCells count="848">
    <mergeCell ref="N222:AE222"/>
    <mergeCell ref="F243:AE243"/>
    <mergeCell ref="AF243:AP243"/>
    <mergeCell ref="AQ243:BA243"/>
    <mergeCell ref="F241:AE241"/>
    <mergeCell ref="AF242:AP242"/>
    <mergeCell ref="AQ242:BA242"/>
    <mergeCell ref="F242:AE242"/>
    <mergeCell ref="AF241:AP241"/>
    <mergeCell ref="AQ241:BA241"/>
    <mergeCell ref="AU79:BA79"/>
    <mergeCell ref="AU80:BA80"/>
    <mergeCell ref="AO79:AT79"/>
    <mergeCell ref="N79:S79"/>
    <mergeCell ref="N80:S80"/>
    <mergeCell ref="T80:U80"/>
    <mergeCell ref="AQ239:BA239"/>
    <mergeCell ref="AF240:AP240"/>
    <mergeCell ref="AQ240:BA240"/>
    <mergeCell ref="F238:AE238"/>
    <mergeCell ref="AF238:BA238"/>
    <mergeCell ref="AF233:AP233"/>
    <mergeCell ref="AF235:AP235"/>
    <mergeCell ref="AF236:BA236"/>
    <mergeCell ref="AQ244:BA244"/>
    <mergeCell ref="F234:AE234"/>
    <mergeCell ref="AF234:AP234"/>
    <mergeCell ref="AQ234:BA234"/>
    <mergeCell ref="J237:P237"/>
    <mergeCell ref="F236:AE236"/>
    <mergeCell ref="Q237:BA237"/>
    <mergeCell ref="AQ235:BA235"/>
    <mergeCell ref="F239:AE239"/>
    <mergeCell ref="F240:AE240"/>
    <mergeCell ref="AH251:BA251"/>
    <mergeCell ref="AQ245:BA245"/>
    <mergeCell ref="AF245:AP245"/>
    <mergeCell ref="A250:M250"/>
    <mergeCell ref="N250:AG250"/>
    <mergeCell ref="AH250:BA250"/>
    <mergeCell ref="AH249:BA249"/>
    <mergeCell ref="A247:BA247"/>
    <mergeCell ref="N223:AE223"/>
    <mergeCell ref="N221:AE221"/>
    <mergeCell ref="N219:AE219"/>
    <mergeCell ref="N220:AE220"/>
    <mergeCell ref="A251:M251"/>
    <mergeCell ref="N251:AG251"/>
    <mergeCell ref="F244:AE244"/>
    <mergeCell ref="AF244:AP244"/>
    <mergeCell ref="AF239:AP239"/>
    <mergeCell ref="A219:M224"/>
    <mergeCell ref="F233:AE233"/>
    <mergeCell ref="F231:AE231"/>
    <mergeCell ref="F228:AE228"/>
    <mergeCell ref="F229:AE229"/>
    <mergeCell ref="F232:AE232"/>
    <mergeCell ref="F230:AE230"/>
    <mergeCell ref="AQ230:BA230"/>
    <mergeCell ref="AF228:BA228"/>
    <mergeCell ref="Q227:BA227"/>
    <mergeCell ref="F227:I227"/>
    <mergeCell ref="J227:P227"/>
    <mergeCell ref="A225:AE225"/>
    <mergeCell ref="F226:AE226"/>
    <mergeCell ref="A226:E235"/>
    <mergeCell ref="AQ225:BA225"/>
    <mergeCell ref="AF223:AP223"/>
    <mergeCell ref="AF219:AP219"/>
    <mergeCell ref="AF232:AP232"/>
    <mergeCell ref="AQ233:BA233"/>
    <mergeCell ref="AF229:AP229"/>
    <mergeCell ref="AQ229:BA229"/>
    <mergeCell ref="AF231:AP231"/>
    <mergeCell ref="AQ231:BA231"/>
    <mergeCell ref="AF230:AP230"/>
    <mergeCell ref="N217:AE217"/>
    <mergeCell ref="AF217:AP217"/>
    <mergeCell ref="AF215:AP215"/>
    <mergeCell ref="AQ219:BA219"/>
    <mergeCell ref="AF222:AP222"/>
    <mergeCell ref="AQ232:BA232"/>
    <mergeCell ref="AF226:BA226"/>
    <mergeCell ref="AQ220:BA220"/>
    <mergeCell ref="AQ221:BA221"/>
    <mergeCell ref="AF225:AP225"/>
    <mergeCell ref="AQ214:BA214"/>
    <mergeCell ref="AQ215:BA215"/>
    <mergeCell ref="N216:AE216"/>
    <mergeCell ref="AF216:AP216"/>
    <mergeCell ref="AQ216:BA216"/>
    <mergeCell ref="AF214:AP214"/>
    <mergeCell ref="AQ218:BA218"/>
    <mergeCell ref="A212:M218"/>
    <mergeCell ref="N212:AE212"/>
    <mergeCell ref="AF212:AP212"/>
    <mergeCell ref="AQ212:BA212"/>
    <mergeCell ref="N213:AE213"/>
    <mergeCell ref="AF213:AP213"/>
    <mergeCell ref="AQ213:BA213"/>
    <mergeCell ref="N214:AE214"/>
    <mergeCell ref="AQ217:BA217"/>
    <mergeCell ref="N150:AA150"/>
    <mergeCell ref="N151:AA151"/>
    <mergeCell ref="N155:AA155"/>
    <mergeCell ref="N152:AA152"/>
    <mergeCell ref="N145:AA145"/>
    <mergeCell ref="N147:AA147"/>
    <mergeCell ref="N146:AA146"/>
    <mergeCell ref="AB125:AN125"/>
    <mergeCell ref="AB126:AN126"/>
    <mergeCell ref="N131:AA131"/>
    <mergeCell ref="AB127:AN127"/>
    <mergeCell ref="AB128:AN128"/>
    <mergeCell ref="A144:M149"/>
    <mergeCell ref="N144:AA144"/>
    <mergeCell ref="N149:AA149"/>
    <mergeCell ref="A131:M135"/>
    <mergeCell ref="A114:AA114"/>
    <mergeCell ref="N126:AA126"/>
    <mergeCell ref="N125:AA125"/>
    <mergeCell ref="N127:AA127"/>
    <mergeCell ref="A126:M130"/>
    <mergeCell ref="A122:M122"/>
    <mergeCell ref="A121:M121"/>
    <mergeCell ref="A118:M118"/>
    <mergeCell ref="A125:M125"/>
    <mergeCell ref="AH120:BA120"/>
    <mergeCell ref="N112:AA112"/>
    <mergeCell ref="AH118:BA118"/>
    <mergeCell ref="AO114:BA114"/>
    <mergeCell ref="AH119:BA119"/>
    <mergeCell ref="AB108:AN108"/>
    <mergeCell ref="N109:AA109"/>
    <mergeCell ref="N110:AA110"/>
    <mergeCell ref="A120:M120"/>
    <mergeCell ref="A108:M113"/>
    <mergeCell ref="A119:M119"/>
    <mergeCell ref="A115:M115"/>
    <mergeCell ref="N120:AG120"/>
    <mergeCell ref="N108:AA108"/>
    <mergeCell ref="AB110:AN110"/>
    <mergeCell ref="AB109:AN109"/>
    <mergeCell ref="AO109:BA109"/>
    <mergeCell ref="AO110:BA110"/>
    <mergeCell ref="AB112:AN112"/>
    <mergeCell ref="AO108:BA108"/>
    <mergeCell ref="A101:M107"/>
    <mergeCell ref="N106:AA106"/>
    <mergeCell ref="AB104:AN104"/>
    <mergeCell ref="AB102:AN102"/>
    <mergeCell ref="N102:AA102"/>
    <mergeCell ref="N105:AA105"/>
    <mergeCell ref="AB105:AN105"/>
    <mergeCell ref="AB106:AN106"/>
    <mergeCell ref="AB107:AN107"/>
    <mergeCell ref="N104:AA104"/>
    <mergeCell ref="AB131:AN131"/>
    <mergeCell ref="N71:W71"/>
    <mergeCell ref="X71:AG71"/>
    <mergeCell ref="N72:W72"/>
    <mergeCell ref="AH72:AQ72"/>
    <mergeCell ref="AH71:AQ71"/>
    <mergeCell ref="N119:AG119"/>
    <mergeCell ref="N107:AA107"/>
    <mergeCell ref="AO106:BA106"/>
    <mergeCell ref="AO113:BA113"/>
    <mergeCell ref="N135:AA135"/>
    <mergeCell ref="N134:AA134"/>
    <mergeCell ref="N133:AA133"/>
    <mergeCell ref="N132:AA132"/>
    <mergeCell ref="AB137:AN137"/>
    <mergeCell ref="AB136:AN136"/>
    <mergeCell ref="AB132:AN132"/>
    <mergeCell ref="A143:M143"/>
    <mergeCell ref="AB138:AN138"/>
    <mergeCell ref="A136:M139"/>
    <mergeCell ref="AB143:AN143"/>
    <mergeCell ref="N138:AA138"/>
    <mergeCell ref="N136:AA136"/>
    <mergeCell ref="AB140:AN140"/>
    <mergeCell ref="N137:AA137"/>
    <mergeCell ref="A140:AA140"/>
    <mergeCell ref="N143:AA143"/>
    <mergeCell ref="N122:BA122"/>
    <mergeCell ref="N121:AG121"/>
    <mergeCell ref="AH121:BA121"/>
    <mergeCell ref="AO137:BA137"/>
    <mergeCell ref="AB129:AN129"/>
    <mergeCell ref="AB130:AN130"/>
    <mergeCell ref="AB139:AN139"/>
    <mergeCell ref="N128:AA128"/>
    <mergeCell ref="N118:AG118"/>
    <mergeCell ref="AO112:BA112"/>
    <mergeCell ref="AB111:AN111"/>
    <mergeCell ref="AO111:BA111"/>
    <mergeCell ref="AB113:AN113"/>
    <mergeCell ref="N111:AA111"/>
    <mergeCell ref="N113:AA113"/>
    <mergeCell ref="N115:BA115"/>
    <mergeCell ref="AB114:AN114"/>
    <mergeCell ref="A60:M60"/>
    <mergeCell ref="N60:AG60"/>
    <mergeCell ref="AB79:AN79"/>
    <mergeCell ref="A67:M67"/>
    <mergeCell ref="A63:M63"/>
    <mergeCell ref="A61:M61"/>
    <mergeCell ref="N63:AG63"/>
    <mergeCell ref="A62:M62"/>
    <mergeCell ref="A71:M73"/>
    <mergeCell ref="AH62:BA62"/>
    <mergeCell ref="A56:M56"/>
    <mergeCell ref="N68:W68"/>
    <mergeCell ref="X68:AG68"/>
    <mergeCell ref="N61:AG61"/>
    <mergeCell ref="A68:M70"/>
    <mergeCell ref="N67:AQ67"/>
    <mergeCell ref="A64:M64"/>
    <mergeCell ref="A57:M57"/>
    <mergeCell ref="N62:AG62"/>
    <mergeCell ref="AH60:BA60"/>
    <mergeCell ref="AQ207:BA207"/>
    <mergeCell ref="AO93:BA93"/>
    <mergeCell ref="AO97:BA97"/>
    <mergeCell ref="AO94:BA94"/>
    <mergeCell ref="AO96:BA96"/>
    <mergeCell ref="AO149:BA149"/>
    <mergeCell ref="AO132:BA132"/>
    <mergeCell ref="AO140:BA140"/>
    <mergeCell ref="AQ204:BA204"/>
    <mergeCell ref="AO107:BA107"/>
    <mergeCell ref="AL53:AS53"/>
    <mergeCell ref="AT53:BA53"/>
    <mergeCell ref="AR72:BA72"/>
    <mergeCell ref="AR73:BA73"/>
    <mergeCell ref="X72:AG72"/>
    <mergeCell ref="AB80:AN80"/>
    <mergeCell ref="AH69:AQ69"/>
    <mergeCell ref="AH61:BA61"/>
    <mergeCell ref="AR70:BA70"/>
    <mergeCell ref="AR68:BA68"/>
    <mergeCell ref="N211:AE211"/>
    <mergeCell ref="AF211:AP211"/>
    <mergeCell ref="N207:AE207"/>
    <mergeCell ref="AF207:AP207"/>
    <mergeCell ref="AB93:AN93"/>
    <mergeCell ref="N56:BA56"/>
    <mergeCell ref="N57:BA57"/>
    <mergeCell ref="AR69:BA69"/>
    <mergeCell ref="N64:BA64"/>
    <mergeCell ref="T79:U79"/>
    <mergeCell ref="AR299:BA299"/>
    <mergeCell ref="AR300:BA300"/>
    <mergeCell ref="AR302:BA302"/>
    <mergeCell ref="AR303:BA303"/>
    <mergeCell ref="A204:M204"/>
    <mergeCell ref="A205:M211"/>
    <mergeCell ref="AF208:AP208"/>
    <mergeCell ref="AF210:AP210"/>
    <mergeCell ref="N208:AE208"/>
    <mergeCell ref="N210:AE210"/>
    <mergeCell ref="D283:AQ283"/>
    <mergeCell ref="A278:C280"/>
    <mergeCell ref="D280:AQ280"/>
    <mergeCell ref="AR309:BA309"/>
    <mergeCell ref="AR313:BA313"/>
    <mergeCell ref="AR311:BA311"/>
    <mergeCell ref="AR304:BA304"/>
    <mergeCell ref="AR306:BA306"/>
    <mergeCell ref="AR308:BA308"/>
    <mergeCell ref="AR305:BA305"/>
    <mergeCell ref="AR293:BA293"/>
    <mergeCell ref="AR274:BA274"/>
    <mergeCell ref="A264:AQ264"/>
    <mergeCell ref="AR276:BA276"/>
    <mergeCell ref="AR279:BA279"/>
    <mergeCell ref="A277:AQ277"/>
    <mergeCell ref="D278:AQ278"/>
    <mergeCell ref="AR287:BA287"/>
    <mergeCell ref="AR288:BA288"/>
    <mergeCell ref="AR289:BA289"/>
    <mergeCell ref="N252:AG252"/>
    <mergeCell ref="AH252:BA252"/>
    <mergeCell ref="F258:I258"/>
    <mergeCell ref="AH253:BA253"/>
    <mergeCell ref="Q254:BA254"/>
    <mergeCell ref="AR290:BA290"/>
    <mergeCell ref="F254:I254"/>
    <mergeCell ref="AR272:BA272"/>
    <mergeCell ref="A281:AQ281"/>
    <mergeCell ref="D282:AQ282"/>
    <mergeCell ref="R256:AC256"/>
    <mergeCell ref="AP256:BA256"/>
    <mergeCell ref="A263:AQ263"/>
    <mergeCell ref="F260:Q260"/>
    <mergeCell ref="R260:AC260"/>
    <mergeCell ref="AH257:BA257"/>
    <mergeCell ref="A253:E256"/>
    <mergeCell ref="D336:BA336"/>
    <mergeCell ref="D342:BA342"/>
    <mergeCell ref="AR278:BA278"/>
    <mergeCell ref="D330:BA330"/>
    <mergeCell ref="D331:BA331"/>
    <mergeCell ref="D332:BA332"/>
    <mergeCell ref="AR280:BA280"/>
    <mergeCell ref="AR282:BA282"/>
    <mergeCell ref="AR283:BA283"/>
    <mergeCell ref="D335:BA335"/>
    <mergeCell ref="AR270:BA270"/>
    <mergeCell ref="A273:AQ273"/>
    <mergeCell ref="A266:C272"/>
    <mergeCell ref="D266:AQ266"/>
    <mergeCell ref="D334:BA334"/>
    <mergeCell ref="AR292:BA292"/>
    <mergeCell ref="AR296:BA296"/>
    <mergeCell ref="D279:AQ279"/>
    <mergeCell ref="AR273:BA273"/>
    <mergeCell ref="A314:AQ314"/>
    <mergeCell ref="A313:C313"/>
    <mergeCell ref="AR291:BA291"/>
    <mergeCell ref="D333:BA333"/>
    <mergeCell ref="AR294:BA294"/>
    <mergeCell ref="AR295:BA295"/>
    <mergeCell ref="AR312:BA312"/>
    <mergeCell ref="AR314:BA314"/>
    <mergeCell ref="AR307:BA307"/>
    <mergeCell ref="AR310:BA310"/>
    <mergeCell ref="D344:BA344"/>
    <mergeCell ref="D337:BA337"/>
    <mergeCell ref="D338:BA338"/>
    <mergeCell ref="D339:BA339"/>
    <mergeCell ref="D341:BA341"/>
    <mergeCell ref="D343:BA343"/>
    <mergeCell ref="D340:BA340"/>
    <mergeCell ref="AF205:AP205"/>
    <mergeCell ref="AF206:AP206"/>
    <mergeCell ref="AR298:BA298"/>
    <mergeCell ref="F253:AG253"/>
    <mergeCell ref="AD256:AO256"/>
    <mergeCell ref="J254:P254"/>
    <mergeCell ref="F256:Q256"/>
    <mergeCell ref="F255:W255"/>
    <mergeCell ref="X255:BA255"/>
    <mergeCell ref="A252:M252"/>
    <mergeCell ref="V53:AC53"/>
    <mergeCell ref="AT55:BA55"/>
    <mergeCell ref="N54:U54"/>
    <mergeCell ref="AT54:BA54"/>
    <mergeCell ref="AL55:AS55"/>
    <mergeCell ref="AD53:AK53"/>
    <mergeCell ref="AL54:AS54"/>
    <mergeCell ref="N53:U53"/>
    <mergeCell ref="V54:AC54"/>
    <mergeCell ref="AD54:AK54"/>
    <mergeCell ref="A282:C284"/>
    <mergeCell ref="D286:AQ286"/>
    <mergeCell ref="A298:C300"/>
    <mergeCell ref="A308:C309"/>
    <mergeCell ref="A302:C306"/>
    <mergeCell ref="D303:AQ303"/>
    <mergeCell ref="A286:C296"/>
    <mergeCell ref="D294:AQ294"/>
    <mergeCell ref="D302:AQ302"/>
    <mergeCell ref="D305:AQ305"/>
    <mergeCell ref="D313:AQ313"/>
    <mergeCell ref="AU201:BA201"/>
    <mergeCell ref="AG201:AM201"/>
    <mergeCell ref="N206:AE206"/>
    <mergeCell ref="AF204:AP204"/>
    <mergeCell ref="N204:AE204"/>
    <mergeCell ref="N205:AE205"/>
    <mergeCell ref="AQ206:BA206"/>
    <mergeCell ref="AR275:BA275"/>
    <mergeCell ref="S201:Y201"/>
    <mergeCell ref="AG188:AM188"/>
    <mergeCell ref="Z188:AF188"/>
    <mergeCell ref="AG189:AM189"/>
    <mergeCell ref="AG191:AM191"/>
    <mergeCell ref="AG200:AM200"/>
    <mergeCell ref="AN200:AT200"/>
    <mergeCell ref="AG199:AM199"/>
    <mergeCell ref="AN199:AT199"/>
    <mergeCell ref="AU196:BA196"/>
    <mergeCell ref="AN195:AT195"/>
    <mergeCell ref="AU193:BA193"/>
    <mergeCell ref="AG192:AM192"/>
    <mergeCell ref="AG193:AM193"/>
    <mergeCell ref="AG196:AM196"/>
    <mergeCell ref="AN192:AT192"/>
    <mergeCell ref="AU194:BA194"/>
    <mergeCell ref="AU195:BA195"/>
    <mergeCell ref="AU192:BA192"/>
    <mergeCell ref="AG195:AM195"/>
    <mergeCell ref="AN197:AT197"/>
    <mergeCell ref="S196:Y196"/>
    <mergeCell ref="L198:R198"/>
    <mergeCell ref="Z192:AF192"/>
    <mergeCell ref="Z194:AF194"/>
    <mergeCell ref="AN194:AT194"/>
    <mergeCell ref="AG194:AM194"/>
    <mergeCell ref="AN193:AT193"/>
    <mergeCell ref="Z195:AF195"/>
    <mergeCell ref="Z196:AF196"/>
    <mergeCell ref="L197:R197"/>
    <mergeCell ref="S197:Y197"/>
    <mergeCell ref="S195:Y195"/>
    <mergeCell ref="S193:Y193"/>
    <mergeCell ref="L194:R194"/>
    <mergeCell ref="S194:Y194"/>
    <mergeCell ref="Z193:AF193"/>
    <mergeCell ref="A327:M327"/>
    <mergeCell ref="N224:AE224"/>
    <mergeCell ref="AF224:AP224"/>
    <mergeCell ref="A324:BA324"/>
    <mergeCell ref="D300:AQ300"/>
    <mergeCell ref="F235:AE235"/>
    <mergeCell ref="D309:AQ309"/>
    <mergeCell ref="D311:AQ311"/>
    <mergeCell ref="D290:AQ290"/>
    <mergeCell ref="D291:AQ291"/>
    <mergeCell ref="A179:M179"/>
    <mergeCell ref="S183:Y183"/>
    <mergeCell ref="A182:BA182"/>
    <mergeCell ref="A178:M178"/>
    <mergeCell ref="AH178:BA178"/>
    <mergeCell ref="Z183:AF183"/>
    <mergeCell ref="L183:R183"/>
    <mergeCell ref="AN183:AT183"/>
    <mergeCell ref="AG183:AM183"/>
    <mergeCell ref="N178:AG178"/>
    <mergeCell ref="AO154:BA154"/>
    <mergeCell ref="AB154:AN154"/>
    <mergeCell ref="AO139:BA139"/>
    <mergeCell ref="AO129:BA129"/>
    <mergeCell ref="AO134:BA134"/>
    <mergeCell ref="AO130:BA130"/>
    <mergeCell ref="AO131:BA131"/>
    <mergeCell ref="AO133:BA133"/>
    <mergeCell ref="AB133:AN133"/>
    <mergeCell ref="AB135:AN135"/>
    <mergeCell ref="AB144:AN144"/>
    <mergeCell ref="AB151:AN151"/>
    <mergeCell ref="AB152:AN152"/>
    <mergeCell ref="AB149:AN149"/>
    <mergeCell ref="AO155:BA155"/>
    <mergeCell ref="AB150:AN150"/>
    <mergeCell ref="AB145:AN145"/>
    <mergeCell ref="AB147:AN147"/>
    <mergeCell ref="AB146:AN146"/>
    <mergeCell ref="AO152:BA152"/>
    <mergeCell ref="N148:AA148"/>
    <mergeCell ref="A156:M160"/>
    <mergeCell ref="N158:AA158"/>
    <mergeCell ref="AB158:AN158"/>
    <mergeCell ref="AB148:AN148"/>
    <mergeCell ref="N154:AA154"/>
    <mergeCell ref="AB155:AN155"/>
    <mergeCell ref="AB153:AN153"/>
    <mergeCell ref="AB159:AN159"/>
    <mergeCell ref="A150:M155"/>
    <mergeCell ref="N139:AA139"/>
    <mergeCell ref="N129:AA129"/>
    <mergeCell ref="N130:AA130"/>
    <mergeCell ref="AO126:BA126"/>
    <mergeCell ref="AO136:BA136"/>
    <mergeCell ref="AO128:BA128"/>
    <mergeCell ref="AB134:AN134"/>
    <mergeCell ref="AO127:BA127"/>
    <mergeCell ref="AO138:BA138"/>
    <mergeCell ref="AO135:BA135"/>
    <mergeCell ref="AO46:AS46"/>
    <mergeCell ref="AT46:AU46"/>
    <mergeCell ref="AV46:BA46"/>
    <mergeCell ref="AN186:AT186"/>
    <mergeCell ref="AO125:BA125"/>
    <mergeCell ref="AU183:BA183"/>
    <mergeCell ref="AH166:BA166"/>
    <mergeCell ref="AO160:BA160"/>
    <mergeCell ref="AO143:BA143"/>
    <mergeCell ref="AO144:BA144"/>
    <mergeCell ref="A53:M55"/>
    <mergeCell ref="AA40:AD40"/>
    <mergeCell ref="AA42:AD42"/>
    <mergeCell ref="N51:S51"/>
    <mergeCell ref="N52:BA52"/>
    <mergeCell ref="N55:U55"/>
    <mergeCell ref="V55:AC55"/>
    <mergeCell ref="AD55:AK55"/>
    <mergeCell ref="AE51:BA51"/>
    <mergeCell ref="AE40:AK40"/>
    <mergeCell ref="AQ30:AR30"/>
    <mergeCell ref="AS30:AV30"/>
    <mergeCell ref="A32:BA32"/>
    <mergeCell ref="B35:J35"/>
    <mergeCell ref="B34:J34"/>
    <mergeCell ref="AW30:AX30"/>
    <mergeCell ref="AM30:AP30"/>
    <mergeCell ref="AD30:AL30"/>
    <mergeCell ref="B37:J37"/>
    <mergeCell ref="AG46:AL46"/>
    <mergeCell ref="B36:J36"/>
    <mergeCell ref="AA46:AF46"/>
    <mergeCell ref="AD38:AF38"/>
    <mergeCell ref="AE43:BA43"/>
    <mergeCell ref="AN38:AP38"/>
    <mergeCell ref="AI38:AK38"/>
    <mergeCell ref="AL40:BA40"/>
    <mergeCell ref="AM46:AN46"/>
    <mergeCell ref="T51:W51"/>
    <mergeCell ref="N50:BA50"/>
    <mergeCell ref="AA38:AC38"/>
    <mergeCell ref="A50:M50"/>
    <mergeCell ref="A51:M52"/>
    <mergeCell ref="X51:Y51"/>
    <mergeCell ref="Z51:AD51"/>
    <mergeCell ref="B38:J38"/>
    <mergeCell ref="B39:J39"/>
    <mergeCell ref="AE42:AY42"/>
    <mergeCell ref="A74:M74"/>
    <mergeCell ref="N78:AA78"/>
    <mergeCell ref="A75:M75"/>
    <mergeCell ref="N75:BA75"/>
    <mergeCell ref="A78:M78"/>
    <mergeCell ref="N74:BA74"/>
    <mergeCell ref="AO88:BA88"/>
    <mergeCell ref="AO80:AT80"/>
    <mergeCell ref="AB81:AN81"/>
    <mergeCell ref="AB86:AN86"/>
    <mergeCell ref="AB82:AN82"/>
    <mergeCell ref="AU82:BA82"/>
    <mergeCell ref="AO82:AT82"/>
    <mergeCell ref="AU81:BA81"/>
    <mergeCell ref="AB88:AN88"/>
    <mergeCell ref="N81:S81"/>
    <mergeCell ref="AB87:AN87"/>
    <mergeCell ref="N73:W73"/>
    <mergeCell ref="X73:AG73"/>
    <mergeCell ref="AH73:AQ73"/>
    <mergeCell ref="T81:U81"/>
    <mergeCell ref="W81:AA81"/>
    <mergeCell ref="W79:AA79"/>
    <mergeCell ref="A88:M88"/>
    <mergeCell ref="A90:M90"/>
    <mergeCell ref="A86:M86"/>
    <mergeCell ref="AO87:BA87"/>
    <mergeCell ref="AO81:AT81"/>
    <mergeCell ref="AO86:BA86"/>
    <mergeCell ref="A87:M87"/>
    <mergeCell ref="N83:BA83"/>
    <mergeCell ref="N87:T87"/>
    <mergeCell ref="A81:M82"/>
    <mergeCell ref="N98:AA98"/>
    <mergeCell ref="N94:AA94"/>
    <mergeCell ref="AB99:AN99"/>
    <mergeCell ref="A79:M80"/>
    <mergeCell ref="U87:AA87"/>
    <mergeCell ref="A89:AA89"/>
    <mergeCell ref="A93:M93"/>
    <mergeCell ref="U88:AA88"/>
    <mergeCell ref="A83:M83"/>
    <mergeCell ref="N86:AA86"/>
    <mergeCell ref="AO100:BA100"/>
    <mergeCell ref="AO104:BA104"/>
    <mergeCell ref="AO105:BA105"/>
    <mergeCell ref="AO98:BA98"/>
    <mergeCell ref="AO99:BA99"/>
    <mergeCell ref="A94:M100"/>
    <mergeCell ref="N99:AA99"/>
    <mergeCell ref="N100:AA100"/>
    <mergeCell ref="N96:AA96"/>
    <mergeCell ref="N97:AA97"/>
    <mergeCell ref="T82:U82"/>
    <mergeCell ref="N82:S82"/>
    <mergeCell ref="N103:AA103"/>
    <mergeCell ref="AB103:AN103"/>
    <mergeCell ref="AB97:AN97"/>
    <mergeCell ref="N95:AA95"/>
    <mergeCell ref="N101:AA101"/>
    <mergeCell ref="AB101:AN101"/>
    <mergeCell ref="AB100:AN100"/>
    <mergeCell ref="AB95:AN95"/>
    <mergeCell ref="N93:AA93"/>
    <mergeCell ref="AO103:BA103"/>
    <mergeCell ref="AB89:AN89"/>
    <mergeCell ref="AO101:BA101"/>
    <mergeCell ref="AB98:AN98"/>
    <mergeCell ref="N90:BA90"/>
    <mergeCell ref="AO89:BA89"/>
    <mergeCell ref="AO95:BA95"/>
    <mergeCell ref="AB96:AN96"/>
    <mergeCell ref="AO102:BA102"/>
    <mergeCell ref="AO161:BA161"/>
    <mergeCell ref="N156:AA156"/>
    <mergeCell ref="AB161:AN161"/>
    <mergeCell ref="AO145:BA145"/>
    <mergeCell ref="AO147:BA147"/>
    <mergeCell ref="AO151:BA151"/>
    <mergeCell ref="AO159:BA159"/>
    <mergeCell ref="N159:AA159"/>
    <mergeCell ref="AO148:BA148"/>
    <mergeCell ref="A161:AA161"/>
    <mergeCell ref="AH70:AQ70"/>
    <mergeCell ref="AR67:BA67"/>
    <mergeCell ref="AH68:AQ68"/>
    <mergeCell ref="N69:W69"/>
    <mergeCell ref="N70:W70"/>
    <mergeCell ref="X70:AG70"/>
    <mergeCell ref="AH63:BA63"/>
    <mergeCell ref="AR71:BA71"/>
    <mergeCell ref="N165:AG165"/>
    <mergeCell ref="AH165:BA165"/>
    <mergeCell ref="AB94:AN94"/>
    <mergeCell ref="N88:T88"/>
    <mergeCell ref="AO150:BA150"/>
    <mergeCell ref="N153:AA153"/>
    <mergeCell ref="AO153:BA153"/>
    <mergeCell ref="N157:AA157"/>
    <mergeCell ref="A165:M165"/>
    <mergeCell ref="A162:M162"/>
    <mergeCell ref="N162:BA162"/>
    <mergeCell ref="AB156:AN156"/>
    <mergeCell ref="AO156:BA156"/>
    <mergeCell ref="N160:AA160"/>
    <mergeCell ref="AB160:AN160"/>
    <mergeCell ref="AO158:BA158"/>
    <mergeCell ref="AB157:AN157"/>
    <mergeCell ref="AO157:BA157"/>
    <mergeCell ref="A166:M166"/>
    <mergeCell ref="N166:AG166"/>
    <mergeCell ref="AT174:BA174"/>
    <mergeCell ref="A168:M168"/>
    <mergeCell ref="N168:AG168"/>
    <mergeCell ref="A167:M167"/>
    <mergeCell ref="N167:AG167"/>
    <mergeCell ref="A174:M174"/>
    <mergeCell ref="AD174:AK174"/>
    <mergeCell ref="N174:U174"/>
    <mergeCell ref="N179:AG179"/>
    <mergeCell ref="AH179:BA179"/>
    <mergeCell ref="AH176:BA176"/>
    <mergeCell ref="AH177:BA177"/>
    <mergeCell ref="A169:M169"/>
    <mergeCell ref="N169:BA169"/>
    <mergeCell ref="AD173:AK173"/>
    <mergeCell ref="AL173:AS173"/>
    <mergeCell ref="A172:BA172"/>
    <mergeCell ref="A173:M173"/>
    <mergeCell ref="L187:R187"/>
    <mergeCell ref="A186:K186"/>
    <mergeCell ref="L185:R185"/>
    <mergeCell ref="S185:Y185"/>
    <mergeCell ref="S186:Y186"/>
    <mergeCell ref="A187:K187"/>
    <mergeCell ref="L186:R186"/>
    <mergeCell ref="L184:R184"/>
    <mergeCell ref="N177:AG177"/>
    <mergeCell ref="N180:BA180"/>
    <mergeCell ref="AG184:AM184"/>
    <mergeCell ref="AG185:AM185"/>
    <mergeCell ref="A185:K185"/>
    <mergeCell ref="Z185:AF185"/>
    <mergeCell ref="S184:Y184"/>
    <mergeCell ref="A184:K184"/>
    <mergeCell ref="Z184:AF184"/>
    <mergeCell ref="AG190:AM190"/>
    <mergeCell ref="S187:Y187"/>
    <mergeCell ref="Z187:AF187"/>
    <mergeCell ref="AG186:AM186"/>
    <mergeCell ref="Z186:AF186"/>
    <mergeCell ref="A175:M176"/>
    <mergeCell ref="N176:AG176"/>
    <mergeCell ref="A180:M180"/>
    <mergeCell ref="A177:M177"/>
    <mergeCell ref="A183:K183"/>
    <mergeCell ref="L191:R191"/>
    <mergeCell ref="A191:K191"/>
    <mergeCell ref="S192:Y192"/>
    <mergeCell ref="AG187:AM187"/>
    <mergeCell ref="Z190:AF190"/>
    <mergeCell ref="S190:Y190"/>
    <mergeCell ref="Z191:AF191"/>
    <mergeCell ref="S188:Y188"/>
    <mergeCell ref="S189:Y189"/>
    <mergeCell ref="Z189:AF189"/>
    <mergeCell ref="AG198:AM198"/>
    <mergeCell ref="A188:K188"/>
    <mergeCell ref="L190:R190"/>
    <mergeCell ref="A190:K190"/>
    <mergeCell ref="A189:K189"/>
    <mergeCell ref="L189:R189"/>
    <mergeCell ref="L188:R188"/>
    <mergeCell ref="S191:Y191"/>
    <mergeCell ref="A192:K192"/>
    <mergeCell ref="L192:R192"/>
    <mergeCell ref="A200:K200"/>
    <mergeCell ref="L200:R200"/>
    <mergeCell ref="S200:Y200"/>
    <mergeCell ref="Z200:AF200"/>
    <mergeCell ref="A198:K198"/>
    <mergeCell ref="S199:Y199"/>
    <mergeCell ref="S198:Y198"/>
    <mergeCell ref="Z198:AF198"/>
    <mergeCell ref="A195:K195"/>
    <mergeCell ref="L195:R195"/>
    <mergeCell ref="A193:K193"/>
    <mergeCell ref="A199:K199"/>
    <mergeCell ref="L199:R199"/>
    <mergeCell ref="L193:R193"/>
    <mergeCell ref="A197:K197"/>
    <mergeCell ref="A196:K196"/>
    <mergeCell ref="A194:K194"/>
    <mergeCell ref="L196:R196"/>
    <mergeCell ref="AR265:BA265"/>
    <mergeCell ref="AU190:BA190"/>
    <mergeCell ref="AU189:BA189"/>
    <mergeCell ref="AN191:AT191"/>
    <mergeCell ref="AN190:AT190"/>
    <mergeCell ref="AN189:AT189"/>
    <mergeCell ref="AU191:BA191"/>
    <mergeCell ref="AU197:BA197"/>
    <mergeCell ref="AU198:BA198"/>
    <mergeCell ref="AN198:AT198"/>
    <mergeCell ref="A201:K201"/>
    <mergeCell ref="L201:R201"/>
    <mergeCell ref="N248:BA248"/>
    <mergeCell ref="A248:M249"/>
    <mergeCell ref="N249:AG249"/>
    <mergeCell ref="F245:AE245"/>
    <mergeCell ref="A236:E245"/>
    <mergeCell ref="F237:I237"/>
    <mergeCell ref="AN201:AT201"/>
    <mergeCell ref="Z201:AF201"/>
    <mergeCell ref="A265:AQ265"/>
    <mergeCell ref="A274:C276"/>
    <mergeCell ref="D276:AQ276"/>
    <mergeCell ref="D274:AQ274"/>
    <mergeCell ref="D275:AQ275"/>
    <mergeCell ref="AR268:BA268"/>
    <mergeCell ref="AR269:BA269"/>
    <mergeCell ref="D269:AQ269"/>
    <mergeCell ref="D267:AQ267"/>
    <mergeCell ref="D272:AQ272"/>
    <mergeCell ref="D268:AQ268"/>
    <mergeCell ref="D270:AQ270"/>
    <mergeCell ref="D271:AQ271"/>
    <mergeCell ref="AR267:BA267"/>
    <mergeCell ref="A257:E260"/>
    <mergeCell ref="F257:AG257"/>
    <mergeCell ref="AP260:BA260"/>
    <mergeCell ref="J258:P258"/>
    <mergeCell ref="Q258:BA258"/>
    <mergeCell ref="AR266:BA266"/>
    <mergeCell ref="D298:AQ298"/>
    <mergeCell ref="D284:AQ284"/>
    <mergeCell ref="AR263:BA263"/>
    <mergeCell ref="AR264:BA264"/>
    <mergeCell ref="F259:W259"/>
    <mergeCell ref="AD260:AO260"/>
    <mergeCell ref="AR271:BA271"/>
    <mergeCell ref="AR277:BA277"/>
    <mergeCell ref="AR281:BA281"/>
    <mergeCell ref="X259:BA259"/>
    <mergeCell ref="A312:AQ312"/>
    <mergeCell ref="D287:AQ287"/>
    <mergeCell ref="D288:AQ288"/>
    <mergeCell ref="D289:AQ289"/>
    <mergeCell ref="D296:AQ296"/>
    <mergeCell ref="D292:AQ292"/>
    <mergeCell ref="A297:AQ297"/>
    <mergeCell ref="D293:AQ293"/>
    <mergeCell ref="D299:AQ299"/>
    <mergeCell ref="D295:AQ295"/>
    <mergeCell ref="AR317:BA317"/>
    <mergeCell ref="A301:AQ301"/>
    <mergeCell ref="AR315:BA315"/>
    <mergeCell ref="A307:AQ307"/>
    <mergeCell ref="A310:AQ310"/>
    <mergeCell ref="AR301:BA301"/>
    <mergeCell ref="D304:AQ304"/>
    <mergeCell ref="A315:C316"/>
    <mergeCell ref="D306:AQ306"/>
    <mergeCell ref="A311:C311"/>
    <mergeCell ref="AR318:BA318"/>
    <mergeCell ref="D308:AQ308"/>
    <mergeCell ref="AR319:BA319"/>
    <mergeCell ref="A320:C321"/>
    <mergeCell ref="A319:AQ319"/>
    <mergeCell ref="D320:AQ320"/>
    <mergeCell ref="D321:AQ321"/>
    <mergeCell ref="AR320:BA320"/>
    <mergeCell ref="AR321:BA321"/>
    <mergeCell ref="A317:AQ317"/>
    <mergeCell ref="AF218:AP218"/>
    <mergeCell ref="AR285:BA285"/>
    <mergeCell ref="AR297:BA297"/>
    <mergeCell ref="AR286:BA286"/>
    <mergeCell ref="AR284:BA284"/>
    <mergeCell ref="A318:C318"/>
    <mergeCell ref="D315:AQ315"/>
    <mergeCell ref="AR316:BA316"/>
    <mergeCell ref="D316:AQ316"/>
    <mergeCell ref="D318:AQ318"/>
    <mergeCell ref="AQ209:BA209"/>
    <mergeCell ref="A285:AQ285"/>
    <mergeCell ref="N209:AE209"/>
    <mergeCell ref="AF209:AP209"/>
    <mergeCell ref="AQ208:BA208"/>
    <mergeCell ref="AQ222:BA222"/>
    <mergeCell ref="AQ223:BA223"/>
    <mergeCell ref="AF221:AP221"/>
    <mergeCell ref="AQ211:BA211"/>
    <mergeCell ref="N218:AE218"/>
    <mergeCell ref="AN187:AT187"/>
    <mergeCell ref="AN188:AT188"/>
    <mergeCell ref="AU185:BA185"/>
    <mergeCell ref="AU186:BA186"/>
    <mergeCell ref="AU187:BA187"/>
    <mergeCell ref="AN185:AT185"/>
    <mergeCell ref="AU188:BA188"/>
    <mergeCell ref="AF220:AP220"/>
    <mergeCell ref="AQ210:BA210"/>
    <mergeCell ref="AN196:AT196"/>
    <mergeCell ref="Z199:AF199"/>
    <mergeCell ref="AG197:AM197"/>
    <mergeCell ref="Z197:AF197"/>
    <mergeCell ref="AQ205:BA205"/>
    <mergeCell ref="AU199:BA199"/>
    <mergeCell ref="AU200:BA200"/>
    <mergeCell ref="N215:AE215"/>
    <mergeCell ref="AH167:BA167"/>
    <mergeCell ref="AH168:BA168"/>
    <mergeCell ref="AH175:BA175"/>
    <mergeCell ref="V174:AC174"/>
    <mergeCell ref="AL174:AS174"/>
    <mergeCell ref="N175:AG175"/>
    <mergeCell ref="V173:AC173"/>
    <mergeCell ref="N173:U173"/>
    <mergeCell ref="AT173:BA173"/>
    <mergeCell ref="AQ224:BA224"/>
    <mergeCell ref="AU184:BA184"/>
    <mergeCell ref="AN184:AT184"/>
    <mergeCell ref="A28:D28"/>
    <mergeCell ref="F28:G28"/>
    <mergeCell ref="I28:N28"/>
    <mergeCell ref="AO146:BA146"/>
    <mergeCell ref="X69:AG69"/>
    <mergeCell ref="AB78:AN78"/>
    <mergeCell ref="AO78:BA78"/>
  </mergeCells>
  <dataValidations count="69">
    <dataValidation type="custom" allowBlank="1" showInputMessage="1" showErrorMessage="1" sqref="Z51:AD51 AV46:BA46 T51:W51">
      <formula1>IF(AND(NOT(ISERR(VALUE(Z51))),LEN(Z51)=LENB(Z51),VALUE(Z51)&gt;=0,ERROR.TYPE(FIND(".",Z51))=3),TRUE,FALSE)</formula1>
    </dataValidation>
    <dataValidation type="list" allowBlank="1" showInputMessage="1" showErrorMessage="1" sqref="A327:M327 N56:BA56">
      <formula1>"有,無"</formula1>
    </dataValidation>
    <dataValidation type="list" allowBlank="1" showInputMessage="1" showErrorMessage="1" sqref="J258:P258 J237:P237 J227:P227 J254:P254 AE40:AK40">
      <formula1>$BF$1:$BF$47</formula1>
    </dataValidation>
    <dataValidation type="list" allowBlank="1" showInputMessage="1" showErrorMessage="1" sqref="AQ240:BA245 AQ205:BA225 AQ230:BA235">
      <formula1>$BG$1:$BG$3</formula1>
    </dataValidation>
    <dataValidation type="list" allowBlank="1" showInputMessage="1" showErrorMessage="1" sqref="F230:AE235 F240:AE245">
      <formula1>$BH$1:$BH$6</formula1>
    </dataValidation>
    <dataValidation type="list" allowBlank="1" showInputMessage="1" showErrorMessage="1" sqref="AR315:BA316 AR274:BA276 AR278:BA280 AR282:BA284 AR286:BA296 AR298:BA300 AR302:BA306 AR266:BA270 AR311:BA311 AR308:BA308">
      <formula1>"適,不適,該当しない"</formula1>
    </dataValidation>
    <dataValidation type="list" allowBlank="1" showInputMessage="1" showErrorMessage="1" sqref="AR264 AR271:AR272 AR320:AR321 AR313 AR318 AR309">
      <formula1>"適,不適"</formula1>
    </dataValidation>
    <dataValidation type="decimal" operator="greaterThanOrEqual" allowBlank="1" showInputMessage="1" showErrorMessage="1" sqref="N87:T88">
      <formula1>0</formula1>
    </dataValidation>
    <dataValidation type="list" allowBlank="1" showInputMessage="1" sqref="L196:AF196 L200:AF200 L198:AF198 L188:AF188 L190:AF190 L192:AF192 L194:AF194 L184:AF184 L186:BA186">
      <formula1>"-"</formula1>
    </dataValidation>
    <dataValidation type="list" allowBlank="1" showInputMessage="1" sqref="AH178:BA179 AO144:BA160 AH166:BA167">
      <formula1>"前年度実績ゼロ"</formula1>
    </dataValidation>
    <dataValidation type="list" operator="greaterThanOrEqual" allowBlank="1" showInputMessage="1" sqref="AH61:BA62 AO94:BA113 AO87:BA88 AB79:AN82 AR72:BA73 AR69:BA70 AH119:BA120 AO126:BA139">
      <formula1>"前年度実績ゼロ"</formula1>
    </dataValidation>
    <dataValidation type="list" allowBlank="1" showInputMessage="1" showErrorMessage="1" sqref="AL53:AL55 W55:AC55 W53:AC53 AD53:AD55 V53:V55 AT53:AT55 N54:N55 N53:U53">
      <formula1>$BB$1:$BB$27</formula1>
    </dataValidation>
    <dataValidation type="list" allowBlank="1" showInputMessage="1" showErrorMessage="1" sqref="B36:J39">
      <formula1>"財務大臣,厚生労働大臣,経済産業大臣,国土交通大臣"</formula1>
    </dataValidation>
    <dataValidation operator="greaterThanOrEqual" allowBlank="1" showInputMessage="1" showErrorMessage="1" sqref="U87:U88"/>
    <dataValidation type="list" allowBlank="1" showInputMessage="1" showErrorMessage="1" sqref="AD38:AF38">
      <formula1>"21,22,23,24,25"</formula1>
    </dataValidation>
    <dataValidation type="list" allowBlank="1" showInputMessage="1" showErrorMessage="1" sqref="AI38:AK38">
      <formula1>$BL$1:$BL$12</formula1>
    </dataValidation>
    <dataValidation type="list" allowBlank="1" showInputMessage="1" showErrorMessage="1" sqref="AN38:AP38">
      <formula1>$BM$1:$BM$31</formula1>
    </dataValidation>
    <dataValidation type="custom" operator="greaterThanOrEqual" allowBlank="1" showInputMessage="1" showErrorMessage="1" sqref="AO46:AS46 AG46:AL46">
      <formula1>IF(AND(NOT(ISERR(VALUE(AO46))),LEN(AO46)=LENB(AO46),VALUE(AO46)&gt;=0,ERROR.TYPE(FIND(".",AO46))=3),TRUE,FALSE)</formula1>
    </dataValidation>
    <dataValidation type="list" operator="greaterThanOrEqual" allowBlank="1" showInputMessage="1" sqref="AU79:BA82">
      <formula1>$BN$1</formula1>
    </dataValidation>
    <dataValidation type="custom" operator="greaterThan" allowBlank="1" showInputMessage="1" showErrorMessage="1" error="小数点第1位までの数を入力してください。" sqref="AF228:BA228 AF238:BA238">
      <formula1>IF(ROUND(AF228,10)-ROUNDDOWN(AF228,1)=0,AND(AF228&gt;=0))</formula1>
    </dataValidation>
    <dataValidation type="list" showDropDown="1" showInputMessage="1" showErrorMessage="1" error="文言は変えられません。" sqref="N72:W72">
      <formula1>$BF$66</formula1>
    </dataValidation>
    <dataValidation type="list" showDropDown="1" showInputMessage="1" showErrorMessage="1" error="文言は変えられません。" sqref="X72:AG72">
      <formula1>$BG$66</formula1>
    </dataValidation>
    <dataValidation type="custom" allowBlank="1" showInputMessage="1" showErrorMessage="1" error="自動計算セルのため入力できません。" sqref="N63:AG63 N178:AG179 AB89:AN89 AB100:AN100 AB107:AN114 N121:AG121 AB130:AN130 AB135:AN140 AB149:AN149 AB155:AN155 AB161:AN161 N168:AG168 AN200:BA201 S187:BA187 S189:BA189 S191:BA191 S193:BA193 S195:BA195 S197:BA197 S199:BA199 S201:Y201 AF219:AP224 N252:BA252 S185:BA185 AN198:BA198 AG184:BA184 AN190:BA190 AN192:BA192 AN194:BA194 AN196:BA196 AG201:AM201 AN188:BA188 N176:AG176">
      <formula1>"&gt;0"</formula1>
    </dataValidation>
    <dataValidation type="custom" operator="greaterThanOrEqual" allowBlank="1" showInputMessage="1" showErrorMessage="1" error="小数点第1位までの数を入力してください。" sqref="AP260:BA260 N61:AG62 AH69:AQ70 AH72:AQ73 AO79:AT82 AB87:AN88 AB94:AN99 AB101:AN106 N119:AG120 AB126:AN129 AB131:AN134 AB144:AN148 AB150:AN154 AB156:AN160 N166:AG167 AF205:AP218 AF225:AP225 AF230:AP235 AF240:AP245 N250:BA251 X255:BA255 R256:AC256 AP256:BA256 X259:BA259 R260:AC260">
      <formula1>IF(ROUND(AP260,10)-ROUNDDOWN(AP260,1)=0,AND(AP260&gt;=0))</formula1>
    </dataValidation>
    <dataValidation type="custom" allowBlank="1" showInputMessage="1" showErrorMessage="1" error="自動計算セルのため入力できません。" sqref="Z201:AF201">
      <formula1>"&gt;00"</formula1>
    </dataValidation>
    <dataValidation type="custom" allowBlank="1" showInputMessage="1" showErrorMessage="1" error="文言は変えられません。" sqref="A61:M62 A68:M73 A79:M82 A87:M88 A94:M107 A119:M120 A126:M135 A144:M155 A166:M167 A178:M179 A205:M218 A250:M251">
      <formula1>"&gt;0"</formula1>
    </dataValidation>
    <dataValidation type="list" showDropDown="1" showInputMessage="1" showErrorMessage="1" error="文言は変えられません。" sqref="T81:U81">
      <formula1>$BF$79</formula1>
    </dataValidation>
    <dataValidation type="list" showDropDown="1" showInputMessage="1" showErrorMessage="1" error="文言は変えられません。" sqref="V81">
      <formula1>$BG$79</formula1>
    </dataValidation>
    <dataValidation type="list" showDropDown="1" showInputMessage="1" showErrorMessage="1" error="文言は変えられません。" sqref="W81:AA81">
      <formula1>$BH$79</formula1>
    </dataValidation>
    <dataValidation type="list" showDropDown="1" showInputMessage="1" showErrorMessage="1" error="文言は変えられません。" sqref="N69:W69">
      <formula1>$BF$66</formula1>
    </dataValidation>
    <dataValidation type="list" showDropDown="1" showInputMessage="1" showErrorMessage="1" error="文言は変えられません。" sqref="X69:AG69">
      <formula1>$BG$66</formula1>
    </dataValidation>
    <dataValidation type="list" showDropDown="1" showInputMessage="1" showErrorMessage="1" error="文言は変えられません。" sqref="T79:U79">
      <formula1>$BF$79</formula1>
    </dataValidation>
    <dataValidation type="list" showDropDown="1" showInputMessage="1" showErrorMessage="1" error="文言は変えられません。" sqref="V79">
      <formula1>$BG$79</formula1>
    </dataValidation>
    <dataValidation type="list" showDropDown="1" showInputMessage="1" showErrorMessage="1" error="文言は変えられません。" sqref="W79:AA79">
      <formula1>$BH$79</formula1>
    </dataValidation>
    <dataValidation type="list" showDropDown="1" showInputMessage="1" showErrorMessage="1" error="文言は変えられません。" sqref="N94:AA94 N101:AA101 N108:AA108">
      <formula1>$BF$94</formula1>
    </dataValidation>
    <dataValidation type="list" showDropDown="1" showInputMessage="1" showErrorMessage="1" error="文言は変えられません。" sqref="N95:AA95 N102:AA102 N109:AA109">
      <formula1>$BF$95</formula1>
    </dataValidation>
    <dataValidation type="list" showDropDown="1" showInputMessage="1" showErrorMessage="1" error="文言は変えられません。" sqref="N96:AA96 N103:AA103 N110:AA110">
      <formula1>$BF$96</formula1>
    </dataValidation>
    <dataValidation type="list" showDropDown="1" showInputMessage="1" showErrorMessage="1" error="文言は変えられません。" sqref="N97:AA97 N104:AA104 N111:AA111">
      <formula1>$BF$97</formula1>
    </dataValidation>
    <dataValidation type="list" showDropDown="1" showInputMessage="1" showErrorMessage="1" error="文言は変えられません。" sqref="N98:AA98 N105:AA105 N112:AA112">
      <formula1>$BF$98</formula1>
    </dataValidation>
    <dataValidation type="list" showDropDown="1" showInputMessage="1" showErrorMessage="1" error="文言は変えられません。" sqref="N99:AA99 N106:AA106 N113:AA113">
      <formula1>$BF$99</formula1>
    </dataValidation>
    <dataValidation type="list" showDropDown="1" showInputMessage="1" showErrorMessage="1" error="文言は変えられません。" sqref="N100:AA100 N107:AA107">
      <formula1>$BF$100</formula1>
    </dataValidation>
    <dataValidation type="list" showDropDown="1" showInputMessage="1" showErrorMessage="1" error="文言は変えられません。" sqref="N126:AA126 N131:AA131 N136:AA136">
      <formula1>$BF$126</formula1>
    </dataValidation>
    <dataValidation type="list" showDropDown="1" showInputMessage="1" showErrorMessage="1" error="文言は変えられません。" sqref="N127:AA127 N132:AA132 N137:AA137">
      <formula1>$BF$127</formula1>
    </dataValidation>
    <dataValidation type="list" showDropDown="1" showInputMessage="1" showErrorMessage="1" error="文言は変えられません。" sqref="N128:AA128 N133:AA133 N138:AA138">
      <formula1>$BF$128</formula1>
    </dataValidation>
    <dataValidation type="list" showDropDown="1" showInputMessage="1" showErrorMessage="1" error="文言は変えられません。" sqref="N129:AA129 N134:AA134 N139:AA139">
      <formula1>$BF$129</formula1>
    </dataValidation>
    <dataValidation type="list" showDropDown="1" showInputMessage="1" showErrorMessage="1" error="文言は変えられません。" sqref="N130:AA130 N135:AA135">
      <formula1>$BF$130</formula1>
    </dataValidation>
    <dataValidation type="list" showDropDown="1" showInputMessage="1" showErrorMessage="1" error="文言は変えられません。" sqref="N205:AE205 N212:AE212 N219:AE219">
      <formula1>$BF$205</formula1>
    </dataValidation>
    <dataValidation type="list" showDropDown="1" showInputMessage="1" showErrorMessage="1" error="文言は変えられません。" sqref="N206:AE206 N213:AE213 N220:AE220">
      <formula1>$BF$206</formula1>
    </dataValidation>
    <dataValidation type="list" showDropDown="1" showInputMessage="1" showErrorMessage="1" error="文言は変えられません。" sqref="N207:AE207 N214:AE214 N221:AE221">
      <formula1>$BF$207</formula1>
    </dataValidation>
    <dataValidation type="list" showDropDown="1" showInputMessage="1" showErrorMessage="1" error="文言は変えられません。" sqref="N208:AE208 N215:AE215 N222:AE222">
      <formula1>$BF$208</formula1>
    </dataValidation>
    <dataValidation type="list" showDropDown="1" showInputMessage="1" showErrorMessage="1" error="文言は変えられません。" sqref="N209:AE209 N216:AE216 N223:AE223">
      <formula1>$BF$209</formula1>
    </dataValidation>
    <dataValidation type="list" showDropDown="1" showInputMessage="1" showErrorMessage="1" error="文言は変えられません。" sqref="N210:AE210 N217:AE217 N224:AE224">
      <formula1>$BF$210</formula1>
    </dataValidation>
    <dataValidation type="list" showDropDown="1" showInputMessage="1" showErrorMessage="1" error="文言は変えられません。" sqref="N211:AE211 N218:AE218">
      <formula1>$BF$211</formula1>
    </dataValidation>
    <dataValidation type="custom" allowBlank="1" showInputMessage="1" showErrorMessage="1" error="自動計算セルのため入力できません。" sqref="AG188:AM188">
      <formula1>"&gt;0"</formula1>
    </dataValidation>
    <dataValidation type="custom" operator="greaterThanOrEqual" allowBlank="1" showInputMessage="1" showErrorMessage="1" error="自動計算セルのため入力できません。" sqref="AO140:BA140">
      <formula1>"&gt;0"</formula1>
    </dataValidation>
    <dataValidation type="custom" operator="greaterThanOrEqual" allowBlank="1" showInputMessage="1" showErrorMessage="1" error="自動計算セルのため入力できません。" sqref="AH63:BA63">
      <formula1>"&gt;0"</formula1>
    </dataValidation>
    <dataValidation type="custom" operator="greaterThanOrEqual" allowBlank="1" showInputMessage="1" showErrorMessage="1" error="自動計算セルのため入力できません。" sqref="AO89:BA89">
      <formula1>"&gt;0"</formula1>
    </dataValidation>
    <dataValidation type="custom" operator="greaterThanOrEqual" allowBlank="1" showInputMessage="1" showErrorMessage="1" error="自動計算セルのため入力できません。" sqref="AO114:BA114">
      <formula1>"&gt;0"</formula1>
    </dataValidation>
    <dataValidation type="custom" operator="greaterThanOrEqual" allowBlank="1" showInputMessage="1" showErrorMessage="1" error="自動計算セルのため入力できません。" sqref="AH121:BA121">
      <formula1>"&gt;0"</formula1>
    </dataValidation>
    <dataValidation type="custom" allowBlank="1" showInputMessage="1" showErrorMessage="1" error="自動計算セルのため入力できません。" sqref="AO161:BA161">
      <formula1>"&gt;0"</formula1>
    </dataValidation>
    <dataValidation type="custom" allowBlank="1" showInputMessage="1" showErrorMessage="1" error="自動計算セルのため入力できません。" sqref="AH168:BA168">
      <formula1>"&gt;0"</formula1>
    </dataValidation>
    <dataValidation type="custom" allowBlank="1" showInputMessage="1" showErrorMessage="1" error="小数点第1位までの数を入力してください。&#10;また、「－」を入力する場合は、半角で入力してください。" sqref="A174:M174">
      <formula1>IF(A174&lt;&gt;"-",AND(ROUND(A174,10)-ROUNDDOWN(A174,1)=0,(A174&gt;=0)),TRUE)</formula1>
    </dataValidation>
    <dataValidation type="custom" allowBlank="1" showInputMessage="1" showErrorMessage="1" error="自動計算セルのため入力できません。" sqref="AG190:AM190">
      <formula1>"&gt;0"</formula1>
    </dataValidation>
    <dataValidation type="custom" allowBlank="1" showInputMessage="1" showErrorMessage="1" error="自動計算セルのため入力できません。" sqref="AG192:AM192">
      <formula1>"&gt;0"</formula1>
    </dataValidation>
    <dataValidation type="custom" allowBlank="1" showInputMessage="1" showErrorMessage="1" error="自動計算セルのため入力できません。" sqref="AG194:AM194">
      <formula1>"&gt;0"</formula1>
    </dataValidation>
    <dataValidation type="custom" allowBlank="1" showInputMessage="1" showErrorMessage="1" error="自動計算セルのため入力できません。" sqref="AG196:AM196">
      <formula1>"&gt;0"</formula1>
    </dataValidation>
    <dataValidation type="custom" allowBlank="1" showInputMessage="1" showErrorMessage="1" error="自動計算セルのため入力できません。" sqref="AG198:AM198">
      <formula1>"&gt;0"</formula1>
    </dataValidation>
    <dataValidation type="custom" allowBlank="1" showInputMessage="1" showErrorMessage="1" error="自動計算セルのため入力できません。" sqref="AG200:AM200">
      <formula1>"&gt;0"</formula1>
    </dataValidation>
    <dataValidation type="custom" allowBlank="1" showInputMessage="1" showErrorMessage="1" error="自動計算セルのため入力できません。" sqref="AH176:BA176">
      <formula1>"&gt;0"</formula1>
    </dataValidation>
  </dataValidations>
  <printOptions/>
  <pageMargins left="0.75" right="0.75" top="1" bottom="1" header="0.512" footer="0.512"/>
  <pageSetup horizontalDpi="600" verticalDpi="600" orientation="portrait" paperSize="9" r:id="rId2"/>
  <headerFooter alignWithMargins="0">
    <oddHeader>&amp;L平成２２年度実績報告書</oddHeader>
  </headerFooter>
  <rowBreaks count="14" manualBreakCount="14">
    <brk id="58" max="52" man="1"/>
    <brk id="84" max="52" man="1"/>
    <brk id="116" max="52" man="1"/>
    <brk id="141" max="52" man="1"/>
    <brk id="170" max="52" man="1"/>
    <brk id="181" max="52" man="1"/>
    <brk id="202" max="52" man="1"/>
    <brk id="225" max="52" man="1"/>
    <brk id="246" max="52" man="1"/>
    <brk id="261" max="52" man="1"/>
    <brk id="284" max="52" man="1"/>
    <brk id="300" max="52" man="1"/>
    <brk id="322" max="52" man="1"/>
    <brk id="328" max="52" man="1"/>
  </row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153"/>
  <sheetViews>
    <sheetView view="pageBreakPreview" zoomScale="85" zoomScaleSheetLayoutView="8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H100" sqref="H100"/>
    </sheetView>
  </sheetViews>
  <sheetFormatPr defaultColWidth="9.00390625" defaultRowHeight="13.5"/>
  <cols>
    <col min="1" max="1" width="4.50390625" style="20" bestFit="1" customWidth="1"/>
    <col min="2" max="2" width="13.00390625" style="20" bestFit="1" customWidth="1"/>
    <col min="3" max="3" width="46.375" style="20" bestFit="1" customWidth="1"/>
    <col min="4" max="4" width="9.00390625" style="20" bestFit="1" customWidth="1"/>
    <col min="5" max="7" width="9.00390625" style="20" customWidth="1"/>
    <col min="8" max="8" width="9.125" style="20" bestFit="1" customWidth="1"/>
    <col min="9" max="9" width="9.125" style="20" customWidth="1"/>
    <col min="10" max="10" width="5.25390625" style="20" bestFit="1" customWidth="1"/>
    <col min="11" max="11" width="9.00390625" style="20" bestFit="1" customWidth="1"/>
    <col min="12" max="16384" width="9.00390625" style="17" customWidth="1"/>
  </cols>
  <sheetData>
    <row r="1" spans="1:11" ht="13.5">
      <c r="A1" s="16" t="s">
        <v>146</v>
      </c>
      <c r="B1" s="23" t="s">
        <v>147</v>
      </c>
      <c r="C1" s="16" t="s">
        <v>148</v>
      </c>
      <c r="D1" s="16" t="s">
        <v>199</v>
      </c>
      <c r="E1" s="16" t="s">
        <v>200</v>
      </c>
      <c r="F1" s="16" t="s">
        <v>219</v>
      </c>
      <c r="G1" s="16" t="s">
        <v>220</v>
      </c>
      <c r="H1" s="16" t="s">
        <v>149</v>
      </c>
      <c r="I1" s="16" t="s">
        <v>198</v>
      </c>
      <c r="J1" s="16" t="s">
        <v>150</v>
      </c>
      <c r="K1" s="16" t="s">
        <v>574</v>
      </c>
    </row>
    <row r="2" spans="1:11" ht="13.5">
      <c r="A2" s="18">
        <v>1</v>
      </c>
      <c r="B2" s="311" t="s">
        <v>164</v>
      </c>
      <c r="C2" s="24" t="s">
        <v>204</v>
      </c>
      <c r="D2" s="25" t="s">
        <v>201</v>
      </c>
      <c r="E2" s="25">
        <v>30</v>
      </c>
      <c r="F2" s="25">
        <v>0</v>
      </c>
      <c r="G2" s="25"/>
      <c r="H2" s="25" t="s">
        <v>151</v>
      </c>
      <c r="I2" s="25"/>
      <c r="J2" s="25" t="s">
        <v>151</v>
      </c>
      <c r="K2" s="25"/>
    </row>
    <row r="3" spans="1:11" ht="13.5">
      <c r="A3" s="18"/>
      <c r="B3" s="311"/>
      <c r="C3" s="24" t="s">
        <v>205</v>
      </c>
      <c r="D3" s="25" t="s">
        <v>202</v>
      </c>
      <c r="E3" s="25">
        <v>30</v>
      </c>
      <c r="F3" s="25">
        <v>0</v>
      </c>
      <c r="G3" s="25"/>
      <c r="H3" s="25"/>
      <c r="I3" s="25"/>
      <c r="J3" s="25"/>
      <c r="K3" s="25"/>
    </row>
    <row r="4" spans="1:11" ht="13.5">
      <c r="A4" s="18">
        <v>2</v>
      </c>
      <c r="B4" s="311"/>
      <c r="C4" s="24" t="s">
        <v>428</v>
      </c>
      <c r="D4" s="25" t="s">
        <v>203</v>
      </c>
      <c r="E4" s="25">
        <v>36</v>
      </c>
      <c r="F4" s="25">
        <v>0</v>
      </c>
      <c r="G4" s="25"/>
      <c r="H4" s="25" t="s">
        <v>151</v>
      </c>
      <c r="I4" s="25"/>
      <c r="J4" s="25" t="s">
        <v>151</v>
      </c>
      <c r="K4" s="25"/>
    </row>
    <row r="5" spans="1:11" ht="13.5">
      <c r="A5" s="18">
        <v>3</v>
      </c>
      <c r="B5" s="311"/>
      <c r="C5" s="24" t="s">
        <v>206</v>
      </c>
      <c r="D5" s="25" t="s">
        <v>209</v>
      </c>
      <c r="E5" s="25">
        <v>38</v>
      </c>
      <c r="F5" s="25">
        <v>0</v>
      </c>
      <c r="G5" s="25"/>
      <c r="H5" s="25">
        <v>8</v>
      </c>
      <c r="I5" s="25"/>
      <c r="J5" s="25" t="s">
        <v>432</v>
      </c>
      <c r="K5" s="25"/>
    </row>
    <row r="6" spans="1:11" ht="13.5">
      <c r="A6" s="18"/>
      <c r="B6" s="311"/>
      <c r="C6" s="24" t="s">
        <v>207</v>
      </c>
      <c r="D6" s="25" t="s">
        <v>210</v>
      </c>
      <c r="E6" s="25">
        <v>38</v>
      </c>
      <c r="F6" s="25">
        <v>0</v>
      </c>
      <c r="G6" s="25"/>
      <c r="H6" s="25"/>
      <c r="I6" s="25"/>
      <c r="J6" s="25" t="s">
        <v>432</v>
      </c>
      <c r="K6" s="25"/>
    </row>
    <row r="7" spans="1:11" ht="13.5">
      <c r="A7" s="18"/>
      <c r="B7" s="311"/>
      <c r="C7" s="24" t="s">
        <v>208</v>
      </c>
      <c r="D7" s="25" t="s">
        <v>211</v>
      </c>
      <c r="E7" s="25">
        <v>38</v>
      </c>
      <c r="F7" s="25">
        <v>0</v>
      </c>
      <c r="G7" s="25"/>
      <c r="H7" s="25"/>
      <c r="I7" s="25"/>
      <c r="J7" s="25" t="s">
        <v>432</v>
      </c>
      <c r="K7" s="25"/>
    </row>
    <row r="8" spans="1:11" ht="13.5">
      <c r="A8" s="18">
        <v>4</v>
      </c>
      <c r="B8" s="311"/>
      <c r="C8" s="24" t="s">
        <v>153</v>
      </c>
      <c r="D8" s="25" t="s">
        <v>212</v>
      </c>
      <c r="E8" s="25">
        <v>40</v>
      </c>
      <c r="F8" s="25">
        <v>0</v>
      </c>
      <c r="G8" s="25"/>
      <c r="H8" s="25" t="s">
        <v>151</v>
      </c>
      <c r="I8" s="25"/>
      <c r="J8" s="25" t="s">
        <v>432</v>
      </c>
      <c r="K8" s="25"/>
    </row>
    <row r="9" spans="1:11" ht="13.5">
      <c r="A9" s="18">
        <v>5</v>
      </c>
      <c r="B9" s="311"/>
      <c r="C9" s="24" t="s">
        <v>154</v>
      </c>
      <c r="D9" s="25" t="s">
        <v>213</v>
      </c>
      <c r="E9" s="25">
        <v>40</v>
      </c>
      <c r="F9" s="25">
        <v>0</v>
      </c>
      <c r="G9" s="25"/>
      <c r="H9" s="25">
        <v>50</v>
      </c>
      <c r="I9" s="25"/>
      <c r="J9" s="25" t="s">
        <v>432</v>
      </c>
      <c r="K9" s="25"/>
    </row>
    <row r="10" spans="1:11" ht="13.5">
      <c r="A10" s="18">
        <v>6</v>
      </c>
      <c r="B10" s="311"/>
      <c r="C10" s="24" t="s">
        <v>155</v>
      </c>
      <c r="D10" s="25" t="s">
        <v>212</v>
      </c>
      <c r="E10" s="25">
        <v>42</v>
      </c>
      <c r="F10" s="25">
        <v>0</v>
      </c>
      <c r="G10" s="25"/>
      <c r="H10" s="25">
        <v>50</v>
      </c>
      <c r="I10" s="25"/>
      <c r="J10" s="25" t="s">
        <v>432</v>
      </c>
      <c r="K10" s="25"/>
    </row>
    <row r="11" spans="1:11" ht="13.5">
      <c r="A11" s="18">
        <v>7</v>
      </c>
      <c r="B11" s="311"/>
      <c r="C11" s="24" t="s">
        <v>156</v>
      </c>
      <c r="D11" s="25" t="s">
        <v>214</v>
      </c>
      <c r="E11" s="25">
        <v>46</v>
      </c>
      <c r="F11" s="25">
        <v>0</v>
      </c>
      <c r="G11" s="25"/>
      <c r="H11" s="25">
        <v>13</v>
      </c>
      <c r="I11" s="25"/>
      <c r="J11" s="25" t="s">
        <v>432</v>
      </c>
      <c r="K11" s="25" t="s">
        <v>221</v>
      </c>
    </row>
    <row r="12" spans="1:11" ht="13.5">
      <c r="A12" s="18">
        <v>8</v>
      </c>
      <c r="B12" s="311"/>
      <c r="C12" s="24" t="s">
        <v>157</v>
      </c>
      <c r="D12" s="25" t="s">
        <v>215</v>
      </c>
      <c r="E12" s="25">
        <v>50</v>
      </c>
      <c r="F12" s="25">
        <v>0</v>
      </c>
      <c r="G12" s="25"/>
      <c r="H12" s="25">
        <v>50</v>
      </c>
      <c r="I12" s="25"/>
      <c r="J12" s="25" t="s">
        <v>432</v>
      </c>
      <c r="K12" s="25"/>
    </row>
    <row r="13" spans="1:11" ht="13.5">
      <c r="A13" s="18">
        <v>9</v>
      </c>
      <c r="B13" s="311"/>
      <c r="C13" s="24" t="s">
        <v>430</v>
      </c>
      <c r="D13" s="25" t="s">
        <v>216</v>
      </c>
      <c r="E13" s="25">
        <v>51</v>
      </c>
      <c r="F13" s="25">
        <v>0</v>
      </c>
      <c r="G13" s="25"/>
      <c r="H13" s="25">
        <v>3</v>
      </c>
      <c r="I13" s="25"/>
      <c r="J13" s="25" t="s">
        <v>432</v>
      </c>
      <c r="K13" s="25" t="s">
        <v>221</v>
      </c>
    </row>
    <row r="14" spans="1:11" ht="13.5">
      <c r="A14" s="18"/>
      <c r="B14" s="311"/>
      <c r="C14" s="24" t="s">
        <v>429</v>
      </c>
      <c r="D14" s="25" t="s">
        <v>431</v>
      </c>
      <c r="E14" s="25">
        <v>51</v>
      </c>
      <c r="F14" s="25">
        <v>0</v>
      </c>
      <c r="G14" s="25"/>
      <c r="H14" s="25">
        <v>4</v>
      </c>
      <c r="I14" s="25"/>
      <c r="J14" s="25" t="s">
        <v>432</v>
      </c>
      <c r="K14" s="25" t="s">
        <v>575</v>
      </c>
    </row>
    <row r="15" spans="1:11" ht="13.5">
      <c r="A15" s="18">
        <v>10</v>
      </c>
      <c r="B15" s="311"/>
      <c r="C15" s="24" t="s">
        <v>650</v>
      </c>
      <c r="D15" s="25" t="s">
        <v>215</v>
      </c>
      <c r="E15" s="25">
        <v>52</v>
      </c>
      <c r="F15" s="25">
        <v>0</v>
      </c>
      <c r="G15" s="25"/>
      <c r="H15" s="25">
        <v>54</v>
      </c>
      <c r="I15" s="25"/>
      <c r="J15" s="25" t="s">
        <v>432</v>
      </c>
      <c r="K15" s="25"/>
    </row>
    <row r="16" spans="1:11" ht="13.5">
      <c r="A16" s="18">
        <v>11</v>
      </c>
      <c r="B16" s="311"/>
      <c r="C16" s="24" t="s">
        <v>158</v>
      </c>
      <c r="D16" s="25" t="s">
        <v>217</v>
      </c>
      <c r="E16" s="25" t="s">
        <v>217</v>
      </c>
      <c r="F16" s="25">
        <v>0</v>
      </c>
      <c r="G16" s="25"/>
      <c r="H16" s="25" t="s">
        <v>151</v>
      </c>
      <c r="I16" s="25"/>
      <c r="J16" s="25" t="s">
        <v>432</v>
      </c>
      <c r="K16" s="25"/>
    </row>
    <row r="17" spans="1:11" ht="13.5">
      <c r="A17" s="18">
        <v>12</v>
      </c>
      <c r="B17" s="311"/>
      <c r="C17" s="24" t="s">
        <v>592</v>
      </c>
      <c r="D17" s="25" t="s">
        <v>215</v>
      </c>
      <c r="E17" s="25">
        <v>56</v>
      </c>
      <c r="F17" s="25">
        <v>0</v>
      </c>
      <c r="G17" s="25"/>
      <c r="H17" s="25" t="s">
        <v>151</v>
      </c>
      <c r="I17" s="25"/>
      <c r="J17" s="25" t="s">
        <v>432</v>
      </c>
      <c r="K17" s="25"/>
    </row>
    <row r="18" spans="1:11" ht="13.5">
      <c r="A18" s="18">
        <v>13</v>
      </c>
      <c r="B18" s="311"/>
      <c r="C18" s="24" t="s">
        <v>159</v>
      </c>
      <c r="D18" s="25" t="s">
        <v>215</v>
      </c>
      <c r="E18" s="25">
        <v>57</v>
      </c>
      <c r="F18" s="25">
        <v>0</v>
      </c>
      <c r="G18" s="25"/>
      <c r="H18" s="25">
        <v>20</v>
      </c>
      <c r="I18" s="25"/>
      <c r="J18" s="25" t="s">
        <v>432</v>
      </c>
      <c r="K18" s="25"/>
    </row>
    <row r="19" spans="1:11" ht="13.5">
      <c r="A19" s="18">
        <v>14</v>
      </c>
      <c r="B19" s="311" t="s">
        <v>165</v>
      </c>
      <c r="C19" s="24" t="s">
        <v>158</v>
      </c>
      <c r="D19" s="25" t="s">
        <v>217</v>
      </c>
      <c r="E19" s="25" t="s">
        <v>217</v>
      </c>
      <c r="F19" s="25">
        <v>1</v>
      </c>
      <c r="G19" s="25" t="s">
        <v>221</v>
      </c>
      <c r="H19" s="25" t="s">
        <v>151</v>
      </c>
      <c r="I19" s="25"/>
      <c r="J19" s="25" t="s">
        <v>152</v>
      </c>
      <c r="K19" s="25"/>
    </row>
    <row r="20" spans="1:11" ht="13.5">
      <c r="A20" s="18">
        <v>15</v>
      </c>
      <c r="B20" s="311"/>
      <c r="C20" s="24" t="s">
        <v>596</v>
      </c>
      <c r="D20" s="25" t="s">
        <v>215</v>
      </c>
      <c r="E20" s="25">
        <v>61</v>
      </c>
      <c r="F20" s="25">
        <v>1</v>
      </c>
      <c r="G20" s="25" t="s">
        <v>221</v>
      </c>
      <c r="H20" s="25">
        <v>12</v>
      </c>
      <c r="I20" s="25">
        <v>1</v>
      </c>
      <c r="J20" s="25" t="s">
        <v>152</v>
      </c>
      <c r="K20" s="25" t="s">
        <v>576</v>
      </c>
    </row>
    <row r="21" spans="1:11" ht="13.5">
      <c r="A21" s="18">
        <v>16</v>
      </c>
      <c r="B21" s="311"/>
      <c r="C21" s="24" t="s">
        <v>166</v>
      </c>
      <c r="D21" s="25" t="s">
        <v>218</v>
      </c>
      <c r="E21" s="25">
        <v>61</v>
      </c>
      <c r="F21" s="25">
        <v>1</v>
      </c>
      <c r="G21" s="25" t="s">
        <v>221</v>
      </c>
      <c r="H21" s="25">
        <v>10</v>
      </c>
      <c r="I21" s="25"/>
      <c r="J21" s="25" t="s">
        <v>152</v>
      </c>
      <c r="K21" s="25" t="s">
        <v>577</v>
      </c>
    </row>
    <row r="22" spans="1:11" ht="13.5">
      <c r="A22" s="18">
        <v>17</v>
      </c>
      <c r="B22" s="311"/>
      <c r="C22" s="24" t="s">
        <v>611</v>
      </c>
      <c r="D22" s="25" t="s">
        <v>215</v>
      </c>
      <c r="E22" s="25">
        <v>63</v>
      </c>
      <c r="F22" s="25">
        <v>1</v>
      </c>
      <c r="G22" s="25"/>
      <c r="H22" s="25" t="s">
        <v>151</v>
      </c>
      <c r="I22" s="25"/>
      <c r="J22" s="25" t="s">
        <v>151</v>
      </c>
      <c r="K22" s="25"/>
    </row>
    <row r="23" spans="1:11" ht="13.5">
      <c r="A23" s="18">
        <v>18</v>
      </c>
      <c r="B23" s="311"/>
      <c r="C23" s="24" t="s">
        <v>612</v>
      </c>
      <c r="D23" s="25" t="s">
        <v>218</v>
      </c>
      <c r="E23" s="25">
        <v>63</v>
      </c>
      <c r="F23" s="25">
        <v>1</v>
      </c>
      <c r="G23" s="25"/>
      <c r="H23" s="25">
        <v>10</v>
      </c>
      <c r="I23" s="25"/>
      <c r="J23" s="25" t="s">
        <v>152</v>
      </c>
      <c r="K23" s="25" t="s">
        <v>577</v>
      </c>
    </row>
    <row r="24" spans="1:11" ht="13.5">
      <c r="A24" s="18">
        <v>19</v>
      </c>
      <c r="B24" s="311"/>
      <c r="C24" s="24" t="s">
        <v>160</v>
      </c>
      <c r="D24" s="25" t="s">
        <v>215</v>
      </c>
      <c r="E24" s="25">
        <v>64</v>
      </c>
      <c r="F24" s="25">
        <v>1</v>
      </c>
      <c r="G24" s="25"/>
      <c r="H24" s="25">
        <v>400</v>
      </c>
      <c r="I24" s="25"/>
      <c r="J24" s="25" t="s">
        <v>152</v>
      </c>
      <c r="K24" s="25"/>
    </row>
    <row r="25" spans="1:11" ht="13.5">
      <c r="A25" s="18">
        <v>20</v>
      </c>
      <c r="B25" s="311" t="s">
        <v>167</v>
      </c>
      <c r="C25" s="24" t="s">
        <v>158</v>
      </c>
      <c r="D25" s="25" t="s">
        <v>217</v>
      </c>
      <c r="E25" s="25" t="s">
        <v>217</v>
      </c>
      <c r="F25" s="25">
        <v>2</v>
      </c>
      <c r="G25" s="25" t="s">
        <v>221</v>
      </c>
      <c r="H25" s="25" t="s">
        <v>151</v>
      </c>
      <c r="I25" s="25"/>
      <c r="J25" s="25" t="s">
        <v>152</v>
      </c>
      <c r="K25" s="25"/>
    </row>
    <row r="26" spans="1:11" ht="13.5">
      <c r="A26" s="18">
        <v>21</v>
      </c>
      <c r="B26" s="311"/>
      <c r="C26" s="24" t="s">
        <v>161</v>
      </c>
      <c r="D26" s="25" t="s">
        <v>218</v>
      </c>
      <c r="E26" s="25">
        <v>69</v>
      </c>
      <c r="F26" s="25">
        <v>2</v>
      </c>
      <c r="G26" s="25" t="s">
        <v>221</v>
      </c>
      <c r="H26" s="25">
        <v>12</v>
      </c>
      <c r="I26" s="25">
        <v>1</v>
      </c>
      <c r="J26" s="25" t="s">
        <v>152</v>
      </c>
      <c r="K26" s="25"/>
    </row>
    <row r="27" spans="1:11" ht="13.5">
      <c r="A27" s="18">
        <v>22</v>
      </c>
      <c r="B27" s="311"/>
      <c r="C27" s="24" t="s">
        <v>166</v>
      </c>
      <c r="D27" s="25" t="s">
        <v>222</v>
      </c>
      <c r="E27" s="25">
        <v>69</v>
      </c>
      <c r="F27" s="25">
        <v>2</v>
      </c>
      <c r="G27" s="25" t="s">
        <v>221</v>
      </c>
      <c r="H27" s="25">
        <v>10</v>
      </c>
      <c r="I27" s="25"/>
      <c r="J27" s="25" t="s">
        <v>152</v>
      </c>
      <c r="K27" s="25" t="s">
        <v>577</v>
      </c>
    </row>
    <row r="28" spans="1:11" ht="13.5">
      <c r="A28" s="18">
        <v>23</v>
      </c>
      <c r="B28" s="311"/>
      <c r="C28" s="24" t="s">
        <v>148</v>
      </c>
      <c r="D28" s="25" t="s">
        <v>215</v>
      </c>
      <c r="E28" s="25">
        <v>70</v>
      </c>
      <c r="F28" s="25">
        <v>2</v>
      </c>
      <c r="G28" s="25" t="s">
        <v>221</v>
      </c>
      <c r="H28" s="25">
        <v>15</v>
      </c>
      <c r="I28" s="25"/>
      <c r="J28" s="25" t="s">
        <v>152</v>
      </c>
      <c r="K28" s="25"/>
    </row>
    <row r="29" spans="1:11" ht="13.5">
      <c r="A29" s="18">
        <v>24</v>
      </c>
      <c r="B29" s="311"/>
      <c r="C29" s="24" t="s">
        <v>162</v>
      </c>
      <c r="D29" s="25" t="s">
        <v>223</v>
      </c>
      <c r="E29" s="25">
        <v>70</v>
      </c>
      <c r="F29" s="25">
        <v>2</v>
      </c>
      <c r="G29" s="25" t="s">
        <v>221</v>
      </c>
      <c r="H29" s="25">
        <v>5</v>
      </c>
      <c r="I29" s="25"/>
      <c r="J29" s="25" t="s">
        <v>152</v>
      </c>
      <c r="K29" s="25"/>
    </row>
    <row r="30" spans="1:11" ht="13.5">
      <c r="A30" s="18">
        <v>25</v>
      </c>
      <c r="B30" s="311"/>
      <c r="C30" s="24" t="s">
        <v>161</v>
      </c>
      <c r="D30" s="25" t="s">
        <v>218</v>
      </c>
      <c r="E30" s="25">
        <v>70</v>
      </c>
      <c r="F30" s="25">
        <v>2</v>
      </c>
      <c r="G30" s="25" t="s">
        <v>221</v>
      </c>
      <c r="H30" s="25">
        <v>12</v>
      </c>
      <c r="I30" s="25">
        <v>1</v>
      </c>
      <c r="J30" s="25" t="s">
        <v>152</v>
      </c>
      <c r="K30" s="25" t="s">
        <v>221</v>
      </c>
    </row>
    <row r="31" spans="1:11" ht="13.5">
      <c r="A31" s="18">
        <v>26</v>
      </c>
      <c r="B31" s="311"/>
      <c r="C31" s="24" t="s">
        <v>166</v>
      </c>
      <c r="D31" s="25" t="s">
        <v>222</v>
      </c>
      <c r="E31" s="25">
        <v>70</v>
      </c>
      <c r="F31" s="25">
        <v>2</v>
      </c>
      <c r="G31" s="25" t="s">
        <v>221</v>
      </c>
      <c r="H31" s="25">
        <v>10</v>
      </c>
      <c r="I31" s="25"/>
      <c r="J31" s="25" t="s">
        <v>152</v>
      </c>
      <c r="K31" s="25" t="s">
        <v>577</v>
      </c>
    </row>
    <row r="32" spans="1:11" ht="13.5">
      <c r="A32" s="18">
        <v>27</v>
      </c>
      <c r="B32" s="311"/>
      <c r="C32" s="24" t="s">
        <v>593</v>
      </c>
      <c r="D32" s="25" t="s">
        <v>215</v>
      </c>
      <c r="E32" s="25">
        <v>74</v>
      </c>
      <c r="F32" s="25">
        <v>2</v>
      </c>
      <c r="G32" s="25"/>
      <c r="H32" s="25">
        <v>400</v>
      </c>
      <c r="I32" s="25"/>
      <c r="J32" s="25" t="s">
        <v>152</v>
      </c>
      <c r="K32" s="25"/>
    </row>
    <row r="33" spans="1:11" ht="13.5">
      <c r="A33" s="18">
        <v>28</v>
      </c>
      <c r="B33" s="311"/>
      <c r="C33" s="24" t="s">
        <v>594</v>
      </c>
      <c r="D33" s="25" t="s">
        <v>215</v>
      </c>
      <c r="E33" s="25">
        <v>75</v>
      </c>
      <c r="F33" s="25">
        <v>2</v>
      </c>
      <c r="G33" s="25"/>
      <c r="H33" s="25">
        <v>400</v>
      </c>
      <c r="I33" s="25"/>
      <c r="J33" s="25" t="s">
        <v>151</v>
      </c>
      <c r="K33" s="25"/>
    </row>
    <row r="34" spans="1:11" ht="13.5">
      <c r="A34" s="18">
        <v>29</v>
      </c>
      <c r="B34" s="311" t="s">
        <v>168</v>
      </c>
      <c r="C34" s="24" t="s">
        <v>158</v>
      </c>
      <c r="D34" s="25" t="s">
        <v>217</v>
      </c>
      <c r="E34" s="25" t="s">
        <v>217</v>
      </c>
      <c r="F34" s="25">
        <v>3</v>
      </c>
      <c r="G34" s="25" t="s">
        <v>221</v>
      </c>
      <c r="H34" s="25" t="s">
        <v>151</v>
      </c>
      <c r="I34" s="25"/>
      <c r="J34" s="25" t="s">
        <v>152</v>
      </c>
      <c r="K34" s="25"/>
    </row>
    <row r="35" spans="1:11" ht="13.5">
      <c r="A35" s="18">
        <v>30</v>
      </c>
      <c r="B35" s="311"/>
      <c r="C35" s="24" t="s">
        <v>613</v>
      </c>
      <c r="D35" s="25" t="s">
        <v>215</v>
      </c>
      <c r="E35" s="25">
        <v>79</v>
      </c>
      <c r="F35" s="25">
        <v>3</v>
      </c>
      <c r="G35" s="25" t="s">
        <v>221</v>
      </c>
      <c r="H35" s="25">
        <v>10</v>
      </c>
      <c r="I35" s="25">
        <v>5</v>
      </c>
      <c r="J35" s="25" t="s">
        <v>151</v>
      </c>
      <c r="K35" s="25" t="s">
        <v>221</v>
      </c>
    </row>
    <row r="36" spans="1:11" ht="13.5">
      <c r="A36" s="18">
        <v>31</v>
      </c>
      <c r="B36" s="311"/>
      <c r="C36" s="24" t="s">
        <v>614</v>
      </c>
      <c r="D36" s="25" t="s">
        <v>216</v>
      </c>
      <c r="E36" s="25">
        <v>79</v>
      </c>
      <c r="F36" s="25">
        <v>3</v>
      </c>
      <c r="G36" s="25" t="s">
        <v>221</v>
      </c>
      <c r="H36" s="25">
        <v>10</v>
      </c>
      <c r="I36" s="25"/>
      <c r="J36" s="25" t="s">
        <v>151</v>
      </c>
      <c r="K36" s="25"/>
    </row>
    <row r="37" spans="1:11" ht="13.5">
      <c r="A37" s="18">
        <v>32</v>
      </c>
      <c r="B37" s="311"/>
      <c r="C37" s="24" t="s">
        <v>166</v>
      </c>
      <c r="D37" s="25" t="s">
        <v>224</v>
      </c>
      <c r="E37" s="25">
        <v>79</v>
      </c>
      <c r="F37" s="25">
        <v>3</v>
      </c>
      <c r="G37" s="25" t="s">
        <v>221</v>
      </c>
      <c r="H37" s="25">
        <v>10</v>
      </c>
      <c r="I37" s="25"/>
      <c r="J37" s="25" t="s">
        <v>152</v>
      </c>
      <c r="K37" s="25" t="s">
        <v>577</v>
      </c>
    </row>
    <row r="38" spans="1:11" ht="13.5">
      <c r="A38" s="18">
        <v>33</v>
      </c>
      <c r="B38" s="311"/>
      <c r="C38" s="24" t="s">
        <v>615</v>
      </c>
      <c r="D38" s="25" t="s">
        <v>225</v>
      </c>
      <c r="E38" s="25">
        <v>79</v>
      </c>
      <c r="F38" s="25">
        <v>3</v>
      </c>
      <c r="G38" s="25" t="s">
        <v>221</v>
      </c>
      <c r="H38" s="25">
        <v>12</v>
      </c>
      <c r="I38" s="25">
        <v>1</v>
      </c>
      <c r="J38" s="25" t="s">
        <v>152</v>
      </c>
      <c r="K38" s="25" t="s">
        <v>221</v>
      </c>
    </row>
    <row r="39" spans="1:11" ht="13.5">
      <c r="A39" s="18"/>
      <c r="B39" s="311"/>
      <c r="C39" s="24" t="s">
        <v>616</v>
      </c>
      <c r="D39" s="25" t="s">
        <v>572</v>
      </c>
      <c r="E39" s="25">
        <v>79</v>
      </c>
      <c r="F39" s="25">
        <v>3</v>
      </c>
      <c r="G39" s="25" t="s">
        <v>221</v>
      </c>
      <c r="H39" s="25">
        <v>10</v>
      </c>
      <c r="I39" s="25"/>
      <c r="J39" s="25" t="s">
        <v>151</v>
      </c>
      <c r="K39" s="25"/>
    </row>
    <row r="40" spans="1:11" ht="27">
      <c r="A40" s="18">
        <v>34</v>
      </c>
      <c r="B40" s="311"/>
      <c r="C40" s="24" t="s">
        <v>595</v>
      </c>
      <c r="D40" s="25" t="s">
        <v>215</v>
      </c>
      <c r="E40" s="25">
        <v>83</v>
      </c>
      <c r="F40" s="25">
        <v>3</v>
      </c>
      <c r="G40" s="25"/>
      <c r="H40" s="25">
        <v>400</v>
      </c>
      <c r="I40" s="25"/>
      <c r="J40" s="25" t="s">
        <v>151</v>
      </c>
      <c r="K40" s="25"/>
    </row>
    <row r="41" spans="1:11" ht="13.5">
      <c r="A41" s="18">
        <v>35</v>
      </c>
      <c r="B41" s="312" t="s">
        <v>169</v>
      </c>
      <c r="C41" s="24" t="s">
        <v>158</v>
      </c>
      <c r="D41" s="25" t="s">
        <v>217</v>
      </c>
      <c r="E41" s="25" t="s">
        <v>217</v>
      </c>
      <c r="F41" s="25">
        <v>4</v>
      </c>
      <c r="G41" s="25" t="s">
        <v>221</v>
      </c>
      <c r="H41" s="25" t="s">
        <v>151</v>
      </c>
      <c r="I41" s="25"/>
      <c r="J41" s="25" t="s">
        <v>152</v>
      </c>
      <c r="K41" s="25"/>
    </row>
    <row r="42" spans="1:11" ht="27">
      <c r="A42" s="18">
        <v>36</v>
      </c>
      <c r="B42" s="313"/>
      <c r="C42" s="24" t="s">
        <v>617</v>
      </c>
      <c r="D42" s="25" t="s">
        <v>215</v>
      </c>
      <c r="E42" s="25">
        <v>87</v>
      </c>
      <c r="F42" s="25">
        <v>4</v>
      </c>
      <c r="G42" s="25" t="s">
        <v>221</v>
      </c>
      <c r="H42" s="25">
        <v>12</v>
      </c>
      <c r="I42" s="25">
        <v>1</v>
      </c>
      <c r="J42" s="25" t="s">
        <v>152</v>
      </c>
      <c r="K42" s="25" t="s">
        <v>221</v>
      </c>
    </row>
    <row r="43" spans="1:11" ht="27">
      <c r="A43" s="18"/>
      <c r="B43" s="313"/>
      <c r="C43" s="24" t="s">
        <v>618</v>
      </c>
      <c r="D43" s="25" t="s">
        <v>573</v>
      </c>
      <c r="E43" s="25">
        <v>87</v>
      </c>
      <c r="F43" s="25">
        <v>4</v>
      </c>
      <c r="G43" s="25" t="s">
        <v>221</v>
      </c>
      <c r="H43" s="25">
        <v>10</v>
      </c>
      <c r="I43" s="25"/>
      <c r="J43" s="25" t="s">
        <v>152</v>
      </c>
      <c r="K43" s="25"/>
    </row>
    <row r="44" spans="1:11" ht="13.5">
      <c r="A44" s="18">
        <v>37</v>
      </c>
      <c r="B44" s="313"/>
      <c r="C44" s="24" t="s">
        <v>163</v>
      </c>
      <c r="D44" s="25" t="s">
        <v>224</v>
      </c>
      <c r="E44" s="25">
        <v>87</v>
      </c>
      <c r="F44" s="25">
        <v>4</v>
      </c>
      <c r="G44" s="25" t="s">
        <v>221</v>
      </c>
      <c r="H44" s="25">
        <v>12</v>
      </c>
      <c r="I44" s="25">
        <v>1</v>
      </c>
      <c r="J44" s="25" t="s">
        <v>152</v>
      </c>
      <c r="K44" s="25" t="s">
        <v>221</v>
      </c>
    </row>
    <row r="45" spans="1:11" ht="13.5">
      <c r="A45" s="18">
        <v>38</v>
      </c>
      <c r="B45" s="313"/>
      <c r="C45" s="24" t="s">
        <v>166</v>
      </c>
      <c r="D45" s="25" t="s">
        <v>225</v>
      </c>
      <c r="E45" s="25">
        <v>87</v>
      </c>
      <c r="F45" s="25">
        <v>4</v>
      </c>
      <c r="G45" s="25" t="s">
        <v>221</v>
      </c>
      <c r="H45" s="25">
        <v>10</v>
      </c>
      <c r="I45" s="25"/>
      <c r="J45" s="25" t="s">
        <v>152</v>
      </c>
      <c r="K45" s="25" t="s">
        <v>577</v>
      </c>
    </row>
    <row r="46" spans="1:11" ht="13.5">
      <c r="A46" s="18">
        <v>39</v>
      </c>
      <c r="B46" s="313"/>
      <c r="C46" s="24" t="s">
        <v>619</v>
      </c>
      <c r="D46" s="25" t="s">
        <v>224</v>
      </c>
      <c r="E46" s="25">
        <v>89</v>
      </c>
      <c r="F46" s="25">
        <v>4</v>
      </c>
      <c r="G46" s="25"/>
      <c r="H46" s="25" t="s">
        <v>151</v>
      </c>
      <c r="I46" s="25"/>
      <c r="J46" s="25" t="s">
        <v>151</v>
      </c>
      <c r="K46" s="25"/>
    </row>
    <row r="47" spans="1:11" ht="13.5">
      <c r="A47" s="21">
        <v>40</v>
      </c>
      <c r="B47" s="313"/>
      <c r="C47" s="33" t="s">
        <v>612</v>
      </c>
      <c r="D47" s="26" t="s">
        <v>225</v>
      </c>
      <c r="E47" s="26">
        <v>89</v>
      </c>
      <c r="F47" s="25">
        <v>4</v>
      </c>
      <c r="G47" s="26"/>
      <c r="H47" s="25">
        <v>10</v>
      </c>
      <c r="I47" s="26"/>
      <c r="J47" s="26" t="s">
        <v>152</v>
      </c>
      <c r="K47" s="26" t="s">
        <v>577</v>
      </c>
    </row>
    <row r="48" spans="1:11" ht="13.5">
      <c r="A48" s="18">
        <v>41</v>
      </c>
      <c r="B48" s="314"/>
      <c r="C48" s="24" t="s">
        <v>170</v>
      </c>
      <c r="D48" s="25" t="s">
        <v>215</v>
      </c>
      <c r="E48" s="25">
        <v>90</v>
      </c>
      <c r="F48" s="25">
        <v>4</v>
      </c>
      <c r="G48" s="25"/>
      <c r="H48" s="25">
        <v>400</v>
      </c>
      <c r="I48" s="25"/>
      <c r="J48" s="25" t="s">
        <v>151</v>
      </c>
      <c r="K48" s="25"/>
    </row>
    <row r="49" spans="1:11" ht="13.5">
      <c r="A49" s="18">
        <v>42</v>
      </c>
      <c r="B49" s="311" t="s">
        <v>180</v>
      </c>
      <c r="C49" s="24" t="s">
        <v>158</v>
      </c>
      <c r="D49" s="25" t="s">
        <v>217</v>
      </c>
      <c r="E49" s="25" t="s">
        <v>217</v>
      </c>
      <c r="F49" s="25">
        <v>5</v>
      </c>
      <c r="G49" s="25" t="s">
        <v>221</v>
      </c>
      <c r="H49" s="25" t="s">
        <v>48</v>
      </c>
      <c r="I49" s="25"/>
      <c r="J49" s="25"/>
      <c r="K49" s="25"/>
    </row>
    <row r="50" spans="1:11" ht="13.5">
      <c r="A50" s="18">
        <v>43</v>
      </c>
      <c r="B50" s="311"/>
      <c r="C50" s="24" t="s">
        <v>171</v>
      </c>
      <c r="D50" s="25" t="s">
        <v>224</v>
      </c>
      <c r="E50" s="25">
        <v>94</v>
      </c>
      <c r="F50" s="25">
        <v>5</v>
      </c>
      <c r="G50" s="25" t="s">
        <v>221</v>
      </c>
      <c r="H50" s="25">
        <v>12</v>
      </c>
      <c r="I50" s="25">
        <v>1</v>
      </c>
      <c r="J50" s="25"/>
      <c r="K50" s="25" t="s">
        <v>221</v>
      </c>
    </row>
    <row r="51" spans="1:11" ht="13.5">
      <c r="A51" s="18">
        <v>44</v>
      </c>
      <c r="B51" s="311"/>
      <c r="C51" s="24" t="s">
        <v>166</v>
      </c>
      <c r="D51" s="25" t="s">
        <v>225</v>
      </c>
      <c r="E51" s="25">
        <v>94</v>
      </c>
      <c r="F51" s="25">
        <v>5</v>
      </c>
      <c r="G51" s="25" t="s">
        <v>221</v>
      </c>
      <c r="H51" s="25">
        <v>10</v>
      </c>
      <c r="I51" s="25"/>
      <c r="J51" s="25"/>
      <c r="K51" s="25" t="s">
        <v>577</v>
      </c>
    </row>
    <row r="52" spans="1:11" ht="13.5">
      <c r="A52" s="18">
        <v>45</v>
      </c>
      <c r="B52" s="311"/>
      <c r="C52" s="24" t="s">
        <v>620</v>
      </c>
      <c r="D52" s="25" t="s">
        <v>224</v>
      </c>
      <c r="E52" s="25">
        <v>100</v>
      </c>
      <c r="F52" s="25">
        <v>5</v>
      </c>
      <c r="G52" s="25" t="s">
        <v>221</v>
      </c>
      <c r="H52" s="25" t="s">
        <v>151</v>
      </c>
      <c r="I52" s="25"/>
      <c r="J52" s="25"/>
      <c r="K52" s="25"/>
    </row>
    <row r="53" spans="1:11" ht="13.5">
      <c r="A53" s="18">
        <v>46</v>
      </c>
      <c r="B53" s="311"/>
      <c r="C53" s="24" t="s">
        <v>653</v>
      </c>
      <c r="D53" s="25" t="s">
        <v>225</v>
      </c>
      <c r="E53" s="25">
        <v>100</v>
      </c>
      <c r="F53" s="25">
        <v>5</v>
      </c>
      <c r="G53" s="25" t="s">
        <v>221</v>
      </c>
      <c r="H53" s="25">
        <v>10</v>
      </c>
      <c r="I53" s="25"/>
      <c r="J53" s="25"/>
      <c r="K53" s="25" t="s">
        <v>577</v>
      </c>
    </row>
    <row r="54" spans="1:11" ht="13.5">
      <c r="A54" s="18">
        <v>47</v>
      </c>
      <c r="B54" s="311"/>
      <c r="C54" s="24" t="s">
        <v>622</v>
      </c>
      <c r="D54" s="25" t="s">
        <v>224</v>
      </c>
      <c r="E54" s="25">
        <v>108</v>
      </c>
      <c r="F54" s="25">
        <v>5</v>
      </c>
      <c r="G54" s="25"/>
      <c r="H54" s="25" t="s">
        <v>151</v>
      </c>
      <c r="I54" s="25"/>
      <c r="J54" s="25"/>
      <c r="K54" s="25"/>
    </row>
    <row r="55" spans="1:11" ht="13.5">
      <c r="A55" s="18">
        <v>48</v>
      </c>
      <c r="B55" s="311"/>
      <c r="C55" s="24" t="s">
        <v>612</v>
      </c>
      <c r="D55" s="25" t="s">
        <v>225</v>
      </c>
      <c r="E55" s="25">
        <v>108</v>
      </c>
      <c r="F55" s="25">
        <v>5</v>
      </c>
      <c r="G55" s="25"/>
      <c r="H55" s="25">
        <v>10</v>
      </c>
      <c r="I55" s="25"/>
      <c r="J55" s="25"/>
      <c r="K55" s="25" t="s">
        <v>577</v>
      </c>
    </row>
    <row r="56" spans="1:11" ht="13.5">
      <c r="A56" s="18"/>
      <c r="B56" s="311"/>
      <c r="C56" s="24" t="s">
        <v>623</v>
      </c>
      <c r="D56" s="25" t="s">
        <v>224</v>
      </c>
      <c r="E56" s="25">
        <v>114</v>
      </c>
      <c r="F56" s="25">
        <v>5</v>
      </c>
      <c r="G56" s="25"/>
      <c r="H56" s="25" t="s">
        <v>48</v>
      </c>
      <c r="I56" s="25"/>
      <c r="J56" s="25"/>
      <c r="K56" s="25"/>
    </row>
    <row r="57" spans="1:11" ht="13.5">
      <c r="A57" s="18"/>
      <c r="B57" s="311"/>
      <c r="C57" s="24" t="s">
        <v>624</v>
      </c>
      <c r="D57" s="25" t="s">
        <v>225</v>
      </c>
      <c r="E57" s="25">
        <v>114</v>
      </c>
      <c r="F57" s="25">
        <v>5</v>
      </c>
      <c r="G57" s="25"/>
      <c r="H57" s="25">
        <v>10</v>
      </c>
      <c r="I57" s="25"/>
      <c r="J57" s="25"/>
      <c r="K57" s="25" t="s">
        <v>577</v>
      </c>
    </row>
    <row r="58" spans="1:11" ht="13.5">
      <c r="A58" s="18">
        <v>49</v>
      </c>
      <c r="B58" s="311"/>
      <c r="C58" s="24" t="s">
        <v>172</v>
      </c>
      <c r="D58" s="25" t="s">
        <v>215</v>
      </c>
      <c r="E58" s="25">
        <v>115</v>
      </c>
      <c r="F58" s="25">
        <v>5</v>
      </c>
      <c r="G58" s="25"/>
      <c r="H58" s="25">
        <v>400</v>
      </c>
      <c r="I58" s="25"/>
      <c r="J58" s="25"/>
      <c r="K58" s="25"/>
    </row>
    <row r="59" spans="1:11" ht="13.5">
      <c r="A59" s="18">
        <v>50</v>
      </c>
      <c r="B59" s="311" t="s">
        <v>181</v>
      </c>
      <c r="C59" s="24" t="s">
        <v>158</v>
      </c>
      <c r="D59" s="25" t="s">
        <v>217</v>
      </c>
      <c r="E59" s="25" t="s">
        <v>217</v>
      </c>
      <c r="F59" s="25">
        <v>6</v>
      </c>
      <c r="G59" s="25" t="s">
        <v>221</v>
      </c>
      <c r="H59" s="25" t="s">
        <v>151</v>
      </c>
      <c r="I59" s="25"/>
      <c r="J59" s="25"/>
      <c r="K59" s="25"/>
    </row>
    <row r="60" spans="1:11" ht="13.5">
      <c r="A60" s="18">
        <v>51</v>
      </c>
      <c r="B60" s="311"/>
      <c r="C60" s="24" t="s">
        <v>173</v>
      </c>
      <c r="D60" s="25" t="s">
        <v>215</v>
      </c>
      <c r="E60" s="25">
        <v>119</v>
      </c>
      <c r="F60" s="25">
        <v>6</v>
      </c>
      <c r="G60" s="25" t="s">
        <v>221</v>
      </c>
      <c r="H60" s="25">
        <v>12</v>
      </c>
      <c r="I60" s="25">
        <v>1</v>
      </c>
      <c r="J60" s="25"/>
      <c r="K60" s="25" t="s">
        <v>221</v>
      </c>
    </row>
    <row r="61" spans="1:11" ht="13.5">
      <c r="A61" s="18">
        <v>52</v>
      </c>
      <c r="B61" s="311"/>
      <c r="C61" s="24" t="s">
        <v>166</v>
      </c>
      <c r="D61" s="25" t="s">
        <v>218</v>
      </c>
      <c r="E61" s="25">
        <v>119</v>
      </c>
      <c r="F61" s="25">
        <v>6</v>
      </c>
      <c r="G61" s="25" t="s">
        <v>221</v>
      </c>
      <c r="H61" s="25">
        <v>10</v>
      </c>
      <c r="I61" s="25"/>
      <c r="J61" s="25"/>
      <c r="K61" s="25" t="s">
        <v>577</v>
      </c>
    </row>
    <row r="62" spans="1:11" ht="13.5">
      <c r="A62" s="18">
        <v>53</v>
      </c>
      <c r="B62" s="311"/>
      <c r="C62" s="24" t="s">
        <v>625</v>
      </c>
      <c r="D62" s="25" t="s">
        <v>215</v>
      </c>
      <c r="E62" s="25">
        <v>121</v>
      </c>
      <c r="F62" s="25">
        <v>6</v>
      </c>
      <c r="G62" s="25"/>
      <c r="H62" s="25" t="s">
        <v>151</v>
      </c>
      <c r="I62" s="25"/>
      <c r="J62" s="25"/>
      <c r="K62" s="25"/>
    </row>
    <row r="63" spans="1:11" ht="13.5">
      <c r="A63" s="18">
        <v>54</v>
      </c>
      <c r="B63" s="311"/>
      <c r="C63" s="24" t="s">
        <v>652</v>
      </c>
      <c r="D63" s="25" t="s">
        <v>218</v>
      </c>
      <c r="E63" s="25">
        <v>121</v>
      </c>
      <c r="F63" s="25">
        <v>6</v>
      </c>
      <c r="G63" s="25"/>
      <c r="H63" s="25">
        <v>10</v>
      </c>
      <c r="I63" s="25"/>
      <c r="J63" s="25"/>
      <c r="K63" s="25" t="s">
        <v>577</v>
      </c>
    </row>
    <row r="64" spans="1:11" ht="13.5">
      <c r="A64" s="18">
        <v>55</v>
      </c>
      <c r="B64" s="311"/>
      <c r="C64" s="24" t="s">
        <v>174</v>
      </c>
      <c r="D64" s="25" t="s">
        <v>215</v>
      </c>
      <c r="E64" s="25">
        <v>122</v>
      </c>
      <c r="F64" s="25">
        <v>6</v>
      </c>
      <c r="G64" s="25"/>
      <c r="H64" s="25">
        <v>400</v>
      </c>
      <c r="I64" s="25"/>
      <c r="J64" s="25"/>
      <c r="K64" s="25"/>
    </row>
    <row r="65" spans="1:11" ht="13.5">
      <c r="A65" s="18">
        <v>56</v>
      </c>
      <c r="B65" s="311" t="s">
        <v>182</v>
      </c>
      <c r="C65" s="24" t="s">
        <v>158</v>
      </c>
      <c r="D65" s="25" t="s">
        <v>217</v>
      </c>
      <c r="E65" s="25" t="s">
        <v>217</v>
      </c>
      <c r="F65" s="25">
        <v>7</v>
      </c>
      <c r="G65" s="25" t="s">
        <v>221</v>
      </c>
      <c r="H65" s="25" t="s">
        <v>151</v>
      </c>
      <c r="I65" s="25"/>
      <c r="J65" s="25"/>
      <c r="K65" s="25"/>
    </row>
    <row r="66" spans="1:11" ht="13.5">
      <c r="A66" s="18">
        <v>57</v>
      </c>
      <c r="B66" s="311"/>
      <c r="C66" s="24" t="s">
        <v>175</v>
      </c>
      <c r="D66" s="25" t="s">
        <v>224</v>
      </c>
      <c r="E66" s="25">
        <v>126</v>
      </c>
      <c r="F66" s="25">
        <v>7</v>
      </c>
      <c r="G66" s="25" t="s">
        <v>221</v>
      </c>
      <c r="H66" s="25">
        <v>12</v>
      </c>
      <c r="I66" s="25">
        <v>1</v>
      </c>
      <c r="J66" s="25"/>
      <c r="K66" s="25" t="s">
        <v>221</v>
      </c>
    </row>
    <row r="67" spans="1:11" ht="13.5">
      <c r="A67" s="18">
        <v>58</v>
      </c>
      <c r="B67" s="311"/>
      <c r="C67" s="24" t="s">
        <v>166</v>
      </c>
      <c r="D67" s="25" t="s">
        <v>225</v>
      </c>
      <c r="E67" s="25">
        <v>126</v>
      </c>
      <c r="F67" s="25">
        <v>7</v>
      </c>
      <c r="G67" s="25" t="s">
        <v>221</v>
      </c>
      <c r="H67" s="25">
        <v>10</v>
      </c>
      <c r="I67" s="25"/>
      <c r="J67" s="25"/>
      <c r="K67" s="25" t="s">
        <v>577</v>
      </c>
    </row>
    <row r="68" spans="1:11" ht="13.5">
      <c r="A68" s="18">
        <v>59</v>
      </c>
      <c r="B68" s="311"/>
      <c r="C68" s="24" t="s">
        <v>626</v>
      </c>
      <c r="D68" s="25" t="s">
        <v>224</v>
      </c>
      <c r="E68" s="25">
        <v>130</v>
      </c>
      <c r="F68" s="25">
        <v>7</v>
      </c>
      <c r="G68" s="25" t="s">
        <v>221</v>
      </c>
      <c r="H68" s="25" t="s">
        <v>151</v>
      </c>
      <c r="I68" s="25"/>
      <c r="J68" s="25"/>
      <c r="K68" s="25"/>
    </row>
    <row r="69" spans="1:11" ht="13.5">
      <c r="A69" s="18">
        <v>60</v>
      </c>
      <c r="B69" s="311"/>
      <c r="C69" s="24" t="s">
        <v>621</v>
      </c>
      <c r="D69" s="25" t="s">
        <v>225</v>
      </c>
      <c r="E69" s="25">
        <v>130</v>
      </c>
      <c r="F69" s="25">
        <v>7</v>
      </c>
      <c r="G69" s="25" t="s">
        <v>221</v>
      </c>
      <c r="H69" s="25">
        <v>10</v>
      </c>
      <c r="I69" s="25"/>
      <c r="J69" s="25"/>
      <c r="K69" s="25" t="s">
        <v>577</v>
      </c>
    </row>
    <row r="70" spans="1:11" ht="13.5">
      <c r="A70" s="18">
        <v>61</v>
      </c>
      <c r="B70" s="311"/>
      <c r="C70" s="24" t="s">
        <v>627</v>
      </c>
      <c r="D70" s="25" t="s">
        <v>224</v>
      </c>
      <c r="E70" s="25">
        <v>136</v>
      </c>
      <c r="F70" s="25">
        <v>7</v>
      </c>
      <c r="G70" s="25"/>
      <c r="H70" s="25" t="s">
        <v>151</v>
      </c>
      <c r="I70" s="25"/>
      <c r="J70" s="25"/>
      <c r="K70" s="25"/>
    </row>
    <row r="71" spans="1:11" ht="13.5">
      <c r="A71" s="18">
        <v>62</v>
      </c>
      <c r="B71" s="311"/>
      <c r="C71" s="24" t="s">
        <v>612</v>
      </c>
      <c r="D71" s="25" t="s">
        <v>225</v>
      </c>
      <c r="E71" s="25">
        <v>136</v>
      </c>
      <c r="F71" s="25">
        <v>7</v>
      </c>
      <c r="G71" s="25"/>
      <c r="H71" s="25">
        <v>10</v>
      </c>
      <c r="I71" s="25"/>
      <c r="J71" s="25"/>
      <c r="K71" s="25" t="s">
        <v>577</v>
      </c>
    </row>
    <row r="72" spans="1:11" ht="13.5">
      <c r="A72" s="18">
        <v>63</v>
      </c>
      <c r="B72" s="311"/>
      <c r="C72" s="24" t="s">
        <v>628</v>
      </c>
      <c r="D72" s="25" t="s">
        <v>224</v>
      </c>
      <c r="E72" s="25">
        <v>140</v>
      </c>
      <c r="F72" s="25">
        <v>7</v>
      </c>
      <c r="G72" s="25"/>
      <c r="H72" s="25" t="s">
        <v>151</v>
      </c>
      <c r="I72" s="25"/>
      <c r="J72" s="25"/>
      <c r="K72" s="25"/>
    </row>
    <row r="73" spans="1:11" ht="13.5">
      <c r="A73" s="18">
        <v>64</v>
      </c>
      <c r="B73" s="311"/>
      <c r="C73" s="24" t="s">
        <v>624</v>
      </c>
      <c r="D73" s="25" t="s">
        <v>225</v>
      </c>
      <c r="E73" s="25">
        <v>140</v>
      </c>
      <c r="F73" s="25">
        <v>7</v>
      </c>
      <c r="G73" s="25"/>
      <c r="H73" s="25">
        <v>10</v>
      </c>
      <c r="I73" s="25"/>
      <c r="J73" s="25"/>
      <c r="K73" s="25" t="s">
        <v>577</v>
      </c>
    </row>
    <row r="74" spans="1:11" ht="13.5">
      <c r="A74" s="18">
        <v>65</v>
      </c>
      <c r="B74" s="311" t="s">
        <v>183</v>
      </c>
      <c r="C74" s="24" t="s">
        <v>158</v>
      </c>
      <c r="D74" s="25" t="s">
        <v>217</v>
      </c>
      <c r="E74" s="25" t="s">
        <v>217</v>
      </c>
      <c r="F74" s="25">
        <v>8</v>
      </c>
      <c r="G74" s="25" t="s">
        <v>221</v>
      </c>
      <c r="H74" s="25" t="s">
        <v>151</v>
      </c>
      <c r="I74" s="25"/>
      <c r="J74" s="25"/>
      <c r="K74" s="25"/>
    </row>
    <row r="75" spans="1:11" ht="13.5">
      <c r="A75" s="18">
        <v>66</v>
      </c>
      <c r="B75" s="311"/>
      <c r="C75" s="24" t="s">
        <v>597</v>
      </c>
      <c r="D75" s="25" t="s">
        <v>215</v>
      </c>
      <c r="E75" s="25">
        <v>144</v>
      </c>
      <c r="F75" s="25">
        <v>8</v>
      </c>
      <c r="G75" s="25" t="s">
        <v>221</v>
      </c>
      <c r="H75" s="25">
        <v>20</v>
      </c>
      <c r="I75" s="25"/>
      <c r="J75" s="25"/>
      <c r="K75" s="25"/>
    </row>
    <row r="76" spans="1:11" ht="13.5">
      <c r="A76" s="18">
        <v>67</v>
      </c>
      <c r="B76" s="311"/>
      <c r="C76" s="24" t="s">
        <v>176</v>
      </c>
      <c r="D76" s="25" t="s">
        <v>224</v>
      </c>
      <c r="E76" s="25">
        <v>144</v>
      </c>
      <c r="F76" s="25">
        <v>8</v>
      </c>
      <c r="G76" s="25" t="s">
        <v>221</v>
      </c>
      <c r="H76" s="25">
        <v>12</v>
      </c>
      <c r="I76" s="25">
        <v>1</v>
      </c>
      <c r="J76" s="25"/>
      <c r="K76" s="25" t="s">
        <v>221</v>
      </c>
    </row>
    <row r="77" spans="1:11" ht="13.5">
      <c r="A77" s="18">
        <v>68</v>
      </c>
      <c r="B77" s="311"/>
      <c r="C77" s="24" t="s">
        <v>166</v>
      </c>
      <c r="D77" s="25" t="s">
        <v>225</v>
      </c>
      <c r="E77" s="25">
        <v>144</v>
      </c>
      <c r="F77" s="25">
        <v>8</v>
      </c>
      <c r="G77" s="25" t="s">
        <v>221</v>
      </c>
      <c r="H77" s="25">
        <v>10</v>
      </c>
      <c r="I77" s="25"/>
      <c r="J77" s="25"/>
      <c r="K77" s="25" t="s">
        <v>577</v>
      </c>
    </row>
    <row r="78" spans="1:11" ht="13.5">
      <c r="A78" s="18">
        <v>69</v>
      </c>
      <c r="B78" s="311"/>
      <c r="C78" s="24" t="s">
        <v>629</v>
      </c>
      <c r="D78" s="25" t="s">
        <v>224</v>
      </c>
      <c r="E78" s="25">
        <v>149</v>
      </c>
      <c r="F78" s="25">
        <v>8</v>
      </c>
      <c r="G78" s="25" t="s">
        <v>221</v>
      </c>
      <c r="H78" s="25" t="s">
        <v>151</v>
      </c>
      <c r="I78" s="25"/>
      <c r="J78" s="25"/>
      <c r="K78" s="25"/>
    </row>
    <row r="79" spans="1:11" ht="13.5">
      <c r="A79" s="18">
        <v>70</v>
      </c>
      <c r="B79" s="311"/>
      <c r="C79" s="24" t="s">
        <v>621</v>
      </c>
      <c r="D79" s="25" t="s">
        <v>225</v>
      </c>
      <c r="E79" s="25">
        <v>149</v>
      </c>
      <c r="F79" s="25">
        <v>8</v>
      </c>
      <c r="G79" s="25" t="s">
        <v>221</v>
      </c>
      <c r="H79" s="25">
        <v>10</v>
      </c>
      <c r="I79" s="25"/>
      <c r="J79" s="25"/>
      <c r="K79" s="25" t="s">
        <v>577</v>
      </c>
    </row>
    <row r="80" spans="1:11" ht="13.5">
      <c r="A80" s="18"/>
      <c r="B80" s="311"/>
      <c r="C80" s="24" t="s">
        <v>630</v>
      </c>
      <c r="D80" s="25" t="s">
        <v>215</v>
      </c>
      <c r="E80" s="25">
        <v>156</v>
      </c>
      <c r="F80" s="25">
        <v>8</v>
      </c>
      <c r="G80" s="25"/>
      <c r="H80" s="25" t="s">
        <v>48</v>
      </c>
      <c r="I80" s="25"/>
      <c r="J80" s="25"/>
      <c r="K80" s="25"/>
    </row>
    <row r="81" spans="1:11" ht="13.5">
      <c r="A81" s="18">
        <v>71</v>
      </c>
      <c r="B81" s="311"/>
      <c r="C81" s="24" t="s">
        <v>631</v>
      </c>
      <c r="D81" s="25" t="s">
        <v>224</v>
      </c>
      <c r="E81" s="25">
        <v>156</v>
      </c>
      <c r="F81" s="25">
        <v>8</v>
      </c>
      <c r="G81" s="25"/>
      <c r="H81" s="25">
        <v>12</v>
      </c>
      <c r="I81" s="25">
        <v>1</v>
      </c>
      <c r="J81" s="25"/>
      <c r="K81" s="25" t="s">
        <v>221</v>
      </c>
    </row>
    <row r="82" spans="1:11" ht="13.5">
      <c r="A82" s="18">
        <v>72</v>
      </c>
      <c r="B82" s="311"/>
      <c r="C82" s="24" t="s">
        <v>612</v>
      </c>
      <c r="D82" s="25" t="s">
        <v>225</v>
      </c>
      <c r="E82" s="25">
        <v>156</v>
      </c>
      <c r="F82" s="25">
        <v>8</v>
      </c>
      <c r="G82" s="25"/>
      <c r="H82" s="25">
        <v>10</v>
      </c>
      <c r="I82" s="25"/>
      <c r="J82" s="25"/>
      <c r="K82" s="25" t="s">
        <v>577</v>
      </c>
    </row>
    <row r="83" spans="1:11" ht="13.5">
      <c r="A83" s="18">
        <v>73</v>
      </c>
      <c r="B83" s="311"/>
      <c r="C83" s="24" t="s">
        <v>632</v>
      </c>
      <c r="D83" s="25" t="s">
        <v>224</v>
      </c>
      <c r="E83" s="25">
        <v>161</v>
      </c>
      <c r="F83" s="25">
        <v>8</v>
      </c>
      <c r="G83" s="25"/>
      <c r="H83" s="25" t="s">
        <v>151</v>
      </c>
      <c r="I83" s="25"/>
      <c r="J83" s="25"/>
      <c r="K83" s="25"/>
    </row>
    <row r="84" spans="1:11" ht="13.5">
      <c r="A84" s="18">
        <v>74</v>
      </c>
      <c r="B84" s="311"/>
      <c r="C84" s="24" t="s">
        <v>624</v>
      </c>
      <c r="D84" s="25" t="s">
        <v>225</v>
      </c>
      <c r="E84" s="25">
        <v>161</v>
      </c>
      <c r="F84" s="25">
        <v>8</v>
      </c>
      <c r="G84" s="25"/>
      <c r="H84" s="25">
        <v>10</v>
      </c>
      <c r="I84" s="25"/>
      <c r="J84" s="25"/>
      <c r="K84" s="25" t="s">
        <v>577</v>
      </c>
    </row>
    <row r="85" spans="1:11" ht="13.5">
      <c r="A85" s="18">
        <v>75</v>
      </c>
      <c r="B85" s="311"/>
      <c r="C85" s="24" t="s">
        <v>177</v>
      </c>
      <c r="D85" s="25" t="s">
        <v>215</v>
      </c>
      <c r="E85" s="25">
        <v>162</v>
      </c>
      <c r="F85" s="25">
        <v>8</v>
      </c>
      <c r="G85" s="25"/>
      <c r="H85" s="25">
        <v>400</v>
      </c>
      <c r="I85" s="25"/>
      <c r="J85" s="25"/>
      <c r="K85" s="25"/>
    </row>
    <row r="86" spans="1:11" ht="13.5">
      <c r="A86" s="18">
        <v>76</v>
      </c>
      <c r="B86" s="311" t="s">
        <v>184</v>
      </c>
      <c r="C86" s="24" t="s">
        <v>158</v>
      </c>
      <c r="D86" s="25" t="s">
        <v>217</v>
      </c>
      <c r="E86" s="25" t="s">
        <v>217</v>
      </c>
      <c r="F86" s="25">
        <v>9</v>
      </c>
      <c r="G86" s="25" t="s">
        <v>221</v>
      </c>
      <c r="H86" s="25" t="s">
        <v>151</v>
      </c>
      <c r="I86" s="25"/>
      <c r="J86" s="25"/>
      <c r="K86" s="25"/>
    </row>
    <row r="87" spans="1:11" ht="13.5">
      <c r="A87" s="18">
        <v>77</v>
      </c>
      <c r="B87" s="311"/>
      <c r="C87" s="24" t="s">
        <v>178</v>
      </c>
      <c r="D87" s="25" t="s">
        <v>215</v>
      </c>
      <c r="E87" s="25">
        <v>166</v>
      </c>
      <c r="F87" s="25">
        <v>9</v>
      </c>
      <c r="G87" s="25" t="s">
        <v>221</v>
      </c>
      <c r="H87" s="25">
        <v>12</v>
      </c>
      <c r="I87" s="25">
        <v>1</v>
      </c>
      <c r="J87" s="25"/>
      <c r="K87" s="25" t="s">
        <v>221</v>
      </c>
    </row>
    <row r="88" spans="1:11" ht="13.5">
      <c r="A88" s="18">
        <v>78</v>
      </c>
      <c r="B88" s="311"/>
      <c r="C88" s="24" t="s">
        <v>166</v>
      </c>
      <c r="D88" s="25" t="s">
        <v>218</v>
      </c>
      <c r="E88" s="25">
        <v>166</v>
      </c>
      <c r="F88" s="25">
        <v>9</v>
      </c>
      <c r="G88" s="25" t="s">
        <v>221</v>
      </c>
      <c r="H88" s="25">
        <v>10</v>
      </c>
      <c r="I88" s="25"/>
      <c r="J88" s="25"/>
      <c r="K88" s="25" t="s">
        <v>577</v>
      </c>
    </row>
    <row r="89" spans="1:11" ht="13.5">
      <c r="A89" s="18">
        <v>79</v>
      </c>
      <c r="B89" s="311"/>
      <c r="C89" s="24" t="s">
        <v>633</v>
      </c>
      <c r="D89" s="25" t="s">
        <v>215</v>
      </c>
      <c r="E89" s="25">
        <v>168</v>
      </c>
      <c r="F89" s="25">
        <v>9</v>
      </c>
      <c r="G89" s="25"/>
      <c r="H89" s="25" t="s">
        <v>151</v>
      </c>
      <c r="I89" s="25"/>
      <c r="J89" s="25"/>
      <c r="K89" s="25"/>
    </row>
    <row r="90" spans="1:11" ht="13.5">
      <c r="A90" s="18">
        <v>80</v>
      </c>
      <c r="B90" s="311"/>
      <c r="C90" s="24" t="s">
        <v>612</v>
      </c>
      <c r="D90" s="25" t="s">
        <v>218</v>
      </c>
      <c r="E90" s="25">
        <v>168</v>
      </c>
      <c r="F90" s="25">
        <v>9</v>
      </c>
      <c r="G90" s="25"/>
      <c r="H90" s="25">
        <v>10</v>
      </c>
      <c r="I90" s="25"/>
      <c r="J90" s="25" t="s">
        <v>151</v>
      </c>
      <c r="K90" s="25" t="s">
        <v>577</v>
      </c>
    </row>
    <row r="91" spans="1:11" ht="13.5">
      <c r="A91" s="18">
        <v>81</v>
      </c>
      <c r="B91" s="311"/>
      <c r="C91" s="24" t="s">
        <v>179</v>
      </c>
      <c r="D91" s="25" t="s">
        <v>215</v>
      </c>
      <c r="E91" s="25">
        <v>169</v>
      </c>
      <c r="F91" s="25">
        <v>9</v>
      </c>
      <c r="G91" s="25"/>
      <c r="H91" s="25">
        <v>400</v>
      </c>
      <c r="I91" s="25"/>
      <c r="J91" s="25"/>
      <c r="K91" s="25"/>
    </row>
    <row r="92" spans="1:11" ht="13.5">
      <c r="A92" s="18">
        <v>82</v>
      </c>
      <c r="B92" s="312" t="s">
        <v>185</v>
      </c>
      <c r="C92" s="24" t="s">
        <v>598</v>
      </c>
      <c r="D92" s="25" t="s">
        <v>151</v>
      </c>
      <c r="E92" s="25" t="s">
        <v>151</v>
      </c>
      <c r="F92" s="25">
        <v>10</v>
      </c>
      <c r="G92" s="25"/>
      <c r="H92" s="25" t="s">
        <v>151</v>
      </c>
      <c r="I92" s="25"/>
      <c r="J92" s="25" t="s">
        <v>48</v>
      </c>
      <c r="K92" s="25"/>
    </row>
    <row r="93" spans="1:11" ht="13.5">
      <c r="A93" s="18">
        <v>83</v>
      </c>
      <c r="B93" s="313"/>
      <c r="C93" s="24" t="s">
        <v>599</v>
      </c>
      <c r="D93" s="25" t="s">
        <v>226</v>
      </c>
      <c r="E93" s="25">
        <v>174</v>
      </c>
      <c r="F93" s="25">
        <v>10</v>
      </c>
      <c r="G93" s="25"/>
      <c r="H93" s="25">
        <v>3</v>
      </c>
      <c r="I93" s="25">
        <v>1</v>
      </c>
      <c r="J93" s="25" t="s">
        <v>152</v>
      </c>
      <c r="K93" s="25" t="s">
        <v>578</v>
      </c>
    </row>
    <row r="94" spans="1:11" ht="13.5">
      <c r="A94" s="18">
        <v>84</v>
      </c>
      <c r="B94" s="313"/>
      <c r="C94" s="24" t="s">
        <v>600</v>
      </c>
      <c r="D94" s="25" t="s">
        <v>215</v>
      </c>
      <c r="E94" s="25">
        <v>174</v>
      </c>
      <c r="F94" s="25">
        <v>10</v>
      </c>
      <c r="G94" s="25"/>
      <c r="H94" s="25">
        <v>3</v>
      </c>
      <c r="I94" s="25">
        <v>1</v>
      </c>
      <c r="J94" s="25" t="s">
        <v>152</v>
      </c>
      <c r="K94" s="25" t="s">
        <v>578</v>
      </c>
    </row>
    <row r="95" spans="1:11" ht="13.5">
      <c r="A95" s="18">
        <v>85</v>
      </c>
      <c r="B95" s="313"/>
      <c r="C95" s="24" t="s">
        <v>601</v>
      </c>
      <c r="D95" s="25" t="s">
        <v>227</v>
      </c>
      <c r="E95" s="25">
        <v>174</v>
      </c>
      <c r="F95" s="25">
        <v>10</v>
      </c>
      <c r="G95" s="25"/>
      <c r="H95" s="25">
        <v>3</v>
      </c>
      <c r="I95" s="25">
        <v>1</v>
      </c>
      <c r="J95" s="25" t="s">
        <v>152</v>
      </c>
      <c r="K95" s="25" t="s">
        <v>578</v>
      </c>
    </row>
    <row r="96" spans="1:11" ht="13.5">
      <c r="A96" s="18">
        <v>86</v>
      </c>
      <c r="B96" s="313"/>
      <c r="C96" s="24" t="s">
        <v>602</v>
      </c>
      <c r="D96" s="25" t="s">
        <v>209</v>
      </c>
      <c r="E96" s="25">
        <v>174</v>
      </c>
      <c r="F96" s="25">
        <v>10</v>
      </c>
      <c r="G96" s="25"/>
      <c r="H96" s="25">
        <v>3</v>
      </c>
      <c r="I96" s="25">
        <v>1</v>
      </c>
      <c r="J96" s="25" t="s">
        <v>152</v>
      </c>
      <c r="K96" s="25" t="s">
        <v>578</v>
      </c>
    </row>
    <row r="97" spans="1:11" ht="13.5">
      <c r="A97" s="18">
        <v>87</v>
      </c>
      <c r="B97" s="313"/>
      <c r="C97" s="24" t="s">
        <v>603</v>
      </c>
      <c r="D97" s="25" t="s">
        <v>213</v>
      </c>
      <c r="E97" s="25">
        <v>174</v>
      </c>
      <c r="F97" s="25">
        <v>10</v>
      </c>
      <c r="G97" s="25"/>
      <c r="H97" s="25">
        <v>3</v>
      </c>
      <c r="I97" s="25">
        <v>1</v>
      </c>
      <c r="J97" s="25" t="s">
        <v>152</v>
      </c>
      <c r="K97" s="25" t="s">
        <v>578</v>
      </c>
    </row>
    <row r="98" spans="1:11" ht="13.5">
      <c r="A98" s="21">
        <v>88</v>
      </c>
      <c r="B98" s="313"/>
      <c r="C98" s="33" t="s">
        <v>604</v>
      </c>
      <c r="D98" s="26" t="s">
        <v>228</v>
      </c>
      <c r="E98" s="25">
        <v>174</v>
      </c>
      <c r="F98" s="25">
        <v>10</v>
      </c>
      <c r="G98" s="26"/>
      <c r="H98" s="25">
        <v>3</v>
      </c>
      <c r="I98" s="25">
        <v>1</v>
      </c>
      <c r="J98" s="25" t="s">
        <v>152</v>
      </c>
      <c r="K98" s="25" t="s">
        <v>578</v>
      </c>
    </row>
    <row r="99" spans="1:11" ht="13.5">
      <c r="A99" s="21">
        <v>89</v>
      </c>
      <c r="B99" s="315"/>
      <c r="C99" s="24" t="s">
        <v>658</v>
      </c>
      <c r="D99" s="26" t="s">
        <v>215</v>
      </c>
      <c r="E99" s="25">
        <v>176</v>
      </c>
      <c r="F99" s="25">
        <v>10</v>
      </c>
      <c r="G99" s="26"/>
      <c r="H99" s="25" t="s">
        <v>151</v>
      </c>
      <c r="I99" s="25"/>
      <c r="J99" s="25"/>
      <c r="K99" s="25"/>
    </row>
    <row r="100" spans="1:11" ht="13.5">
      <c r="A100" s="21">
        <v>90</v>
      </c>
      <c r="B100" s="315"/>
      <c r="C100" s="24" t="s">
        <v>659</v>
      </c>
      <c r="D100" s="26" t="s">
        <v>218</v>
      </c>
      <c r="E100" s="25">
        <v>176</v>
      </c>
      <c r="F100" s="25">
        <v>10</v>
      </c>
      <c r="G100" s="26"/>
      <c r="H100" s="25">
        <v>10</v>
      </c>
      <c r="I100" s="25"/>
      <c r="J100" s="25" t="s">
        <v>152</v>
      </c>
      <c r="K100" s="25" t="s">
        <v>577</v>
      </c>
    </row>
    <row r="101" spans="1:11" ht="13.5">
      <c r="A101" s="18">
        <v>91</v>
      </c>
      <c r="B101" s="315"/>
      <c r="C101" s="24" t="s">
        <v>158</v>
      </c>
      <c r="D101" s="25" t="s">
        <v>217</v>
      </c>
      <c r="E101" s="25" t="s">
        <v>217</v>
      </c>
      <c r="F101" s="25">
        <v>10</v>
      </c>
      <c r="G101" s="25" t="s">
        <v>221</v>
      </c>
      <c r="H101" s="25" t="s">
        <v>151</v>
      </c>
      <c r="I101" s="25"/>
      <c r="J101" s="25" t="s">
        <v>152</v>
      </c>
      <c r="K101" s="25"/>
    </row>
    <row r="102" spans="1:11" ht="13.5">
      <c r="A102" s="18">
        <v>92</v>
      </c>
      <c r="B102" s="315"/>
      <c r="C102" s="24" t="s">
        <v>187</v>
      </c>
      <c r="D102" s="25" t="s">
        <v>215</v>
      </c>
      <c r="E102" s="25">
        <v>178</v>
      </c>
      <c r="F102" s="25">
        <v>10</v>
      </c>
      <c r="G102" s="25" t="s">
        <v>221</v>
      </c>
      <c r="H102" s="25" t="s">
        <v>151</v>
      </c>
      <c r="I102" s="25"/>
      <c r="J102" s="25"/>
      <c r="K102" s="25"/>
    </row>
    <row r="103" spans="1:11" ht="13.5">
      <c r="A103" s="18">
        <v>93</v>
      </c>
      <c r="B103" s="315"/>
      <c r="C103" s="24" t="s">
        <v>188</v>
      </c>
      <c r="D103" s="25" t="s">
        <v>218</v>
      </c>
      <c r="E103" s="25">
        <v>178</v>
      </c>
      <c r="F103" s="25">
        <v>10</v>
      </c>
      <c r="G103" s="25" t="s">
        <v>221</v>
      </c>
      <c r="H103" s="25">
        <v>10</v>
      </c>
      <c r="I103" s="25"/>
      <c r="J103" s="25" t="s">
        <v>152</v>
      </c>
      <c r="K103" s="25" t="s">
        <v>577</v>
      </c>
    </row>
    <row r="104" spans="1:11" ht="13.5">
      <c r="A104" s="18">
        <v>94</v>
      </c>
      <c r="B104" s="314"/>
      <c r="C104" s="24" t="s">
        <v>591</v>
      </c>
      <c r="D104" s="25" t="s">
        <v>215</v>
      </c>
      <c r="E104" s="25">
        <v>180</v>
      </c>
      <c r="F104" s="25">
        <v>10</v>
      </c>
      <c r="G104" s="25"/>
      <c r="H104" s="25">
        <v>400</v>
      </c>
      <c r="I104" s="25"/>
      <c r="J104" s="25" t="s">
        <v>48</v>
      </c>
      <c r="K104" s="25"/>
    </row>
    <row r="105" spans="1:11" ht="13.5">
      <c r="A105" s="18">
        <v>95</v>
      </c>
      <c r="B105" s="311" t="s">
        <v>189</v>
      </c>
      <c r="C105" s="24" t="s">
        <v>605</v>
      </c>
      <c r="D105" s="25" t="s">
        <v>229</v>
      </c>
      <c r="E105" s="25">
        <v>184</v>
      </c>
      <c r="F105" s="25">
        <v>11</v>
      </c>
      <c r="G105" s="25"/>
      <c r="H105" s="25">
        <v>12</v>
      </c>
      <c r="I105" s="25">
        <v>1</v>
      </c>
      <c r="J105" s="25" t="s">
        <v>152</v>
      </c>
      <c r="K105" s="25" t="s">
        <v>578</v>
      </c>
    </row>
    <row r="106" spans="1:11" ht="13.5">
      <c r="A106" s="18">
        <v>96</v>
      </c>
      <c r="B106" s="311"/>
      <c r="C106" s="24" t="s">
        <v>634</v>
      </c>
      <c r="D106" s="25" t="s">
        <v>230</v>
      </c>
      <c r="E106" s="25">
        <v>185</v>
      </c>
      <c r="F106" s="25">
        <v>11</v>
      </c>
      <c r="G106" s="25"/>
      <c r="H106" s="25" t="s">
        <v>151</v>
      </c>
      <c r="I106" s="25"/>
      <c r="J106" s="25" t="s">
        <v>151</v>
      </c>
      <c r="K106" s="25"/>
    </row>
    <row r="107" spans="1:11" ht="13.5">
      <c r="A107" s="18">
        <v>97</v>
      </c>
      <c r="B107" s="311"/>
      <c r="C107" s="24" t="s">
        <v>606</v>
      </c>
      <c r="D107" s="25" t="s">
        <v>229</v>
      </c>
      <c r="E107" s="25">
        <v>186</v>
      </c>
      <c r="F107" s="25">
        <v>11</v>
      </c>
      <c r="G107" s="25"/>
      <c r="H107" s="25">
        <v>10</v>
      </c>
      <c r="I107" s="25">
        <v>5</v>
      </c>
      <c r="J107" s="25" t="s">
        <v>152</v>
      </c>
      <c r="K107" s="25" t="s">
        <v>578</v>
      </c>
    </row>
    <row r="108" spans="1:11" ht="13.5">
      <c r="A108" s="18">
        <v>98</v>
      </c>
      <c r="B108" s="311"/>
      <c r="C108" s="24" t="s">
        <v>635</v>
      </c>
      <c r="D108" s="25" t="s">
        <v>230</v>
      </c>
      <c r="E108" s="25">
        <v>187</v>
      </c>
      <c r="F108" s="25">
        <v>11</v>
      </c>
      <c r="G108" s="25"/>
      <c r="H108" s="25" t="s">
        <v>151</v>
      </c>
      <c r="I108" s="25"/>
      <c r="J108" s="25"/>
      <c r="K108" s="25"/>
    </row>
    <row r="109" spans="1:11" ht="13.5">
      <c r="A109" s="18">
        <v>99</v>
      </c>
      <c r="B109" s="311"/>
      <c r="C109" s="24" t="s">
        <v>607</v>
      </c>
      <c r="D109" s="25" t="s">
        <v>229</v>
      </c>
      <c r="E109" s="25">
        <v>188</v>
      </c>
      <c r="F109" s="25">
        <v>11</v>
      </c>
      <c r="G109" s="25"/>
      <c r="H109" s="25">
        <v>12</v>
      </c>
      <c r="I109" s="25">
        <v>1</v>
      </c>
      <c r="J109" s="25" t="s">
        <v>152</v>
      </c>
      <c r="K109" s="25" t="s">
        <v>578</v>
      </c>
    </row>
    <row r="110" spans="1:11" ht="13.5">
      <c r="A110" s="18">
        <v>100</v>
      </c>
      <c r="B110" s="311"/>
      <c r="C110" s="24" t="s">
        <v>636</v>
      </c>
      <c r="D110" s="25" t="s">
        <v>230</v>
      </c>
      <c r="E110" s="25">
        <v>189</v>
      </c>
      <c r="F110" s="25">
        <v>11</v>
      </c>
      <c r="G110" s="25"/>
      <c r="H110" s="25" t="s">
        <v>151</v>
      </c>
      <c r="I110" s="25"/>
      <c r="J110" s="25" t="s">
        <v>151</v>
      </c>
      <c r="K110" s="25"/>
    </row>
    <row r="111" spans="1:11" ht="13.5">
      <c r="A111" s="18">
        <v>101</v>
      </c>
      <c r="B111" s="311"/>
      <c r="C111" s="24" t="s">
        <v>608</v>
      </c>
      <c r="D111" s="25" t="s">
        <v>229</v>
      </c>
      <c r="E111" s="25">
        <v>190</v>
      </c>
      <c r="F111" s="25">
        <v>11</v>
      </c>
      <c r="G111" s="25"/>
      <c r="H111" s="25">
        <v>12</v>
      </c>
      <c r="I111" s="25">
        <v>1</v>
      </c>
      <c r="J111" s="25" t="s">
        <v>152</v>
      </c>
      <c r="K111" s="25" t="s">
        <v>578</v>
      </c>
    </row>
    <row r="112" spans="1:11" ht="13.5">
      <c r="A112" s="18">
        <v>102</v>
      </c>
      <c r="B112" s="311"/>
      <c r="C112" s="24" t="s">
        <v>637</v>
      </c>
      <c r="D112" s="25" t="s">
        <v>230</v>
      </c>
      <c r="E112" s="25">
        <v>191</v>
      </c>
      <c r="F112" s="25">
        <v>11</v>
      </c>
      <c r="G112" s="25"/>
      <c r="H112" s="25" t="s">
        <v>151</v>
      </c>
      <c r="I112" s="25"/>
      <c r="J112" s="25" t="s">
        <v>151</v>
      </c>
      <c r="K112" s="25"/>
    </row>
    <row r="113" spans="1:11" ht="13.5">
      <c r="A113" s="18">
        <v>103</v>
      </c>
      <c r="B113" s="311"/>
      <c r="C113" s="24" t="s">
        <v>1</v>
      </c>
      <c r="D113" s="25" t="s">
        <v>229</v>
      </c>
      <c r="E113" s="25">
        <v>192</v>
      </c>
      <c r="F113" s="25">
        <v>11</v>
      </c>
      <c r="G113" s="25"/>
      <c r="H113" s="25">
        <v>12</v>
      </c>
      <c r="I113" s="25">
        <v>1</v>
      </c>
      <c r="J113" s="25" t="s">
        <v>152</v>
      </c>
      <c r="K113" s="25" t="s">
        <v>578</v>
      </c>
    </row>
    <row r="114" spans="1:11" ht="13.5">
      <c r="A114" s="18">
        <v>104</v>
      </c>
      <c r="B114" s="311"/>
      <c r="C114" s="24" t="s">
        <v>638</v>
      </c>
      <c r="D114" s="25" t="s">
        <v>230</v>
      </c>
      <c r="E114" s="25">
        <v>193</v>
      </c>
      <c r="F114" s="25">
        <v>11</v>
      </c>
      <c r="G114" s="25"/>
      <c r="H114" s="25" t="s">
        <v>151</v>
      </c>
      <c r="I114" s="25"/>
      <c r="J114" s="25" t="s">
        <v>151</v>
      </c>
      <c r="K114" s="25"/>
    </row>
    <row r="115" spans="1:11" ht="13.5">
      <c r="A115" s="18">
        <v>105</v>
      </c>
      <c r="B115" s="311"/>
      <c r="C115" s="24" t="s">
        <v>656</v>
      </c>
      <c r="D115" s="25" t="s">
        <v>229</v>
      </c>
      <c r="E115" s="25">
        <v>194</v>
      </c>
      <c r="F115" s="25">
        <v>11</v>
      </c>
      <c r="G115" s="25"/>
      <c r="H115" s="25">
        <v>12</v>
      </c>
      <c r="I115" s="25">
        <v>1</v>
      </c>
      <c r="J115" s="25" t="s">
        <v>152</v>
      </c>
      <c r="K115" s="25" t="s">
        <v>578</v>
      </c>
    </row>
    <row r="116" spans="1:11" ht="13.5">
      <c r="A116" s="18">
        <v>106</v>
      </c>
      <c r="B116" s="311"/>
      <c r="C116" s="24" t="s">
        <v>657</v>
      </c>
      <c r="D116" s="25" t="s">
        <v>230</v>
      </c>
      <c r="E116" s="25">
        <v>195</v>
      </c>
      <c r="F116" s="25">
        <v>11</v>
      </c>
      <c r="G116" s="25"/>
      <c r="H116" s="25" t="s">
        <v>151</v>
      </c>
      <c r="I116" s="25"/>
      <c r="J116" s="25" t="s">
        <v>151</v>
      </c>
      <c r="K116" s="25"/>
    </row>
    <row r="117" spans="1:11" ht="13.5">
      <c r="A117" s="18">
        <v>107</v>
      </c>
      <c r="B117" s="311"/>
      <c r="C117" s="24" t="s">
        <v>609</v>
      </c>
      <c r="D117" s="25" t="s">
        <v>229</v>
      </c>
      <c r="E117" s="25">
        <v>196</v>
      </c>
      <c r="F117" s="25">
        <v>11</v>
      </c>
      <c r="G117" s="25"/>
      <c r="H117" s="25">
        <v>12</v>
      </c>
      <c r="I117" s="25">
        <v>1</v>
      </c>
      <c r="J117" s="25" t="s">
        <v>152</v>
      </c>
      <c r="K117" s="25" t="s">
        <v>578</v>
      </c>
    </row>
    <row r="118" spans="1:11" ht="27">
      <c r="A118" s="18">
        <v>108</v>
      </c>
      <c r="B118" s="311"/>
      <c r="C118" s="24" t="s">
        <v>639</v>
      </c>
      <c r="D118" s="25" t="s">
        <v>230</v>
      </c>
      <c r="E118" s="25">
        <v>197</v>
      </c>
      <c r="F118" s="25">
        <v>11</v>
      </c>
      <c r="G118" s="25"/>
      <c r="H118" s="25" t="s">
        <v>151</v>
      </c>
      <c r="I118" s="25"/>
      <c r="J118" s="25" t="s">
        <v>151</v>
      </c>
      <c r="K118" s="25"/>
    </row>
    <row r="119" spans="1:11" ht="13.5">
      <c r="A119" s="18">
        <v>109</v>
      </c>
      <c r="B119" s="311"/>
      <c r="C119" s="24" t="s">
        <v>610</v>
      </c>
      <c r="D119" s="25" t="s">
        <v>229</v>
      </c>
      <c r="E119" s="25">
        <v>198</v>
      </c>
      <c r="F119" s="25">
        <v>11</v>
      </c>
      <c r="G119" s="25"/>
      <c r="H119" s="25">
        <v>12</v>
      </c>
      <c r="I119" s="25">
        <v>1</v>
      </c>
      <c r="J119" s="25" t="s">
        <v>152</v>
      </c>
      <c r="K119" s="25" t="s">
        <v>578</v>
      </c>
    </row>
    <row r="120" spans="1:11" ht="27">
      <c r="A120" s="18">
        <v>110</v>
      </c>
      <c r="B120" s="311"/>
      <c r="C120" s="24" t="s">
        <v>640</v>
      </c>
      <c r="D120" s="25" t="s">
        <v>230</v>
      </c>
      <c r="E120" s="25">
        <v>199</v>
      </c>
      <c r="F120" s="25">
        <v>11</v>
      </c>
      <c r="G120" s="25"/>
      <c r="H120" s="25" t="s">
        <v>151</v>
      </c>
      <c r="I120" s="25"/>
      <c r="J120" s="25" t="s">
        <v>151</v>
      </c>
      <c r="K120" s="25"/>
    </row>
    <row r="121" spans="1:11" ht="13.5">
      <c r="A121" s="18">
        <v>111</v>
      </c>
      <c r="B121" s="311"/>
      <c r="C121" s="24" t="s">
        <v>0</v>
      </c>
      <c r="D121" s="25" t="s">
        <v>229</v>
      </c>
      <c r="E121" s="25">
        <v>200</v>
      </c>
      <c r="F121" s="25">
        <v>11</v>
      </c>
      <c r="G121" s="25"/>
      <c r="H121" s="25">
        <v>12</v>
      </c>
      <c r="I121" s="25">
        <v>1</v>
      </c>
      <c r="J121" s="25" t="s">
        <v>152</v>
      </c>
      <c r="K121" s="25" t="s">
        <v>578</v>
      </c>
    </row>
    <row r="122" spans="1:11" ht="13.5">
      <c r="A122" s="18">
        <v>112</v>
      </c>
      <c r="B122" s="311"/>
      <c r="C122" s="24" t="s">
        <v>641</v>
      </c>
      <c r="D122" s="25" t="s">
        <v>230</v>
      </c>
      <c r="E122" s="25">
        <v>201</v>
      </c>
      <c r="F122" s="25">
        <v>11</v>
      </c>
      <c r="G122" s="25"/>
      <c r="H122" s="25" t="s">
        <v>151</v>
      </c>
      <c r="I122" s="25"/>
      <c r="J122" s="25" t="s">
        <v>151</v>
      </c>
      <c r="K122" s="25"/>
    </row>
    <row r="123" spans="1:11" ht="13.5">
      <c r="A123" s="18">
        <v>113</v>
      </c>
      <c r="B123" s="311" t="s">
        <v>190</v>
      </c>
      <c r="C123" s="24" t="s">
        <v>158</v>
      </c>
      <c r="D123" s="25" t="s">
        <v>217</v>
      </c>
      <c r="E123" s="25" t="s">
        <v>217</v>
      </c>
      <c r="F123" s="25">
        <v>12</v>
      </c>
      <c r="G123" s="25" t="s">
        <v>221</v>
      </c>
      <c r="H123" s="25" t="s">
        <v>151</v>
      </c>
      <c r="I123" s="25"/>
      <c r="J123" s="25"/>
      <c r="K123" s="25"/>
    </row>
    <row r="124" spans="1:11" ht="13.5">
      <c r="A124" s="18">
        <v>114</v>
      </c>
      <c r="B124" s="311"/>
      <c r="C124" s="24" t="s">
        <v>186</v>
      </c>
      <c r="D124" s="25" t="s">
        <v>231</v>
      </c>
      <c r="E124" s="25">
        <v>205</v>
      </c>
      <c r="F124" s="25">
        <v>12</v>
      </c>
      <c r="G124" s="25" t="s">
        <v>221</v>
      </c>
      <c r="H124" s="25">
        <v>12</v>
      </c>
      <c r="I124" s="25">
        <v>1</v>
      </c>
      <c r="J124" s="25"/>
      <c r="K124" s="25" t="s">
        <v>221</v>
      </c>
    </row>
    <row r="125" spans="1:11" ht="13.5">
      <c r="A125" s="18">
        <v>115</v>
      </c>
      <c r="B125" s="311"/>
      <c r="C125" s="24" t="s">
        <v>162</v>
      </c>
      <c r="D125" s="25" t="s">
        <v>232</v>
      </c>
      <c r="E125" s="25">
        <v>205</v>
      </c>
      <c r="F125" s="25">
        <v>12</v>
      </c>
      <c r="G125" s="25" t="s">
        <v>221</v>
      </c>
      <c r="H125" s="25" t="s">
        <v>151</v>
      </c>
      <c r="I125" s="25"/>
      <c r="J125" s="25"/>
      <c r="K125" s="25"/>
    </row>
    <row r="126" spans="1:11" ht="13.5">
      <c r="A126" s="18">
        <v>116</v>
      </c>
      <c r="B126" s="311"/>
      <c r="C126" s="24" t="s">
        <v>642</v>
      </c>
      <c r="D126" s="25" t="s">
        <v>231</v>
      </c>
      <c r="E126" s="25">
        <v>211</v>
      </c>
      <c r="F126" s="25">
        <v>12</v>
      </c>
      <c r="G126" s="25" t="s">
        <v>221</v>
      </c>
      <c r="H126" s="25">
        <v>12</v>
      </c>
      <c r="I126" s="25">
        <v>1</v>
      </c>
      <c r="J126" s="25"/>
      <c r="K126" s="25" t="s">
        <v>221</v>
      </c>
    </row>
    <row r="127" spans="1:11" ht="13.5">
      <c r="A127" s="18">
        <v>117</v>
      </c>
      <c r="B127" s="311"/>
      <c r="C127" s="24" t="s">
        <v>643</v>
      </c>
      <c r="D127" s="25" t="s">
        <v>232</v>
      </c>
      <c r="E127" s="25">
        <v>211</v>
      </c>
      <c r="F127" s="25">
        <v>12</v>
      </c>
      <c r="G127" s="25" t="s">
        <v>221</v>
      </c>
      <c r="H127" s="25" t="s">
        <v>151</v>
      </c>
      <c r="I127" s="25"/>
      <c r="J127" s="25" t="s">
        <v>151</v>
      </c>
      <c r="K127" s="25"/>
    </row>
    <row r="128" spans="1:11" ht="13.5">
      <c r="A128" s="18">
        <v>118</v>
      </c>
      <c r="B128" s="311"/>
      <c r="C128" s="24" t="s">
        <v>644</v>
      </c>
      <c r="D128" s="25" t="s">
        <v>231</v>
      </c>
      <c r="E128" s="25">
        <v>219</v>
      </c>
      <c r="F128" s="25">
        <v>12</v>
      </c>
      <c r="G128" s="25"/>
      <c r="H128" s="25" t="s">
        <v>151</v>
      </c>
      <c r="I128" s="25"/>
      <c r="J128" s="25"/>
      <c r="K128" s="25"/>
    </row>
    <row r="129" spans="1:11" ht="13.5">
      <c r="A129" s="18">
        <v>119</v>
      </c>
      <c r="B129" s="311"/>
      <c r="C129" s="24" t="s">
        <v>645</v>
      </c>
      <c r="D129" s="25" t="s">
        <v>232</v>
      </c>
      <c r="E129" s="25">
        <v>219</v>
      </c>
      <c r="F129" s="25">
        <v>12</v>
      </c>
      <c r="G129" s="25"/>
      <c r="H129" s="25" t="s">
        <v>151</v>
      </c>
      <c r="I129" s="25"/>
      <c r="J129" s="25" t="s">
        <v>151</v>
      </c>
      <c r="K129" s="25"/>
    </row>
    <row r="130" spans="1:11" ht="13.5">
      <c r="A130" s="18"/>
      <c r="B130" s="311"/>
      <c r="C130" s="24" t="s">
        <v>646</v>
      </c>
      <c r="D130" s="25" t="s">
        <v>231</v>
      </c>
      <c r="E130" s="25">
        <v>225</v>
      </c>
      <c r="F130" s="25">
        <v>12</v>
      </c>
      <c r="G130" s="25"/>
      <c r="H130" s="25">
        <v>12</v>
      </c>
      <c r="I130" s="25">
        <v>1</v>
      </c>
      <c r="J130" s="25" t="s">
        <v>151</v>
      </c>
      <c r="K130" s="25" t="s">
        <v>221</v>
      </c>
    </row>
    <row r="131" spans="1:11" ht="13.5">
      <c r="A131" s="18"/>
      <c r="B131" s="311"/>
      <c r="C131" s="24" t="s">
        <v>647</v>
      </c>
      <c r="D131" s="25" t="s">
        <v>232</v>
      </c>
      <c r="E131" s="25">
        <v>225</v>
      </c>
      <c r="F131" s="25">
        <v>12</v>
      </c>
      <c r="G131" s="25"/>
      <c r="H131" s="25" t="s">
        <v>151</v>
      </c>
      <c r="I131" s="25"/>
      <c r="J131" s="25" t="s">
        <v>151</v>
      </c>
      <c r="K131" s="25"/>
    </row>
    <row r="132" spans="1:11" ht="13.5">
      <c r="A132" s="18">
        <v>120</v>
      </c>
      <c r="B132" s="311"/>
      <c r="C132" s="24" t="s">
        <v>2</v>
      </c>
      <c r="D132" s="25" t="s">
        <v>231</v>
      </c>
      <c r="E132" s="25">
        <v>226</v>
      </c>
      <c r="F132" s="25">
        <v>12</v>
      </c>
      <c r="G132" s="25"/>
      <c r="H132" s="25">
        <v>50</v>
      </c>
      <c r="I132" s="25"/>
      <c r="J132" s="25"/>
      <c r="K132" s="25"/>
    </row>
    <row r="133" spans="1:11" ht="13.5">
      <c r="A133" s="18">
        <v>121</v>
      </c>
      <c r="B133" s="311"/>
      <c r="C133" s="24" t="s">
        <v>579</v>
      </c>
      <c r="D133" s="25" t="s">
        <v>233</v>
      </c>
      <c r="E133" s="25">
        <v>227</v>
      </c>
      <c r="F133" s="25">
        <v>12</v>
      </c>
      <c r="G133" s="25"/>
      <c r="H133" s="25" t="s">
        <v>151</v>
      </c>
      <c r="I133" s="25"/>
      <c r="J133" s="25"/>
      <c r="K133" s="25"/>
    </row>
    <row r="134" spans="1:11" ht="13.5">
      <c r="A134" s="18">
        <v>122</v>
      </c>
      <c r="B134" s="311"/>
      <c r="C134" s="24" t="s">
        <v>580</v>
      </c>
      <c r="D134" s="25" t="s">
        <v>234</v>
      </c>
      <c r="E134" s="25">
        <v>227</v>
      </c>
      <c r="F134" s="25">
        <v>12</v>
      </c>
      <c r="G134" s="25"/>
      <c r="H134" s="25">
        <v>50</v>
      </c>
      <c r="I134" s="25"/>
      <c r="J134" s="25"/>
      <c r="K134" s="25"/>
    </row>
    <row r="135" spans="1:11" ht="13.5">
      <c r="A135" s="18">
        <v>123</v>
      </c>
      <c r="B135" s="311"/>
      <c r="C135" s="24" t="s">
        <v>581</v>
      </c>
      <c r="D135" s="25" t="s">
        <v>231</v>
      </c>
      <c r="E135" s="25">
        <v>228</v>
      </c>
      <c r="F135" s="25">
        <v>12</v>
      </c>
      <c r="G135" s="25"/>
      <c r="H135" s="25">
        <v>12</v>
      </c>
      <c r="I135" s="25">
        <v>1</v>
      </c>
      <c r="J135" s="25"/>
      <c r="K135" s="25" t="s">
        <v>221</v>
      </c>
    </row>
    <row r="136" spans="1:11" ht="13.5">
      <c r="A136" s="18">
        <v>124</v>
      </c>
      <c r="B136" s="311"/>
      <c r="C136" s="24" t="s">
        <v>582</v>
      </c>
      <c r="D136" s="25" t="s">
        <v>235</v>
      </c>
      <c r="E136" s="25">
        <v>230</v>
      </c>
      <c r="F136" s="25">
        <v>12</v>
      </c>
      <c r="G136" s="25"/>
      <c r="H136" s="25" t="s">
        <v>151</v>
      </c>
      <c r="I136" s="25"/>
      <c r="J136" s="25"/>
      <c r="K136" s="25"/>
    </row>
    <row r="137" spans="1:11" ht="13.5">
      <c r="A137" s="18">
        <v>125</v>
      </c>
      <c r="B137" s="311"/>
      <c r="C137" s="24" t="s">
        <v>583</v>
      </c>
      <c r="D137" s="25" t="s">
        <v>231</v>
      </c>
      <c r="E137" s="25">
        <v>230</v>
      </c>
      <c r="F137" s="25">
        <v>12</v>
      </c>
      <c r="G137" s="25"/>
      <c r="H137" s="25">
        <v>12</v>
      </c>
      <c r="I137" s="25">
        <v>1</v>
      </c>
      <c r="J137" s="25"/>
      <c r="K137" s="25" t="s">
        <v>221</v>
      </c>
    </row>
    <row r="138" spans="1:11" ht="13.5">
      <c r="A138" s="21">
        <v>126</v>
      </c>
      <c r="B138" s="312"/>
      <c r="C138" s="33" t="s">
        <v>584</v>
      </c>
      <c r="D138" s="26" t="s">
        <v>232</v>
      </c>
      <c r="E138" s="26">
        <v>230</v>
      </c>
      <c r="F138" s="25">
        <v>12</v>
      </c>
      <c r="G138" s="26"/>
      <c r="H138" s="26">
        <v>10</v>
      </c>
      <c r="I138" s="26"/>
      <c r="J138" s="26"/>
      <c r="K138" s="26"/>
    </row>
    <row r="139" spans="1:11" ht="13.5">
      <c r="A139" s="18">
        <v>127</v>
      </c>
      <c r="B139" s="311" t="s">
        <v>192</v>
      </c>
      <c r="C139" s="24" t="s">
        <v>158</v>
      </c>
      <c r="D139" s="25" t="s">
        <v>217</v>
      </c>
      <c r="E139" s="25" t="s">
        <v>217</v>
      </c>
      <c r="F139" s="25">
        <v>13</v>
      </c>
      <c r="G139" s="25" t="s">
        <v>221</v>
      </c>
      <c r="H139" s="25" t="s">
        <v>151</v>
      </c>
      <c r="I139" s="25"/>
      <c r="J139" s="25"/>
      <c r="K139" s="25"/>
    </row>
    <row r="140" spans="1:11" ht="13.5">
      <c r="A140" s="18">
        <v>128</v>
      </c>
      <c r="B140" s="311"/>
      <c r="C140" s="24" t="s">
        <v>193</v>
      </c>
      <c r="D140" s="25" t="s">
        <v>215</v>
      </c>
      <c r="E140" s="25">
        <v>250</v>
      </c>
      <c r="F140" s="25">
        <v>13</v>
      </c>
      <c r="G140" s="25" t="s">
        <v>221</v>
      </c>
      <c r="H140" s="25">
        <v>12</v>
      </c>
      <c r="I140" s="25">
        <v>1</v>
      </c>
      <c r="J140" s="25"/>
      <c r="K140" s="25" t="s">
        <v>585</v>
      </c>
    </row>
    <row r="141" spans="1:11" ht="13.5">
      <c r="A141" s="18">
        <v>129</v>
      </c>
      <c r="B141" s="311"/>
      <c r="C141" s="24" t="s">
        <v>194</v>
      </c>
      <c r="D141" s="25" t="s">
        <v>218</v>
      </c>
      <c r="E141" s="25">
        <v>250</v>
      </c>
      <c r="F141" s="25">
        <v>13</v>
      </c>
      <c r="G141" s="25" t="s">
        <v>221</v>
      </c>
      <c r="H141" s="25">
        <v>12</v>
      </c>
      <c r="I141" s="25">
        <v>1</v>
      </c>
      <c r="J141" s="25"/>
      <c r="K141" s="25" t="s">
        <v>221</v>
      </c>
    </row>
    <row r="142" spans="1:11" ht="13.5">
      <c r="A142" s="18">
        <v>130</v>
      </c>
      <c r="B142" s="311"/>
      <c r="C142" s="24" t="s">
        <v>648</v>
      </c>
      <c r="D142" s="25" t="s">
        <v>215</v>
      </c>
      <c r="E142" s="25">
        <v>252</v>
      </c>
      <c r="F142" s="25">
        <v>13</v>
      </c>
      <c r="G142" s="25"/>
      <c r="H142" s="25" t="s">
        <v>151</v>
      </c>
      <c r="I142" s="25"/>
      <c r="J142" s="25" t="s">
        <v>151</v>
      </c>
      <c r="K142" s="25"/>
    </row>
    <row r="143" spans="1:11" ht="13.5">
      <c r="A143" s="18">
        <v>131</v>
      </c>
      <c r="B143" s="311"/>
      <c r="C143" s="24" t="s">
        <v>649</v>
      </c>
      <c r="D143" s="25" t="s">
        <v>218</v>
      </c>
      <c r="E143" s="25">
        <v>252</v>
      </c>
      <c r="F143" s="25">
        <v>13</v>
      </c>
      <c r="G143" s="25"/>
      <c r="H143" s="25" t="s">
        <v>151</v>
      </c>
      <c r="I143" s="25"/>
      <c r="J143" s="25" t="s">
        <v>151</v>
      </c>
      <c r="K143" s="25"/>
    </row>
    <row r="144" spans="1:11" ht="13.5">
      <c r="A144" s="18">
        <v>132</v>
      </c>
      <c r="B144" s="311"/>
      <c r="C144" s="24" t="s">
        <v>2</v>
      </c>
      <c r="D144" s="25" t="s">
        <v>218</v>
      </c>
      <c r="E144" s="25">
        <v>253</v>
      </c>
      <c r="F144" s="25">
        <v>13</v>
      </c>
      <c r="G144" s="25"/>
      <c r="H144" s="25">
        <v>50</v>
      </c>
      <c r="I144" s="25"/>
      <c r="J144" s="25"/>
      <c r="K144" s="25"/>
    </row>
    <row r="145" spans="1:11" ht="13.5">
      <c r="A145" s="18">
        <v>133</v>
      </c>
      <c r="B145" s="311"/>
      <c r="C145" s="24" t="s">
        <v>579</v>
      </c>
      <c r="D145" s="25" t="s">
        <v>233</v>
      </c>
      <c r="E145" s="25">
        <v>254</v>
      </c>
      <c r="F145" s="25">
        <v>13</v>
      </c>
      <c r="G145" s="25"/>
      <c r="H145" s="25" t="s">
        <v>151</v>
      </c>
      <c r="I145" s="25"/>
      <c r="J145" s="25"/>
      <c r="K145" s="25"/>
    </row>
    <row r="146" spans="1:11" ht="13.5">
      <c r="A146" s="18">
        <v>134</v>
      </c>
      <c r="B146" s="311"/>
      <c r="C146" s="24" t="s">
        <v>586</v>
      </c>
      <c r="D146" s="25" t="s">
        <v>234</v>
      </c>
      <c r="E146" s="25">
        <v>254</v>
      </c>
      <c r="F146" s="25">
        <v>13</v>
      </c>
      <c r="G146" s="25"/>
      <c r="H146" s="25">
        <v>50</v>
      </c>
      <c r="I146" s="25"/>
      <c r="J146" s="25"/>
      <c r="K146" s="25"/>
    </row>
    <row r="147" spans="1:11" ht="13.5">
      <c r="A147" s="18">
        <v>135</v>
      </c>
      <c r="B147" s="311"/>
      <c r="C147" s="24" t="s">
        <v>587</v>
      </c>
      <c r="D147" s="25" t="s">
        <v>223</v>
      </c>
      <c r="E147" s="25">
        <v>255</v>
      </c>
      <c r="F147" s="25">
        <v>13</v>
      </c>
      <c r="G147" s="25"/>
      <c r="H147" s="25">
        <v>12</v>
      </c>
      <c r="I147" s="25">
        <v>1</v>
      </c>
      <c r="J147" s="25"/>
      <c r="K147" s="25" t="s">
        <v>590</v>
      </c>
    </row>
    <row r="148" spans="1:11" ht="13.5">
      <c r="A148" s="18">
        <v>136</v>
      </c>
      <c r="B148" s="311"/>
      <c r="C148" s="24" t="s">
        <v>588</v>
      </c>
      <c r="D148" s="25" t="s">
        <v>236</v>
      </c>
      <c r="E148" s="25">
        <v>256</v>
      </c>
      <c r="F148" s="25">
        <v>13</v>
      </c>
      <c r="G148" s="25"/>
      <c r="H148" s="25">
        <v>12</v>
      </c>
      <c r="I148" s="25">
        <v>1</v>
      </c>
      <c r="J148" s="25"/>
      <c r="K148" s="25" t="s">
        <v>221</v>
      </c>
    </row>
    <row r="149" spans="1:11" ht="13.5">
      <c r="A149" s="18">
        <v>137</v>
      </c>
      <c r="B149" s="311"/>
      <c r="C149" s="24" t="s">
        <v>589</v>
      </c>
      <c r="D149" s="25" t="s">
        <v>237</v>
      </c>
      <c r="E149" s="25">
        <v>256</v>
      </c>
      <c r="F149" s="25">
        <v>13</v>
      </c>
      <c r="G149" s="25"/>
      <c r="H149" s="25">
        <v>12</v>
      </c>
      <c r="I149" s="25">
        <v>1</v>
      </c>
      <c r="J149" s="25"/>
      <c r="K149" s="25" t="s">
        <v>221</v>
      </c>
    </row>
    <row r="150" spans="1:11" ht="13.5">
      <c r="A150" s="18">
        <v>138</v>
      </c>
      <c r="B150" s="19" t="s">
        <v>195</v>
      </c>
      <c r="C150" s="24" t="s">
        <v>3</v>
      </c>
      <c r="D150" s="25" t="s">
        <v>222</v>
      </c>
      <c r="E150" s="25">
        <v>264</v>
      </c>
      <c r="F150" s="25">
        <v>14</v>
      </c>
      <c r="G150" s="25"/>
      <c r="H150" s="25" t="s">
        <v>151</v>
      </c>
      <c r="I150" s="25"/>
      <c r="J150" s="25" t="s">
        <v>152</v>
      </c>
      <c r="K150" s="25"/>
    </row>
    <row r="151" spans="1:11" ht="27">
      <c r="A151" s="18">
        <v>139</v>
      </c>
      <c r="B151" s="19" t="s">
        <v>196</v>
      </c>
      <c r="C151" s="24" t="s">
        <v>4</v>
      </c>
      <c r="D151" s="25" t="s">
        <v>226</v>
      </c>
      <c r="E151" s="25">
        <v>324</v>
      </c>
      <c r="F151" s="25">
        <v>15</v>
      </c>
      <c r="G151" s="25"/>
      <c r="H151" s="25">
        <v>400</v>
      </c>
      <c r="I151" s="25"/>
      <c r="J151" s="25"/>
      <c r="K151" s="25"/>
    </row>
    <row r="152" spans="1:11" ht="13.5">
      <c r="A152" s="18">
        <v>140</v>
      </c>
      <c r="B152" s="19" t="s">
        <v>197</v>
      </c>
      <c r="C152" s="24" t="s">
        <v>191</v>
      </c>
      <c r="D152" s="25" t="s">
        <v>226</v>
      </c>
      <c r="E152" s="25">
        <v>327</v>
      </c>
      <c r="F152" s="25">
        <v>16</v>
      </c>
      <c r="G152" s="25"/>
      <c r="H152" s="25" t="s">
        <v>151</v>
      </c>
      <c r="I152" s="25"/>
      <c r="J152" s="25" t="s">
        <v>152</v>
      </c>
      <c r="K152" s="25"/>
    </row>
    <row r="153" spans="1:11" ht="13.5">
      <c r="A153" s="22"/>
      <c r="B153" s="22"/>
      <c r="C153" s="34"/>
      <c r="D153" s="34"/>
      <c r="E153" s="34"/>
      <c r="F153" s="34"/>
      <c r="G153" s="34"/>
      <c r="H153" s="34"/>
      <c r="I153" s="34"/>
      <c r="J153" s="34"/>
      <c r="K153" s="34"/>
    </row>
  </sheetData>
  <sheetProtection/>
  <autoFilter ref="A1:K152"/>
  <mergeCells count="14">
    <mergeCell ref="B139:B149"/>
    <mergeCell ref="B59:B64"/>
    <mergeCell ref="B65:B73"/>
    <mergeCell ref="B74:B85"/>
    <mergeCell ref="B86:B91"/>
    <mergeCell ref="B105:B122"/>
    <mergeCell ref="B123:B138"/>
    <mergeCell ref="B92:B104"/>
    <mergeCell ref="B25:B33"/>
    <mergeCell ref="B34:B40"/>
    <mergeCell ref="B49:B58"/>
    <mergeCell ref="B2:B18"/>
    <mergeCell ref="B19:B24"/>
    <mergeCell ref="B41:B48"/>
  </mergeCells>
  <printOptions/>
  <pageMargins left="0.75" right="0.75" top="1" bottom="1" header="0.512" footer="0.51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2015-04-14T01:26:48Z</dcterms:created>
  <dcterms:modified xsi:type="dcterms:W3CDTF">2015-04-14T01:27:03Z</dcterms:modified>
  <cp:category/>
  <cp:version/>
  <cp:contentType/>
  <cp:contentStatus/>
</cp:coreProperties>
</file>